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단가,일위대가 결재용집계(종합)\2019뇬 단가 계재용 자료\"/>
    </mc:Choice>
  </mc:AlternateContent>
  <bookViews>
    <workbookView xWindow="240" yWindow="90" windowWidth="24795" windowHeight="14805" activeTab="2"/>
  </bookViews>
  <sheets>
    <sheet name="일위대가목록" sheetId="5" r:id="rId1"/>
    <sheet name="일위대가" sheetId="4" r:id="rId2"/>
    <sheet name="단가대비표" sheetId="3" r:id="rId3"/>
    <sheet name=" 공사설정 " sheetId="2" r:id="rId4"/>
    <sheet name="Sheet1" sheetId="1" r:id="rId5"/>
  </sheets>
  <definedNames>
    <definedName name="_xlnm.Print_Area" localSheetId="2">단가대비표!$A$1:$X$2002</definedName>
    <definedName name="_xlnm.Print_Area" localSheetId="1">일위대가!$A$1:$M$3633</definedName>
    <definedName name="_xlnm.Print_Area" localSheetId="0">일위대가목록!$A$1:$J$460</definedName>
    <definedName name="_xlnm.Print_Titles" localSheetId="2">단가대비표!$1:$4</definedName>
    <definedName name="_xlnm.Print_Titles" localSheetId="1">일위대가!$1:$3</definedName>
    <definedName name="_xlnm.Print_Titles" localSheetId="0">일위대가목록!$1:$3</definedName>
  </definedNames>
  <calcPr calcId="162913" iterate="1"/>
</workbook>
</file>

<file path=xl/calcChain.xml><?xml version="1.0" encoding="utf-8"?>
<calcChain xmlns="http://schemas.openxmlformats.org/spreadsheetml/2006/main">
  <c r="I3631" i="4" l="1"/>
  <c r="G3631" i="4"/>
  <c r="E3631" i="4"/>
  <c r="I3630" i="4"/>
  <c r="G3630" i="4"/>
  <c r="E3630" i="4"/>
  <c r="I3628" i="4"/>
  <c r="G3628" i="4"/>
  <c r="I3627" i="4"/>
  <c r="G3627" i="4"/>
  <c r="I3626" i="4"/>
  <c r="G3626" i="4"/>
  <c r="I3624" i="4"/>
  <c r="G3624" i="4"/>
  <c r="I3623" i="4"/>
  <c r="G3623" i="4"/>
  <c r="I3618" i="4"/>
  <c r="G3618" i="4"/>
  <c r="E3618" i="4"/>
  <c r="I3613" i="4"/>
  <c r="G3613" i="4"/>
  <c r="I3612" i="4"/>
  <c r="G3612" i="4"/>
  <c r="I3611" i="4"/>
  <c r="G3611" i="4"/>
  <c r="I3610" i="4"/>
  <c r="G3610" i="4"/>
  <c r="I3609" i="4"/>
  <c r="G3609" i="4"/>
  <c r="I3608" i="4"/>
  <c r="G3608" i="4"/>
  <c r="I3607" i="4"/>
  <c r="G3607" i="4"/>
  <c r="I3606" i="4"/>
  <c r="G3606" i="4"/>
  <c r="I3605" i="4"/>
  <c r="G3605" i="4"/>
  <c r="I3604" i="4"/>
  <c r="G3604" i="4"/>
  <c r="I3603" i="4"/>
  <c r="G3603" i="4"/>
  <c r="I3602" i="4"/>
  <c r="G3602" i="4"/>
  <c r="I3597" i="4"/>
  <c r="G3597" i="4"/>
  <c r="E3597" i="4"/>
  <c r="I3596" i="4"/>
  <c r="G3596" i="4"/>
  <c r="E3596" i="4"/>
  <c r="I3589" i="4"/>
  <c r="G3589" i="4"/>
  <c r="E3589" i="4"/>
  <c r="I3588" i="4"/>
  <c r="G3588" i="4"/>
  <c r="E3588" i="4"/>
  <c r="I3581" i="4"/>
  <c r="G3581" i="4"/>
  <c r="E3581" i="4"/>
  <c r="I3580" i="4"/>
  <c r="G3580" i="4"/>
  <c r="E3580" i="4"/>
  <c r="I3573" i="4"/>
  <c r="G3573" i="4"/>
  <c r="E3573" i="4"/>
  <c r="I3572" i="4"/>
  <c r="G3572" i="4"/>
  <c r="E3572" i="4"/>
  <c r="I3565" i="4"/>
  <c r="G3565" i="4"/>
  <c r="E3565" i="4"/>
  <c r="I3564" i="4"/>
  <c r="G3564" i="4"/>
  <c r="E3564" i="4"/>
  <c r="I3557" i="4"/>
  <c r="G3557" i="4"/>
  <c r="E3557" i="4"/>
  <c r="I3556" i="4"/>
  <c r="G3556" i="4"/>
  <c r="E3556" i="4"/>
  <c r="I3549" i="4"/>
  <c r="G3549" i="4"/>
  <c r="E3549" i="4"/>
  <c r="I3548" i="4"/>
  <c r="G3548" i="4"/>
  <c r="E3548" i="4"/>
  <c r="I3541" i="4"/>
  <c r="G3541" i="4"/>
  <c r="E3541" i="4"/>
  <c r="I3540" i="4"/>
  <c r="G3540" i="4"/>
  <c r="E3540" i="4"/>
  <c r="I3533" i="4"/>
  <c r="G3533" i="4"/>
  <c r="E3533" i="4"/>
  <c r="I3532" i="4"/>
  <c r="G3532" i="4"/>
  <c r="E3532" i="4"/>
  <c r="I3525" i="4"/>
  <c r="G3525" i="4"/>
  <c r="E3525" i="4"/>
  <c r="I3524" i="4"/>
  <c r="G3524" i="4"/>
  <c r="E3524" i="4"/>
  <c r="I3517" i="4"/>
  <c r="G3517" i="4"/>
  <c r="E3517" i="4"/>
  <c r="I3516" i="4"/>
  <c r="G3516" i="4"/>
  <c r="I3511" i="4"/>
  <c r="G3511" i="4"/>
  <c r="E3511" i="4"/>
  <c r="I3510" i="4"/>
  <c r="G3510" i="4"/>
  <c r="I3509" i="4"/>
  <c r="G3509" i="4"/>
  <c r="I3508" i="4"/>
  <c r="G3508" i="4"/>
  <c r="I3503" i="4"/>
  <c r="G3503" i="4"/>
  <c r="E3503" i="4"/>
  <c r="I3502" i="4"/>
  <c r="G3502" i="4"/>
  <c r="I3501" i="4"/>
  <c r="G3501" i="4"/>
  <c r="I3500" i="4"/>
  <c r="G3500" i="4"/>
  <c r="I3495" i="4"/>
  <c r="G3495" i="4"/>
  <c r="E3495" i="4"/>
  <c r="I3494" i="4"/>
  <c r="G3494" i="4"/>
  <c r="I3493" i="4"/>
  <c r="G3493" i="4"/>
  <c r="I3492" i="4"/>
  <c r="G3492" i="4"/>
  <c r="I3487" i="4"/>
  <c r="G3487" i="4"/>
  <c r="E3487" i="4"/>
  <c r="I3486" i="4"/>
  <c r="G3486" i="4"/>
  <c r="I3485" i="4"/>
  <c r="G3485" i="4"/>
  <c r="I3484" i="4"/>
  <c r="G3484" i="4"/>
  <c r="I3479" i="4"/>
  <c r="G3479" i="4"/>
  <c r="E3479" i="4"/>
  <c r="I3478" i="4"/>
  <c r="G3478" i="4"/>
  <c r="I3477" i="4"/>
  <c r="G3477" i="4"/>
  <c r="I3476" i="4"/>
  <c r="G3476" i="4"/>
  <c r="I3471" i="4"/>
  <c r="G3471" i="4"/>
  <c r="E3471" i="4"/>
  <c r="I3470" i="4"/>
  <c r="G3470" i="4"/>
  <c r="I3469" i="4"/>
  <c r="G3469" i="4"/>
  <c r="I3468" i="4"/>
  <c r="G3468" i="4"/>
  <c r="I3463" i="4"/>
  <c r="G3463" i="4"/>
  <c r="E3463" i="4"/>
  <c r="I3462" i="4"/>
  <c r="G3462" i="4"/>
  <c r="I3461" i="4"/>
  <c r="G3461" i="4"/>
  <c r="I3460" i="4"/>
  <c r="G3460" i="4"/>
  <c r="I3455" i="4"/>
  <c r="G3455" i="4"/>
  <c r="E3455" i="4"/>
  <c r="I3454" i="4"/>
  <c r="G3454" i="4"/>
  <c r="E3454" i="4"/>
  <c r="I3448" i="4"/>
  <c r="G3448" i="4"/>
  <c r="E3448" i="4"/>
  <c r="I3447" i="4"/>
  <c r="G3447" i="4"/>
  <c r="I3442" i="4"/>
  <c r="G3442" i="4"/>
  <c r="E3442" i="4"/>
  <c r="I3440" i="4"/>
  <c r="G3440" i="4"/>
  <c r="I3435" i="4"/>
  <c r="G3435" i="4"/>
  <c r="E3435" i="4"/>
  <c r="I3434" i="4"/>
  <c r="G3434" i="4"/>
  <c r="E3434" i="4"/>
  <c r="I3433" i="4"/>
  <c r="G3433" i="4"/>
  <c r="I3432" i="4"/>
  <c r="G3432" i="4"/>
  <c r="I3431" i="4"/>
  <c r="G3431" i="4"/>
  <c r="I3430" i="4"/>
  <c r="G3430" i="4"/>
  <c r="I3429" i="4"/>
  <c r="G3429" i="4"/>
  <c r="I3428" i="4"/>
  <c r="G3428" i="4"/>
  <c r="I3423" i="4"/>
  <c r="G3423" i="4"/>
  <c r="E3423" i="4"/>
  <c r="I3422" i="4"/>
  <c r="G3422" i="4"/>
  <c r="E3422" i="4"/>
  <c r="I3419" i="4"/>
  <c r="G3419" i="4"/>
  <c r="I3418" i="4"/>
  <c r="G3418" i="4"/>
  <c r="I3417" i="4"/>
  <c r="G3417" i="4"/>
  <c r="I3416" i="4"/>
  <c r="G3416" i="4"/>
  <c r="I3415" i="4"/>
  <c r="G3415" i="4"/>
  <c r="I3410" i="4"/>
  <c r="G3410" i="4"/>
  <c r="E3410" i="4"/>
  <c r="I3409" i="4"/>
  <c r="G3409" i="4"/>
  <c r="E3409" i="4"/>
  <c r="I3406" i="4"/>
  <c r="G3406" i="4"/>
  <c r="I3405" i="4"/>
  <c r="G3405" i="4"/>
  <c r="I3404" i="4"/>
  <c r="G3404" i="4"/>
  <c r="I3403" i="4"/>
  <c r="G3403" i="4"/>
  <c r="I3402" i="4"/>
  <c r="G3402" i="4"/>
  <c r="I3397" i="4"/>
  <c r="G3397" i="4"/>
  <c r="E3397" i="4"/>
  <c r="I3396" i="4"/>
  <c r="G3396" i="4"/>
  <c r="E3396" i="4"/>
  <c r="I3391" i="4"/>
  <c r="G3391" i="4"/>
  <c r="E3391" i="4"/>
  <c r="I3390" i="4"/>
  <c r="G3390" i="4"/>
  <c r="E3390" i="4"/>
  <c r="I3385" i="4"/>
  <c r="G3385" i="4"/>
  <c r="E3385" i="4"/>
  <c r="I3384" i="4"/>
  <c r="G3384" i="4"/>
  <c r="E3384" i="4"/>
  <c r="I3379" i="4"/>
  <c r="G3379" i="4"/>
  <c r="E3379" i="4"/>
  <c r="I3378" i="4"/>
  <c r="G3378" i="4"/>
  <c r="E3378" i="4"/>
  <c r="I3373" i="4"/>
  <c r="G3373" i="4"/>
  <c r="E3373" i="4"/>
  <c r="I3372" i="4"/>
  <c r="G3372" i="4"/>
  <c r="E3372" i="4"/>
  <c r="I3367" i="4"/>
  <c r="G3367" i="4"/>
  <c r="E3367" i="4"/>
  <c r="I3366" i="4"/>
  <c r="G3366" i="4"/>
  <c r="E3366" i="4"/>
  <c r="I3361" i="4"/>
  <c r="G3361" i="4"/>
  <c r="E3361" i="4"/>
  <c r="I3360" i="4"/>
  <c r="G3360" i="4"/>
  <c r="E3360" i="4"/>
  <c r="I3359" i="4"/>
  <c r="G3359" i="4"/>
  <c r="I3358" i="4"/>
  <c r="G3358" i="4"/>
  <c r="I3353" i="4"/>
  <c r="G3353" i="4"/>
  <c r="E3353" i="4"/>
  <c r="I3352" i="4"/>
  <c r="G3352" i="4"/>
  <c r="E3352" i="4"/>
  <c r="G3351" i="4"/>
  <c r="E3351" i="4"/>
  <c r="I3350" i="4"/>
  <c r="G3350" i="4"/>
  <c r="I3345" i="4"/>
  <c r="G3345" i="4"/>
  <c r="E3345" i="4"/>
  <c r="I3344" i="4"/>
  <c r="G3344" i="4"/>
  <c r="E3344" i="4"/>
  <c r="I3339" i="4"/>
  <c r="G3339" i="4"/>
  <c r="E3339" i="4"/>
  <c r="I3338" i="4"/>
  <c r="G3338" i="4"/>
  <c r="E3338" i="4"/>
  <c r="I3333" i="4"/>
  <c r="G3333" i="4"/>
  <c r="E3333" i="4"/>
  <c r="I3332" i="4"/>
  <c r="G3332" i="4"/>
  <c r="E3332" i="4"/>
  <c r="I3327" i="4"/>
  <c r="G3327" i="4"/>
  <c r="E3327" i="4"/>
  <c r="I3326" i="4"/>
  <c r="G3326" i="4"/>
  <c r="E3326" i="4"/>
  <c r="I3321" i="4"/>
  <c r="G3321" i="4"/>
  <c r="E3321" i="4"/>
  <c r="I3320" i="4"/>
  <c r="G3320" i="4"/>
  <c r="E3320" i="4"/>
  <c r="I3315" i="4"/>
  <c r="G3315" i="4"/>
  <c r="E3315" i="4"/>
  <c r="I3314" i="4"/>
  <c r="G3314" i="4"/>
  <c r="E3314" i="4"/>
  <c r="I3309" i="4"/>
  <c r="G3309" i="4"/>
  <c r="E3309" i="4"/>
  <c r="I3308" i="4"/>
  <c r="G3308" i="4"/>
  <c r="E3308" i="4"/>
  <c r="I3303" i="4"/>
  <c r="G3303" i="4"/>
  <c r="E3303" i="4"/>
  <c r="I3302" i="4"/>
  <c r="G3302" i="4"/>
  <c r="E3302" i="4"/>
  <c r="I3297" i="4"/>
  <c r="G3297" i="4"/>
  <c r="E3297" i="4"/>
  <c r="I3296" i="4"/>
  <c r="G3296" i="4"/>
  <c r="E3296" i="4"/>
  <c r="I3291" i="4"/>
  <c r="G3291" i="4"/>
  <c r="E3291" i="4"/>
  <c r="I3290" i="4"/>
  <c r="G3290" i="4"/>
  <c r="E3290" i="4"/>
  <c r="I3285" i="4"/>
  <c r="G3285" i="4"/>
  <c r="E3285" i="4"/>
  <c r="I3281" i="4"/>
  <c r="G3281" i="4"/>
  <c r="I3279" i="4"/>
  <c r="G3279" i="4"/>
  <c r="I3272" i="4"/>
  <c r="G3272" i="4"/>
  <c r="I3270" i="4"/>
  <c r="G3270" i="4"/>
  <c r="I3263" i="4"/>
  <c r="G3263" i="4"/>
  <c r="I3261" i="4"/>
  <c r="G3261" i="4"/>
  <c r="I3254" i="4"/>
  <c r="G3254" i="4"/>
  <c r="I3252" i="4"/>
  <c r="G3252" i="4"/>
  <c r="I3245" i="4"/>
  <c r="G3245" i="4"/>
  <c r="I3243" i="4"/>
  <c r="G3243" i="4"/>
  <c r="I3236" i="4"/>
  <c r="G3236" i="4"/>
  <c r="I3234" i="4"/>
  <c r="G3234" i="4"/>
  <c r="I3229" i="4"/>
  <c r="G3229" i="4"/>
  <c r="E3229" i="4"/>
  <c r="I3222" i="4"/>
  <c r="G3222" i="4"/>
  <c r="I3221" i="4"/>
  <c r="G3221" i="4"/>
  <c r="I3219" i="4"/>
  <c r="G3219" i="4"/>
  <c r="I3209" i="4"/>
  <c r="G3209" i="4"/>
  <c r="I3208" i="4"/>
  <c r="G3208" i="4"/>
  <c r="I3206" i="4"/>
  <c r="G3206" i="4"/>
  <c r="I3196" i="4"/>
  <c r="G3196" i="4"/>
  <c r="I3195" i="4"/>
  <c r="G3195" i="4"/>
  <c r="I3193" i="4"/>
  <c r="G3193" i="4"/>
  <c r="I3183" i="4"/>
  <c r="G3183" i="4"/>
  <c r="I3182" i="4"/>
  <c r="G3182" i="4"/>
  <c r="I3180" i="4"/>
  <c r="G3180" i="4"/>
  <c r="I3170" i="4"/>
  <c r="G3170" i="4"/>
  <c r="I3169" i="4"/>
  <c r="G3169" i="4"/>
  <c r="I3167" i="4"/>
  <c r="G3167" i="4"/>
  <c r="I3157" i="4"/>
  <c r="G3157" i="4"/>
  <c r="I3156" i="4"/>
  <c r="G3156" i="4"/>
  <c r="I3154" i="4"/>
  <c r="G3154" i="4"/>
  <c r="I3144" i="4"/>
  <c r="G3144" i="4"/>
  <c r="I3143" i="4"/>
  <c r="G3143" i="4"/>
  <c r="I3141" i="4"/>
  <c r="G3141" i="4"/>
  <c r="I3131" i="4"/>
  <c r="G3131" i="4"/>
  <c r="I3130" i="4"/>
  <c r="G3130" i="4"/>
  <c r="I3128" i="4"/>
  <c r="G3128" i="4"/>
  <c r="I3118" i="4"/>
  <c r="G3118" i="4"/>
  <c r="I3117" i="4"/>
  <c r="G3117" i="4"/>
  <c r="I3115" i="4"/>
  <c r="G3115" i="4"/>
  <c r="I3110" i="4"/>
  <c r="G3110" i="4"/>
  <c r="E3110" i="4"/>
  <c r="I3109" i="4"/>
  <c r="G3109" i="4"/>
  <c r="E3109" i="4"/>
  <c r="I3103" i="4"/>
  <c r="G3103" i="4"/>
  <c r="E3103" i="4"/>
  <c r="I3102" i="4"/>
  <c r="G3102" i="4"/>
  <c r="E3102" i="4"/>
  <c r="I3096" i="4"/>
  <c r="G3096" i="4"/>
  <c r="E3096" i="4"/>
  <c r="I3095" i="4"/>
  <c r="G3095" i="4"/>
  <c r="E3095" i="4"/>
  <c r="I3089" i="4"/>
  <c r="G3089" i="4"/>
  <c r="E3089" i="4"/>
  <c r="I3088" i="4"/>
  <c r="G3088" i="4"/>
  <c r="E3088" i="4"/>
  <c r="I3082" i="4"/>
  <c r="G3082" i="4"/>
  <c r="E3082" i="4"/>
  <c r="I3081" i="4"/>
  <c r="G3081" i="4"/>
  <c r="E3081" i="4"/>
  <c r="I3075" i="4"/>
  <c r="G3075" i="4"/>
  <c r="E3075" i="4"/>
  <c r="I3074" i="4"/>
  <c r="G3074" i="4"/>
  <c r="E3074" i="4"/>
  <c r="I3068" i="4"/>
  <c r="G3068" i="4"/>
  <c r="E3068" i="4"/>
  <c r="I3067" i="4"/>
  <c r="G3067" i="4"/>
  <c r="E3067" i="4"/>
  <c r="I3061" i="4"/>
  <c r="G3061" i="4"/>
  <c r="E3061" i="4"/>
  <c r="I3060" i="4"/>
  <c r="G3060" i="4"/>
  <c r="E3060" i="4"/>
  <c r="I3055" i="4"/>
  <c r="G3055" i="4"/>
  <c r="I3054" i="4"/>
  <c r="G3054" i="4"/>
  <c r="I3053" i="4"/>
  <c r="G3053" i="4"/>
  <c r="I3049" i="4"/>
  <c r="G3049" i="4"/>
  <c r="I3048" i="4"/>
  <c r="G3048" i="4"/>
  <c r="I3047" i="4"/>
  <c r="G3047" i="4"/>
  <c r="I3043" i="4"/>
  <c r="G3043" i="4"/>
  <c r="I3042" i="4"/>
  <c r="G3042" i="4"/>
  <c r="I3041" i="4"/>
  <c r="G3041" i="4"/>
  <c r="I3037" i="4"/>
  <c r="G3037" i="4"/>
  <c r="I3036" i="4"/>
  <c r="G3036" i="4"/>
  <c r="I3035" i="4"/>
  <c r="G3035" i="4"/>
  <c r="I3031" i="4"/>
  <c r="G3031" i="4"/>
  <c r="I3030" i="4"/>
  <c r="G3030" i="4"/>
  <c r="I3029" i="4"/>
  <c r="G3029" i="4"/>
  <c r="I3025" i="4"/>
  <c r="G3025" i="4"/>
  <c r="I3024" i="4"/>
  <c r="G3024" i="4"/>
  <c r="I3023" i="4"/>
  <c r="G3023" i="4"/>
  <c r="I3019" i="4"/>
  <c r="G3019" i="4"/>
  <c r="I3018" i="4"/>
  <c r="G3018" i="4"/>
  <c r="I3017" i="4"/>
  <c r="G3017" i="4"/>
  <c r="I3013" i="4"/>
  <c r="G3013" i="4"/>
  <c r="I3012" i="4"/>
  <c r="G3012" i="4"/>
  <c r="I3011" i="4"/>
  <c r="G3011" i="4"/>
  <c r="I3007" i="4"/>
  <c r="G3007" i="4"/>
  <c r="I3006" i="4"/>
  <c r="G3006" i="4"/>
  <c r="I3005" i="4"/>
  <c r="G3005" i="4"/>
  <c r="I3001" i="4"/>
  <c r="G3001" i="4"/>
  <c r="I3000" i="4"/>
  <c r="G3000" i="4"/>
  <c r="I2999" i="4"/>
  <c r="G2999" i="4"/>
  <c r="I2995" i="4"/>
  <c r="G2995" i="4"/>
  <c r="I2994" i="4"/>
  <c r="G2994" i="4"/>
  <c r="I2993" i="4"/>
  <c r="G2993" i="4"/>
  <c r="I2989" i="4"/>
  <c r="G2989" i="4"/>
  <c r="I2988" i="4"/>
  <c r="G2988" i="4"/>
  <c r="I2987" i="4"/>
  <c r="G2987" i="4"/>
  <c r="I2983" i="4"/>
  <c r="G2983" i="4"/>
  <c r="I2982" i="4"/>
  <c r="G2982" i="4"/>
  <c r="I2981" i="4"/>
  <c r="G2981" i="4"/>
  <c r="I2977" i="4"/>
  <c r="G2977" i="4"/>
  <c r="I2976" i="4"/>
  <c r="G2976" i="4"/>
  <c r="I2975" i="4"/>
  <c r="G2975" i="4"/>
  <c r="I2971" i="4"/>
  <c r="G2971" i="4"/>
  <c r="I2970" i="4"/>
  <c r="G2970" i="4"/>
  <c r="I2969" i="4"/>
  <c r="G2969" i="4"/>
  <c r="I2965" i="4"/>
  <c r="G2965" i="4"/>
  <c r="I2964" i="4"/>
  <c r="G2964" i="4"/>
  <c r="I2963" i="4"/>
  <c r="G2963" i="4"/>
  <c r="I2959" i="4"/>
  <c r="G2959" i="4"/>
  <c r="I2958" i="4"/>
  <c r="G2958" i="4"/>
  <c r="I2957" i="4"/>
  <c r="G2957" i="4"/>
  <c r="I2953" i="4"/>
  <c r="G2953" i="4"/>
  <c r="I2952" i="4"/>
  <c r="G2952" i="4"/>
  <c r="I2951" i="4"/>
  <c r="G2951" i="4"/>
  <c r="I2947" i="4"/>
  <c r="G2947" i="4"/>
  <c r="I2946" i="4"/>
  <c r="G2946" i="4"/>
  <c r="I2945" i="4"/>
  <c r="G2945" i="4"/>
  <c r="I2941" i="4"/>
  <c r="G2941" i="4"/>
  <c r="I2940" i="4"/>
  <c r="G2940" i="4"/>
  <c r="I2939" i="4"/>
  <c r="G2939" i="4"/>
  <c r="I2935" i="4"/>
  <c r="G2935" i="4"/>
  <c r="I2934" i="4"/>
  <c r="G2934" i="4"/>
  <c r="I2933" i="4"/>
  <c r="G2933" i="4"/>
  <c r="I2929" i="4"/>
  <c r="G2929" i="4"/>
  <c r="I2928" i="4"/>
  <c r="G2928" i="4"/>
  <c r="I2927" i="4"/>
  <c r="G2927" i="4"/>
  <c r="I2923" i="4"/>
  <c r="G2923" i="4"/>
  <c r="I2922" i="4"/>
  <c r="G2922" i="4"/>
  <c r="I2921" i="4"/>
  <c r="G2921" i="4"/>
  <c r="I2917" i="4"/>
  <c r="G2917" i="4"/>
  <c r="I2916" i="4"/>
  <c r="G2916" i="4"/>
  <c r="I2915" i="4"/>
  <c r="G2915" i="4"/>
  <c r="I2911" i="4"/>
  <c r="G2911" i="4"/>
  <c r="I2910" i="4"/>
  <c r="G2910" i="4"/>
  <c r="I2909" i="4"/>
  <c r="G2909" i="4"/>
  <c r="I2905" i="4"/>
  <c r="G2905" i="4"/>
  <c r="I2904" i="4"/>
  <c r="G2904" i="4"/>
  <c r="I2903" i="4"/>
  <c r="G2903" i="4"/>
  <c r="I2898" i="4"/>
  <c r="G2898" i="4"/>
  <c r="E2898" i="4"/>
  <c r="I2897" i="4"/>
  <c r="G2897" i="4"/>
  <c r="I2896" i="4"/>
  <c r="G2896" i="4"/>
  <c r="I2895" i="4"/>
  <c r="G2895" i="4"/>
  <c r="I2890" i="4"/>
  <c r="G2890" i="4"/>
  <c r="E2890" i="4"/>
  <c r="I2889" i="4"/>
  <c r="G2889" i="4"/>
  <c r="I2888" i="4"/>
  <c r="G2888" i="4"/>
  <c r="I2887" i="4"/>
  <c r="G2887" i="4"/>
  <c r="I2886" i="4"/>
  <c r="G2886" i="4"/>
  <c r="I2885" i="4"/>
  <c r="G2885" i="4"/>
  <c r="I2880" i="4"/>
  <c r="G2880" i="4"/>
  <c r="E2880" i="4"/>
  <c r="I2879" i="4"/>
  <c r="G2879" i="4"/>
  <c r="I2878" i="4"/>
  <c r="G2878" i="4"/>
  <c r="I2877" i="4"/>
  <c r="G2877" i="4"/>
  <c r="I2876" i="4"/>
  <c r="G2876" i="4"/>
  <c r="I2875" i="4"/>
  <c r="G2875" i="4"/>
  <c r="I2874" i="4"/>
  <c r="G2874" i="4"/>
  <c r="I2869" i="4"/>
  <c r="G2869" i="4"/>
  <c r="E2869" i="4"/>
  <c r="I2868" i="4"/>
  <c r="G2868" i="4"/>
  <c r="E2868" i="4"/>
  <c r="I2863" i="4"/>
  <c r="G2863" i="4"/>
  <c r="E2863" i="4"/>
  <c r="I2862" i="4"/>
  <c r="G2862" i="4"/>
  <c r="E2862" i="4"/>
  <c r="I2857" i="4"/>
  <c r="G2857" i="4"/>
  <c r="E2857" i="4"/>
  <c r="I2856" i="4"/>
  <c r="G2856" i="4"/>
  <c r="E2856" i="4"/>
  <c r="I2851" i="4"/>
  <c r="G2851" i="4"/>
  <c r="E2851" i="4"/>
  <c r="I2850" i="4"/>
  <c r="G2850" i="4"/>
  <c r="E2850" i="4"/>
  <c r="I2845" i="4"/>
  <c r="G2845" i="4"/>
  <c r="E2845" i="4"/>
  <c r="I2844" i="4"/>
  <c r="G2844" i="4"/>
  <c r="E2844" i="4"/>
  <c r="I2839" i="4"/>
  <c r="G2839" i="4"/>
  <c r="E2839" i="4"/>
  <c r="I2838" i="4"/>
  <c r="G2838" i="4"/>
  <c r="E2838" i="4"/>
  <c r="I2833" i="4"/>
  <c r="G2833" i="4"/>
  <c r="E2833" i="4"/>
  <c r="I2832" i="4"/>
  <c r="G2832" i="4"/>
  <c r="E2832" i="4"/>
  <c r="I2827" i="4"/>
  <c r="G2827" i="4"/>
  <c r="E2827" i="4"/>
  <c r="I2826" i="4"/>
  <c r="G2826" i="4"/>
  <c r="E2826" i="4"/>
  <c r="I2821" i="4"/>
  <c r="G2821" i="4"/>
  <c r="E2821" i="4"/>
  <c r="I2820" i="4"/>
  <c r="G2820" i="4"/>
  <c r="E2820" i="4"/>
  <c r="I2815" i="4"/>
  <c r="G2815" i="4"/>
  <c r="E2815" i="4"/>
  <c r="I2814" i="4"/>
  <c r="G2814" i="4"/>
  <c r="E2814" i="4"/>
  <c r="I2809" i="4"/>
  <c r="G2809" i="4"/>
  <c r="E2809" i="4"/>
  <c r="I2808" i="4"/>
  <c r="G2808" i="4"/>
  <c r="E2808" i="4"/>
  <c r="I2803" i="4"/>
  <c r="G2803" i="4"/>
  <c r="E2803" i="4"/>
  <c r="I2802" i="4"/>
  <c r="G2802" i="4"/>
  <c r="E2802" i="4"/>
  <c r="I2797" i="4"/>
  <c r="G2797" i="4"/>
  <c r="E2797" i="4"/>
  <c r="I2796" i="4"/>
  <c r="G2796" i="4"/>
  <c r="E2796" i="4"/>
  <c r="I2795" i="4"/>
  <c r="G2795" i="4"/>
  <c r="E2795" i="4"/>
  <c r="I2790" i="4"/>
  <c r="G2790" i="4"/>
  <c r="E2790" i="4"/>
  <c r="I2789" i="4"/>
  <c r="G2789" i="4"/>
  <c r="E2789" i="4"/>
  <c r="I2788" i="4"/>
  <c r="G2788" i="4"/>
  <c r="E2788" i="4"/>
  <c r="I2783" i="4"/>
  <c r="G2783" i="4"/>
  <c r="E2783" i="4"/>
  <c r="I2782" i="4"/>
  <c r="G2782" i="4"/>
  <c r="E2782" i="4"/>
  <c r="I2781" i="4"/>
  <c r="G2781" i="4"/>
  <c r="E2781" i="4"/>
  <c r="I2776" i="4"/>
  <c r="G2776" i="4"/>
  <c r="E2776" i="4"/>
  <c r="I2775" i="4"/>
  <c r="G2775" i="4"/>
  <c r="E2775" i="4"/>
  <c r="I2774" i="4"/>
  <c r="G2774" i="4"/>
  <c r="E2774" i="4"/>
  <c r="I2769" i="4"/>
  <c r="G2769" i="4"/>
  <c r="E2769" i="4"/>
  <c r="I2768" i="4"/>
  <c r="G2768" i="4"/>
  <c r="E2768" i="4"/>
  <c r="I2767" i="4"/>
  <c r="G2767" i="4"/>
  <c r="E2767" i="4"/>
  <c r="I2762" i="4"/>
  <c r="G2762" i="4"/>
  <c r="E2762" i="4"/>
  <c r="I2761" i="4"/>
  <c r="G2761" i="4"/>
  <c r="E2761" i="4"/>
  <c r="I2760" i="4"/>
  <c r="G2760" i="4"/>
  <c r="E2760" i="4"/>
  <c r="I2755" i="4"/>
  <c r="G2755" i="4"/>
  <c r="E2755" i="4"/>
  <c r="I2754" i="4"/>
  <c r="G2754" i="4"/>
  <c r="E2754" i="4"/>
  <c r="I2753" i="4"/>
  <c r="G2753" i="4"/>
  <c r="E2753" i="4"/>
  <c r="I2748" i="4"/>
  <c r="G2748" i="4"/>
  <c r="E2748" i="4"/>
  <c r="I2747" i="4"/>
  <c r="G2747" i="4"/>
  <c r="E2747" i="4"/>
  <c r="I2746" i="4"/>
  <c r="G2746" i="4"/>
  <c r="E2746" i="4"/>
  <c r="I2741" i="4"/>
  <c r="G2741" i="4"/>
  <c r="E2741" i="4"/>
  <c r="I2740" i="4"/>
  <c r="G2740" i="4"/>
  <c r="E2740" i="4"/>
  <c r="I2739" i="4"/>
  <c r="G2739" i="4"/>
  <c r="E2739" i="4"/>
  <c r="I2734" i="4"/>
  <c r="G2734" i="4"/>
  <c r="E2734" i="4"/>
  <c r="I2733" i="4"/>
  <c r="G2733" i="4"/>
  <c r="E2733" i="4"/>
  <c r="I2732" i="4"/>
  <c r="G2732" i="4"/>
  <c r="E2732" i="4"/>
  <c r="I2727" i="4"/>
  <c r="G2727" i="4"/>
  <c r="E2727" i="4"/>
  <c r="I2726" i="4"/>
  <c r="G2726" i="4"/>
  <c r="E2726" i="4"/>
  <c r="I2725" i="4"/>
  <c r="G2725" i="4"/>
  <c r="E2725" i="4"/>
  <c r="I2720" i="4"/>
  <c r="G2720" i="4"/>
  <c r="E2720" i="4"/>
  <c r="I2719" i="4"/>
  <c r="G2719" i="4"/>
  <c r="E2719" i="4"/>
  <c r="I2718" i="4"/>
  <c r="G2718" i="4"/>
  <c r="E2718" i="4"/>
  <c r="I2713" i="4"/>
  <c r="G2713" i="4"/>
  <c r="E2713" i="4"/>
  <c r="I2712" i="4"/>
  <c r="G2712" i="4"/>
  <c r="E2712" i="4"/>
  <c r="I2707" i="4"/>
  <c r="G2707" i="4"/>
  <c r="E2707" i="4"/>
  <c r="I2706" i="4"/>
  <c r="G2706" i="4"/>
  <c r="E2706" i="4"/>
  <c r="I2701" i="4"/>
  <c r="G2701" i="4"/>
  <c r="E2701" i="4"/>
  <c r="I2700" i="4"/>
  <c r="G2700" i="4"/>
  <c r="E2700" i="4"/>
  <c r="I2695" i="4"/>
  <c r="G2695" i="4"/>
  <c r="E2695" i="4"/>
  <c r="I2694" i="4"/>
  <c r="G2694" i="4"/>
  <c r="E2694" i="4"/>
  <c r="I2689" i="4"/>
  <c r="G2689" i="4"/>
  <c r="E2689" i="4"/>
  <c r="I2688" i="4"/>
  <c r="G2688" i="4"/>
  <c r="E2688" i="4"/>
  <c r="I2683" i="4"/>
  <c r="G2683" i="4"/>
  <c r="E2683" i="4"/>
  <c r="I2682" i="4"/>
  <c r="G2682" i="4"/>
  <c r="E2682" i="4"/>
  <c r="I2677" i="4"/>
  <c r="G2677" i="4"/>
  <c r="E2677" i="4"/>
  <c r="I2676" i="4"/>
  <c r="G2676" i="4"/>
  <c r="E2676" i="4"/>
  <c r="I2671" i="4"/>
  <c r="G2671" i="4"/>
  <c r="E2671" i="4"/>
  <c r="I2670" i="4"/>
  <c r="G2670" i="4"/>
  <c r="E2670" i="4"/>
  <c r="I2665" i="4"/>
  <c r="G2665" i="4"/>
  <c r="E2665" i="4"/>
  <c r="I2664" i="4"/>
  <c r="G2664" i="4"/>
  <c r="E2664" i="4"/>
  <c r="I2659" i="4"/>
  <c r="G2659" i="4"/>
  <c r="E2659" i="4"/>
  <c r="I2658" i="4"/>
  <c r="G2658" i="4"/>
  <c r="E2658" i="4"/>
  <c r="I2653" i="4"/>
  <c r="G2653" i="4"/>
  <c r="E2653" i="4"/>
  <c r="I2652" i="4"/>
  <c r="G2652" i="4"/>
  <c r="E2652" i="4"/>
  <c r="I2647" i="4"/>
  <c r="G2647" i="4"/>
  <c r="E2647" i="4"/>
  <c r="I2646" i="4"/>
  <c r="G2646" i="4"/>
  <c r="E2646" i="4"/>
  <c r="I2641" i="4"/>
  <c r="G2641" i="4"/>
  <c r="E2641" i="4"/>
  <c r="I2640" i="4"/>
  <c r="G2640" i="4"/>
  <c r="E2640" i="4"/>
  <c r="I2635" i="4"/>
  <c r="G2635" i="4"/>
  <c r="E2635" i="4"/>
  <c r="I2634" i="4"/>
  <c r="G2634" i="4"/>
  <c r="E2634" i="4"/>
  <c r="I2629" i="4"/>
  <c r="G2629" i="4"/>
  <c r="E2629" i="4"/>
  <c r="I2628" i="4"/>
  <c r="G2628" i="4"/>
  <c r="E2628" i="4"/>
  <c r="I2623" i="4"/>
  <c r="G2623" i="4"/>
  <c r="E2623" i="4"/>
  <c r="I2622" i="4"/>
  <c r="G2622" i="4"/>
  <c r="E2622" i="4"/>
  <c r="I2617" i="4"/>
  <c r="G2617" i="4"/>
  <c r="E2617" i="4"/>
  <c r="I2616" i="4"/>
  <c r="G2616" i="4"/>
  <c r="E2616" i="4"/>
  <c r="I2611" i="4"/>
  <c r="G2611" i="4"/>
  <c r="E2611" i="4"/>
  <c r="I2610" i="4"/>
  <c r="G2610" i="4"/>
  <c r="E2610" i="4"/>
  <c r="I2609" i="4"/>
  <c r="G2609" i="4"/>
  <c r="E2609" i="4"/>
  <c r="I2604" i="4"/>
  <c r="G2604" i="4"/>
  <c r="E2604" i="4"/>
  <c r="I2603" i="4"/>
  <c r="G2603" i="4"/>
  <c r="E2603" i="4"/>
  <c r="I2602" i="4"/>
  <c r="G2602" i="4"/>
  <c r="E2602" i="4"/>
  <c r="I2597" i="4"/>
  <c r="G2597" i="4"/>
  <c r="E2597" i="4"/>
  <c r="I2596" i="4"/>
  <c r="G2596" i="4"/>
  <c r="E2596" i="4"/>
  <c r="I2595" i="4"/>
  <c r="G2595" i="4"/>
  <c r="E2595" i="4"/>
  <c r="I2590" i="4"/>
  <c r="G2590" i="4"/>
  <c r="E2590" i="4"/>
  <c r="I2589" i="4"/>
  <c r="G2589" i="4"/>
  <c r="E2589" i="4"/>
  <c r="I2588" i="4"/>
  <c r="G2588" i="4"/>
  <c r="E2588" i="4"/>
  <c r="I2583" i="4"/>
  <c r="G2583" i="4"/>
  <c r="E2583" i="4"/>
  <c r="I2582" i="4"/>
  <c r="G2582" i="4"/>
  <c r="E2582" i="4"/>
  <c r="I2581" i="4"/>
  <c r="G2581" i="4"/>
  <c r="E2581" i="4"/>
  <c r="I2576" i="4"/>
  <c r="G2576" i="4"/>
  <c r="E2576" i="4"/>
  <c r="I2575" i="4"/>
  <c r="G2575" i="4"/>
  <c r="E2575" i="4"/>
  <c r="I2574" i="4"/>
  <c r="G2574" i="4"/>
  <c r="E2574" i="4"/>
  <c r="I2569" i="4"/>
  <c r="G2569" i="4"/>
  <c r="E2569" i="4"/>
  <c r="I2568" i="4"/>
  <c r="G2568" i="4"/>
  <c r="E2568" i="4"/>
  <c r="I2567" i="4"/>
  <c r="G2567" i="4"/>
  <c r="E2567" i="4"/>
  <c r="I2562" i="4"/>
  <c r="G2562" i="4"/>
  <c r="E2562" i="4"/>
  <c r="I2561" i="4"/>
  <c r="G2561" i="4"/>
  <c r="E2561" i="4"/>
  <c r="I2560" i="4"/>
  <c r="G2560" i="4"/>
  <c r="E2560" i="4"/>
  <c r="I2555" i="4"/>
  <c r="G2555" i="4"/>
  <c r="E2555" i="4"/>
  <c r="I2554" i="4"/>
  <c r="G2554" i="4"/>
  <c r="E2554" i="4"/>
  <c r="I2553" i="4"/>
  <c r="G2553" i="4"/>
  <c r="E2553" i="4"/>
  <c r="I2548" i="4"/>
  <c r="G2548" i="4"/>
  <c r="E2548" i="4"/>
  <c r="I2547" i="4"/>
  <c r="G2547" i="4"/>
  <c r="E2547" i="4"/>
  <c r="I2546" i="4"/>
  <c r="G2546" i="4"/>
  <c r="E2546" i="4"/>
  <c r="I2541" i="4"/>
  <c r="G2541" i="4"/>
  <c r="E2541" i="4"/>
  <c r="I2540" i="4"/>
  <c r="G2540" i="4"/>
  <c r="E2540" i="4"/>
  <c r="I2539" i="4"/>
  <c r="G2539" i="4"/>
  <c r="E2539" i="4"/>
  <c r="I2534" i="4"/>
  <c r="G2534" i="4"/>
  <c r="E2534" i="4"/>
  <c r="I2533" i="4"/>
  <c r="G2533" i="4"/>
  <c r="E2533" i="4"/>
  <c r="I2532" i="4"/>
  <c r="G2532" i="4"/>
  <c r="E2532" i="4"/>
  <c r="I2527" i="4"/>
  <c r="G2527" i="4"/>
  <c r="E2527" i="4"/>
  <c r="I2526" i="4"/>
  <c r="G2526" i="4"/>
  <c r="E2526" i="4"/>
  <c r="I2525" i="4"/>
  <c r="G2525" i="4"/>
  <c r="E2525" i="4"/>
  <c r="I2520" i="4"/>
  <c r="G2520" i="4"/>
  <c r="E2520" i="4"/>
  <c r="I2519" i="4"/>
  <c r="G2519" i="4"/>
  <c r="E2519" i="4"/>
  <c r="I2518" i="4"/>
  <c r="G2518" i="4"/>
  <c r="E2518" i="4"/>
  <c r="I2513" i="4"/>
  <c r="G2513" i="4"/>
  <c r="E2513" i="4"/>
  <c r="I2512" i="4"/>
  <c r="G2512" i="4"/>
  <c r="E2512" i="4"/>
  <c r="I2511" i="4"/>
  <c r="G2511" i="4"/>
  <c r="E2511" i="4"/>
  <c r="I2506" i="4"/>
  <c r="G2506" i="4"/>
  <c r="E2506" i="4"/>
  <c r="I2505" i="4"/>
  <c r="G2505" i="4"/>
  <c r="E2505" i="4"/>
  <c r="I2504" i="4"/>
  <c r="G2504" i="4"/>
  <c r="E2504" i="4"/>
  <c r="I2499" i="4"/>
  <c r="G2499" i="4"/>
  <c r="E2499" i="4"/>
  <c r="I2498" i="4"/>
  <c r="G2498" i="4"/>
  <c r="E2498" i="4"/>
  <c r="I2497" i="4"/>
  <c r="G2497" i="4"/>
  <c r="E2497" i="4"/>
  <c r="I2492" i="4"/>
  <c r="G2492" i="4"/>
  <c r="E2492" i="4"/>
  <c r="I2491" i="4"/>
  <c r="G2491" i="4"/>
  <c r="E2491" i="4"/>
  <c r="I2490" i="4"/>
  <c r="G2490" i="4"/>
  <c r="E2490" i="4"/>
  <c r="I2485" i="4"/>
  <c r="G2485" i="4"/>
  <c r="E2485" i="4"/>
  <c r="I2484" i="4"/>
  <c r="G2484" i="4"/>
  <c r="E2484" i="4"/>
  <c r="I2483" i="4"/>
  <c r="G2483" i="4"/>
  <c r="E2483" i="4"/>
  <c r="I2478" i="4"/>
  <c r="G2478" i="4"/>
  <c r="E2478" i="4"/>
  <c r="I2477" i="4"/>
  <c r="G2477" i="4"/>
  <c r="E2477" i="4"/>
  <c r="I2476" i="4"/>
  <c r="G2476" i="4"/>
  <c r="E2476" i="4"/>
  <c r="I2471" i="4"/>
  <c r="G2471" i="4"/>
  <c r="E2471" i="4"/>
  <c r="I2470" i="4"/>
  <c r="G2470" i="4"/>
  <c r="E2470" i="4"/>
  <c r="I2469" i="4"/>
  <c r="G2469" i="4"/>
  <c r="E2469" i="4"/>
  <c r="I2462" i="4"/>
  <c r="G2462" i="4"/>
  <c r="I2461" i="4"/>
  <c r="G2461" i="4"/>
  <c r="I2460" i="4"/>
  <c r="G2460" i="4"/>
  <c r="I2459" i="4"/>
  <c r="G2459" i="4"/>
  <c r="I2458" i="4"/>
  <c r="G2458" i="4"/>
  <c r="I2457" i="4"/>
  <c r="G2457" i="4"/>
  <c r="I2456" i="4"/>
  <c r="G2456" i="4"/>
  <c r="I2451" i="4"/>
  <c r="G2451" i="4"/>
  <c r="E2451" i="4"/>
  <c r="I2450" i="4"/>
  <c r="G2450" i="4"/>
  <c r="E2450" i="4"/>
  <c r="I2449" i="4"/>
  <c r="G2449" i="4"/>
  <c r="I2448" i="4"/>
  <c r="G2448" i="4"/>
  <c r="I2447" i="4"/>
  <c r="G2447" i="4"/>
  <c r="I2446" i="4"/>
  <c r="G2446" i="4"/>
  <c r="I2441" i="4"/>
  <c r="G2441" i="4"/>
  <c r="E2441" i="4"/>
  <c r="I2440" i="4"/>
  <c r="G2440" i="4"/>
  <c r="E2440" i="4"/>
  <c r="I2439" i="4"/>
  <c r="G2439" i="4"/>
  <c r="I2438" i="4"/>
  <c r="G2438" i="4"/>
  <c r="I2437" i="4"/>
  <c r="G2437" i="4"/>
  <c r="I2436" i="4"/>
  <c r="G2436" i="4"/>
  <c r="I2431" i="4"/>
  <c r="G2431" i="4"/>
  <c r="E2431" i="4"/>
  <c r="I2430" i="4"/>
  <c r="G2430" i="4"/>
  <c r="E2430" i="4"/>
  <c r="I2429" i="4"/>
  <c r="G2429" i="4"/>
  <c r="I2428" i="4"/>
  <c r="G2428" i="4"/>
  <c r="I2427" i="4"/>
  <c r="G2427" i="4"/>
  <c r="I2426" i="4"/>
  <c r="G2426" i="4"/>
  <c r="I2421" i="4"/>
  <c r="G2421" i="4"/>
  <c r="E2421" i="4"/>
  <c r="I2420" i="4"/>
  <c r="G2420" i="4"/>
  <c r="E2420" i="4"/>
  <c r="I2419" i="4"/>
  <c r="G2419" i="4"/>
  <c r="I2418" i="4"/>
  <c r="G2418" i="4"/>
  <c r="I2413" i="4"/>
  <c r="G2413" i="4"/>
  <c r="E2413" i="4"/>
  <c r="I2412" i="4"/>
  <c r="G2412" i="4"/>
  <c r="E2412" i="4"/>
  <c r="I2411" i="4"/>
  <c r="G2411" i="4"/>
  <c r="I2410" i="4"/>
  <c r="G2410" i="4"/>
  <c r="I2405" i="4"/>
  <c r="G2405" i="4"/>
  <c r="E2405" i="4"/>
  <c r="I2404" i="4"/>
  <c r="G2404" i="4"/>
  <c r="E2404" i="4"/>
  <c r="I2403" i="4"/>
  <c r="G2403" i="4"/>
  <c r="I2402" i="4"/>
  <c r="G2402" i="4"/>
  <c r="I2397" i="4"/>
  <c r="G2397" i="4"/>
  <c r="E2397" i="4"/>
  <c r="I2396" i="4"/>
  <c r="G2396" i="4"/>
  <c r="E2396" i="4"/>
  <c r="I2395" i="4"/>
  <c r="G2395" i="4"/>
  <c r="I2394" i="4"/>
  <c r="G2394" i="4"/>
  <c r="I2389" i="4"/>
  <c r="G2389" i="4"/>
  <c r="E2389" i="4"/>
  <c r="I2388" i="4"/>
  <c r="G2388" i="4"/>
  <c r="E2388" i="4"/>
  <c r="I2387" i="4"/>
  <c r="G2387" i="4"/>
  <c r="I2386" i="4"/>
  <c r="G2386" i="4"/>
  <c r="I2381" i="4"/>
  <c r="G2381" i="4"/>
  <c r="E2381" i="4"/>
  <c r="I2380" i="4"/>
  <c r="G2380" i="4"/>
  <c r="E2380" i="4"/>
  <c r="I2379" i="4"/>
  <c r="G2379" i="4"/>
  <c r="I2378" i="4"/>
  <c r="G2378" i="4"/>
  <c r="I2373" i="4"/>
  <c r="G2373" i="4"/>
  <c r="E2373" i="4"/>
  <c r="I2372" i="4"/>
  <c r="G2372" i="4"/>
  <c r="E2372" i="4"/>
  <c r="I2371" i="4"/>
  <c r="G2371" i="4"/>
  <c r="I2370" i="4"/>
  <c r="G2370" i="4"/>
  <c r="I2365" i="4"/>
  <c r="G2365" i="4"/>
  <c r="E2365" i="4"/>
  <c r="I2364" i="4"/>
  <c r="G2364" i="4"/>
  <c r="E2364" i="4"/>
  <c r="I2363" i="4"/>
  <c r="G2363" i="4"/>
  <c r="I2362" i="4"/>
  <c r="G2362" i="4"/>
  <c r="I2357" i="4"/>
  <c r="G2357" i="4"/>
  <c r="E2357" i="4"/>
  <c r="I2356" i="4"/>
  <c r="G2356" i="4"/>
  <c r="E2356" i="4"/>
  <c r="I2355" i="4"/>
  <c r="G2355" i="4"/>
  <c r="I2354" i="4"/>
  <c r="G2354" i="4"/>
  <c r="I2353" i="4"/>
  <c r="G2353" i="4"/>
  <c r="I2348" i="4"/>
  <c r="G2348" i="4"/>
  <c r="E2348" i="4"/>
  <c r="I2347" i="4"/>
  <c r="G2347" i="4"/>
  <c r="E2347" i="4"/>
  <c r="I2346" i="4"/>
  <c r="G2346" i="4"/>
  <c r="I2345" i="4"/>
  <c r="G2345" i="4"/>
  <c r="I2344" i="4"/>
  <c r="G2344" i="4"/>
  <c r="I2343" i="4"/>
  <c r="G2343" i="4"/>
  <c r="I2338" i="4"/>
  <c r="G2338" i="4"/>
  <c r="E2338" i="4"/>
  <c r="I2337" i="4"/>
  <c r="G2337" i="4"/>
  <c r="E2337" i="4"/>
  <c r="I2336" i="4"/>
  <c r="G2336" i="4"/>
  <c r="I2335" i="4"/>
  <c r="G2335" i="4"/>
  <c r="I2334" i="4"/>
  <c r="G2334" i="4"/>
  <c r="I2329" i="4"/>
  <c r="G2329" i="4"/>
  <c r="E2329" i="4"/>
  <c r="I2328" i="4"/>
  <c r="G2328" i="4"/>
  <c r="E2328" i="4"/>
  <c r="I2327" i="4"/>
  <c r="G2327" i="4"/>
  <c r="I2326" i="4"/>
  <c r="G2326" i="4"/>
  <c r="I2325" i="4"/>
  <c r="G2325" i="4"/>
  <c r="I2324" i="4"/>
  <c r="G2324" i="4"/>
  <c r="I2319" i="4"/>
  <c r="G2319" i="4"/>
  <c r="E2319" i="4"/>
  <c r="I2318" i="4"/>
  <c r="G2318" i="4"/>
  <c r="E2318" i="4"/>
  <c r="I2317" i="4"/>
  <c r="G2317" i="4"/>
  <c r="I2316" i="4"/>
  <c r="G2316" i="4"/>
  <c r="I2311" i="4"/>
  <c r="G2311" i="4"/>
  <c r="E2311" i="4"/>
  <c r="I2310" i="4"/>
  <c r="G2310" i="4"/>
  <c r="E2310" i="4"/>
  <c r="I2309" i="4"/>
  <c r="G2309" i="4"/>
  <c r="I2308" i="4"/>
  <c r="G2308" i="4"/>
  <c r="I2307" i="4"/>
  <c r="G2307" i="4"/>
  <c r="I2302" i="4"/>
  <c r="G2302" i="4"/>
  <c r="E2302" i="4"/>
  <c r="I2301" i="4"/>
  <c r="G2301" i="4"/>
  <c r="E2301" i="4"/>
  <c r="I2300" i="4"/>
  <c r="G2300" i="4"/>
  <c r="I2299" i="4"/>
  <c r="G2299" i="4"/>
  <c r="I2298" i="4"/>
  <c r="G2298" i="4"/>
  <c r="I2297" i="4"/>
  <c r="G2297" i="4"/>
  <c r="I2292" i="4"/>
  <c r="G2292" i="4"/>
  <c r="E2292" i="4"/>
  <c r="I2291" i="4"/>
  <c r="G2291" i="4"/>
  <c r="E2291" i="4"/>
  <c r="I2290" i="4"/>
  <c r="G2290" i="4"/>
  <c r="I2289" i="4"/>
  <c r="G2289" i="4"/>
  <c r="I2284" i="4"/>
  <c r="G2284" i="4"/>
  <c r="E2284" i="4"/>
  <c r="I2283" i="4"/>
  <c r="G2283" i="4"/>
  <c r="E2283" i="4"/>
  <c r="I2282" i="4"/>
  <c r="G2282" i="4"/>
  <c r="I2281" i="4"/>
  <c r="G2281" i="4"/>
  <c r="I2280" i="4"/>
  <c r="G2280" i="4"/>
  <c r="I2275" i="4"/>
  <c r="G2275" i="4"/>
  <c r="E2275" i="4"/>
  <c r="I2274" i="4"/>
  <c r="G2274" i="4"/>
  <c r="E2274" i="4"/>
  <c r="I2273" i="4"/>
  <c r="G2273" i="4"/>
  <c r="I2272" i="4"/>
  <c r="G2272" i="4"/>
  <c r="I2271" i="4"/>
  <c r="G2271" i="4"/>
  <c r="I2270" i="4"/>
  <c r="G2270" i="4"/>
  <c r="I2265" i="4"/>
  <c r="G2265" i="4"/>
  <c r="E2265" i="4"/>
  <c r="I2264" i="4"/>
  <c r="G2264" i="4"/>
  <c r="E2264" i="4"/>
  <c r="I2263" i="4"/>
  <c r="G2263" i="4"/>
  <c r="I2262" i="4"/>
  <c r="G2262" i="4"/>
  <c r="I2257" i="4"/>
  <c r="G2257" i="4"/>
  <c r="E2257" i="4"/>
  <c r="I2256" i="4"/>
  <c r="G2256" i="4"/>
  <c r="E2256" i="4"/>
  <c r="I2255" i="4"/>
  <c r="G2255" i="4"/>
  <c r="I2254" i="4"/>
  <c r="G2254" i="4"/>
  <c r="I2253" i="4"/>
  <c r="G2253" i="4"/>
  <c r="I2248" i="4"/>
  <c r="G2248" i="4"/>
  <c r="E2248" i="4"/>
  <c r="I2247" i="4"/>
  <c r="G2247" i="4"/>
  <c r="E2247" i="4"/>
  <c r="I2246" i="4"/>
  <c r="G2246" i="4"/>
  <c r="I2245" i="4"/>
  <c r="G2245" i="4"/>
  <c r="I2244" i="4"/>
  <c r="G2244" i="4"/>
  <c r="I2239" i="4"/>
  <c r="G2239" i="4"/>
  <c r="E2239" i="4"/>
  <c r="I2238" i="4"/>
  <c r="G2238" i="4"/>
  <c r="E2238" i="4"/>
  <c r="I2237" i="4"/>
  <c r="G2237" i="4"/>
  <c r="I2236" i="4"/>
  <c r="G2236" i="4"/>
  <c r="I2235" i="4"/>
  <c r="G2235" i="4"/>
  <c r="I2230" i="4"/>
  <c r="G2230" i="4"/>
  <c r="E2230" i="4"/>
  <c r="I2229" i="4"/>
  <c r="G2229" i="4"/>
  <c r="E2229" i="4"/>
  <c r="I2228" i="4"/>
  <c r="G2228" i="4"/>
  <c r="I2227" i="4"/>
  <c r="G2227" i="4"/>
  <c r="I2226" i="4"/>
  <c r="G2226" i="4"/>
  <c r="I2221" i="4"/>
  <c r="G2221" i="4"/>
  <c r="E2221" i="4"/>
  <c r="I2220" i="4"/>
  <c r="G2220" i="4"/>
  <c r="E2220" i="4"/>
  <c r="I2219" i="4"/>
  <c r="G2219" i="4"/>
  <c r="I2218" i="4"/>
  <c r="G2218" i="4"/>
  <c r="I2217" i="4"/>
  <c r="G2217" i="4"/>
  <c r="I2212" i="4"/>
  <c r="G2212" i="4"/>
  <c r="E2212" i="4"/>
  <c r="I2211" i="4"/>
  <c r="G2211" i="4"/>
  <c r="E2211" i="4"/>
  <c r="I2210" i="4"/>
  <c r="G2210" i="4"/>
  <c r="I2209" i="4"/>
  <c r="G2209" i="4"/>
  <c r="I2208" i="4"/>
  <c r="G2208" i="4"/>
  <c r="I2203" i="4"/>
  <c r="G2203" i="4"/>
  <c r="E2203" i="4"/>
  <c r="I2202" i="4"/>
  <c r="G2202" i="4"/>
  <c r="E2202" i="4"/>
  <c r="I2201" i="4"/>
  <c r="G2201" i="4"/>
  <c r="I2200" i="4"/>
  <c r="G2200" i="4"/>
  <c r="I2199" i="4"/>
  <c r="G2199" i="4"/>
  <c r="I2194" i="4"/>
  <c r="G2194" i="4"/>
  <c r="E2194" i="4"/>
  <c r="I2193" i="4"/>
  <c r="G2193" i="4"/>
  <c r="E2193" i="4"/>
  <c r="I2192" i="4"/>
  <c r="G2192" i="4"/>
  <c r="I2191" i="4"/>
  <c r="G2191" i="4"/>
  <c r="I2190" i="4"/>
  <c r="G2190" i="4"/>
  <c r="I2185" i="4"/>
  <c r="G2185" i="4"/>
  <c r="E2185" i="4"/>
  <c r="I2184" i="4"/>
  <c r="G2184" i="4"/>
  <c r="E2184" i="4"/>
  <c r="I2183" i="4"/>
  <c r="G2183" i="4"/>
  <c r="I2182" i="4"/>
  <c r="G2182" i="4"/>
  <c r="I2181" i="4"/>
  <c r="G2181" i="4"/>
  <c r="I2176" i="4"/>
  <c r="G2176" i="4"/>
  <c r="E2176" i="4"/>
  <c r="I2175" i="4"/>
  <c r="G2175" i="4"/>
  <c r="E2175" i="4"/>
  <c r="I2174" i="4"/>
  <c r="G2174" i="4"/>
  <c r="I2173" i="4"/>
  <c r="G2173" i="4"/>
  <c r="I2172" i="4"/>
  <c r="G2172" i="4"/>
  <c r="I2167" i="4"/>
  <c r="G2167" i="4"/>
  <c r="E2167" i="4"/>
  <c r="I2166" i="4"/>
  <c r="G2166" i="4"/>
  <c r="E2166" i="4"/>
  <c r="I2165" i="4"/>
  <c r="G2165" i="4"/>
  <c r="I2164" i="4"/>
  <c r="G2164" i="4"/>
  <c r="I2163" i="4"/>
  <c r="G2163" i="4"/>
  <c r="I2158" i="4"/>
  <c r="G2158" i="4"/>
  <c r="E2158" i="4"/>
  <c r="I2157" i="4"/>
  <c r="G2157" i="4"/>
  <c r="E2157" i="4"/>
  <c r="I2156" i="4"/>
  <c r="G2156" i="4"/>
  <c r="I2155" i="4"/>
  <c r="G2155" i="4"/>
  <c r="I2154" i="4"/>
  <c r="G2154" i="4"/>
  <c r="I2153" i="4"/>
  <c r="G2153" i="4"/>
  <c r="I2148" i="4"/>
  <c r="G2148" i="4"/>
  <c r="E2148" i="4"/>
  <c r="I2147" i="4"/>
  <c r="G2147" i="4"/>
  <c r="E2147" i="4"/>
  <c r="I2146" i="4"/>
  <c r="G2146" i="4"/>
  <c r="I2145" i="4"/>
  <c r="G2145" i="4"/>
  <c r="I2144" i="4"/>
  <c r="G2144" i="4"/>
  <c r="I2143" i="4"/>
  <c r="G2143" i="4"/>
  <c r="I2138" i="4"/>
  <c r="G2138" i="4"/>
  <c r="E2138" i="4"/>
  <c r="I2137" i="4"/>
  <c r="G2137" i="4"/>
  <c r="E2137" i="4"/>
  <c r="I2136" i="4"/>
  <c r="G2136" i="4"/>
  <c r="I2135" i="4"/>
  <c r="G2135" i="4"/>
  <c r="I2134" i="4"/>
  <c r="G2134" i="4"/>
  <c r="I2133" i="4"/>
  <c r="G2133" i="4"/>
  <c r="I2128" i="4"/>
  <c r="G2128" i="4"/>
  <c r="E2128" i="4"/>
  <c r="I2127" i="4"/>
  <c r="G2127" i="4"/>
  <c r="E2127" i="4"/>
  <c r="I2126" i="4"/>
  <c r="G2126" i="4"/>
  <c r="I2125" i="4"/>
  <c r="G2125" i="4"/>
  <c r="I2124" i="4"/>
  <c r="G2124" i="4"/>
  <c r="I2123" i="4"/>
  <c r="G2123" i="4"/>
  <c r="I2118" i="4"/>
  <c r="G2118" i="4"/>
  <c r="E2118" i="4"/>
  <c r="I2117" i="4"/>
  <c r="G2117" i="4"/>
  <c r="E2117" i="4"/>
  <c r="I2116" i="4"/>
  <c r="G2116" i="4"/>
  <c r="I2115" i="4"/>
  <c r="G2115" i="4"/>
  <c r="I2114" i="4"/>
  <c r="G2114" i="4"/>
  <c r="I2113" i="4"/>
  <c r="G2113" i="4"/>
  <c r="I2108" i="4"/>
  <c r="G2108" i="4"/>
  <c r="E2108" i="4"/>
  <c r="I2107" i="4"/>
  <c r="G2107" i="4"/>
  <c r="E2107" i="4"/>
  <c r="I2106" i="4"/>
  <c r="G2106" i="4"/>
  <c r="I2105" i="4"/>
  <c r="G2105" i="4"/>
  <c r="I2104" i="4"/>
  <c r="G2104" i="4"/>
  <c r="I2103" i="4"/>
  <c r="G2103" i="4"/>
  <c r="I2098" i="4"/>
  <c r="G2098" i="4"/>
  <c r="E2098" i="4"/>
  <c r="I2097" i="4"/>
  <c r="G2097" i="4"/>
  <c r="E2097" i="4"/>
  <c r="I2096" i="4"/>
  <c r="G2096" i="4"/>
  <c r="I2095" i="4"/>
  <c r="G2095" i="4"/>
  <c r="I2094" i="4"/>
  <c r="G2094" i="4"/>
  <c r="I2089" i="4"/>
  <c r="G2089" i="4"/>
  <c r="E2089" i="4"/>
  <c r="I2088" i="4"/>
  <c r="G2088" i="4"/>
  <c r="E2088" i="4"/>
  <c r="I2087" i="4"/>
  <c r="G2087" i="4"/>
  <c r="I2086" i="4"/>
  <c r="G2086" i="4"/>
  <c r="I2085" i="4"/>
  <c r="G2085" i="4"/>
  <c r="I2084" i="4"/>
  <c r="G2084" i="4"/>
  <c r="I2079" i="4"/>
  <c r="G2079" i="4"/>
  <c r="E2079" i="4"/>
  <c r="I2078" i="4"/>
  <c r="G2078" i="4"/>
  <c r="E2078" i="4"/>
  <c r="I2077" i="4"/>
  <c r="G2077" i="4"/>
  <c r="I2076" i="4"/>
  <c r="G2076" i="4"/>
  <c r="I2071" i="4"/>
  <c r="G2071" i="4"/>
  <c r="E2071" i="4"/>
  <c r="I2070" i="4"/>
  <c r="G2070" i="4"/>
  <c r="E2070" i="4"/>
  <c r="I2069" i="4"/>
  <c r="G2069" i="4"/>
  <c r="I2068" i="4"/>
  <c r="G2068" i="4"/>
  <c r="I2067" i="4"/>
  <c r="G2067" i="4"/>
  <c r="I2062" i="4"/>
  <c r="G2062" i="4"/>
  <c r="E2062" i="4"/>
  <c r="I2061" i="4"/>
  <c r="G2061" i="4"/>
  <c r="E2061" i="4"/>
  <c r="I2060" i="4"/>
  <c r="G2060" i="4"/>
  <c r="I2059" i="4"/>
  <c r="G2059" i="4"/>
  <c r="I2058" i="4"/>
  <c r="G2058" i="4"/>
  <c r="I2057" i="4"/>
  <c r="G2057" i="4"/>
  <c r="I2052" i="4"/>
  <c r="G2052" i="4"/>
  <c r="E2052" i="4"/>
  <c r="I2051" i="4"/>
  <c r="G2051" i="4"/>
  <c r="E2051" i="4"/>
  <c r="I2050" i="4"/>
  <c r="G2050" i="4"/>
  <c r="I2049" i="4"/>
  <c r="G2049" i="4"/>
  <c r="I2044" i="4"/>
  <c r="G2044" i="4"/>
  <c r="E2044" i="4"/>
  <c r="I2043" i="4"/>
  <c r="G2043" i="4"/>
  <c r="E2043" i="4"/>
  <c r="I2042" i="4"/>
  <c r="G2042" i="4"/>
  <c r="I2041" i="4"/>
  <c r="G2041" i="4"/>
  <c r="I2040" i="4"/>
  <c r="G2040" i="4"/>
  <c r="I2035" i="4"/>
  <c r="G2035" i="4"/>
  <c r="E2035" i="4"/>
  <c r="I2034" i="4"/>
  <c r="G2034" i="4"/>
  <c r="E2034" i="4"/>
  <c r="I2033" i="4"/>
  <c r="G2033" i="4"/>
  <c r="I2032" i="4"/>
  <c r="G2032" i="4"/>
  <c r="I2031" i="4"/>
  <c r="G2031" i="4"/>
  <c r="I2030" i="4"/>
  <c r="G2030" i="4"/>
  <c r="I2025" i="4"/>
  <c r="G2025" i="4"/>
  <c r="E2025" i="4"/>
  <c r="I2024" i="4"/>
  <c r="G2024" i="4"/>
  <c r="E2024" i="4"/>
  <c r="I2023" i="4"/>
  <c r="G2023" i="4"/>
  <c r="I2022" i="4"/>
  <c r="G2022" i="4"/>
  <c r="I2021" i="4"/>
  <c r="G2021" i="4"/>
  <c r="I2016" i="4"/>
  <c r="G2016" i="4"/>
  <c r="E2016" i="4"/>
  <c r="I2015" i="4"/>
  <c r="G2015" i="4"/>
  <c r="E2015" i="4"/>
  <c r="I2014" i="4"/>
  <c r="G2014" i="4"/>
  <c r="I2013" i="4"/>
  <c r="G2013" i="4"/>
  <c r="I2012" i="4"/>
  <c r="G2012" i="4"/>
  <c r="I2011" i="4"/>
  <c r="G2011" i="4"/>
  <c r="I2006" i="4"/>
  <c r="G2006" i="4"/>
  <c r="E2006" i="4"/>
  <c r="I2005" i="4"/>
  <c r="G2005" i="4"/>
  <c r="E2005" i="4"/>
  <c r="I2004" i="4"/>
  <c r="G2004" i="4"/>
  <c r="I2003" i="4"/>
  <c r="G2003" i="4"/>
  <c r="I2002" i="4"/>
  <c r="G2002" i="4"/>
  <c r="I1997" i="4"/>
  <c r="G1997" i="4"/>
  <c r="E1997" i="4"/>
  <c r="I1996" i="4"/>
  <c r="G1996" i="4"/>
  <c r="E1996" i="4"/>
  <c r="I1995" i="4"/>
  <c r="G1995" i="4"/>
  <c r="I1994" i="4"/>
  <c r="G1994" i="4"/>
  <c r="I1993" i="4"/>
  <c r="G1993" i="4"/>
  <c r="I1992" i="4"/>
  <c r="G1992" i="4"/>
  <c r="I1987" i="4"/>
  <c r="G1987" i="4"/>
  <c r="E1987" i="4"/>
  <c r="I1986" i="4"/>
  <c r="G1986" i="4"/>
  <c r="E1986" i="4"/>
  <c r="I1985" i="4"/>
  <c r="G1985" i="4"/>
  <c r="I1984" i="4"/>
  <c r="G1984" i="4"/>
  <c r="I1983" i="4"/>
  <c r="G1983" i="4"/>
  <c r="I1978" i="4"/>
  <c r="G1978" i="4"/>
  <c r="E1978" i="4"/>
  <c r="I1977" i="4"/>
  <c r="G1977" i="4"/>
  <c r="E1977" i="4"/>
  <c r="I1976" i="4"/>
  <c r="G1976" i="4"/>
  <c r="I1975" i="4"/>
  <c r="G1975" i="4"/>
  <c r="I1974" i="4"/>
  <c r="G1974" i="4"/>
  <c r="I1973" i="4"/>
  <c r="G1973" i="4"/>
  <c r="I1968" i="4"/>
  <c r="G1968" i="4"/>
  <c r="E1968" i="4"/>
  <c r="I1967" i="4"/>
  <c r="G1967" i="4"/>
  <c r="E1967" i="4"/>
  <c r="I1966" i="4"/>
  <c r="G1966" i="4"/>
  <c r="I1965" i="4"/>
  <c r="G1965" i="4"/>
  <c r="I1964" i="4"/>
  <c r="G1964" i="4"/>
  <c r="I1959" i="4"/>
  <c r="G1959" i="4"/>
  <c r="E1959" i="4"/>
  <c r="I1958" i="4"/>
  <c r="G1958" i="4"/>
  <c r="E1958" i="4"/>
  <c r="I1957" i="4"/>
  <c r="G1957" i="4"/>
  <c r="I1956" i="4"/>
  <c r="G1956" i="4"/>
  <c r="I1955" i="4"/>
  <c r="G1955" i="4"/>
  <c r="I1954" i="4"/>
  <c r="G1954" i="4"/>
  <c r="I1949" i="4"/>
  <c r="G1949" i="4"/>
  <c r="E1949" i="4"/>
  <c r="I1948" i="4"/>
  <c r="G1948" i="4"/>
  <c r="E1948" i="4"/>
  <c r="I1947" i="4"/>
  <c r="G1947" i="4"/>
  <c r="I1946" i="4"/>
  <c r="G1946" i="4"/>
  <c r="I1945" i="4"/>
  <c r="G1945" i="4"/>
  <c r="I1940" i="4"/>
  <c r="G1940" i="4"/>
  <c r="E1940" i="4"/>
  <c r="I1939" i="4"/>
  <c r="G1939" i="4"/>
  <c r="E1939" i="4"/>
  <c r="I1938" i="4"/>
  <c r="G1938" i="4"/>
  <c r="I1937" i="4"/>
  <c r="G1937" i="4"/>
  <c r="I1936" i="4"/>
  <c r="G1936" i="4"/>
  <c r="I1935" i="4"/>
  <c r="G1935" i="4"/>
  <c r="I1930" i="4"/>
  <c r="G1930" i="4"/>
  <c r="E1930" i="4"/>
  <c r="I1929" i="4"/>
  <c r="G1929" i="4"/>
  <c r="E1929" i="4"/>
  <c r="I1928" i="4"/>
  <c r="G1928" i="4"/>
  <c r="I1927" i="4"/>
  <c r="G1927" i="4"/>
  <c r="I1926" i="4"/>
  <c r="G1926" i="4"/>
  <c r="I1921" i="4"/>
  <c r="G1921" i="4"/>
  <c r="E1921" i="4"/>
  <c r="I1920" i="4"/>
  <c r="G1920" i="4"/>
  <c r="E1920" i="4"/>
  <c r="I1919" i="4"/>
  <c r="G1919" i="4"/>
  <c r="I1918" i="4"/>
  <c r="G1918" i="4"/>
  <c r="I1917" i="4"/>
  <c r="G1917" i="4"/>
  <c r="I1912" i="4"/>
  <c r="G1912" i="4"/>
  <c r="E1912" i="4"/>
  <c r="I1911" i="4"/>
  <c r="G1911" i="4"/>
  <c r="E1911" i="4"/>
  <c r="I1910" i="4"/>
  <c r="G1910" i="4"/>
  <c r="I1909" i="4"/>
  <c r="G1909" i="4"/>
  <c r="I1908" i="4"/>
  <c r="G1908" i="4"/>
  <c r="I1903" i="4"/>
  <c r="G1903" i="4"/>
  <c r="E1903" i="4"/>
  <c r="I1902" i="4"/>
  <c r="G1902" i="4"/>
  <c r="E1902" i="4"/>
  <c r="I1901" i="4"/>
  <c r="G1901" i="4"/>
  <c r="I1900" i="4"/>
  <c r="G1900" i="4"/>
  <c r="I1899" i="4"/>
  <c r="G1899" i="4"/>
  <c r="I1894" i="4"/>
  <c r="G1894" i="4"/>
  <c r="E1894" i="4"/>
  <c r="I1893" i="4"/>
  <c r="G1893" i="4"/>
  <c r="E1893" i="4"/>
  <c r="I1892" i="4"/>
  <c r="G1892" i="4"/>
  <c r="I1891" i="4"/>
  <c r="G1891" i="4"/>
  <c r="I1890" i="4"/>
  <c r="G1890" i="4"/>
  <c r="I1885" i="4"/>
  <c r="G1885" i="4"/>
  <c r="E1885" i="4"/>
  <c r="I1884" i="4"/>
  <c r="G1884" i="4"/>
  <c r="E1884" i="4"/>
  <c r="I1883" i="4"/>
  <c r="G1883" i="4"/>
  <c r="I1882" i="4"/>
  <c r="G1882" i="4"/>
  <c r="I1881" i="4"/>
  <c r="G1881" i="4"/>
  <c r="I1876" i="4"/>
  <c r="G1876" i="4"/>
  <c r="E1876" i="4"/>
  <c r="I1875" i="4"/>
  <c r="G1875" i="4"/>
  <c r="E1875" i="4"/>
  <c r="I1874" i="4"/>
  <c r="G1874" i="4"/>
  <c r="I1873" i="4"/>
  <c r="G1873" i="4"/>
  <c r="I1872" i="4"/>
  <c r="G1872" i="4"/>
  <c r="I1867" i="4"/>
  <c r="G1867" i="4"/>
  <c r="E1867" i="4"/>
  <c r="I1866" i="4"/>
  <c r="G1866" i="4"/>
  <c r="E1866" i="4"/>
  <c r="I1865" i="4"/>
  <c r="G1865" i="4"/>
  <c r="I1864" i="4"/>
  <c r="G1864" i="4"/>
  <c r="I1863" i="4"/>
  <c r="G1863" i="4"/>
  <c r="I1858" i="4"/>
  <c r="G1858" i="4"/>
  <c r="E1858" i="4"/>
  <c r="I1857" i="4"/>
  <c r="G1857" i="4"/>
  <c r="E1857" i="4"/>
  <c r="I1856" i="4"/>
  <c r="G1856" i="4"/>
  <c r="I1855" i="4"/>
  <c r="G1855" i="4"/>
  <c r="I1854" i="4"/>
  <c r="G1854" i="4"/>
  <c r="I1853" i="4"/>
  <c r="G1853" i="4"/>
  <c r="I1848" i="4"/>
  <c r="G1848" i="4"/>
  <c r="E1848" i="4"/>
  <c r="I1847" i="4"/>
  <c r="G1847" i="4"/>
  <c r="E1847" i="4"/>
  <c r="I1846" i="4"/>
  <c r="G1846" i="4"/>
  <c r="I1845" i="4"/>
  <c r="G1845" i="4"/>
  <c r="I1844" i="4"/>
  <c r="G1844" i="4"/>
  <c r="I1839" i="4"/>
  <c r="G1839" i="4"/>
  <c r="E1839" i="4"/>
  <c r="I1838" i="4"/>
  <c r="G1838" i="4"/>
  <c r="E1838" i="4"/>
  <c r="I1837" i="4"/>
  <c r="G1837" i="4"/>
  <c r="I1836" i="4"/>
  <c r="G1836" i="4"/>
  <c r="I1835" i="4"/>
  <c r="G1835" i="4"/>
  <c r="I1830" i="4"/>
  <c r="G1830" i="4"/>
  <c r="E1830" i="4"/>
  <c r="I1829" i="4"/>
  <c r="G1829" i="4"/>
  <c r="E1829" i="4"/>
  <c r="I1828" i="4"/>
  <c r="G1828" i="4"/>
  <c r="I1827" i="4"/>
  <c r="G1827" i="4"/>
  <c r="I1826" i="4"/>
  <c r="G1826" i="4"/>
  <c r="I1825" i="4"/>
  <c r="G1825" i="4"/>
  <c r="I1820" i="4"/>
  <c r="G1820" i="4"/>
  <c r="E1820" i="4"/>
  <c r="I1819" i="4"/>
  <c r="G1819" i="4"/>
  <c r="E1819" i="4"/>
  <c r="I1818" i="4"/>
  <c r="G1818" i="4"/>
  <c r="I1817" i="4"/>
  <c r="G1817" i="4"/>
  <c r="I1816" i="4"/>
  <c r="G1816" i="4"/>
  <c r="I1811" i="4"/>
  <c r="G1811" i="4"/>
  <c r="E1811" i="4"/>
  <c r="I1810" i="4"/>
  <c r="G1810" i="4"/>
  <c r="E1810" i="4"/>
  <c r="I1809" i="4"/>
  <c r="G1809" i="4"/>
  <c r="I1808" i="4"/>
  <c r="G1808" i="4"/>
  <c r="I1807" i="4"/>
  <c r="G1807" i="4"/>
  <c r="I1802" i="4"/>
  <c r="G1802" i="4"/>
  <c r="E1802" i="4"/>
  <c r="I1801" i="4"/>
  <c r="G1801" i="4"/>
  <c r="E1801" i="4"/>
  <c r="I1800" i="4"/>
  <c r="G1800" i="4"/>
  <c r="I1799" i="4"/>
  <c r="G1799" i="4"/>
  <c r="I1798" i="4"/>
  <c r="G1798" i="4"/>
  <c r="I1797" i="4"/>
  <c r="G1797" i="4"/>
  <c r="I1792" i="4"/>
  <c r="G1792" i="4"/>
  <c r="E1792" i="4"/>
  <c r="I1791" i="4"/>
  <c r="G1791" i="4"/>
  <c r="E1791" i="4"/>
  <c r="I1790" i="4"/>
  <c r="G1790" i="4"/>
  <c r="I1789" i="4"/>
  <c r="G1789" i="4"/>
  <c r="I1784" i="4"/>
  <c r="G1784" i="4"/>
  <c r="E1784" i="4"/>
  <c r="I1783" i="4"/>
  <c r="G1783" i="4"/>
  <c r="E1783" i="4"/>
  <c r="I1782" i="4"/>
  <c r="G1782" i="4"/>
  <c r="I1781" i="4"/>
  <c r="G1781" i="4"/>
  <c r="I1780" i="4"/>
  <c r="G1780" i="4"/>
  <c r="I1776" i="4"/>
  <c r="G1776" i="4"/>
  <c r="I1775" i="4"/>
  <c r="G1775" i="4"/>
  <c r="I1773" i="4"/>
  <c r="G1773" i="4"/>
  <c r="E1773" i="4"/>
  <c r="I1772" i="4"/>
  <c r="G1772" i="4"/>
  <c r="E1772" i="4"/>
  <c r="I1771" i="4"/>
  <c r="G1771" i="4"/>
  <c r="I1766" i="4"/>
  <c r="G1766" i="4"/>
  <c r="E1766" i="4"/>
  <c r="I1765" i="4"/>
  <c r="G1765" i="4"/>
  <c r="E1765" i="4"/>
  <c r="I1764" i="4"/>
  <c r="G1764" i="4"/>
  <c r="I1763" i="4"/>
  <c r="G1763" i="4"/>
  <c r="I1762" i="4"/>
  <c r="G1762" i="4"/>
  <c r="I1761" i="4"/>
  <c r="G1761" i="4"/>
  <c r="I1756" i="4"/>
  <c r="G1756" i="4"/>
  <c r="E1756" i="4"/>
  <c r="I1755" i="4"/>
  <c r="G1755" i="4"/>
  <c r="E1755" i="4"/>
  <c r="I1754" i="4"/>
  <c r="G1754" i="4"/>
  <c r="I1753" i="4"/>
  <c r="G1753" i="4"/>
  <c r="I1748" i="4"/>
  <c r="G1748" i="4"/>
  <c r="E1748" i="4"/>
  <c r="I1747" i="4"/>
  <c r="G1747" i="4"/>
  <c r="E1747" i="4"/>
  <c r="I1746" i="4"/>
  <c r="G1746" i="4"/>
  <c r="I1745" i="4"/>
  <c r="G1745" i="4"/>
  <c r="I1744" i="4"/>
  <c r="G1744" i="4"/>
  <c r="I1739" i="4"/>
  <c r="G1739" i="4"/>
  <c r="E1739" i="4"/>
  <c r="I1738" i="4"/>
  <c r="G1738" i="4"/>
  <c r="E1738" i="4"/>
  <c r="I1737" i="4"/>
  <c r="G1737" i="4"/>
  <c r="I1736" i="4"/>
  <c r="G1736" i="4"/>
  <c r="I1735" i="4"/>
  <c r="G1735" i="4"/>
  <c r="I1730" i="4"/>
  <c r="G1730" i="4"/>
  <c r="E1730" i="4"/>
  <c r="I1729" i="4"/>
  <c r="G1729" i="4"/>
  <c r="E1729" i="4"/>
  <c r="I1728" i="4"/>
  <c r="G1728" i="4"/>
  <c r="I1727" i="4"/>
  <c r="G1727" i="4"/>
  <c r="I1726" i="4"/>
  <c r="G1726" i="4"/>
  <c r="I1725" i="4"/>
  <c r="G1725" i="4"/>
  <c r="I1720" i="4"/>
  <c r="G1720" i="4"/>
  <c r="E1720" i="4"/>
  <c r="I1719" i="4"/>
  <c r="G1719" i="4"/>
  <c r="E1719" i="4"/>
  <c r="I1718" i="4"/>
  <c r="G1718" i="4"/>
  <c r="I1717" i="4"/>
  <c r="G1717" i="4"/>
  <c r="I1712" i="4"/>
  <c r="G1712" i="4"/>
  <c r="E1712" i="4"/>
  <c r="I1711" i="4"/>
  <c r="G1711" i="4"/>
  <c r="E1711" i="4"/>
  <c r="I1710" i="4"/>
  <c r="G1710" i="4"/>
  <c r="I1709" i="4"/>
  <c r="G1709" i="4"/>
  <c r="I1708" i="4"/>
  <c r="G1708" i="4"/>
  <c r="I1703" i="4"/>
  <c r="G1703" i="4"/>
  <c r="E1703" i="4"/>
  <c r="I1702" i="4"/>
  <c r="G1702" i="4"/>
  <c r="E1702" i="4"/>
  <c r="I1701" i="4"/>
  <c r="G1701" i="4"/>
  <c r="I1700" i="4"/>
  <c r="G1700" i="4"/>
  <c r="I1699" i="4"/>
  <c r="G1699" i="4"/>
  <c r="I1694" i="4"/>
  <c r="G1694" i="4"/>
  <c r="E1694" i="4"/>
  <c r="I1693" i="4"/>
  <c r="G1693" i="4"/>
  <c r="E1693" i="4"/>
  <c r="I1692" i="4"/>
  <c r="G1692" i="4"/>
  <c r="I1691" i="4"/>
  <c r="G1691" i="4"/>
  <c r="I1690" i="4"/>
  <c r="G1690" i="4"/>
  <c r="I1689" i="4"/>
  <c r="G1689" i="4"/>
  <c r="I1684" i="4"/>
  <c r="G1684" i="4"/>
  <c r="E1684" i="4"/>
  <c r="I1683" i="4"/>
  <c r="G1683" i="4"/>
  <c r="E1683" i="4"/>
  <c r="I1682" i="4"/>
  <c r="G1682" i="4"/>
  <c r="I1681" i="4"/>
  <c r="G1681" i="4"/>
  <c r="I1676" i="4"/>
  <c r="G1676" i="4"/>
  <c r="E1676" i="4"/>
  <c r="I1675" i="4"/>
  <c r="G1675" i="4"/>
  <c r="E1675" i="4"/>
  <c r="I1674" i="4"/>
  <c r="G1674" i="4"/>
  <c r="I1673" i="4"/>
  <c r="G1673" i="4"/>
  <c r="I1672" i="4"/>
  <c r="G1672" i="4"/>
  <c r="I1667" i="4"/>
  <c r="G1667" i="4"/>
  <c r="E1667" i="4"/>
  <c r="I1666" i="4"/>
  <c r="G1666" i="4"/>
  <c r="E1666" i="4"/>
  <c r="I1665" i="4"/>
  <c r="G1665" i="4"/>
  <c r="I1664" i="4"/>
  <c r="G1664" i="4"/>
  <c r="I1663" i="4"/>
  <c r="G1663" i="4"/>
  <c r="I1658" i="4"/>
  <c r="G1658" i="4"/>
  <c r="E1658" i="4"/>
  <c r="I1657" i="4"/>
  <c r="G1657" i="4"/>
  <c r="E1657" i="4"/>
  <c r="I1656" i="4"/>
  <c r="G1656" i="4"/>
  <c r="I1655" i="4"/>
  <c r="G1655" i="4"/>
  <c r="I1654" i="4"/>
  <c r="G1654" i="4"/>
  <c r="I1653" i="4"/>
  <c r="G1653" i="4"/>
  <c r="I1648" i="4"/>
  <c r="G1648" i="4"/>
  <c r="E1648" i="4"/>
  <c r="I1647" i="4"/>
  <c r="G1647" i="4"/>
  <c r="E1647" i="4"/>
  <c r="I1646" i="4"/>
  <c r="G1646" i="4"/>
  <c r="I1645" i="4"/>
  <c r="G1645" i="4"/>
  <c r="I1640" i="4"/>
  <c r="G1640" i="4"/>
  <c r="E1640" i="4"/>
  <c r="I1639" i="4"/>
  <c r="G1639" i="4"/>
  <c r="E1639" i="4"/>
  <c r="I1638" i="4"/>
  <c r="G1638" i="4"/>
  <c r="I1637" i="4"/>
  <c r="G1637" i="4"/>
  <c r="I1636" i="4"/>
  <c r="G1636" i="4"/>
  <c r="I1631" i="4"/>
  <c r="G1631" i="4"/>
  <c r="E1631" i="4"/>
  <c r="I1630" i="4"/>
  <c r="G1630" i="4"/>
  <c r="E1630" i="4"/>
  <c r="I1629" i="4"/>
  <c r="G1629" i="4"/>
  <c r="I1628" i="4"/>
  <c r="G1628" i="4"/>
  <c r="I1627" i="4"/>
  <c r="G1627" i="4"/>
  <c r="I1622" i="4"/>
  <c r="G1622" i="4"/>
  <c r="E1622" i="4"/>
  <c r="I1621" i="4"/>
  <c r="G1621" i="4"/>
  <c r="E1621" i="4"/>
  <c r="I1620" i="4"/>
  <c r="G1620" i="4"/>
  <c r="I1619" i="4"/>
  <c r="G1619" i="4"/>
  <c r="I1618" i="4"/>
  <c r="G1618" i="4"/>
  <c r="I1617" i="4"/>
  <c r="G1617" i="4"/>
  <c r="I1612" i="4"/>
  <c r="G1612" i="4"/>
  <c r="E1612" i="4"/>
  <c r="I1611" i="4"/>
  <c r="G1611" i="4"/>
  <c r="E1611" i="4"/>
  <c r="I1610" i="4"/>
  <c r="G1610" i="4"/>
  <c r="I1609" i="4"/>
  <c r="G1609" i="4"/>
  <c r="I1604" i="4"/>
  <c r="G1604" i="4"/>
  <c r="E1604" i="4"/>
  <c r="I1603" i="4"/>
  <c r="G1603" i="4"/>
  <c r="E1603" i="4"/>
  <c r="I1602" i="4"/>
  <c r="G1602" i="4"/>
  <c r="I1601" i="4"/>
  <c r="G1601" i="4"/>
  <c r="I1600" i="4"/>
  <c r="G1600" i="4"/>
  <c r="I1595" i="4"/>
  <c r="G1595" i="4"/>
  <c r="E1595" i="4"/>
  <c r="I1594" i="4"/>
  <c r="G1594" i="4"/>
  <c r="E1594" i="4"/>
  <c r="I1593" i="4"/>
  <c r="G1593" i="4"/>
  <c r="I1592" i="4"/>
  <c r="G1592" i="4"/>
  <c r="I1591" i="4"/>
  <c r="G1591" i="4"/>
  <c r="I1590" i="4"/>
  <c r="G1590" i="4"/>
  <c r="I1585" i="4"/>
  <c r="G1585" i="4"/>
  <c r="E1585" i="4"/>
  <c r="I1584" i="4"/>
  <c r="G1584" i="4"/>
  <c r="E1584" i="4"/>
  <c r="I1583" i="4"/>
  <c r="G1583" i="4"/>
  <c r="I1582" i="4"/>
  <c r="G1582" i="4"/>
  <c r="I1581" i="4"/>
  <c r="G1581" i="4"/>
  <c r="I1580" i="4"/>
  <c r="G1580" i="4"/>
  <c r="I1575" i="4"/>
  <c r="G1575" i="4"/>
  <c r="E1575" i="4"/>
  <c r="I1574" i="4"/>
  <c r="G1574" i="4"/>
  <c r="E1574" i="4"/>
  <c r="I1573" i="4"/>
  <c r="G1573" i="4"/>
  <c r="I1572" i="4"/>
  <c r="G1572" i="4"/>
  <c r="I1571" i="4"/>
  <c r="G1571" i="4"/>
  <c r="I1570" i="4"/>
  <c r="G1570" i="4"/>
  <c r="I1565" i="4"/>
  <c r="G1565" i="4"/>
  <c r="E1565" i="4"/>
  <c r="I1564" i="4"/>
  <c r="G1564" i="4"/>
  <c r="E1564" i="4"/>
  <c r="I1563" i="4"/>
  <c r="G1563" i="4"/>
  <c r="I1562" i="4"/>
  <c r="G1562" i="4"/>
  <c r="I1561" i="4"/>
  <c r="G1561" i="4"/>
  <c r="I1560" i="4"/>
  <c r="G1560" i="4"/>
  <c r="I1555" i="4"/>
  <c r="G1555" i="4"/>
  <c r="E1555" i="4"/>
  <c r="I1554" i="4"/>
  <c r="G1554" i="4"/>
  <c r="E1554" i="4"/>
  <c r="I1553" i="4"/>
  <c r="G1553" i="4"/>
  <c r="I1552" i="4"/>
  <c r="G1552" i="4"/>
  <c r="I1551" i="4"/>
  <c r="G1551" i="4"/>
  <c r="I1550" i="4"/>
  <c r="G1550" i="4"/>
  <c r="I1545" i="4"/>
  <c r="G1545" i="4"/>
  <c r="E1545" i="4"/>
  <c r="I1544" i="4"/>
  <c r="G1544" i="4"/>
  <c r="E1544" i="4"/>
  <c r="I1543" i="4"/>
  <c r="G1543" i="4"/>
  <c r="I1542" i="4"/>
  <c r="G1542" i="4"/>
  <c r="I1541" i="4"/>
  <c r="G1541" i="4"/>
  <c r="I1540" i="4"/>
  <c r="G1540" i="4"/>
  <c r="I1535" i="4"/>
  <c r="G1535" i="4"/>
  <c r="E1535" i="4"/>
  <c r="I1534" i="4"/>
  <c r="G1534" i="4"/>
  <c r="E1534" i="4"/>
  <c r="I1533" i="4"/>
  <c r="G1533" i="4"/>
  <c r="I1532" i="4"/>
  <c r="G1532" i="4"/>
  <c r="I1531" i="4"/>
  <c r="G1531" i="4"/>
  <c r="I1526" i="4"/>
  <c r="G1526" i="4"/>
  <c r="E1526" i="4"/>
  <c r="I1525" i="4"/>
  <c r="G1525" i="4"/>
  <c r="E1525" i="4"/>
  <c r="I1524" i="4"/>
  <c r="G1524" i="4"/>
  <c r="I1523" i="4"/>
  <c r="G1523" i="4"/>
  <c r="I1522" i="4"/>
  <c r="G1522" i="4"/>
  <c r="I1517" i="4"/>
  <c r="G1517" i="4"/>
  <c r="E1517" i="4"/>
  <c r="I1516" i="4"/>
  <c r="G1516" i="4"/>
  <c r="E1516" i="4"/>
  <c r="I1515" i="4"/>
  <c r="G1515" i="4"/>
  <c r="I1514" i="4"/>
  <c r="G1514" i="4"/>
  <c r="I1513" i="4"/>
  <c r="G1513" i="4"/>
  <c r="I1508" i="4"/>
  <c r="G1508" i="4"/>
  <c r="E1508" i="4"/>
  <c r="I1507" i="4"/>
  <c r="G1507" i="4"/>
  <c r="E1507" i="4"/>
  <c r="I1506" i="4"/>
  <c r="G1506" i="4"/>
  <c r="I1505" i="4"/>
  <c r="G1505" i="4"/>
  <c r="I1504" i="4"/>
  <c r="G1504" i="4"/>
  <c r="I1499" i="4"/>
  <c r="G1499" i="4"/>
  <c r="E1499" i="4"/>
  <c r="I1498" i="4"/>
  <c r="G1498" i="4"/>
  <c r="E1498" i="4"/>
  <c r="I1497" i="4"/>
  <c r="G1497" i="4"/>
  <c r="I1496" i="4"/>
  <c r="G1496" i="4"/>
  <c r="I1495" i="4"/>
  <c r="G1495" i="4"/>
  <c r="I1490" i="4"/>
  <c r="G1490" i="4"/>
  <c r="E1490" i="4"/>
  <c r="I1489" i="4"/>
  <c r="G1489" i="4"/>
  <c r="E1489" i="4"/>
  <c r="I1488" i="4"/>
  <c r="G1488" i="4"/>
  <c r="I1487" i="4"/>
  <c r="G1487" i="4"/>
  <c r="I1486" i="4"/>
  <c r="G1486" i="4"/>
  <c r="I1481" i="4"/>
  <c r="G1481" i="4"/>
  <c r="E1481" i="4"/>
  <c r="I1480" i="4"/>
  <c r="G1480" i="4"/>
  <c r="E1480" i="4"/>
  <c r="I1479" i="4"/>
  <c r="G1479" i="4"/>
  <c r="I1478" i="4"/>
  <c r="G1478" i="4"/>
  <c r="I1477" i="4"/>
  <c r="G1477" i="4"/>
  <c r="I1472" i="4"/>
  <c r="G1472" i="4"/>
  <c r="E1472" i="4"/>
  <c r="I1471" i="4"/>
  <c r="G1471" i="4"/>
  <c r="I1470" i="4"/>
  <c r="G1470" i="4"/>
  <c r="I1469" i="4"/>
  <c r="G1469" i="4"/>
  <c r="I1464" i="4"/>
  <c r="G1464" i="4"/>
  <c r="E1464" i="4"/>
  <c r="I1463" i="4"/>
  <c r="G1463" i="4"/>
  <c r="E1463" i="4"/>
  <c r="I1458" i="4"/>
  <c r="G1458" i="4"/>
  <c r="E1458" i="4"/>
  <c r="I1452" i="4"/>
  <c r="G1452" i="4"/>
  <c r="I1451" i="4"/>
  <c r="G1451" i="4"/>
  <c r="I1450" i="4"/>
  <c r="G1450" i="4"/>
  <c r="I1449" i="4"/>
  <c r="G1449" i="4"/>
  <c r="I1448" i="4"/>
  <c r="G1448" i="4"/>
  <c r="I1447" i="4"/>
  <c r="G1447" i="4"/>
  <c r="I1446" i="4"/>
  <c r="G1446" i="4"/>
  <c r="I1445" i="4"/>
  <c r="G1445" i="4"/>
  <c r="I1444" i="4"/>
  <c r="G1444" i="4"/>
  <c r="I1443" i="4"/>
  <c r="G1443" i="4"/>
  <c r="I1442" i="4"/>
  <c r="G1442" i="4"/>
  <c r="I1441" i="4"/>
  <c r="G1441" i="4"/>
  <c r="I1440" i="4"/>
  <c r="G1440" i="4"/>
  <c r="I1435" i="4"/>
  <c r="G1435" i="4"/>
  <c r="E1435" i="4"/>
  <c r="I1434" i="4"/>
  <c r="G1434" i="4"/>
  <c r="E1434" i="4"/>
  <c r="I1429" i="4"/>
  <c r="G1429" i="4"/>
  <c r="E1429" i="4"/>
  <c r="I1423" i="4"/>
  <c r="G1423" i="4"/>
  <c r="I1422" i="4"/>
  <c r="G1422" i="4"/>
  <c r="I1421" i="4"/>
  <c r="G1421" i="4"/>
  <c r="I1420" i="4"/>
  <c r="G1420" i="4"/>
  <c r="I1419" i="4"/>
  <c r="G1419" i="4"/>
  <c r="I1418" i="4"/>
  <c r="G1418" i="4"/>
  <c r="I1417" i="4"/>
  <c r="G1417" i="4"/>
  <c r="I1416" i="4"/>
  <c r="G1416" i="4"/>
  <c r="I1415" i="4"/>
  <c r="G1415" i="4"/>
  <c r="I1414" i="4"/>
  <c r="G1414" i="4"/>
  <c r="I1413" i="4"/>
  <c r="G1413" i="4"/>
  <c r="I1412" i="4"/>
  <c r="G1412" i="4"/>
  <c r="I1411" i="4"/>
  <c r="G1411" i="4"/>
  <c r="I1406" i="4"/>
  <c r="G1406" i="4"/>
  <c r="E1406" i="4"/>
  <c r="I1405" i="4"/>
  <c r="G1405" i="4"/>
  <c r="E1405" i="4"/>
  <c r="I1400" i="4"/>
  <c r="G1400" i="4"/>
  <c r="E1400" i="4"/>
  <c r="I1394" i="4"/>
  <c r="G1394" i="4"/>
  <c r="I1393" i="4"/>
  <c r="G1393" i="4"/>
  <c r="I1392" i="4"/>
  <c r="G1392" i="4"/>
  <c r="I1391" i="4"/>
  <c r="G1391" i="4"/>
  <c r="I1390" i="4"/>
  <c r="G1390" i="4"/>
  <c r="I1389" i="4"/>
  <c r="G1389" i="4"/>
  <c r="I1388" i="4"/>
  <c r="G1388" i="4"/>
  <c r="I1387" i="4"/>
  <c r="G1387" i="4"/>
  <c r="I1386" i="4"/>
  <c r="G1386" i="4"/>
  <c r="I1385" i="4"/>
  <c r="G1385" i="4"/>
  <c r="I1384" i="4"/>
  <c r="G1384" i="4"/>
  <c r="I1383" i="4"/>
  <c r="G1383" i="4"/>
  <c r="I1382" i="4"/>
  <c r="G1382" i="4"/>
  <c r="I1377" i="4"/>
  <c r="G1377" i="4"/>
  <c r="E1377" i="4"/>
  <c r="I1376" i="4"/>
  <c r="G1376" i="4"/>
  <c r="E1376" i="4"/>
  <c r="I1371" i="4"/>
  <c r="G1371" i="4"/>
  <c r="E1371" i="4"/>
  <c r="I1365" i="4"/>
  <c r="G1365" i="4"/>
  <c r="I1364" i="4"/>
  <c r="G1364" i="4"/>
  <c r="I1363" i="4"/>
  <c r="G1363" i="4"/>
  <c r="I1362" i="4"/>
  <c r="G1362" i="4"/>
  <c r="I1361" i="4"/>
  <c r="G1361" i="4"/>
  <c r="I1360" i="4"/>
  <c r="G1360" i="4"/>
  <c r="I1359" i="4"/>
  <c r="G1359" i="4"/>
  <c r="I1358" i="4"/>
  <c r="G1358" i="4"/>
  <c r="I1357" i="4"/>
  <c r="G1357" i="4"/>
  <c r="I1356" i="4"/>
  <c r="G1356" i="4"/>
  <c r="I1355" i="4"/>
  <c r="G1355" i="4"/>
  <c r="I1354" i="4"/>
  <c r="G1354" i="4"/>
  <c r="I1353" i="4"/>
  <c r="G1353" i="4"/>
  <c r="I1348" i="4"/>
  <c r="G1348" i="4"/>
  <c r="E1348" i="4"/>
  <c r="I1347" i="4"/>
  <c r="G1347" i="4"/>
  <c r="E1347" i="4"/>
  <c r="I1342" i="4"/>
  <c r="G1342" i="4"/>
  <c r="E1342" i="4"/>
  <c r="I1336" i="4"/>
  <c r="G1336" i="4"/>
  <c r="I1335" i="4"/>
  <c r="G1335" i="4"/>
  <c r="I1334" i="4"/>
  <c r="G1334" i="4"/>
  <c r="I1333" i="4"/>
  <c r="G1333" i="4"/>
  <c r="I1332" i="4"/>
  <c r="G1332" i="4"/>
  <c r="I1331" i="4"/>
  <c r="G1331" i="4"/>
  <c r="I1330" i="4"/>
  <c r="G1330" i="4"/>
  <c r="I1329" i="4"/>
  <c r="G1329" i="4"/>
  <c r="I1328" i="4"/>
  <c r="G1328" i="4"/>
  <c r="I1327" i="4"/>
  <c r="G1327" i="4"/>
  <c r="I1326" i="4"/>
  <c r="G1326" i="4"/>
  <c r="I1321" i="4"/>
  <c r="G1321" i="4"/>
  <c r="E1321" i="4"/>
  <c r="I1320" i="4"/>
  <c r="G1320" i="4"/>
  <c r="E1320" i="4"/>
  <c r="I1315" i="4"/>
  <c r="G1315" i="4"/>
  <c r="E1315" i="4"/>
  <c r="I1309" i="4"/>
  <c r="G1309" i="4"/>
  <c r="I1308" i="4"/>
  <c r="G1308" i="4"/>
  <c r="I1307" i="4"/>
  <c r="G1307" i="4"/>
  <c r="I1306" i="4"/>
  <c r="G1306" i="4"/>
  <c r="I1305" i="4"/>
  <c r="G1305" i="4"/>
  <c r="I1304" i="4"/>
  <c r="G1304" i="4"/>
  <c r="I1303" i="4"/>
  <c r="G1303" i="4"/>
  <c r="I1302" i="4"/>
  <c r="G1302" i="4"/>
  <c r="I1301" i="4"/>
  <c r="G1301" i="4"/>
  <c r="I1300" i="4"/>
  <c r="G1300" i="4"/>
  <c r="I1299" i="4"/>
  <c r="G1299" i="4"/>
  <c r="I1294" i="4"/>
  <c r="G1294" i="4"/>
  <c r="E1294" i="4"/>
  <c r="I1293" i="4"/>
  <c r="G1293" i="4"/>
  <c r="I1292" i="4"/>
  <c r="G1292" i="4"/>
  <c r="I1291" i="4"/>
  <c r="G1291" i="4"/>
  <c r="I1290" i="4"/>
  <c r="G1290" i="4"/>
  <c r="I1289" i="4"/>
  <c r="G1289" i="4"/>
  <c r="I1288" i="4"/>
  <c r="G1288" i="4"/>
  <c r="I1287" i="4"/>
  <c r="G1287" i="4"/>
  <c r="I1286" i="4"/>
  <c r="G1286" i="4"/>
  <c r="I1285" i="4"/>
  <c r="G1285" i="4"/>
  <c r="I1284" i="4"/>
  <c r="G1284" i="4"/>
  <c r="I1283" i="4"/>
  <c r="G1283" i="4"/>
  <c r="I1282" i="4"/>
  <c r="G1282" i="4"/>
  <c r="I1281" i="4"/>
  <c r="G1281" i="4"/>
  <c r="I1276" i="4"/>
  <c r="G1276" i="4"/>
  <c r="E1276" i="4"/>
  <c r="I1275" i="4"/>
  <c r="G1275" i="4"/>
  <c r="I1274" i="4"/>
  <c r="G1274" i="4"/>
  <c r="I1273" i="4"/>
  <c r="G1273" i="4"/>
  <c r="I1272" i="4"/>
  <c r="G1272" i="4"/>
  <c r="I1271" i="4"/>
  <c r="G1271" i="4"/>
  <c r="I1270" i="4"/>
  <c r="G1270" i="4"/>
  <c r="I1269" i="4"/>
  <c r="G1269" i="4"/>
  <c r="I1268" i="4"/>
  <c r="G1268" i="4"/>
  <c r="I1267" i="4"/>
  <c r="G1267" i="4"/>
  <c r="I1266" i="4"/>
  <c r="G1266" i="4"/>
  <c r="I1265" i="4"/>
  <c r="G1265" i="4"/>
  <c r="I1264" i="4"/>
  <c r="G1264" i="4"/>
  <c r="I1263" i="4"/>
  <c r="G1263" i="4"/>
  <c r="I1258" i="4"/>
  <c r="G1258" i="4"/>
  <c r="E1258" i="4"/>
  <c r="I1257" i="4"/>
  <c r="G1257" i="4"/>
  <c r="I1256" i="4"/>
  <c r="G1256" i="4"/>
  <c r="I1255" i="4"/>
  <c r="G1255" i="4"/>
  <c r="I1254" i="4"/>
  <c r="G1254" i="4"/>
  <c r="I1253" i="4"/>
  <c r="G1253" i="4"/>
  <c r="I1252" i="4"/>
  <c r="G1252" i="4"/>
  <c r="I1251" i="4"/>
  <c r="G1251" i="4"/>
  <c r="I1250" i="4"/>
  <c r="G1250" i="4"/>
  <c r="I1249" i="4"/>
  <c r="G1249" i="4"/>
  <c r="I1248" i="4"/>
  <c r="G1248" i="4"/>
  <c r="I1247" i="4"/>
  <c r="G1247" i="4"/>
  <c r="I1242" i="4"/>
  <c r="G1242" i="4"/>
  <c r="E1242" i="4"/>
  <c r="I1241" i="4"/>
  <c r="G1241" i="4"/>
  <c r="I1240" i="4"/>
  <c r="G1240" i="4"/>
  <c r="I1239" i="4"/>
  <c r="G1239" i="4"/>
  <c r="I1238" i="4"/>
  <c r="G1238" i="4"/>
  <c r="I1237" i="4"/>
  <c r="G1237" i="4"/>
  <c r="I1236" i="4"/>
  <c r="G1236" i="4"/>
  <c r="I1235" i="4"/>
  <c r="G1235" i="4"/>
  <c r="I1234" i="4"/>
  <c r="G1234" i="4"/>
  <c r="I1233" i="4"/>
  <c r="G1233" i="4"/>
  <c r="I1232" i="4"/>
  <c r="G1232" i="4"/>
  <c r="I1231" i="4"/>
  <c r="G1231" i="4"/>
  <c r="I1226" i="4"/>
  <c r="G1226" i="4"/>
  <c r="I1225" i="4"/>
  <c r="G1225" i="4"/>
  <c r="I1224" i="4"/>
  <c r="G1224" i="4"/>
  <c r="I1223" i="4"/>
  <c r="G1223" i="4"/>
  <c r="I1218" i="4"/>
  <c r="G1218" i="4"/>
  <c r="I1217" i="4"/>
  <c r="G1217" i="4"/>
  <c r="I1216" i="4"/>
  <c r="G1216" i="4"/>
  <c r="I1215" i="4"/>
  <c r="G1215" i="4"/>
  <c r="I1210" i="4"/>
  <c r="G1210" i="4"/>
  <c r="E1210" i="4"/>
  <c r="I1209" i="4"/>
  <c r="G1209" i="4"/>
  <c r="I1208" i="4"/>
  <c r="G1208" i="4"/>
  <c r="I1207" i="4"/>
  <c r="G1207" i="4"/>
  <c r="I1206" i="4"/>
  <c r="G1206" i="4"/>
  <c r="I1201" i="4"/>
  <c r="G1201" i="4"/>
  <c r="I1200" i="4"/>
  <c r="G1200" i="4"/>
  <c r="I1199" i="4"/>
  <c r="G1199" i="4"/>
  <c r="I1198" i="4"/>
  <c r="G1198" i="4"/>
  <c r="I1193" i="4"/>
  <c r="G1193" i="4"/>
  <c r="I1192" i="4"/>
  <c r="G1192" i="4"/>
  <c r="I1191" i="4"/>
  <c r="G1191" i="4"/>
  <c r="I1190" i="4"/>
  <c r="G1190" i="4"/>
  <c r="I1185" i="4"/>
  <c r="G1185" i="4"/>
  <c r="E1185" i="4"/>
  <c r="I1184" i="4"/>
  <c r="G1184" i="4"/>
  <c r="I1183" i="4"/>
  <c r="G1183" i="4"/>
  <c r="I1182" i="4"/>
  <c r="G1182" i="4"/>
  <c r="I1181" i="4"/>
  <c r="G1181" i="4"/>
  <c r="I1176" i="4"/>
  <c r="G1176" i="4"/>
  <c r="I1175" i="4"/>
  <c r="G1175" i="4"/>
  <c r="I1174" i="4"/>
  <c r="G1174" i="4"/>
  <c r="I1173" i="4"/>
  <c r="G1173" i="4"/>
  <c r="I1168" i="4"/>
  <c r="G1168" i="4"/>
  <c r="I1167" i="4"/>
  <c r="G1167" i="4"/>
  <c r="I1166" i="4"/>
  <c r="G1166" i="4"/>
  <c r="I1165" i="4"/>
  <c r="G1165" i="4"/>
  <c r="I1160" i="4"/>
  <c r="G1160" i="4"/>
  <c r="E1160" i="4"/>
  <c r="I1159" i="4"/>
  <c r="G1159" i="4"/>
  <c r="I1158" i="4"/>
  <c r="G1158" i="4"/>
  <c r="I1157" i="4"/>
  <c r="G1157" i="4"/>
  <c r="I1156" i="4"/>
  <c r="G1156" i="4"/>
  <c r="I1151" i="4"/>
  <c r="G1151" i="4"/>
  <c r="I1150" i="4"/>
  <c r="G1150" i="4"/>
  <c r="I1149" i="4"/>
  <c r="G1149" i="4"/>
  <c r="I1148" i="4"/>
  <c r="G1148" i="4"/>
  <c r="I1143" i="4"/>
  <c r="G1143" i="4"/>
  <c r="I1142" i="4"/>
  <c r="G1142" i="4"/>
  <c r="I1141" i="4"/>
  <c r="G1141" i="4"/>
  <c r="I1140" i="4"/>
  <c r="G1140" i="4"/>
  <c r="I1135" i="4"/>
  <c r="G1135" i="4"/>
  <c r="E1135" i="4"/>
  <c r="I1134" i="4"/>
  <c r="G1134" i="4"/>
  <c r="I1133" i="4"/>
  <c r="G1133" i="4"/>
  <c r="I1132" i="4"/>
  <c r="G1132" i="4"/>
  <c r="I1131" i="4"/>
  <c r="G1131" i="4"/>
  <c r="I1126" i="4"/>
  <c r="G1126" i="4"/>
  <c r="I1125" i="4"/>
  <c r="G1125" i="4"/>
  <c r="I1124" i="4"/>
  <c r="G1124" i="4"/>
  <c r="I1123" i="4"/>
  <c r="G1123" i="4"/>
  <c r="I1118" i="4"/>
  <c r="G1118" i="4"/>
  <c r="I1117" i="4"/>
  <c r="G1117" i="4"/>
  <c r="I1116" i="4"/>
  <c r="G1116" i="4"/>
  <c r="I1115" i="4"/>
  <c r="G1115" i="4"/>
  <c r="I1110" i="4"/>
  <c r="G1110" i="4"/>
  <c r="I1109" i="4"/>
  <c r="G1109" i="4"/>
  <c r="I1108" i="4"/>
  <c r="G1108" i="4"/>
  <c r="I1107" i="4"/>
  <c r="G1107" i="4"/>
  <c r="I1102" i="4"/>
  <c r="G1102" i="4"/>
  <c r="I1101" i="4"/>
  <c r="G1101" i="4"/>
  <c r="I1100" i="4"/>
  <c r="G1100" i="4"/>
  <c r="I1099" i="4"/>
  <c r="G1099" i="4"/>
  <c r="I1094" i="4"/>
  <c r="G1094" i="4"/>
  <c r="I1093" i="4"/>
  <c r="G1093" i="4"/>
  <c r="I1092" i="4"/>
  <c r="G1092" i="4"/>
  <c r="I1091" i="4"/>
  <c r="G1091" i="4"/>
  <c r="I1086" i="4"/>
  <c r="G1086" i="4"/>
  <c r="I1085" i="4"/>
  <c r="G1085" i="4"/>
  <c r="I1084" i="4"/>
  <c r="G1084" i="4"/>
  <c r="I1083" i="4"/>
  <c r="G1083" i="4"/>
  <c r="I1078" i="4"/>
  <c r="G1078" i="4"/>
  <c r="I1077" i="4"/>
  <c r="G1077" i="4"/>
  <c r="I1076" i="4"/>
  <c r="G1076" i="4"/>
  <c r="I1075" i="4"/>
  <c r="G1075" i="4"/>
  <c r="I1070" i="4"/>
  <c r="G1070" i="4"/>
  <c r="I1069" i="4"/>
  <c r="G1069" i="4"/>
  <c r="I1068" i="4"/>
  <c r="G1068" i="4"/>
  <c r="I1067" i="4"/>
  <c r="G1067" i="4"/>
  <c r="I1062" i="4"/>
  <c r="G1062" i="4"/>
  <c r="I1061" i="4"/>
  <c r="G1061" i="4"/>
  <c r="I1060" i="4"/>
  <c r="G1060" i="4"/>
  <c r="I1059" i="4"/>
  <c r="G1059" i="4"/>
  <c r="I1054" i="4"/>
  <c r="G1054" i="4"/>
  <c r="I1053" i="4"/>
  <c r="G1053" i="4"/>
  <c r="I1052" i="4"/>
  <c r="G1052" i="4"/>
  <c r="I1051" i="4"/>
  <c r="G1051" i="4"/>
  <c r="I1046" i="4"/>
  <c r="G1046" i="4"/>
  <c r="I1045" i="4"/>
  <c r="G1045" i="4"/>
  <c r="I1044" i="4"/>
  <c r="G1044" i="4"/>
  <c r="I1043" i="4"/>
  <c r="G1043" i="4"/>
  <c r="I1038" i="4"/>
  <c r="G1038" i="4"/>
  <c r="I1037" i="4"/>
  <c r="G1037" i="4"/>
  <c r="I1036" i="4"/>
  <c r="G1036" i="4"/>
  <c r="I1035" i="4"/>
  <c r="G1035" i="4"/>
  <c r="I1030" i="4"/>
  <c r="G1030" i="4"/>
  <c r="I1029" i="4"/>
  <c r="G1029" i="4"/>
  <c r="I1028" i="4"/>
  <c r="G1028" i="4"/>
  <c r="I1027" i="4"/>
  <c r="G1027" i="4"/>
  <c r="I1022" i="4"/>
  <c r="G1022" i="4"/>
  <c r="I1021" i="4"/>
  <c r="G1021" i="4"/>
  <c r="I1020" i="4"/>
  <c r="G1020" i="4"/>
  <c r="I1019" i="4"/>
  <c r="G1019" i="4"/>
  <c r="I1014" i="4"/>
  <c r="G1014" i="4"/>
  <c r="I1013" i="4"/>
  <c r="G1013" i="4"/>
  <c r="I1012" i="4"/>
  <c r="G1012" i="4"/>
  <c r="I1011" i="4"/>
  <c r="G1011" i="4"/>
  <c r="I1006" i="4"/>
  <c r="G1006" i="4"/>
  <c r="I1005" i="4"/>
  <c r="G1005" i="4"/>
  <c r="I1004" i="4"/>
  <c r="G1004" i="4"/>
  <c r="I1003" i="4"/>
  <c r="G1003" i="4"/>
  <c r="I998" i="4"/>
  <c r="G998" i="4"/>
  <c r="I997" i="4"/>
  <c r="G997" i="4"/>
  <c r="I996" i="4"/>
  <c r="G996" i="4"/>
  <c r="I995" i="4"/>
  <c r="G995" i="4"/>
  <c r="I990" i="4"/>
  <c r="G990" i="4"/>
  <c r="I989" i="4"/>
  <c r="G989" i="4"/>
  <c r="I988" i="4"/>
  <c r="G988" i="4"/>
  <c r="I987" i="4"/>
  <c r="G987" i="4"/>
  <c r="I982" i="4"/>
  <c r="G982" i="4"/>
  <c r="I981" i="4"/>
  <c r="G981" i="4"/>
  <c r="I980" i="4"/>
  <c r="G980" i="4"/>
  <c r="I979" i="4"/>
  <c r="G979" i="4"/>
  <c r="I974" i="4"/>
  <c r="G974" i="4"/>
  <c r="I973" i="4"/>
  <c r="G973" i="4"/>
  <c r="I972" i="4"/>
  <c r="G972" i="4"/>
  <c r="I971" i="4"/>
  <c r="G971" i="4"/>
  <c r="I966" i="4"/>
  <c r="G966" i="4"/>
  <c r="I965" i="4"/>
  <c r="G965" i="4"/>
  <c r="I964" i="4"/>
  <c r="G964" i="4"/>
  <c r="I963" i="4"/>
  <c r="G963" i="4"/>
  <c r="I958" i="4"/>
  <c r="G958" i="4"/>
  <c r="I957" i="4"/>
  <c r="G957" i="4"/>
  <c r="I956" i="4"/>
  <c r="G956" i="4"/>
  <c r="I955" i="4"/>
  <c r="G955" i="4"/>
  <c r="I950" i="4"/>
  <c r="G950" i="4"/>
  <c r="I949" i="4"/>
  <c r="G949" i="4"/>
  <c r="I948" i="4"/>
  <c r="G948" i="4"/>
  <c r="I947" i="4"/>
  <c r="G947" i="4"/>
  <c r="I942" i="4"/>
  <c r="G942" i="4"/>
  <c r="I941" i="4"/>
  <c r="G941" i="4"/>
  <c r="I940" i="4"/>
  <c r="G940" i="4"/>
  <c r="I939" i="4"/>
  <c r="G939" i="4"/>
  <c r="I934" i="4"/>
  <c r="G934" i="4"/>
  <c r="E934" i="4"/>
  <c r="I933" i="4"/>
  <c r="G933" i="4"/>
  <c r="I932" i="4"/>
  <c r="G932" i="4"/>
  <c r="I931" i="4"/>
  <c r="G931" i="4"/>
  <c r="I930" i="4"/>
  <c r="G930" i="4"/>
  <c r="I925" i="4"/>
  <c r="G925" i="4"/>
  <c r="I924" i="4"/>
  <c r="G924" i="4"/>
  <c r="I923" i="4"/>
  <c r="G923" i="4"/>
  <c r="I922" i="4"/>
  <c r="G922" i="4"/>
  <c r="I917" i="4"/>
  <c r="G917" i="4"/>
  <c r="I916" i="4"/>
  <c r="G916" i="4"/>
  <c r="I915" i="4"/>
  <c r="G915" i="4"/>
  <c r="I914" i="4"/>
  <c r="G914" i="4"/>
  <c r="I909" i="4"/>
  <c r="G909" i="4"/>
  <c r="E909" i="4"/>
  <c r="I908" i="4"/>
  <c r="G908" i="4"/>
  <c r="I907" i="4"/>
  <c r="G907" i="4"/>
  <c r="I906" i="4"/>
  <c r="G906" i="4"/>
  <c r="I905" i="4"/>
  <c r="G905" i="4"/>
  <c r="I900" i="4"/>
  <c r="G900" i="4"/>
  <c r="I899" i="4"/>
  <c r="G899" i="4"/>
  <c r="I898" i="4"/>
  <c r="G898" i="4"/>
  <c r="I897" i="4"/>
  <c r="G897" i="4"/>
  <c r="I892" i="4"/>
  <c r="G892" i="4"/>
  <c r="I891" i="4"/>
  <c r="G891" i="4"/>
  <c r="I890" i="4"/>
  <c r="G890" i="4"/>
  <c r="I889" i="4"/>
  <c r="G889" i="4"/>
  <c r="I884" i="4"/>
  <c r="G884" i="4"/>
  <c r="E884" i="4"/>
  <c r="I883" i="4"/>
  <c r="G883" i="4"/>
  <c r="I882" i="4"/>
  <c r="G882" i="4"/>
  <c r="I881" i="4"/>
  <c r="G881" i="4"/>
  <c r="I880" i="4"/>
  <c r="G880" i="4"/>
  <c r="I875" i="4"/>
  <c r="G875" i="4"/>
  <c r="I874" i="4"/>
  <c r="G874" i="4"/>
  <c r="I873" i="4"/>
  <c r="G873" i="4"/>
  <c r="I872" i="4"/>
  <c r="G872" i="4"/>
  <c r="I867" i="4"/>
  <c r="G867" i="4"/>
  <c r="I866" i="4"/>
  <c r="G866" i="4"/>
  <c r="I865" i="4"/>
  <c r="G865" i="4"/>
  <c r="I864" i="4"/>
  <c r="G864" i="4"/>
  <c r="I859" i="4"/>
  <c r="G859" i="4"/>
  <c r="E859" i="4"/>
  <c r="I858" i="4"/>
  <c r="G858" i="4"/>
  <c r="I857" i="4"/>
  <c r="G857" i="4"/>
  <c r="I856" i="4"/>
  <c r="G856" i="4"/>
  <c r="I855" i="4"/>
  <c r="G855" i="4"/>
  <c r="I850" i="4"/>
  <c r="G850" i="4"/>
  <c r="I849" i="4"/>
  <c r="G849" i="4"/>
  <c r="I848" i="4"/>
  <c r="G848" i="4"/>
  <c r="I847" i="4"/>
  <c r="G847" i="4"/>
  <c r="I842" i="4"/>
  <c r="G842" i="4"/>
  <c r="I841" i="4"/>
  <c r="G841" i="4"/>
  <c r="I840" i="4"/>
  <c r="G840" i="4"/>
  <c r="I839" i="4"/>
  <c r="G839" i="4"/>
  <c r="I834" i="4"/>
  <c r="G834" i="4"/>
  <c r="E834" i="4"/>
  <c r="I833" i="4"/>
  <c r="G833" i="4"/>
  <c r="I832" i="4"/>
  <c r="G832" i="4"/>
  <c r="I831" i="4"/>
  <c r="G831" i="4"/>
  <c r="I830" i="4"/>
  <c r="G830" i="4"/>
  <c r="I825" i="4"/>
  <c r="G825" i="4"/>
  <c r="I824" i="4"/>
  <c r="G824" i="4"/>
  <c r="I823" i="4"/>
  <c r="G823" i="4"/>
  <c r="I822" i="4"/>
  <c r="G822" i="4"/>
  <c r="I817" i="4"/>
  <c r="G817" i="4"/>
  <c r="I816" i="4"/>
  <c r="G816" i="4"/>
  <c r="I815" i="4"/>
  <c r="G815" i="4"/>
  <c r="I814" i="4"/>
  <c r="G814" i="4"/>
  <c r="I809" i="4"/>
  <c r="G809" i="4"/>
  <c r="E809" i="4"/>
  <c r="I808" i="4"/>
  <c r="G808" i="4"/>
  <c r="I807" i="4"/>
  <c r="G807" i="4"/>
  <c r="I806" i="4"/>
  <c r="G806" i="4"/>
  <c r="I805" i="4"/>
  <c r="G805" i="4"/>
  <c r="I800" i="4"/>
  <c r="G800" i="4"/>
  <c r="I799" i="4"/>
  <c r="G799" i="4"/>
  <c r="I798" i="4"/>
  <c r="G798" i="4"/>
  <c r="I797" i="4"/>
  <c r="G797" i="4"/>
  <c r="I792" i="4"/>
  <c r="G792" i="4"/>
  <c r="I791" i="4"/>
  <c r="G791" i="4"/>
  <c r="I790" i="4"/>
  <c r="G790" i="4"/>
  <c r="I789" i="4"/>
  <c r="G789" i="4"/>
  <c r="I784" i="4"/>
  <c r="G784" i="4"/>
  <c r="E784" i="4"/>
  <c r="I783" i="4"/>
  <c r="G783" i="4"/>
  <c r="I782" i="4"/>
  <c r="G782" i="4"/>
  <c r="I781" i="4"/>
  <c r="G781" i="4"/>
  <c r="I780" i="4"/>
  <c r="G780" i="4"/>
  <c r="I775" i="4"/>
  <c r="G775" i="4"/>
  <c r="I774" i="4"/>
  <c r="G774" i="4"/>
  <c r="I773" i="4"/>
  <c r="G773" i="4"/>
  <c r="I772" i="4"/>
  <c r="G772" i="4"/>
  <c r="I767" i="4"/>
  <c r="G767" i="4"/>
  <c r="I766" i="4"/>
  <c r="G766" i="4"/>
  <c r="I765" i="4"/>
  <c r="G765" i="4"/>
  <c r="I764" i="4"/>
  <c r="G764" i="4"/>
  <c r="I759" i="4"/>
  <c r="G759" i="4"/>
  <c r="E759" i="4"/>
  <c r="I758" i="4"/>
  <c r="G758" i="4"/>
  <c r="I757" i="4"/>
  <c r="G757" i="4"/>
  <c r="I756" i="4"/>
  <c r="G756" i="4"/>
  <c r="I755" i="4"/>
  <c r="G755" i="4"/>
  <c r="I750" i="4"/>
  <c r="G750" i="4"/>
  <c r="I749" i="4"/>
  <c r="G749" i="4"/>
  <c r="I748" i="4"/>
  <c r="G748" i="4"/>
  <c r="I747" i="4"/>
  <c r="G747" i="4"/>
  <c r="I742" i="4"/>
  <c r="G742" i="4"/>
  <c r="I741" i="4"/>
  <c r="G741" i="4"/>
  <c r="I740" i="4"/>
  <c r="G740" i="4"/>
  <c r="I739" i="4"/>
  <c r="G739" i="4"/>
  <c r="I734" i="4"/>
  <c r="G734" i="4"/>
  <c r="I733" i="4"/>
  <c r="G733" i="4"/>
  <c r="I732" i="4"/>
  <c r="G732" i="4"/>
  <c r="I731" i="4"/>
  <c r="G731" i="4"/>
  <c r="I726" i="4"/>
  <c r="G726" i="4"/>
  <c r="I725" i="4"/>
  <c r="G725" i="4"/>
  <c r="I724" i="4"/>
  <c r="G724" i="4"/>
  <c r="I723" i="4"/>
  <c r="G723" i="4"/>
  <c r="I718" i="4"/>
  <c r="G718" i="4"/>
  <c r="I717" i="4"/>
  <c r="G717" i="4"/>
  <c r="I716" i="4"/>
  <c r="G716" i="4"/>
  <c r="I715" i="4"/>
  <c r="G715" i="4"/>
  <c r="I710" i="4"/>
  <c r="G710" i="4"/>
  <c r="I709" i="4"/>
  <c r="G709" i="4"/>
  <c r="I708" i="4"/>
  <c r="G708" i="4"/>
  <c r="I707" i="4"/>
  <c r="G707" i="4"/>
  <c r="I702" i="4"/>
  <c r="G702" i="4"/>
  <c r="I701" i="4"/>
  <c r="G701" i="4"/>
  <c r="I700" i="4"/>
  <c r="G700" i="4"/>
  <c r="I699" i="4"/>
  <c r="G699" i="4"/>
  <c r="I694" i="4"/>
  <c r="G694" i="4"/>
  <c r="I693" i="4"/>
  <c r="G693" i="4"/>
  <c r="I692" i="4"/>
  <c r="G692" i="4"/>
  <c r="I691" i="4"/>
  <c r="G691" i="4"/>
  <c r="I686" i="4"/>
  <c r="G686" i="4"/>
  <c r="I685" i="4"/>
  <c r="G685" i="4"/>
  <c r="I684" i="4"/>
  <c r="G684" i="4"/>
  <c r="I683" i="4"/>
  <c r="G683" i="4"/>
  <c r="I678" i="4"/>
  <c r="G678" i="4"/>
  <c r="I677" i="4"/>
  <c r="G677" i="4"/>
  <c r="I676" i="4"/>
  <c r="G676" i="4"/>
  <c r="I675" i="4"/>
  <c r="G675" i="4"/>
  <c r="I670" i="4"/>
  <c r="G670" i="4"/>
  <c r="I669" i="4"/>
  <c r="G669" i="4"/>
  <c r="I668" i="4"/>
  <c r="G668" i="4"/>
  <c r="I667" i="4"/>
  <c r="G667" i="4"/>
  <c r="I662" i="4"/>
  <c r="G662" i="4"/>
  <c r="I661" i="4"/>
  <c r="G661" i="4"/>
  <c r="I660" i="4"/>
  <c r="G660" i="4"/>
  <c r="I659" i="4"/>
  <c r="G659" i="4"/>
  <c r="I654" i="4"/>
  <c r="G654" i="4"/>
  <c r="I653" i="4"/>
  <c r="G653" i="4"/>
  <c r="I652" i="4"/>
  <c r="G652" i="4"/>
  <c r="I651" i="4"/>
  <c r="G651" i="4"/>
  <c r="I646" i="4"/>
  <c r="G646" i="4"/>
  <c r="I645" i="4"/>
  <c r="G645" i="4"/>
  <c r="I644" i="4"/>
  <c r="G644" i="4"/>
  <c r="I643" i="4"/>
  <c r="G643" i="4"/>
  <c r="I638" i="4"/>
  <c r="G638" i="4"/>
  <c r="I637" i="4"/>
  <c r="G637" i="4"/>
  <c r="I636" i="4"/>
  <c r="G636" i="4"/>
  <c r="I635" i="4"/>
  <c r="G635" i="4"/>
  <c r="I630" i="4"/>
  <c r="G630" i="4"/>
  <c r="I629" i="4"/>
  <c r="G629" i="4"/>
  <c r="I628" i="4"/>
  <c r="G628" i="4"/>
  <c r="I627" i="4"/>
  <c r="G627" i="4"/>
  <c r="I622" i="4"/>
  <c r="G622" i="4"/>
  <c r="I621" i="4"/>
  <c r="G621" i="4"/>
  <c r="I620" i="4"/>
  <c r="G620" i="4"/>
  <c r="I619" i="4"/>
  <c r="G619" i="4"/>
  <c r="I614" i="4"/>
  <c r="G614" i="4"/>
  <c r="I613" i="4"/>
  <c r="G613" i="4"/>
  <c r="I612" i="4"/>
  <c r="G612" i="4"/>
  <c r="I611" i="4"/>
  <c r="G611" i="4"/>
  <c r="I606" i="4"/>
  <c r="G606" i="4"/>
  <c r="I605" i="4"/>
  <c r="G605" i="4"/>
  <c r="I604" i="4"/>
  <c r="G604" i="4"/>
  <c r="I603" i="4"/>
  <c r="G603" i="4"/>
  <c r="I598" i="4"/>
  <c r="G598" i="4"/>
  <c r="I597" i="4"/>
  <c r="G597" i="4"/>
  <c r="I596" i="4"/>
  <c r="G596" i="4"/>
  <c r="I595" i="4"/>
  <c r="G595" i="4"/>
  <c r="I590" i="4"/>
  <c r="G590" i="4"/>
  <c r="I589" i="4"/>
  <c r="G589" i="4"/>
  <c r="I588" i="4"/>
  <c r="G588" i="4"/>
  <c r="I587" i="4"/>
  <c r="G587" i="4"/>
  <c r="I582" i="4"/>
  <c r="G582" i="4"/>
  <c r="I581" i="4"/>
  <c r="G581" i="4"/>
  <c r="I580" i="4"/>
  <c r="G580" i="4"/>
  <c r="I579" i="4"/>
  <c r="G579" i="4"/>
  <c r="I574" i="4"/>
  <c r="G574" i="4"/>
  <c r="I573" i="4"/>
  <c r="G573" i="4"/>
  <c r="I572" i="4"/>
  <c r="G572" i="4"/>
  <c r="I571" i="4"/>
  <c r="G571" i="4"/>
  <c r="I566" i="4"/>
  <c r="G566" i="4"/>
  <c r="I565" i="4"/>
  <c r="G565" i="4"/>
  <c r="I564" i="4"/>
  <c r="G564" i="4"/>
  <c r="I563" i="4"/>
  <c r="G563" i="4"/>
  <c r="I558" i="4"/>
  <c r="G558" i="4"/>
  <c r="I557" i="4"/>
  <c r="G557" i="4"/>
  <c r="I556" i="4"/>
  <c r="G556" i="4"/>
  <c r="I555" i="4"/>
  <c r="G555" i="4"/>
  <c r="I550" i="4"/>
  <c r="G550" i="4"/>
  <c r="I549" i="4"/>
  <c r="G549" i="4"/>
  <c r="I548" i="4"/>
  <c r="G548" i="4"/>
  <c r="I547" i="4"/>
  <c r="G547" i="4"/>
  <c r="I542" i="4"/>
  <c r="G542" i="4"/>
  <c r="I541" i="4"/>
  <c r="G541" i="4"/>
  <c r="I540" i="4"/>
  <c r="G540" i="4"/>
  <c r="I539" i="4"/>
  <c r="G539" i="4"/>
  <c r="I534" i="4"/>
  <c r="G534" i="4"/>
  <c r="I533" i="4"/>
  <c r="G533" i="4"/>
  <c r="I532" i="4"/>
  <c r="G532" i="4"/>
  <c r="I531" i="4"/>
  <c r="G531" i="4"/>
  <c r="I526" i="4"/>
  <c r="G526" i="4"/>
  <c r="I525" i="4"/>
  <c r="G525" i="4"/>
  <c r="I524" i="4"/>
  <c r="G524" i="4"/>
  <c r="I523" i="4"/>
  <c r="G523" i="4"/>
  <c r="I518" i="4"/>
  <c r="G518" i="4"/>
  <c r="I517" i="4"/>
  <c r="G517" i="4"/>
  <c r="I516" i="4"/>
  <c r="G516" i="4"/>
  <c r="I515" i="4"/>
  <c r="G515" i="4"/>
  <c r="I510" i="4"/>
  <c r="G510" i="4"/>
  <c r="I509" i="4"/>
  <c r="G509" i="4"/>
  <c r="I508" i="4"/>
  <c r="G508" i="4"/>
  <c r="I507" i="4"/>
  <c r="G507" i="4"/>
  <c r="I502" i="4"/>
  <c r="G502" i="4"/>
  <c r="I501" i="4"/>
  <c r="G501" i="4"/>
  <c r="I500" i="4"/>
  <c r="G500" i="4"/>
  <c r="I499" i="4"/>
  <c r="G499" i="4"/>
  <c r="I495" i="4"/>
  <c r="G495" i="4"/>
  <c r="I494" i="4"/>
  <c r="G494" i="4"/>
  <c r="I489" i="4"/>
  <c r="G489" i="4"/>
  <c r="E489" i="4"/>
  <c r="I488" i="4"/>
  <c r="G488" i="4"/>
  <c r="I487" i="4"/>
  <c r="G487" i="4"/>
  <c r="I482" i="4"/>
  <c r="G482" i="4"/>
  <c r="E482" i="4"/>
  <c r="I481" i="4"/>
  <c r="G481" i="4"/>
  <c r="I480" i="4"/>
  <c r="G480" i="4"/>
  <c r="I475" i="4"/>
  <c r="G475" i="4"/>
  <c r="E475" i="4"/>
  <c r="I474" i="4"/>
  <c r="G474" i="4"/>
  <c r="I473" i="4"/>
  <c r="G473" i="4"/>
  <c r="I468" i="4"/>
  <c r="G468" i="4"/>
  <c r="E468" i="4"/>
  <c r="I467" i="4"/>
  <c r="G467" i="4"/>
  <c r="I466" i="4"/>
  <c r="G466" i="4"/>
  <c r="I461" i="4"/>
  <c r="G461" i="4"/>
  <c r="E461" i="4"/>
  <c r="I460" i="4"/>
  <c r="G460" i="4"/>
  <c r="I459" i="4"/>
  <c r="G459" i="4"/>
  <c r="I454" i="4"/>
  <c r="G454" i="4"/>
  <c r="E454" i="4"/>
  <c r="I453" i="4"/>
  <c r="G453" i="4"/>
  <c r="I452" i="4"/>
  <c r="G452" i="4"/>
  <c r="I447" i="4"/>
  <c r="G447" i="4"/>
  <c r="E447" i="4"/>
  <c r="I446" i="4"/>
  <c r="G446" i="4"/>
  <c r="I445" i="4"/>
  <c r="G445" i="4"/>
  <c r="I440" i="4"/>
  <c r="G440" i="4"/>
  <c r="E440" i="4"/>
  <c r="I439" i="4"/>
  <c r="G439" i="4"/>
  <c r="I438" i="4"/>
  <c r="G438" i="4"/>
  <c r="I433" i="4"/>
  <c r="G433" i="4"/>
  <c r="E433" i="4"/>
  <c r="I432" i="4"/>
  <c r="G432" i="4"/>
  <c r="I431" i="4"/>
  <c r="G431" i="4"/>
  <c r="I426" i="4"/>
  <c r="G426" i="4"/>
  <c r="E426" i="4"/>
  <c r="I425" i="4"/>
  <c r="G425" i="4"/>
  <c r="I424" i="4"/>
  <c r="G424" i="4"/>
  <c r="I419" i="4"/>
  <c r="G419" i="4"/>
  <c r="E419" i="4"/>
  <c r="I418" i="4"/>
  <c r="G418" i="4"/>
  <c r="I417" i="4"/>
  <c r="G417" i="4"/>
  <c r="I412" i="4"/>
  <c r="G412" i="4"/>
  <c r="E412" i="4"/>
  <c r="I411" i="4"/>
  <c r="G411" i="4"/>
  <c r="I410" i="4"/>
  <c r="G410" i="4"/>
  <c r="I405" i="4"/>
  <c r="G405" i="4"/>
  <c r="E405" i="4"/>
  <c r="I404" i="4"/>
  <c r="G404" i="4"/>
  <c r="I403" i="4"/>
  <c r="G403" i="4"/>
  <c r="I399" i="4"/>
  <c r="G399" i="4"/>
  <c r="I398" i="4"/>
  <c r="G398" i="4"/>
  <c r="I394" i="4"/>
  <c r="G394" i="4"/>
  <c r="I393" i="4"/>
  <c r="G393" i="4"/>
  <c r="I389" i="4"/>
  <c r="G389" i="4"/>
  <c r="I388" i="4"/>
  <c r="G388" i="4"/>
  <c r="I384" i="4"/>
  <c r="G384" i="4"/>
  <c r="I383" i="4"/>
  <c r="G383" i="4"/>
  <c r="I379" i="4"/>
  <c r="G379" i="4"/>
  <c r="I378" i="4"/>
  <c r="G378" i="4"/>
  <c r="I373" i="4"/>
  <c r="G373" i="4"/>
  <c r="E373" i="4"/>
  <c r="G372" i="4"/>
  <c r="E372" i="4"/>
  <c r="I371" i="4"/>
  <c r="G371" i="4"/>
  <c r="I366" i="4"/>
  <c r="G366" i="4"/>
  <c r="E366" i="4"/>
  <c r="G365" i="4"/>
  <c r="E365" i="4"/>
  <c r="I364" i="4"/>
  <c r="G364" i="4"/>
  <c r="I359" i="4"/>
  <c r="G359" i="4"/>
  <c r="E359" i="4"/>
  <c r="G358" i="4"/>
  <c r="E358" i="4"/>
  <c r="I357" i="4"/>
  <c r="G357" i="4"/>
  <c r="I352" i="4"/>
  <c r="G352" i="4"/>
  <c r="E352" i="4"/>
  <c r="G351" i="4"/>
  <c r="E351" i="4"/>
  <c r="I350" i="4"/>
  <c r="G350" i="4"/>
  <c r="I345" i="4"/>
  <c r="G345" i="4"/>
  <c r="E345" i="4"/>
  <c r="G344" i="4"/>
  <c r="E344" i="4"/>
  <c r="I343" i="4"/>
  <c r="G343" i="4"/>
  <c r="I339" i="4"/>
  <c r="G339" i="4"/>
  <c r="I338" i="4"/>
  <c r="G338" i="4"/>
  <c r="I334" i="4"/>
  <c r="G334" i="4"/>
  <c r="I333" i="4"/>
  <c r="G333" i="4"/>
  <c r="I329" i="4"/>
  <c r="G329" i="4"/>
  <c r="I328" i="4"/>
  <c r="G328" i="4"/>
  <c r="I324" i="4"/>
  <c r="G324" i="4"/>
  <c r="I323" i="4"/>
  <c r="G323" i="4"/>
  <c r="I319" i="4"/>
  <c r="G319" i="4"/>
  <c r="I318" i="4"/>
  <c r="G318" i="4"/>
  <c r="I314" i="4"/>
  <c r="G314" i="4"/>
  <c r="I313" i="4"/>
  <c r="G313" i="4"/>
  <c r="I309" i="4"/>
  <c r="G309" i="4"/>
  <c r="I308" i="4"/>
  <c r="G308" i="4"/>
  <c r="I304" i="4"/>
  <c r="G304" i="4"/>
  <c r="I303" i="4"/>
  <c r="G303" i="4"/>
  <c r="I298" i="4"/>
  <c r="G298" i="4"/>
  <c r="E298" i="4"/>
  <c r="G297" i="4"/>
  <c r="E297" i="4"/>
  <c r="I296" i="4"/>
  <c r="G296" i="4"/>
  <c r="I291" i="4"/>
  <c r="G291" i="4"/>
  <c r="E291" i="4"/>
  <c r="G290" i="4"/>
  <c r="E290" i="4"/>
  <c r="I289" i="4"/>
  <c r="G289" i="4"/>
  <c r="I284" i="4"/>
  <c r="G284" i="4"/>
  <c r="E284" i="4"/>
  <c r="G283" i="4"/>
  <c r="E283" i="4"/>
  <c r="I282" i="4"/>
  <c r="G282" i="4"/>
  <c r="I277" i="4"/>
  <c r="G277" i="4"/>
  <c r="E277" i="4"/>
  <c r="G276" i="4"/>
  <c r="E276" i="4"/>
  <c r="I275" i="4"/>
  <c r="G275" i="4"/>
  <c r="I270" i="4"/>
  <c r="G270" i="4"/>
  <c r="E270" i="4"/>
  <c r="G269" i="4"/>
  <c r="E269" i="4"/>
  <c r="I268" i="4"/>
  <c r="G268" i="4"/>
  <c r="I263" i="4"/>
  <c r="G263" i="4"/>
  <c r="E263" i="4"/>
  <c r="G262" i="4"/>
  <c r="E262" i="4"/>
  <c r="I261" i="4"/>
  <c r="G261" i="4"/>
  <c r="I256" i="4"/>
  <c r="G256" i="4"/>
  <c r="E256" i="4"/>
  <c r="G255" i="4"/>
  <c r="E255" i="4"/>
  <c r="I254" i="4"/>
  <c r="G254" i="4"/>
  <c r="I249" i="4"/>
  <c r="G249" i="4"/>
  <c r="E249" i="4"/>
  <c r="G248" i="4"/>
  <c r="E248" i="4"/>
  <c r="I247" i="4"/>
  <c r="G247" i="4"/>
  <c r="I242" i="4"/>
  <c r="G242" i="4"/>
  <c r="E242" i="4"/>
  <c r="I241" i="4"/>
  <c r="G241" i="4"/>
  <c r="I236" i="4"/>
  <c r="G236" i="4"/>
  <c r="E236" i="4"/>
  <c r="I235" i="4"/>
  <c r="G235" i="4"/>
  <c r="E235" i="4"/>
  <c r="I234" i="4"/>
  <c r="G234" i="4"/>
  <c r="I233" i="4"/>
  <c r="G233" i="4"/>
  <c r="I228" i="4"/>
  <c r="G228" i="4"/>
  <c r="E228" i="4"/>
  <c r="I223" i="4"/>
  <c r="G223" i="4"/>
  <c r="E223" i="4"/>
  <c r="I218" i="4"/>
  <c r="G218" i="4"/>
  <c r="E218" i="4"/>
  <c r="I217" i="4"/>
  <c r="G217" i="4"/>
  <c r="I207" i="4"/>
  <c r="G207" i="4"/>
  <c r="I206" i="4"/>
  <c r="G206" i="4"/>
  <c r="I202" i="4"/>
  <c r="G202" i="4"/>
  <c r="E202" i="4"/>
  <c r="I201" i="4"/>
  <c r="G201" i="4"/>
  <c r="E201" i="4"/>
  <c r="I200" i="4"/>
  <c r="G200" i="4"/>
  <c r="E200" i="4"/>
  <c r="I199" i="4"/>
  <c r="G199" i="4"/>
  <c r="E199" i="4"/>
  <c r="I189" i="4"/>
  <c r="G189" i="4"/>
  <c r="I188" i="4"/>
  <c r="G188" i="4"/>
  <c r="I184" i="4"/>
  <c r="G184" i="4"/>
  <c r="E184" i="4"/>
  <c r="I183" i="4"/>
  <c r="G183" i="4"/>
  <c r="E183" i="4"/>
  <c r="I168" i="4"/>
  <c r="G168" i="4"/>
  <c r="E168" i="4"/>
  <c r="I167" i="4"/>
  <c r="G167" i="4"/>
  <c r="E167" i="4"/>
  <c r="I166" i="4"/>
  <c r="G166" i="4"/>
  <c r="E166" i="4"/>
  <c r="I165" i="4"/>
  <c r="G165" i="4"/>
  <c r="E165" i="4"/>
  <c r="G164" i="4"/>
  <c r="E164" i="4"/>
  <c r="I162" i="4"/>
  <c r="G162" i="4"/>
  <c r="I161" i="4"/>
  <c r="G161" i="4"/>
  <c r="I160" i="4"/>
  <c r="G160" i="4"/>
  <c r="I155" i="4"/>
  <c r="G155" i="4"/>
  <c r="E155" i="4"/>
  <c r="I154" i="4"/>
  <c r="G154" i="4"/>
  <c r="E154" i="4"/>
  <c r="I153" i="4"/>
  <c r="G153" i="4"/>
  <c r="E153" i="4"/>
  <c r="I152" i="4"/>
  <c r="G152" i="4"/>
  <c r="E152" i="4"/>
  <c r="G151" i="4"/>
  <c r="E151" i="4"/>
  <c r="I149" i="4"/>
  <c r="G149" i="4"/>
  <c r="I148" i="4"/>
  <c r="G148" i="4"/>
  <c r="I147" i="4"/>
  <c r="G147" i="4"/>
  <c r="I142" i="4"/>
  <c r="G142" i="4"/>
  <c r="E142" i="4"/>
  <c r="I141" i="4"/>
  <c r="G141" i="4"/>
  <c r="E141" i="4"/>
  <c r="I140" i="4"/>
  <c r="G140" i="4"/>
  <c r="E140" i="4"/>
  <c r="I139" i="4"/>
  <c r="G139" i="4"/>
  <c r="E139" i="4"/>
  <c r="G138" i="4"/>
  <c r="E138" i="4"/>
  <c r="I136" i="4"/>
  <c r="G136" i="4"/>
  <c r="I135" i="4"/>
  <c r="G135" i="4"/>
  <c r="I134" i="4"/>
  <c r="G134" i="4"/>
  <c r="I129" i="4"/>
  <c r="G129" i="4"/>
  <c r="E129" i="4"/>
  <c r="I128" i="4"/>
  <c r="G128" i="4"/>
  <c r="E128" i="4"/>
  <c r="I127" i="4"/>
  <c r="G127" i="4"/>
  <c r="E127" i="4"/>
  <c r="I126" i="4"/>
  <c r="G126" i="4"/>
  <c r="E126" i="4"/>
  <c r="G125" i="4"/>
  <c r="E125" i="4"/>
  <c r="I123" i="4"/>
  <c r="G123" i="4"/>
  <c r="I122" i="4"/>
  <c r="G122" i="4"/>
  <c r="I121" i="4"/>
  <c r="G121" i="4"/>
  <c r="I116" i="4"/>
  <c r="G116" i="4"/>
  <c r="E116" i="4"/>
  <c r="I115" i="4"/>
  <c r="G115" i="4"/>
  <c r="E115" i="4"/>
  <c r="I114" i="4"/>
  <c r="G114" i="4"/>
  <c r="I109" i="4"/>
  <c r="G109" i="4"/>
  <c r="E109" i="4"/>
  <c r="I108" i="4"/>
  <c r="G108" i="4"/>
  <c r="E108" i="4"/>
  <c r="I107" i="4"/>
  <c r="G107" i="4"/>
  <c r="I106" i="4"/>
  <c r="G106" i="4"/>
  <c r="I105" i="4"/>
  <c r="G105" i="4"/>
  <c r="I100" i="4"/>
  <c r="G100" i="4"/>
  <c r="E100" i="4"/>
  <c r="I99" i="4"/>
  <c r="G99" i="4"/>
  <c r="E99" i="4"/>
  <c r="I98" i="4"/>
  <c r="G98" i="4"/>
  <c r="I97" i="4"/>
  <c r="G97" i="4"/>
  <c r="I96" i="4"/>
  <c r="G96" i="4"/>
  <c r="I95" i="4"/>
  <c r="G95" i="4"/>
  <c r="I94" i="4"/>
  <c r="G94" i="4"/>
  <c r="I85" i="4"/>
  <c r="G85" i="4"/>
  <c r="E85" i="4"/>
  <c r="I84" i="4"/>
  <c r="G84" i="4"/>
  <c r="I80" i="4"/>
  <c r="G80" i="4"/>
  <c r="E80" i="4"/>
  <c r="I72" i="4"/>
  <c r="G72" i="4"/>
  <c r="E72" i="4"/>
  <c r="I68" i="4"/>
  <c r="G68" i="4"/>
  <c r="E68" i="4"/>
  <c r="G60" i="4"/>
  <c r="E60" i="4"/>
  <c r="G56" i="4"/>
  <c r="E56" i="4"/>
  <c r="G52" i="4"/>
  <c r="E52" i="4"/>
  <c r="G48" i="4"/>
  <c r="E48" i="4"/>
  <c r="I43" i="4"/>
  <c r="G43" i="4"/>
  <c r="E43" i="4"/>
  <c r="I42" i="4"/>
  <c r="G42" i="4"/>
  <c r="G41" i="4"/>
  <c r="E41" i="4"/>
  <c r="G37" i="4"/>
  <c r="E37" i="4"/>
  <c r="G33" i="4"/>
  <c r="E33" i="4"/>
  <c r="I29" i="4"/>
  <c r="G29" i="4"/>
  <c r="E29" i="4"/>
  <c r="I27" i="4"/>
  <c r="G27" i="4"/>
  <c r="G26" i="4"/>
  <c r="E26" i="4"/>
  <c r="I22" i="4"/>
  <c r="G22" i="4"/>
  <c r="E22" i="4"/>
  <c r="I20" i="4"/>
  <c r="G20" i="4"/>
  <c r="G19" i="4"/>
  <c r="E19" i="4"/>
  <c r="I15" i="4"/>
  <c r="G15" i="4"/>
  <c r="E15" i="4"/>
  <c r="I13" i="4"/>
  <c r="G13" i="4"/>
  <c r="G12" i="4"/>
  <c r="E12" i="4"/>
  <c r="I8" i="4"/>
  <c r="G8" i="4"/>
  <c r="E8" i="4"/>
  <c r="I6" i="4"/>
  <c r="G6" i="4"/>
  <c r="G5" i="4"/>
  <c r="E5" i="4"/>
  <c r="O2002" i="3"/>
  <c r="O2001" i="3"/>
  <c r="O2000" i="3"/>
  <c r="O1999" i="3"/>
  <c r="O1998" i="3"/>
  <c r="O1997" i="3"/>
  <c r="O1996" i="3"/>
  <c r="O1995" i="3"/>
  <c r="O1994" i="3"/>
  <c r="O1993" i="3"/>
  <c r="O1992" i="3"/>
  <c r="O1991" i="3"/>
  <c r="O1990" i="3"/>
  <c r="O1989" i="3"/>
  <c r="O1988" i="3"/>
  <c r="O1987" i="3"/>
  <c r="O1986" i="3"/>
  <c r="O1985" i="3"/>
  <c r="O1984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1957" i="3"/>
  <c r="O1956" i="3"/>
  <c r="O1955" i="3"/>
  <c r="V1832" i="3"/>
  <c r="I3351" i="4" s="1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O1801" i="3"/>
  <c r="O1800" i="3"/>
  <c r="O1799" i="3"/>
  <c r="O1798" i="3"/>
  <c r="O1797" i="3"/>
  <c r="O1796" i="3"/>
  <c r="O1795" i="3"/>
  <c r="O1794" i="3"/>
  <c r="O1793" i="3"/>
  <c r="O1792" i="3"/>
  <c r="O1791" i="3"/>
  <c r="O1790" i="3"/>
  <c r="O1789" i="3"/>
  <c r="O1788" i="3"/>
  <c r="O1787" i="3"/>
  <c r="O1786" i="3"/>
  <c r="O1785" i="3"/>
  <c r="O1784" i="3"/>
  <c r="O1783" i="3"/>
  <c r="O1782" i="3"/>
  <c r="O1781" i="3"/>
  <c r="O1780" i="3"/>
  <c r="O1779" i="3"/>
  <c r="O1778" i="3"/>
  <c r="O1777" i="3"/>
  <c r="O1776" i="3"/>
  <c r="O1775" i="3"/>
  <c r="O1774" i="3"/>
  <c r="O1773" i="3"/>
  <c r="O1772" i="3"/>
  <c r="O1771" i="3"/>
  <c r="O1770" i="3"/>
  <c r="O1769" i="3"/>
  <c r="O1768" i="3"/>
  <c r="O1767" i="3"/>
  <c r="O1766" i="3"/>
  <c r="O1765" i="3"/>
  <c r="E3611" i="4" s="1"/>
  <c r="O1764" i="3"/>
  <c r="E3608" i="4" s="1"/>
  <c r="O1763" i="3"/>
  <c r="E3605" i="4" s="1"/>
  <c r="O1762" i="3"/>
  <c r="E3607" i="4" s="1"/>
  <c r="O1761" i="3"/>
  <c r="E3606" i="4" s="1"/>
  <c r="O1760" i="3"/>
  <c r="E3604" i="4" s="1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E3628" i="4" s="1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E3602" i="4" s="1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E2895" i="4" s="1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E3516" i="4" s="1"/>
  <c r="O1612" i="3"/>
  <c r="O1611" i="3"/>
  <c r="O1610" i="3"/>
  <c r="O1609" i="3"/>
  <c r="O1608" i="3"/>
  <c r="O1607" i="3"/>
  <c r="O1606" i="3"/>
  <c r="E3508" i="4" s="1"/>
  <c r="O1605" i="3"/>
  <c r="E3500" i="4" s="1"/>
  <c r="O1604" i="3"/>
  <c r="E3492" i="4" s="1"/>
  <c r="O1603" i="3"/>
  <c r="E3484" i="4" s="1"/>
  <c r="O1602" i="3"/>
  <c r="E3476" i="4" s="1"/>
  <c r="O1601" i="3"/>
  <c r="E3468" i="4" s="1"/>
  <c r="O1600" i="3"/>
  <c r="E3460" i="4" s="1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E3440" i="4" s="1"/>
  <c r="O1582" i="3"/>
  <c r="E3447" i="4" s="1"/>
  <c r="O1581" i="3"/>
  <c r="E3433" i="4" s="1"/>
  <c r="O1580" i="3"/>
  <c r="E3432" i="4" s="1"/>
  <c r="O1579" i="3"/>
  <c r="E3431" i="4" s="1"/>
  <c r="O1578" i="3"/>
  <c r="E3430" i="4" s="1"/>
  <c r="O1577" i="3"/>
  <c r="E3429" i="4" s="1"/>
  <c r="O1576" i="3"/>
  <c r="E3428" i="4" s="1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E1099" i="4" s="1"/>
  <c r="O1533" i="3"/>
  <c r="O1532" i="3"/>
  <c r="O1531" i="3"/>
  <c r="O1530" i="3"/>
  <c r="E1035" i="4" s="1"/>
  <c r="O1529" i="3"/>
  <c r="O1528" i="3"/>
  <c r="O1527" i="3"/>
  <c r="E707" i="4" s="1"/>
  <c r="O1526" i="3"/>
  <c r="O1525" i="3"/>
  <c r="O1524" i="3"/>
  <c r="O1523" i="3"/>
  <c r="E643" i="4" s="1"/>
  <c r="O1522" i="3"/>
  <c r="O1521" i="3"/>
  <c r="O1520" i="3"/>
  <c r="O1519" i="3"/>
  <c r="E1190" i="4" s="1"/>
  <c r="O1518" i="3"/>
  <c r="E1165" i="4" s="1"/>
  <c r="O1517" i="3"/>
  <c r="E1148" i="4" s="1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E1019" i="4" s="1"/>
  <c r="O1493" i="3"/>
  <c r="O1492" i="3"/>
  <c r="O1491" i="3"/>
  <c r="O1490" i="3"/>
  <c r="E619" i="4" s="1"/>
  <c r="O1489" i="3"/>
  <c r="O1488" i="3"/>
  <c r="E603" i="4" s="1"/>
  <c r="O1487" i="3"/>
  <c r="E595" i="4" s="1"/>
  <c r="O1486" i="3"/>
  <c r="E523" i="4" s="1"/>
  <c r="O1485" i="3"/>
  <c r="E579" i="4" s="1"/>
  <c r="O1484" i="3"/>
  <c r="E571" i="4" s="1"/>
  <c r="O1483" i="3"/>
  <c r="E563" i="4" s="1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E2877" i="4" s="1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E2876" i="4" s="1"/>
  <c r="O1372" i="3"/>
  <c r="O1371" i="3"/>
  <c r="O1370" i="3"/>
  <c r="O1369" i="3"/>
  <c r="E3627" i="4" s="1"/>
  <c r="O1368" i="3"/>
  <c r="O1367" i="3"/>
  <c r="O1366" i="3"/>
  <c r="O1365" i="3"/>
  <c r="O1364" i="3"/>
  <c r="E3626" i="4" s="1"/>
  <c r="O1363" i="3"/>
  <c r="O1362" i="3"/>
  <c r="O1361" i="3"/>
  <c r="O1360" i="3"/>
  <c r="O1359" i="3"/>
  <c r="O1358" i="3"/>
  <c r="O1357" i="3"/>
  <c r="O1356" i="3"/>
  <c r="E2875" i="4" s="1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E2897" i="4" s="1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E2886" i="4" s="1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E3222" i="4" s="1"/>
  <c r="O945" i="3"/>
  <c r="E3209" i="4" s="1"/>
  <c r="O944" i="3"/>
  <c r="E3196" i="4" s="1"/>
  <c r="O943" i="3"/>
  <c r="E3183" i="4" s="1"/>
  <c r="O942" i="3"/>
  <c r="E3170" i="4" s="1"/>
  <c r="O941" i="3"/>
  <c r="E3157" i="4" s="1"/>
  <c r="O940" i="3"/>
  <c r="E3144" i="4" s="1"/>
  <c r="O939" i="3"/>
  <c r="E3131" i="4" s="1"/>
  <c r="O938" i="3"/>
  <c r="E3117" i="4" s="1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E3279" i="4" s="1"/>
  <c r="O832" i="3"/>
  <c r="E3270" i="4" s="1"/>
  <c r="O831" i="3"/>
  <c r="O830" i="3"/>
  <c r="O829" i="3"/>
  <c r="O828" i="3"/>
  <c r="E3180" i="4" s="1"/>
  <c r="O827" i="3"/>
  <c r="O826" i="3"/>
  <c r="E3154" i="4" s="1"/>
  <c r="O825" i="3"/>
  <c r="E3141" i="4" s="1"/>
  <c r="O824" i="3"/>
  <c r="E3128" i="4" s="1"/>
  <c r="O823" i="3"/>
  <c r="E3115" i="4" s="1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E3624" i="4" s="1"/>
  <c r="O754" i="3"/>
  <c r="O753" i="3"/>
  <c r="O752" i="3"/>
  <c r="E1469" i="4" s="1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E3623" i="4" s="1"/>
  <c r="O698" i="3"/>
  <c r="O697" i="3"/>
  <c r="O696" i="3"/>
  <c r="O695" i="3"/>
  <c r="O694" i="3"/>
  <c r="O693" i="3"/>
  <c r="O692" i="3"/>
  <c r="O691" i="3"/>
  <c r="O690" i="3"/>
  <c r="O689" i="3"/>
  <c r="O688" i="3"/>
  <c r="O687" i="3"/>
  <c r="E3603" i="4" s="1"/>
  <c r="O686" i="3"/>
  <c r="E241" i="4" s="1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E2446" i="4" s="1"/>
  <c r="O448" i="3"/>
  <c r="E2436" i="4" s="1"/>
  <c r="O447" i="3"/>
  <c r="E2426" i="4" s="1"/>
  <c r="O446" i="3"/>
  <c r="E2190" i="4" s="1"/>
  <c r="O445" i="3"/>
  <c r="E2181" i="4" s="1"/>
  <c r="O444" i="3"/>
  <c r="E2172" i="4" s="1"/>
  <c r="O443" i="3"/>
  <c r="E2163" i="4" s="1"/>
  <c r="O442" i="3"/>
  <c r="E1926" i="4" s="1"/>
  <c r="O441" i="3"/>
  <c r="E1844" i="4" s="1"/>
  <c r="O440" i="3"/>
  <c r="E1816" i="4" s="1"/>
  <c r="O439" i="3"/>
  <c r="E1744" i="4" s="1"/>
  <c r="O438" i="3"/>
  <c r="E1708" i="4" s="1"/>
  <c r="O437" i="3"/>
  <c r="E1672" i="4" s="1"/>
  <c r="O436" i="3"/>
  <c r="O435" i="3"/>
  <c r="E1600" i="4" s="1"/>
  <c r="O434" i="3"/>
  <c r="E1531" i="4" s="1"/>
  <c r="O433" i="3"/>
  <c r="O432" i="3"/>
  <c r="O431" i="3"/>
  <c r="O430" i="3"/>
  <c r="O429" i="3"/>
  <c r="O428" i="3"/>
  <c r="O427" i="3"/>
  <c r="O426" i="3"/>
  <c r="O425" i="3"/>
  <c r="O424" i="3"/>
  <c r="O423" i="3"/>
  <c r="E2253" i="4" s="1"/>
  <c r="O422" i="3"/>
  <c r="O421" i="3"/>
  <c r="O420" i="3"/>
  <c r="E2244" i="4" s="1"/>
  <c r="O419" i="3"/>
  <c r="O418" i="3"/>
  <c r="O417" i="3"/>
  <c r="O416" i="3"/>
  <c r="E2235" i="4" s="1"/>
  <c r="O415" i="3"/>
  <c r="O414" i="3"/>
  <c r="O413" i="3"/>
  <c r="E2226" i="4" s="1"/>
  <c r="O412" i="3"/>
  <c r="O411" i="3"/>
  <c r="O410" i="3"/>
  <c r="E2217" i="4" s="1"/>
  <c r="O409" i="3"/>
  <c r="O408" i="3"/>
  <c r="O407" i="3"/>
  <c r="E2208" i="4" s="1"/>
  <c r="O406" i="3"/>
  <c r="O405" i="3"/>
  <c r="O404" i="3"/>
  <c r="E2199" i="4" s="1"/>
  <c r="O403" i="3"/>
  <c r="O402" i="3"/>
  <c r="O401" i="3"/>
  <c r="O400" i="3"/>
  <c r="O399" i="3"/>
  <c r="O398" i="3"/>
  <c r="O397" i="3"/>
  <c r="O396" i="3"/>
  <c r="O395" i="3"/>
  <c r="O394" i="3"/>
  <c r="O393" i="3"/>
  <c r="E2418" i="4" s="1"/>
  <c r="O392" i="3"/>
  <c r="E2410" i="4" s="1"/>
  <c r="O391" i="3"/>
  <c r="E2402" i="4" s="1"/>
  <c r="O390" i="3"/>
  <c r="E2394" i="4" s="1"/>
  <c r="O389" i="3"/>
  <c r="E2386" i="4" s="1"/>
  <c r="O388" i="3"/>
  <c r="E2378" i="4" s="1"/>
  <c r="O387" i="3"/>
  <c r="E2370" i="4" s="1"/>
  <c r="O386" i="3"/>
  <c r="E2362" i="4" s="1"/>
  <c r="O385" i="3"/>
  <c r="E2353" i="4" s="1"/>
  <c r="O384" i="3"/>
  <c r="E2334" i="4" s="1"/>
  <c r="O383" i="3"/>
  <c r="E2307" i="4" s="1"/>
  <c r="O382" i="3"/>
  <c r="E2280" i="4" s="1"/>
  <c r="O381" i="3"/>
  <c r="E2094" i="4" s="1"/>
  <c r="O380" i="3"/>
  <c r="E2067" i="4" s="1"/>
  <c r="O379" i="3"/>
  <c r="E2040" i="4" s="1"/>
  <c r="O378" i="3"/>
  <c r="E2021" i="4" s="1"/>
  <c r="O377" i="3"/>
  <c r="E2002" i="4" s="1"/>
  <c r="O376" i="3"/>
  <c r="E1983" i="4" s="1"/>
  <c r="O375" i="3"/>
  <c r="E1964" i="4" s="1"/>
  <c r="O374" i="3"/>
  <c r="E1945" i="4" s="1"/>
  <c r="O373" i="3"/>
  <c r="E1863" i="4" s="1"/>
  <c r="O372" i="3"/>
  <c r="E1835" i="4" s="1"/>
  <c r="O371" i="3"/>
  <c r="O370" i="3"/>
  <c r="O369" i="3"/>
  <c r="O368" i="3"/>
  <c r="O367" i="3"/>
  <c r="O366" i="3"/>
  <c r="O365" i="3"/>
  <c r="E2343" i="4" s="1"/>
  <c r="O364" i="3"/>
  <c r="O363" i="3"/>
  <c r="O362" i="3"/>
  <c r="O361" i="3"/>
  <c r="O360" i="3"/>
  <c r="O359" i="3"/>
  <c r="E2030" i="4" s="1"/>
  <c r="O358" i="3"/>
  <c r="E2011" i="4" s="1"/>
  <c r="O357" i="3"/>
  <c r="E1992" i="4" s="1"/>
  <c r="O356" i="3"/>
  <c r="E1973" i="4" s="1"/>
  <c r="O355" i="3"/>
  <c r="E1954" i="4" s="1"/>
  <c r="O354" i="3"/>
  <c r="O353" i="3"/>
  <c r="E1853" i="4" s="1"/>
  <c r="O352" i="3"/>
  <c r="E1825" i="4" s="1"/>
  <c r="O351" i="3"/>
  <c r="O350" i="3"/>
  <c r="E1753" i="4" s="1"/>
  <c r="O349" i="3"/>
  <c r="O348" i="3"/>
  <c r="E1681" i="4" s="1"/>
  <c r="O347" i="3"/>
  <c r="O346" i="3"/>
  <c r="E1609" i="4" s="1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E189" i="4" s="1"/>
  <c r="O277" i="3"/>
  <c r="E207" i="4" s="1"/>
  <c r="O276" i="3"/>
  <c r="E206" i="4" s="1"/>
  <c r="O275" i="3"/>
  <c r="E188" i="4" s="1"/>
  <c r="O274" i="3"/>
  <c r="E217" i="4" s="1"/>
  <c r="O273" i="3"/>
  <c r="O272" i="3"/>
  <c r="E1541" i="4" s="1"/>
  <c r="O271" i="3"/>
  <c r="O270" i="3"/>
  <c r="O269" i="3"/>
  <c r="O268" i="3"/>
  <c r="O267" i="3"/>
  <c r="O266" i="3"/>
  <c r="O265" i="3"/>
  <c r="E2344" i="4" s="1"/>
  <c r="O264" i="3"/>
  <c r="E3610" i="4" s="1"/>
  <c r="O263" i="3"/>
  <c r="E3609" i="4" s="1"/>
  <c r="O262" i="3"/>
  <c r="O261" i="3"/>
  <c r="O260" i="3"/>
  <c r="O259" i="3"/>
  <c r="O258" i="3"/>
  <c r="O257" i="3"/>
  <c r="O256" i="3"/>
  <c r="O255" i="3"/>
  <c r="O254" i="3"/>
  <c r="O253" i="3"/>
  <c r="O252" i="3"/>
  <c r="O251" i="3"/>
  <c r="E526" i="4" s="1"/>
  <c r="O250" i="3"/>
  <c r="O249" i="3"/>
  <c r="E510" i="4" s="1"/>
  <c r="O248" i="3"/>
  <c r="E566" i="4" s="1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E2459" i="4" s="1"/>
  <c r="O233" i="3"/>
  <c r="E2462" i="4" s="1"/>
  <c r="O232" i="3"/>
  <c r="E1363" i="4" s="1"/>
  <c r="O231" i="3"/>
  <c r="E3053" i="4" s="1"/>
  <c r="O230" i="3"/>
  <c r="E3047" i="4" s="1"/>
  <c r="O229" i="3"/>
  <c r="E3041" i="4" s="1"/>
  <c r="O228" i="3"/>
  <c r="E3035" i="4" s="1"/>
  <c r="O227" i="3"/>
  <c r="E3029" i="4" s="1"/>
  <c r="O226" i="3"/>
  <c r="E3023" i="4" s="1"/>
  <c r="O225" i="3"/>
  <c r="E3017" i="4" s="1"/>
  <c r="O224" i="3"/>
  <c r="E3011" i="4" s="1"/>
  <c r="O223" i="3"/>
  <c r="E3005" i="4" s="1"/>
  <c r="O222" i="3"/>
  <c r="E2999" i="4" s="1"/>
  <c r="O221" i="3"/>
  <c r="E2993" i="4" s="1"/>
  <c r="O220" i="3"/>
  <c r="E2987" i="4" s="1"/>
  <c r="O219" i="3"/>
  <c r="E2981" i="4" s="1"/>
  <c r="O218" i="3"/>
  <c r="E2975" i="4" s="1"/>
  <c r="O217" i="3"/>
  <c r="E2969" i="4" s="1"/>
  <c r="O216" i="3"/>
  <c r="E2963" i="4" s="1"/>
  <c r="O215" i="3"/>
  <c r="E2957" i="4" s="1"/>
  <c r="O214" i="3"/>
  <c r="E2951" i="4" s="1"/>
  <c r="O213" i="3"/>
  <c r="E2945" i="4" s="1"/>
  <c r="O212" i="3"/>
  <c r="E2939" i="4" s="1"/>
  <c r="O211" i="3"/>
  <c r="E2933" i="4" s="1"/>
  <c r="O210" i="3"/>
  <c r="E2927" i="4" s="1"/>
  <c r="O209" i="3"/>
  <c r="E2921" i="4" s="1"/>
  <c r="O208" i="3"/>
  <c r="E2915" i="4" s="1"/>
  <c r="O207" i="3"/>
  <c r="E2909" i="4" s="1"/>
  <c r="O206" i="3"/>
  <c r="E2903" i="4" s="1"/>
  <c r="O205" i="3"/>
  <c r="O204" i="3"/>
  <c r="O203" i="3"/>
  <c r="E97" i="4" s="1"/>
  <c r="O202" i="3"/>
  <c r="O201" i="3"/>
  <c r="E1272" i="4" s="1"/>
  <c r="O200" i="3"/>
  <c r="E1441" i="4" s="1"/>
  <c r="O199" i="3"/>
  <c r="E1440" i="4" s="1"/>
  <c r="O198" i="3"/>
  <c r="O197" i="3"/>
  <c r="O196" i="3"/>
  <c r="O195" i="3"/>
  <c r="O194" i="3"/>
  <c r="O193" i="3"/>
  <c r="O192" i="3"/>
  <c r="E1281" i="4" s="1"/>
  <c r="O191" i="3"/>
  <c r="E1263" i="4" s="1"/>
  <c r="O190" i="3"/>
  <c r="E1247" i="4" s="1"/>
  <c r="O189" i="3"/>
  <c r="E1231" i="4" s="1"/>
  <c r="O188" i="3"/>
  <c r="E1411" i="4" s="1"/>
  <c r="O187" i="3"/>
  <c r="E1382" i="4" s="1"/>
  <c r="O186" i="3"/>
  <c r="E1353" i="4" s="1"/>
  <c r="O185" i="3"/>
  <c r="E1326" i="4" s="1"/>
  <c r="O184" i="3"/>
  <c r="E1299" i="4" s="1"/>
  <c r="O183" i="3"/>
  <c r="E2458" i="4" s="1"/>
  <c r="O182" i="3"/>
  <c r="O181" i="3"/>
  <c r="O180" i="3"/>
  <c r="E1092" i="4" s="1"/>
  <c r="O179" i="3"/>
  <c r="O178" i="3"/>
  <c r="O177" i="3"/>
  <c r="E708" i="4" s="1"/>
  <c r="O176" i="3"/>
  <c r="O175" i="3"/>
  <c r="O174" i="3"/>
  <c r="E988" i="4" s="1"/>
  <c r="O173" i="3"/>
  <c r="E972" i="4" s="1"/>
  <c r="O172" i="3"/>
  <c r="O171" i="3"/>
  <c r="O170" i="3"/>
  <c r="O169" i="3"/>
  <c r="E580" i="4" s="1"/>
  <c r="O168" i="3"/>
  <c r="E500" i="4" s="1"/>
  <c r="O167" i="3"/>
  <c r="E1284" i="4" s="1"/>
  <c r="O166" i="3"/>
  <c r="E1471" i="4" s="1"/>
  <c r="O165" i="3"/>
  <c r="E1412" i="4" s="1"/>
  <c r="O164" i="3"/>
  <c r="O163" i="3"/>
  <c r="E1354" i="4" s="1"/>
  <c r="O162" i="3"/>
  <c r="O161" i="3"/>
  <c r="O160" i="3"/>
  <c r="O159" i="3"/>
  <c r="E806" i="4" s="1"/>
  <c r="O158" i="3"/>
  <c r="E1029" i="4" s="1"/>
  <c r="O157" i="3"/>
  <c r="E1217" i="4" s="1"/>
  <c r="O156" i="3"/>
  <c r="E525" i="4" s="1"/>
  <c r="O155" i="3"/>
  <c r="E501" i="4" s="1"/>
  <c r="O154" i="3"/>
  <c r="O153" i="3"/>
  <c r="E1053" i="4" s="1"/>
  <c r="O152" i="3"/>
  <c r="E661" i="4" s="1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E2461" i="4" s="1"/>
  <c r="O122" i="3"/>
  <c r="E96" i="4" s="1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E105" i="4" s="1"/>
  <c r="O77" i="3"/>
  <c r="E233" i="4" s="1"/>
  <c r="O76" i="3"/>
  <c r="E114" i="4" s="1"/>
  <c r="O75" i="3"/>
  <c r="E95" i="4" s="1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E3281" i="4" s="1"/>
  <c r="O59" i="3"/>
  <c r="O58" i="3"/>
  <c r="E2456" i="4" s="1"/>
  <c r="O57" i="3"/>
  <c r="O56" i="3"/>
  <c r="O55" i="3"/>
  <c r="O54" i="3"/>
  <c r="E2457" i="4" s="1"/>
  <c r="O53" i="3"/>
  <c r="O52" i="3"/>
  <c r="O51" i="3"/>
  <c r="O50" i="3"/>
  <c r="O49" i="3"/>
  <c r="O48" i="3"/>
  <c r="O47" i="3"/>
  <c r="O46" i="3"/>
  <c r="O45" i="3"/>
  <c r="E1470" i="4" s="1"/>
  <c r="O44" i="3"/>
  <c r="O43" i="3"/>
  <c r="O42" i="3"/>
  <c r="E3350" i="4" s="1"/>
  <c r="O41" i="3"/>
  <c r="E459" i="4" s="1"/>
  <c r="O40" i="3"/>
  <c r="E431" i="4" s="1"/>
  <c r="O39" i="3"/>
  <c r="E147" i="4" s="1"/>
  <c r="O38" i="3"/>
  <c r="E134" i="4" s="1"/>
  <c r="O37" i="3"/>
  <c r="E364" i="4" s="1"/>
  <c r="O36" i="3"/>
  <c r="O35" i="3"/>
  <c r="E3359" i="4" s="1"/>
  <c r="O34" i="3"/>
  <c r="O33" i="3"/>
  <c r="E162" i="4" s="1"/>
  <c r="O32" i="3"/>
  <c r="E20" i="4" s="1"/>
  <c r="O31" i="3"/>
  <c r="E13" i="4" s="1"/>
  <c r="O30" i="3"/>
  <c r="O29" i="3"/>
  <c r="O28" i="3"/>
  <c r="O27" i="3"/>
  <c r="E98" i="4" s="1"/>
  <c r="O26" i="3"/>
  <c r="E495" i="4" s="1"/>
  <c r="O25" i="3"/>
  <c r="E1183" i="4" s="1"/>
  <c r="O24" i="3"/>
  <c r="O23" i="3"/>
  <c r="O22" i="3"/>
  <c r="O21" i="3"/>
  <c r="O20" i="3"/>
  <c r="E94" i="4" s="1"/>
  <c r="O19" i="3"/>
  <c r="E84" i="4" s="1"/>
  <c r="O18" i="3"/>
  <c r="E3613" i="4" s="1"/>
  <c r="O17" i="3"/>
  <c r="E234" i="4" s="1"/>
  <c r="O16" i="3"/>
  <c r="E3612" i="4" s="1"/>
  <c r="V15" i="3"/>
  <c r="I60" i="4" s="1"/>
  <c r="V14" i="3"/>
  <c r="I56" i="4" s="1"/>
  <c r="V13" i="3"/>
  <c r="I52" i="4" s="1"/>
  <c r="V12" i="3"/>
  <c r="I48" i="4" s="1"/>
  <c r="V11" i="3"/>
  <c r="I41" i="4" s="1"/>
  <c r="V10" i="3"/>
  <c r="I37" i="4" s="1"/>
  <c r="V9" i="3"/>
  <c r="I33" i="4" s="1"/>
  <c r="V8" i="3"/>
  <c r="I26" i="4" s="1"/>
  <c r="V7" i="3"/>
  <c r="I19" i="4" s="1"/>
  <c r="V6" i="3"/>
  <c r="I12" i="4" s="1"/>
  <c r="V5" i="3"/>
  <c r="I5" i="4" s="1"/>
  <c r="H3632" i="4"/>
  <c r="J3632" i="4"/>
  <c r="F3631" i="4"/>
  <c r="H3631" i="4"/>
  <c r="J3631" i="4"/>
  <c r="K3631" i="4"/>
  <c r="F3630" i="4"/>
  <c r="H3630" i="4"/>
  <c r="E3632" i="4" s="1"/>
  <c r="F3632" i="4" s="1"/>
  <c r="L3632" i="4" s="1"/>
  <c r="J3630" i="4"/>
  <c r="K3630" i="4"/>
  <c r="F3628" i="4"/>
  <c r="H3628" i="4"/>
  <c r="J3628" i="4"/>
  <c r="K3628" i="4"/>
  <c r="F3627" i="4"/>
  <c r="H3627" i="4"/>
  <c r="J3627" i="4"/>
  <c r="K3627" i="4"/>
  <c r="F3626" i="4"/>
  <c r="H3626" i="4"/>
  <c r="J3626" i="4"/>
  <c r="K3626" i="4"/>
  <c r="E3625" i="4"/>
  <c r="F3625" i="4" s="1"/>
  <c r="H3625" i="4"/>
  <c r="J3625" i="4"/>
  <c r="F3624" i="4"/>
  <c r="H3624" i="4"/>
  <c r="J3624" i="4"/>
  <c r="K3624" i="4"/>
  <c r="F3623" i="4"/>
  <c r="H3623" i="4"/>
  <c r="J3623" i="4"/>
  <c r="K3623" i="4"/>
  <c r="H3619" i="4"/>
  <c r="J3619" i="4"/>
  <c r="F3618" i="4"/>
  <c r="H3618" i="4"/>
  <c r="E3619" i="4" s="1"/>
  <c r="F3619" i="4" s="1"/>
  <c r="J3618" i="4"/>
  <c r="K3618" i="4"/>
  <c r="F3613" i="4"/>
  <c r="H3613" i="4"/>
  <c r="J3613" i="4"/>
  <c r="K3613" i="4"/>
  <c r="F3612" i="4"/>
  <c r="H3612" i="4"/>
  <c r="J3612" i="4"/>
  <c r="K3612" i="4"/>
  <c r="F3611" i="4"/>
  <c r="H3611" i="4"/>
  <c r="J3611" i="4"/>
  <c r="K3611" i="4"/>
  <c r="F3610" i="4"/>
  <c r="H3610" i="4"/>
  <c r="J3610" i="4"/>
  <c r="K3610" i="4"/>
  <c r="F3609" i="4"/>
  <c r="H3609" i="4"/>
  <c r="J3609" i="4"/>
  <c r="K3609" i="4"/>
  <c r="F3608" i="4"/>
  <c r="H3608" i="4"/>
  <c r="J3608" i="4"/>
  <c r="K3608" i="4"/>
  <c r="F3607" i="4"/>
  <c r="H3607" i="4"/>
  <c r="J3607" i="4"/>
  <c r="K3607" i="4"/>
  <c r="F3606" i="4"/>
  <c r="H3606" i="4"/>
  <c r="J3606" i="4"/>
  <c r="K3606" i="4"/>
  <c r="F3605" i="4"/>
  <c r="H3605" i="4"/>
  <c r="J3605" i="4"/>
  <c r="K3605" i="4"/>
  <c r="F3604" i="4"/>
  <c r="H3604" i="4"/>
  <c r="J3604" i="4"/>
  <c r="K3604" i="4"/>
  <c r="F3603" i="4"/>
  <c r="H3603" i="4"/>
  <c r="J3603" i="4"/>
  <c r="K3603" i="4"/>
  <c r="F3602" i="4"/>
  <c r="H3602" i="4"/>
  <c r="J3602" i="4"/>
  <c r="K3602" i="4"/>
  <c r="H3598" i="4"/>
  <c r="J3598" i="4"/>
  <c r="F3597" i="4"/>
  <c r="H3597" i="4"/>
  <c r="L3597" i="4" s="1"/>
  <c r="J3597" i="4"/>
  <c r="K3597" i="4"/>
  <c r="F3596" i="4"/>
  <c r="H3596" i="4"/>
  <c r="E3598" i="4" s="1"/>
  <c r="F3598" i="4" s="1"/>
  <c r="L3598" i="4" s="1"/>
  <c r="J3596" i="4"/>
  <c r="K3596" i="4"/>
  <c r="H3590" i="4"/>
  <c r="J3590" i="4"/>
  <c r="F3589" i="4"/>
  <c r="H3589" i="4"/>
  <c r="J3589" i="4"/>
  <c r="K3589" i="4"/>
  <c r="F3588" i="4"/>
  <c r="H3588" i="4"/>
  <c r="E3590" i="4" s="1"/>
  <c r="F3590" i="4" s="1"/>
  <c r="J3588" i="4"/>
  <c r="K3588" i="4"/>
  <c r="H3582" i="4"/>
  <c r="J3582" i="4"/>
  <c r="F3581" i="4"/>
  <c r="H3581" i="4"/>
  <c r="J3581" i="4"/>
  <c r="K3581" i="4"/>
  <c r="F3580" i="4"/>
  <c r="H3580" i="4"/>
  <c r="E3582" i="4" s="1"/>
  <c r="F3582" i="4" s="1"/>
  <c r="J3580" i="4"/>
  <c r="K3580" i="4"/>
  <c r="H3574" i="4"/>
  <c r="J3574" i="4"/>
  <c r="F3573" i="4"/>
  <c r="H3573" i="4"/>
  <c r="J3573" i="4"/>
  <c r="K3573" i="4"/>
  <c r="F3572" i="4"/>
  <c r="H3572" i="4"/>
  <c r="J3572" i="4"/>
  <c r="K3572" i="4"/>
  <c r="H3566" i="4"/>
  <c r="J3566" i="4"/>
  <c r="F3565" i="4"/>
  <c r="H3565" i="4"/>
  <c r="J3565" i="4"/>
  <c r="K3565" i="4"/>
  <c r="F3564" i="4"/>
  <c r="H3564" i="4"/>
  <c r="J3564" i="4"/>
  <c r="K3564" i="4"/>
  <c r="H3558" i="4"/>
  <c r="J3558" i="4"/>
  <c r="F3557" i="4"/>
  <c r="H3557" i="4"/>
  <c r="J3557" i="4"/>
  <c r="K3557" i="4"/>
  <c r="F3556" i="4"/>
  <c r="H3556" i="4"/>
  <c r="E3558" i="4" s="1"/>
  <c r="F3558" i="4" s="1"/>
  <c r="J3556" i="4"/>
  <c r="K3556" i="4"/>
  <c r="H3550" i="4"/>
  <c r="J3550" i="4"/>
  <c r="F3549" i="4"/>
  <c r="H3549" i="4"/>
  <c r="J3549" i="4"/>
  <c r="K3549" i="4"/>
  <c r="F3548" i="4"/>
  <c r="H3548" i="4"/>
  <c r="E3550" i="4" s="1"/>
  <c r="F3550" i="4" s="1"/>
  <c r="J3548" i="4"/>
  <c r="K3548" i="4"/>
  <c r="H3542" i="4"/>
  <c r="J3542" i="4"/>
  <c r="F3541" i="4"/>
  <c r="H3541" i="4"/>
  <c r="J3541" i="4"/>
  <c r="K3541" i="4"/>
  <c r="F3540" i="4"/>
  <c r="H3540" i="4"/>
  <c r="E3542" i="4" s="1"/>
  <c r="F3542" i="4" s="1"/>
  <c r="L3542" i="4" s="1"/>
  <c r="J3540" i="4"/>
  <c r="K3540" i="4"/>
  <c r="H3534" i="4"/>
  <c r="J3534" i="4"/>
  <c r="F3533" i="4"/>
  <c r="H3533" i="4"/>
  <c r="J3533" i="4"/>
  <c r="K3533" i="4"/>
  <c r="F3532" i="4"/>
  <c r="H3532" i="4"/>
  <c r="J3532" i="4"/>
  <c r="K3532" i="4"/>
  <c r="H3526" i="4"/>
  <c r="J3526" i="4"/>
  <c r="F3525" i="4"/>
  <c r="H3525" i="4"/>
  <c r="J3525" i="4"/>
  <c r="K3525" i="4"/>
  <c r="F3524" i="4"/>
  <c r="H3524" i="4"/>
  <c r="E3526" i="4" s="1"/>
  <c r="F3526" i="4" s="1"/>
  <c r="J3524" i="4"/>
  <c r="K3524" i="4"/>
  <c r="H3518" i="4"/>
  <c r="J3518" i="4"/>
  <c r="J3519" i="4" s="1"/>
  <c r="G448" i="5" s="1"/>
  <c r="F3517" i="4"/>
  <c r="H3517" i="4"/>
  <c r="E3518" i="4" s="1"/>
  <c r="F3518" i="4" s="1"/>
  <c r="J3517" i="4"/>
  <c r="K3517" i="4"/>
  <c r="F3516" i="4"/>
  <c r="H3516" i="4"/>
  <c r="H3519" i="4" s="1"/>
  <c r="F448" i="5" s="1"/>
  <c r="J3516" i="4"/>
  <c r="K3516" i="4"/>
  <c r="H3512" i="4"/>
  <c r="J3512" i="4"/>
  <c r="F3511" i="4"/>
  <c r="H3511" i="4"/>
  <c r="E3512" i="4" s="1"/>
  <c r="F3512" i="4" s="1"/>
  <c r="J3511" i="4"/>
  <c r="K3511" i="4"/>
  <c r="H3510" i="4"/>
  <c r="J3510" i="4"/>
  <c r="H3509" i="4"/>
  <c r="J3509" i="4"/>
  <c r="F3508" i="4"/>
  <c r="H3508" i="4"/>
  <c r="H3513" i="4" s="1"/>
  <c r="F447" i="5" s="1"/>
  <c r="J3508" i="4"/>
  <c r="J3513" i="4" s="1"/>
  <c r="G447" i="5" s="1"/>
  <c r="K3508" i="4"/>
  <c r="J3505" i="4"/>
  <c r="H3504" i="4"/>
  <c r="J3504" i="4"/>
  <c r="F3503" i="4"/>
  <c r="H3503" i="4"/>
  <c r="E3504" i="4" s="1"/>
  <c r="F3504" i="4" s="1"/>
  <c r="L3504" i="4" s="1"/>
  <c r="J3503" i="4"/>
  <c r="K3503" i="4"/>
  <c r="H3502" i="4"/>
  <c r="J3502" i="4"/>
  <c r="H3501" i="4"/>
  <c r="J3501" i="4"/>
  <c r="F3500" i="4"/>
  <c r="H3500" i="4"/>
  <c r="J3500" i="4"/>
  <c r="K3500" i="4"/>
  <c r="G446" i="5"/>
  <c r="J3497" i="4"/>
  <c r="H3496" i="4"/>
  <c r="J3496" i="4"/>
  <c r="F3495" i="4"/>
  <c r="H3495" i="4"/>
  <c r="E3496" i="4" s="1"/>
  <c r="F3496" i="4" s="1"/>
  <c r="J3495" i="4"/>
  <c r="K3495" i="4"/>
  <c r="H3494" i="4"/>
  <c r="J3494" i="4"/>
  <c r="H3493" i="4"/>
  <c r="J3493" i="4"/>
  <c r="F3492" i="4"/>
  <c r="H3492" i="4"/>
  <c r="J3492" i="4"/>
  <c r="K3492" i="4"/>
  <c r="G445" i="5"/>
  <c r="H3489" i="4"/>
  <c r="F444" i="5" s="1"/>
  <c r="H3488" i="4"/>
  <c r="J3488" i="4"/>
  <c r="J3489" i="4" s="1"/>
  <c r="G444" i="5" s="1"/>
  <c r="F3487" i="4"/>
  <c r="H3487" i="4"/>
  <c r="E3488" i="4" s="1"/>
  <c r="F3488" i="4" s="1"/>
  <c r="J3487" i="4"/>
  <c r="K3487" i="4"/>
  <c r="H3486" i="4"/>
  <c r="J3486" i="4"/>
  <c r="H3485" i="4"/>
  <c r="J3485" i="4"/>
  <c r="F3484" i="4"/>
  <c r="H3484" i="4"/>
  <c r="J3484" i="4"/>
  <c r="K3484" i="4"/>
  <c r="J3481" i="4"/>
  <c r="G443" i="5" s="1"/>
  <c r="H3480" i="4"/>
  <c r="J3480" i="4"/>
  <c r="F3479" i="4"/>
  <c r="H3479" i="4"/>
  <c r="E3480" i="4" s="1"/>
  <c r="F3480" i="4" s="1"/>
  <c r="J3479" i="4"/>
  <c r="K3479" i="4"/>
  <c r="H3478" i="4"/>
  <c r="J3478" i="4"/>
  <c r="H3477" i="4"/>
  <c r="J3477" i="4"/>
  <c r="F3476" i="4"/>
  <c r="H3476" i="4"/>
  <c r="J3476" i="4"/>
  <c r="K3476" i="4"/>
  <c r="J3473" i="4"/>
  <c r="G442" i="5" s="1"/>
  <c r="H3472" i="4"/>
  <c r="J3472" i="4"/>
  <c r="F3471" i="4"/>
  <c r="H3471" i="4"/>
  <c r="E3472" i="4" s="1"/>
  <c r="F3472" i="4" s="1"/>
  <c r="L3472" i="4" s="1"/>
  <c r="J3471" i="4"/>
  <c r="K3471" i="4"/>
  <c r="H3470" i="4"/>
  <c r="J3470" i="4"/>
  <c r="H3469" i="4"/>
  <c r="J3469" i="4"/>
  <c r="F3468" i="4"/>
  <c r="H3468" i="4"/>
  <c r="J3468" i="4"/>
  <c r="K3468" i="4"/>
  <c r="H3464" i="4"/>
  <c r="J3464" i="4"/>
  <c r="F3463" i="4"/>
  <c r="H3463" i="4"/>
  <c r="E3464" i="4" s="1"/>
  <c r="F3464" i="4" s="1"/>
  <c r="J3463" i="4"/>
  <c r="K3463" i="4"/>
  <c r="H3462" i="4"/>
  <c r="J3462" i="4"/>
  <c r="H3461" i="4"/>
  <c r="J3461" i="4"/>
  <c r="F3460" i="4"/>
  <c r="H3460" i="4"/>
  <c r="J3460" i="4"/>
  <c r="K3460" i="4"/>
  <c r="H3456" i="4"/>
  <c r="J3456" i="4"/>
  <c r="F3455" i="4"/>
  <c r="H3455" i="4"/>
  <c r="J3455" i="4"/>
  <c r="K3455" i="4"/>
  <c r="F3454" i="4"/>
  <c r="H3454" i="4"/>
  <c r="J3454" i="4"/>
  <c r="K3454" i="4"/>
  <c r="J3450" i="4"/>
  <c r="G439" i="5" s="1"/>
  <c r="H3449" i="4"/>
  <c r="J3449" i="4"/>
  <c r="F3448" i="4"/>
  <c r="H3448" i="4"/>
  <c r="E3449" i="4" s="1"/>
  <c r="F3449" i="4" s="1"/>
  <c r="J3448" i="4"/>
  <c r="K3448" i="4"/>
  <c r="F3447" i="4"/>
  <c r="H3447" i="4"/>
  <c r="J3447" i="4"/>
  <c r="K3447" i="4"/>
  <c r="H3443" i="4"/>
  <c r="J3443" i="4"/>
  <c r="F3442" i="4"/>
  <c r="H3442" i="4"/>
  <c r="E3443" i="4" s="1"/>
  <c r="F3443" i="4" s="1"/>
  <c r="J3442" i="4"/>
  <c r="K3442" i="4"/>
  <c r="F3440" i="4"/>
  <c r="H3440" i="4"/>
  <c r="J3440" i="4"/>
  <c r="K3440" i="4"/>
  <c r="H3436" i="4"/>
  <c r="J3436" i="4"/>
  <c r="J3437" i="4" s="1"/>
  <c r="G437" i="5" s="1"/>
  <c r="F3435" i="4"/>
  <c r="H3435" i="4"/>
  <c r="E3436" i="4" s="1"/>
  <c r="F3436" i="4" s="1"/>
  <c r="J3435" i="4"/>
  <c r="K3435" i="4"/>
  <c r="F3434" i="4"/>
  <c r="H3434" i="4"/>
  <c r="J3434" i="4"/>
  <c r="K3434" i="4"/>
  <c r="F3433" i="4"/>
  <c r="H3433" i="4"/>
  <c r="J3433" i="4"/>
  <c r="K3433" i="4"/>
  <c r="F3432" i="4"/>
  <c r="H3432" i="4"/>
  <c r="J3432" i="4"/>
  <c r="K3432" i="4"/>
  <c r="F3431" i="4"/>
  <c r="H3431" i="4"/>
  <c r="J3431" i="4"/>
  <c r="K3431" i="4"/>
  <c r="F3430" i="4"/>
  <c r="H3430" i="4"/>
  <c r="J3430" i="4"/>
  <c r="K3430" i="4"/>
  <c r="F3429" i="4"/>
  <c r="H3429" i="4"/>
  <c r="J3429" i="4"/>
  <c r="K3429" i="4"/>
  <c r="F3428" i="4"/>
  <c r="H3428" i="4"/>
  <c r="J3428" i="4"/>
  <c r="K3428" i="4"/>
  <c r="H3424" i="4"/>
  <c r="J3424" i="4"/>
  <c r="F3423" i="4"/>
  <c r="H3423" i="4"/>
  <c r="J3423" i="4"/>
  <c r="K3423" i="4"/>
  <c r="F3422" i="4"/>
  <c r="H3422" i="4"/>
  <c r="E3424" i="4" s="1"/>
  <c r="F3424" i="4" s="1"/>
  <c r="J3422" i="4"/>
  <c r="K3422" i="4"/>
  <c r="H3419" i="4"/>
  <c r="J3419" i="4"/>
  <c r="H3418" i="4"/>
  <c r="J3418" i="4"/>
  <c r="H3417" i="4"/>
  <c r="J3417" i="4"/>
  <c r="H3416" i="4"/>
  <c r="J3416" i="4"/>
  <c r="H3415" i="4"/>
  <c r="J3415" i="4"/>
  <c r="H3411" i="4"/>
  <c r="J3411" i="4"/>
  <c r="F3410" i="4"/>
  <c r="H3410" i="4"/>
  <c r="J3410" i="4"/>
  <c r="K3410" i="4"/>
  <c r="F3409" i="4"/>
  <c r="H3409" i="4"/>
  <c r="E3411" i="4" s="1"/>
  <c r="F3411" i="4" s="1"/>
  <c r="J3409" i="4"/>
  <c r="K3409" i="4"/>
  <c r="H3406" i="4"/>
  <c r="J3406" i="4"/>
  <c r="H3405" i="4"/>
  <c r="J3405" i="4"/>
  <c r="H3404" i="4"/>
  <c r="J3404" i="4"/>
  <c r="H3403" i="4"/>
  <c r="J3403" i="4"/>
  <c r="H3402" i="4"/>
  <c r="J3402" i="4"/>
  <c r="H3398" i="4"/>
  <c r="J3398" i="4"/>
  <c r="J3399" i="4" s="1"/>
  <c r="G434" i="5" s="1"/>
  <c r="F3397" i="4"/>
  <c r="H3397" i="4"/>
  <c r="J3397" i="4"/>
  <c r="K3397" i="4"/>
  <c r="F3396" i="4"/>
  <c r="H3396" i="4"/>
  <c r="E3398" i="4" s="1"/>
  <c r="J3396" i="4"/>
  <c r="K3396" i="4"/>
  <c r="J3393" i="4"/>
  <c r="G433" i="5" s="1"/>
  <c r="H3392" i="4"/>
  <c r="J3392" i="4"/>
  <c r="F3391" i="4"/>
  <c r="H3391" i="4"/>
  <c r="J3391" i="4"/>
  <c r="K3391" i="4"/>
  <c r="F3390" i="4"/>
  <c r="H3390" i="4"/>
  <c r="E3392" i="4" s="1"/>
  <c r="J3390" i="4"/>
  <c r="K3390" i="4"/>
  <c r="J3387" i="4"/>
  <c r="G432" i="5" s="1"/>
  <c r="H3386" i="4"/>
  <c r="J3386" i="4"/>
  <c r="F3385" i="4"/>
  <c r="H3385" i="4"/>
  <c r="J3385" i="4"/>
  <c r="K3385" i="4"/>
  <c r="F3384" i="4"/>
  <c r="H3384" i="4"/>
  <c r="L3384" i="4" s="1"/>
  <c r="J3384" i="4"/>
  <c r="K3384" i="4"/>
  <c r="H3380" i="4"/>
  <c r="J3380" i="4"/>
  <c r="F3379" i="4"/>
  <c r="H3379" i="4"/>
  <c r="J3379" i="4"/>
  <c r="K3379" i="4"/>
  <c r="F3378" i="4"/>
  <c r="H3378" i="4"/>
  <c r="E3380" i="4" s="1"/>
  <c r="J3378" i="4"/>
  <c r="J3381" i="4" s="1"/>
  <c r="G431" i="5" s="1"/>
  <c r="K3378" i="4"/>
  <c r="H3374" i="4"/>
  <c r="J3374" i="4"/>
  <c r="J3375" i="4" s="1"/>
  <c r="G430" i="5" s="1"/>
  <c r="F3373" i="4"/>
  <c r="H3373" i="4"/>
  <c r="J3373" i="4"/>
  <c r="K3373" i="4"/>
  <c r="F3372" i="4"/>
  <c r="H3372" i="4"/>
  <c r="E3374" i="4" s="1"/>
  <c r="J3372" i="4"/>
  <c r="K3372" i="4"/>
  <c r="J3369" i="4"/>
  <c r="G429" i="5" s="1"/>
  <c r="H3368" i="4"/>
  <c r="J3368" i="4"/>
  <c r="F3367" i="4"/>
  <c r="H3367" i="4"/>
  <c r="J3367" i="4"/>
  <c r="K3367" i="4"/>
  <c r="F3366" i="4"/>
  <c r="H3366" i="4"/>
  <c r="J3366" i="4"/>
  <c r="K3366" i="4"/>
  <c r="J3363" i="4"/>
  <c r="G428" i="5" s="1"/>
  <c r="I3274" i="4" s="1"/>
  <c r="J3274" i="4" s="1"/>
  <c r="H3362" i="4"/>
  <c r="J3362" i="4"/>
  <c r="F3361" i="4"/>
  <c r="H3361" i="4"/>
  <c r="J3361" i="4"/>
  <c r="K3361" i="4"/>
  <c r="F3360" i="4"/>
  <c r="H3360" i="4"/>
  <c r="E3362" i="4" s="1"/>
  <c r="F3362" i="4" s="1"/>
  <c r="J3360" i="4"/>
  <c r="K3360" i="4"/>
  <c r="F3359" i="4"/>
  <c r="H3359" i="4"/>
  <c r="J3359" i="4"/>
  <c r="K3359" i="4"/>
  <c r="H3358" i="4"/>
  <c r="J3358" i="4"/>
  <c r="H3354" i="4"/>
  <c r="J3354" i="4"/>
  <c r="F3353" i="4"/>
  <c r="H3353" i="4"/>
  <c r="J3353" i="4"/>
  <c r="K3353" i="4"/>
  <c r="F3352" i="4"/>
  <c r="H3352" i="4"/>
  <c r="E3354" i="4" s="1"/>
  <c r="F3354" i="4" s="1"/>
  <c r="J3352" i="4"/>
  <c r="K3352" i="4"/>
  <c r="F3351" i="4"/>
  <c r="H3351" i="4"/>
  <c r="J3351" i="4"/>
  <c r="K3351" i="4"/>
  <c r="F3350" i="4"/>
  <c r="H3350" i="4"/>
  <c r="J3350" i="4"/>
  <c r="J3355" i="4" s="1"/>
  <c r="G427" i="5" s="1"/>
  <c r="I3266" i="4" s="1"/>
  <c r="J3266" i="4" s="1"/>
  <c r="K3350" i="4"/>
  <c r="H3346" i="4"/>
  <c r="J3346" i="4"/>
  <c r="J3347" i="4" s="1"/>
  <c r="G426" i="5" s="1"/>
  <c r="F3345" i="4"/>
  <c r="H3345" i="4"/>
  <c r="J3345" i="4"/>
  <c r="K3345" i="4"/>
  <c r="F3344" i="4"/>
  <c r="H3344" i="4"/>
  <c r="J3344" i="4"/>
  <c r="K3344" i="4"/>
  <c r="J3341" i="4"/>
  <c r="G425" i="5" s="1"/>
  <c r="H3340" i="4"/>
  <c r="J3340" i="4"/>
  <c r="F3339" i="4"/>
  <c r="H3339" i="4"/>
  <c r="J3339" i="4"/>
  <c r="K3339" i="4"/>
  <c r="F3338" i="4"/>
  <c r="H3338" i="4"/>
  <c r="H3341" i="4" s="1"/>
  <c r="F425" i="5" s="1"/>
  <c r="J3338" i="4"/>
  <c r="K3338" i="4"/>
  <c r="J3335" i="4"/>
  <c r="G424" i="5" s="1"/>
  <c r="H3334" i="4"/>
  <c r="J3334" i="4"/>
  <c r="F3333" i="4"/>
  <c r="H3333" i="4"/>
  <c r="J3333" i="4"/>
  <c r="K3333" i="4"/>
  <c r="F3332" i="4"/>
  <c r="H3332" i="4"/>
  <c r="L3332" i="4" s="1"/>
  <c r="J3332" i="4"/>
  <c r="K3332" i="4"/>
  <c r="H3328" i="4"/>
  <c r="J3328" i="4"/>
  <c r="F3327" i="4"/>
  <c r="H3327" i="4"/>
  <c r="J3327" i="4"/>
  <c r="K3327" i="4"/>
  <c r="F3326" i="4"/>
  <c r="H3326" i="4"/>
  <c r="J3326" i="4"/>
  <c r="J3329" i="4" s="1"/>
  <c r="G423" i="5" s="1"/>
  <c r="K3326" i="4"/>
  <c r="H3322" i="4"/>
  <c r="J3322" i="4"/>
  <c r="J3323" i="4" s="1"/>
  <c r="G422" i="5" s="1"/>
  <c r="F3321" i="4"/>
  <c r="H3321" i="4"/>
  <c r="J3321" i="4"/>
  <c r="K3321" i="4"/>
  <c r="F3320" i="4"/>
  <c r="H3320" i="4"/>
  <c r="J3320" i="4"/>
  <c r="K3320" i="4"/>
  <c r="H3317" i="4"/>
  <c r="H3316" i="4"/>
  <c r="J3316" i="4"/>
  <c r="J3317" i="4" s="1"/>
  <c r="G421" i="5" s="1"/>
  <c r="F3315" i="4"/>
  <c r="H3315" i="4"/>
  <c r="J3315" i="4"/>
  <c r="K3315" i="4"/>
  <c r="F3314" i="4"/>
  <c r="H3314" i="4"/>
  <c r="J3314" i="4"/>
  <c r="K3314" i="4"/>
  <c r="F421" i="5"/>
  <c r="H3310" i="4"/>
  <c r="H3311" i="4" s="1"/>
  <c r="J3310" i="4"/>
  <c r="F3309" i="4"/>
  <c r="H3309" i="4"/>
  <c r="J3309" i="4"/>
  <c r="K3309" i="4"/>
  <c r="F3308" i="4"/>
  <c r="H3308" i="4"/>
  <c r="J3308" i="4"/>
  <c r="J3311" i="4" s="1"/>
  <c r="G420" i="5" s="1"/>
  <c r="K3308" i="4"/>
  <c r="H3304" i="4"/>
  <c r="H3305" i="4" s="1"/>
  <c r="F419" i="5" s="1"/>
  <c r="J3304" i="4"/>
  <c r="F3303" i="4"/>
  <c r="H3303" i="4"/>
  <c r="J3303" i="4"/>
  <c r="K3303" i="4"/>
  <c r="F3302" i="4"/>
  <c r="H3302" i="4"/>
  <c r="J3302" i="4"/>
  <c r="J3305" i="4" s="1"/>
  <c r="G419" i="5" s="1"/>
  <c r="K3302" i="4"/>
  <c r="H3298" i="4"/>
  <c r="J3298" i="4"/>
  <c r="J3299" i="4" s="1"/>
  <c r="G418" i="5" s="1"/>
  <c r="F3297" i="4"/>
  <c r="H3297" i="4"/>
  <c r="J3297" i="4"/>
  <c r="K3297" i="4"/>
  <c r="F3296" i="4"/>
  <c r="H3296" i="4"/>
  <c r="E3298" i="4" s="1"/>
  <c r="J3296" i="4"/>
  <c r="K3296" i="4"/>
  <c r="J3293" i="4"/>
  <c r="G417" i="5" s="1"/>
  <c r="H3292" i="4"/>
  <c r="J3292" i="4"/>
  <c r="F3291" i="4"/>
  <c r="H3291" i="4"/>
  <c r="J3291" i="4"/>
  <c r="K3291" i="4"/>
  <c r="F3290" i="4"/>
  <c r="H3290" i="4"/>
  <c r="H3293" i="4" s="1"/>
  <c r="F417" i="5" s="1"/>
  <c r="J3290" i="4"/>
  <c r="K3290" i="4"/>
  <c r="H3286" i="4"/>
  <c r="J3286" i="4"/>
  <c r="F3285" i="4"/>
  <c r="H3285" i="4"/>
  <c r="J3285" i="4"/>
  <c r="K3285" i="4"/>
  <c r="F3281" i="4"/>
  <c r="H3281" i="4"/>
  <c r="J3281" i="4"/>
  <c r="K3281" i="4"/>
  <c r="H3280" i="4"/>
  <c r="J3280" i="4"/>
  <c r="F3279" i="4"/>
  <c r="E3280" i="4" s="1"/>
  <c r="F3280" i="4" s="1"/>
  <c r="L3280" i="4" s="1"/>
  <c r="H3279" i="4"/>
  <c r="J3279" i="4"/>
  <c r="K3279" i="4"/>
  <c r="L3279" i="4"/>
  <c r="H3272" i="4"/>
  <c r="J3272" i="4"/>
  <c r="H3271" i="4"/>
  <c r="J3271" i="4"/>
  <c r="F3270" i="4"/>
  <c r="E3271" i="4" s="1"/>
  <c r="F3271" i="4" s="1"/>
  <c r="L3271" i="4" s="1"/>
  <c r="H3270" i="4"/>
  <c r="J3270" i="4"/>
  <c r="K3270" i="4"/>
  <c r="H3263" i="4"/>
  <c r="J3263" i="4"/>
  <c r="H3262" i="4"/>
  <c r="J3262" i="4"/>
  <c r="H3261" i="4"/>
  <c r="J3261" i="4"/>
  <c r="H3254" i="4"/>
  <c r="J3254" i="4"/>
  <c r="H3253" i="4"/>
  <c r="J3253" i="4"/>
  <c r="H3252" i="4"/>
  <c r="J3252" i="4"/>
  <c r="H3245" i="4"/>
  <c r="J3245" i="4"/>
  <c r="H3244" i="4"/>
  <c r="J3244" i="4"/>
  <c r="H3243" i="4"/>
  <c r="J3243" i="4"/>
  <c r="H3236" i="4"/>
  <c r="J3236" i="4"/>
  <c r="H3235" i="4"/>
  <c r="J3235" i="4"/>
  <c r="H3234" i="4"/>
  <c r="J3234" i="4"/>
  <c r="H3230" i="4"/>
  <c r="J3230" i="4"/>
  <c r="F3229" i="4"/>
  <c r="H3229" i="4"/>
  <c r="J3229" i="4"/>
  <c r="K3229" i="4"/>
  <c r="F3222" i="4"/>
  <c r="H3222" i="4"/>
  <c r="J3222" i="4"/>
  <c r="K3222" i="4"/>
  <c r="H3221" i="4"/>
  <c r="J3221" i="4"/>
  <c r="H3220" i="4"/>
  <c r="J3220" i="4"/>
  <c r="H3219" i="4"/>
  <c r="J3219" i="4"/>
  <c r="F3209" i="4"/>
  <c r="H3209" i="4"/>
  <c r="J3209" i="4"/>
  <c r="K3209" i="4"/>
  <c r="H3208" i="4"/>
  <c r="J3208" i="4"/>
  <c r="H3207" i="4"/>
  <c r="J3207" i="4"/>
  <c r="H3206" i="4"/>
  <c r="J3206" i="4"/>
  <c r="F3196" i="4"/>
  <c r="H3196" i="4"/>
  <c r="J3196" i="4"/>
  <c r="K3196" i="4"/>
  <c r="H3195" i="4"/>
  <c r="J3195" i="4"/>
  <c r="H3194" i="4"/>
  <c r="J3194" i="4"/>
  <c r="H3193" i="4"/>
  <c r="J3193" i="4"/>
  <c r="F3183" i="4"/>
  <c r="H3183" i="4"/>
  <c r="J3183" i="4"/>
  <c r="K3183" i="4"/>
  <c r="H3182" i="4"/>
  <c r="J3182" i="4"/>
  <c r="H3181" i="4"/>
  <c r="J3181" i="4"/>
  <c r="F3180" i="4"/>
  <c r="E3181" i="4" s="1"/>
  <c r="F3181" i="4" s="1"/>
  <c r="H3180" i="4"/>
  <c r="J3180" i="4"/>
  <c r="K3180" i="4"/>
  <c r="F3170" i="4"/>
  <c r="H3170" i="4"/>
  <c r="J3170" i="4"/>
  <c r="K3170" i="4"/>
  <c r="H3169" i="4"/>
  <c r="J3169" i="4"/>
  <c r="H3168" i="4"/>
  <c r="J3168" i="4"/>
  <c r="H3167" i="4"/>
  <c r="J3167" i="4"/>
  <c r="F3157" i="4"/>
  <c r="H3157" i="4"/>
  <c r="J3157" i="4"/>
  <c r="K3157" i="4"/>
  <c r="H3156" i="4"/>
  <c r="J3156" i="4"/>
  <c r="E3155" i="4"/>
  <c r="F3155" i="4" s="1"/>
  <c r="L3155" i="4" s="1"/>
  <c r="H3155" i="4"/>
  <c r="J3155" i="4"/>
  <c r="F3154" i="4"/>
  <c r="H3154" i="4"/>
  <c r="J3154" i="4"/>
  <c r="K3154" i="4"/>
  <c r="F3144" i="4"/>
  <c r="H3144" i="4"/>
  <c r="J3144" i="4"/>
  <c r="K3144" i="4"/>
  <c r="H3143" i="4"/>
  <c r="J3143" i="4"/>
  <c r="E3142" i="4"/>
  <c r="F3142" i="4" s="1"/>
  <c r="H3142" i="4"/>
  <c r="J3142" i="4"/>
  <c r="F3141" i="4"/>
  <c r="H3141" i="4"/>
  <c r="J3141" i="4"/>
  <c r="K3141" i="4"/>
  <c r="F3131" i="4"/>
  <c r="H3131" i="4"/>
  <c r="J3131" i="4"/>
  <c r="K3131" i="4"/>
  <c r="H3130" i="4"/>
  <c r="J3130" i="4"/>
  <c r="H3129" i="4"/>
  <c r="J3129" i="4"/>
  <c r="F3128" i="4"/>
  <c r="H3128" i="4"/>
  <c r="J3128" i="4"/>
  <c r="K3128" i="4"/>
  <c r="H3118" i="4"/>
  <c r="J3118" i="4"/>
  <c r="F3117" i="4"/>
  <c r="H3117" i="4"/>
  <c r="J3117" i="4"/>
  <c r="K3117" i="4"/>
  <c r="H3116" i="4"/>
  <c r="J3116" i="4"/>
  <c r="F3115" i="4"/>
  <c r="H3115" i="4"/>
  <c r="J3115" i="4"/>
  <c r="K3115" i="4"/>
  <c r="H3111" i="4"/>
  <c r="J3111" i="4"/>
  <c r="F3110" i="4"/>
  <c r="H3110" i="4"/>
  <c r="J3110" i="4"/>
  <c r="K3110" i="4"/>
  <c r="F3109" i="4"/>
  <c r="H3109" i="4"/>
  <c r="E3111" i="4" s="1"/>
  <c r="F3111" i="4" s="1"/>
  <c r="J3109" i="4"/>
  <c r="K3109" i="4"/>
  <c r="H3104" i="4"/>
  <c r="J3104" i="4"/>
  <c r="F3103" i="4"/>
  <c r="H3103" i="4"/>
  <c r="J3103" i="4"/>
  <c r="K3103" i="4"/>
  <c r="F3102" i="4"/>
  <c r="H3102" i="4"/>
  <c r="J3102" i="4"/>
  <c r="K3102" i="4"/>
  <c r="H3097" i="4"/>
  <c r="J3097" i="4"/>
  <c r="F3096" i="4"/>
  <c r="H3096" i="4"/>
  <c r="J3096" i="4"/>
  <c r="K3096" i="4"/>
  <c r="F3095" i="4"/>
  <c r="H3095" i="4"/>
  <c r="E3097" i="4" s="1"/>
  <c r="F3097" i="4" s="1"/>
  <c r="L3097" i="4" s="1"/>
  <c r="J3095" i="4"/>
  <c r="K3095" i="4"/>
  <c r="H3090" i="4"/>
  <c r="J3090" i="4"/>
  <c r="F3089" i="4"/>
  <c r="H3089" i="4"/>
  <c r="J3089" i="4"/>
  <c r="K3089" i="4"/>
  <c r="F3088" i="4"/>
  <c r="H3088" i="4"/>
  <c r="J3088" i="4"/>
  <c r="K3088" i="4"/>
  <c r="H3083" i="4"/>
  <c r="J3083" i="4"/>
  <c r="F3082" i="4"/>
  <c r="H3082" i="4"/>
  <c r="J3082" i="4"/>
  <c r="K3082" i="4"/>
  <c r="F3081" i="4"/>
  <c r="H3081" i="4"/>
  <c r="E3083" i="4" s="1"/>
  <c r="F3083" i="4" s="1"/>
  <c r="J3081" i="4"/>
  <c r="K3081" i="4"/>
  <c r="H3076" i="4"/>
  <c r="J3076" i="4"/>
  <c r="F3075" i="4"/>
  <c r="H3075" i="4"/>
  <c r="J3075" i="4"/>
  <c r="K3075" i="4"/>
  <c r="F3074" i="4"/>
  <c r="H3074" i="4"/>
  <c r="E3076" i="4" s="1"/>
  <c r="F3076" i="4" s="1"/>
  <c r="J3074" i="4"/>
  <c r="K3074" i="4"/>
  <c r="H3069" i="4"/>
  <c r="J3069" i="4"/>
  <c r="F3068" i="4"/>
  <c r="H3068" i="4"/>
  <c r="J3068" i="4"/>
  <c r="K3068" i="4"/>
  <c r="F3067" i="4"/>
  <c r="H3067" i="4"/>
  <c r="E3069" i="4" s="1"/>
  <c r="F3069" i="4" s="1"/>
  <c r="J3067" i="4"/>
  <c r="K3067" i="4"/>
  <c r="H3062" i="4"/>
  <c r="J3062" i="4"/>
  <c r="F3061" i="4"/>
  <c r="H3061" i="4"/>
  <c r="J3061" i="4"/>
  <c r="K3061" i="4"/>
  <c r="F3060" i="4"/>
  <c r="H3060" i="4"/>
  <c r="E3062" i="4" s="1"/>
  <c r="F3062" i="4" s="1"/>
  <c r="J3060" i="4"/>
  <c r="K3060" i="4"/>
  <c r="H3056" i="4"/>
  <c r="F393" i="5" s="1"/>
  <c r="H3055" i="4"/>
  <c r="J3055" i="4"/>
  <c r="H3054" i="4"/>
  <c r="J3054" i="4"/>
  <c r="F3053" i="4"/>
  <c r="H3053" i="4"/>
  <c r="J3053" i="4"/>
  <c r="J3056" i="4" s="1"/>
  <c r="G393" i="5" s="1"/>
  <c r="K3053" i="4"/>
  <c r="J3050" i="4"/>
  <c r="G392" i="5" s="1"/>
  <c r="H3049" i="4"/>
  <c r="J3049" i="4"/>
  <c r="H3048" i="4"/>
  <c r="J3048" i="4"/>
  <c r="F3047" i="4"/>
  <c r="H3047" i="4"/>
  <c r="H3050" i="4" s="1"/>
  <c r="F392" i="5" s="1"/>
  <c r="J3047" i="4"/>
  <c r="K3047" i="4"/>
  <c r="H3044" i="4"/>
  <c r="F391" i="5" s="1"/>
  <c r="H3043" i="4"/>
  <c r="J3043" i="4"/>
  <c r="H3042" i="4"/>
  <c r="J3042" i="4"/>
  <c r="F3041" i="4"/>
  <c r="H3041" i="4"/>
  <c r="J3041" i="4"/>
  <c r="J3044" i="4" s="1"/>
  <c r="G391" i="5" s="1"/>
  <c r="K3041" i="4"/>
  <c r="J3038" i="4"/>
  <c r="G390" i="5" s="1"/>
  <c r="H3037" i="4"/>
  <c r="J3037" i="4"/>
  <c r="H3036" i="4"/>
  <c r="J3036" i="4"/>
  <c r="F3035" i="4"/>
  <c r="H3035" i="4"/>
  <c r="H3038" i="4" s="1"/>
  <c r="F390" i="5" s="1"/>
  <c r="J3035" i="4"/>
  <c r="K3035" i="4"/>
  <c r="H3031" i="4"/>
  <c r="J3031" i="4"/>
  <c r="H3030" i="4"/>
  <c r="J3030" i="4"/>
  <c r="F3029" i="4"/>
  <c r="H3029" i="4"/>
  <c r="H3032" i="4" s="1"/>
  <c r="F389" i="5" s="1"/>
  <c r="J3029" i="4"/>
  <c r="J3032" i="4" s="1"/>
  <c r="G389" i="5" s="1"/>
  <c r="K3029" i="4"/>
  <c r="H3026" i="4"/>
  <c r="F388" i="5" s="1"/>
  <c r="H3025" i="4"/>
  <c r="J3025" i="4"/>
  <c r="H3024" i="4"/>
  <c r="J3024" i="4"/>
  <c r="F3023" i="4"/>
  <c r="H3023" i="4"/>
  <c r="J3023" i="4"/>
  <c r="J3026" i="4" s="1"/>
  <c r="G388" i="5" s="1"/>
  <c r="K3023" i="4"/>
  <c r="J3020" i="4"/>
  <c r="G387" i="5" s="1"/>
  <c r="H3019" i="4"/>
  <c r="J3019" i="4"/>
  <c r="H3018" i="4"/>
  <c r="J3018" i="4"/>
  <c r="F3017" i="4"/>
  <c r="H3017" i="4"/>
  <c r="H3020" i="4" s="1"/>
  <c r="F387" i="5" s="1"/>
  <c r="J3017" i="4"/>
  <c r="K3017" i="4"/>
  <c r="H3014" i="4"/>
  <c r="F386" i="5" s="1"/>
  <c r="H3013" i="4"/>
  <c r="J3013" i="4"/>
  <c r="H3012" i="4"/>
  <c r="J3012" i="4"/>
  <c r="F3011" i="4"/>
  <c r="H3011" i="4"/>
  <c r="J3011" i="4"/>
  <c r="J3014" i="4" s="1"/>
  <c r="G386" i="5" s="1"/>
  <c r="K3011" i="4"/>
  <c r="H3007" i="4"/>
  <c r="J3007" i="4"/>
  <c r="H3006" i="4"/>
  <c r="J3006" i="4"/>
  <c r="F3005" i="4"/>
  <c r="H3005" i="4"/>
  <c r="H3008" i="4" s="1"/>
  <c r="F385" i="5" s="1"/>
  <c r="J3005" i="4"/>
  <c r="J3008" i="4" s="1"/>
  <c r="G385" i="5" s="1"/>
  <c r="K3005" i="4"/>
  <c r="H3001" i="4"/>
  <c r="J3001" i="4"/>
  <c r="H3000" i="4"/>
  <c r="J3000" i="4"/>
  <c r="F2999" i="4"/>
  <c r="H2999" i="4"/>
  <c r="J2999" i="4"/>
  <c r="K2999" i="4"/>
  <c r="J2996" i="4"/>
  <c r="G383" i="5" s="1"/>
  <c r="H2995" i="4"/>
  <c r="J2995" i="4"/>
  <c r="H2994" i="4"/>
  <c r="J2994" i="4"/>
  <c r="F2993" i="4"/>
  <c r="H2993" i="4"/>
  <c r="L2993" i="4" s="1"/>
  <c r="J2993" i="4"/>
  <c r="K2993" i="4"/>
  <c r="H2990" i="4"/>
  <c r="F382" i="5" s="1"/>
  <c r="H2989" i="4"/>
  <c r="J2989" i="4"/>
  <c r="H2988" i="4"/>
  <c r="J2988" i="4"/>
  <c r="F2987" i="4"/>
  <c r="H2987" i="4"/>
  <c r="J2987" i="4"/>
  <c r="J2990" i="4" s="1"/>
  <c r="G382" i="5" s="1"/>
  <c r="K2987" i="4"/>
  <c r="J2984" i="4"/>
  <c r="G381" i="5" s="1"/>
  <c r="H2983" i="4"/>
  <c r="J2983" i="4"/>
  <c r="H2982" i="4"/>
  <c r="J2982" i="4"/>
  <c r="F2981" i="4"/>
  <c r="H2981" i="4"/>
  <c r="H2984" i="4" s="1"/>
  <c r="F381" i="5" s="1"/>
  <c r="J2981" i="4"/>
  <c r="K2981" i="4"/>
  <c r="H2977" i="4"/>
  <c r="J2977" i="4"/>
  <c r="H2976" i="4"/>
  <c r="J2976" i="4"/>
  <c r="F2975" i="4"/>
  <c r="H2975" i="4"/>
  <c r="H2978" i="4" s="1"/>
  <c r="F380" i="5" s="1"/>
  <c r="J2975" i="4"/>
  <c r="J2978" i="4" s="1"/>
  <c r="G380" i="5" s="1"/>
  <c r="K2975" i="4"/>
  <c r="H2972" i="4"/>
  <c r="F379" i="5" s="1"/>
  <c r="H2971" i="4"/>
  <c r="J2971" i="4"/>
  <c r="H2970" i="4"/>
  <c r="J2970" i="4"/>
  <c r="F2969" i="4"/>
  <c r="H2969" i="4"/>
  <c r="J2969" i="4"/>
  <c r="J2972" i="4" s="1"/>
  <c r="G379" i="5" s="1"/>
  <c r="K2969" i="4"/>
  <c r="H2965" i="4"/>
  <c r="J2965" i="4"/>
  <c r="H2964" i="4"/>
  <c r="J2964" i="4"/>
  <c r="F2963" i="4"/>
  <c r="H2963" i="4"/>
  <c r="J2963" i="4"/>
  <c r="J2966" i="4" s="1"/>
  <c r="G378" i="5" s="1"/>
  <c r="K2963" i="4"/>
  <c r="J2960" i="4"/>
  <c r="G377" i="5" s="1"/>
  <c r="H2959" i="4"/>
  <c r="J2959" i="4"/>
  <c r="H2958" i="4"/>
  <c r="J2958" i="4"/>
  <c r="F2957" i="4"/>
  <c r="H2957" i="4"/>
  <c r="H2960" i="4" s="1"/>
  <c r="F377" i="5" s="1"/>
  <c r="J2957" i="4"/>
  <c r="K2957" i="4"/>
  <c r="H2954" i="4"/>
  <c r="F376" i="5" s="1"/>
  <c r="H2953" i="4"/>
  <c r="J2953" i="4"/>
  <c r="H2952" i="4"/>
  <c r="J2952" i="4"/>
  <c r="F2951" i="4"/>
  <c r="H2951" i="4"/>
  <c r="J2951" i="4"/>
  <c r="J2954" i="4" s="1"/>
  <c r="G376" i="5" s="1"/>
  <c r="K2951" i="4"/>
  <c r="J2948" i="4"/>
  <c r="G375" i="5" s="1"/>
  <c r="H2947" i="4"/>
  <c r="J2947" i="4"/>
  <c r="H2946" i="4"/>
  <c r="J2946" i="4"/>
  <c r="F2945" i="4"/>
  <c r="H2945" i="4"/>
  <c r="L2945" i="4" s="1"/>
  <c r="J2945" i="4"/>
  <c r="K2945" i="4"/>
  <c r="H2942" i="4"/>
  <c r="F374" i="5" s="1"/>
  <c r="H2941" i="4"/>
  <c r="J2941" i="4"/>
  <c r="H2940" i="4"/>
  <c r="J2940" i="4"/>
  <c r="F2939" i="4"/>
  <c r="H2939" i="4"/>
  <c r="J2939" i="4"/>
  <c r="J2942" i="4" s="1"/>
  <c r="G374" i="5" s="1"/>
  <c r="K2939" i="4"/>
  <c r="J2936" i="4"/>
  <c r="G373" i="5" s="1"/>
  <c r="H2935" i="4"/>
  <c r="J2935" i="4"/>
  <c r="H2934" i="4"/>
  <c r="J2934" i="4"/>
  <c r="F2933" i="4"/>
  <c r="H2933" i="4"/>
  <c r="H2936" i="4" s="1"/>
  <c r="F373" i="5" s="1"/>
  <c r="J2933" i="4"/>
  <c r="K2933" i="4"/>
  <c r="H2929" i="4"/>
  <c r="J2929" i="4"/>
  <c r="H2928" i="4"/>
  <c r="J2928" i="4"/>
  <c r="F2927" i="4"/>
  <c r="H2927" i="4"/>
  <c r="J2927" i="4"/>
  <c r="J2930" i="4" s="1"/>
  <c r="G372" i="5" s="1"/>
  <c r="K2927" i="4"/>
  <c r="H2924" i="4"/>
  <c r="F371" i="5" s="1"/>
  <c r="H2923" i="4"/>
  <c r="J2923" i="4"/>
  <c r="H2922" i="4"/>
  <c r="J2922" i="4"/>
  <c r="F2921" i="4"/>
  <c r="H2921" i="4"/>
  <c r="J2921" i="4"/>
  <c r="J2924" i="4" s="1"/>
  <c r="G371" i="5" s="1"/>
  <c r="K2921" i="4"/>
  <c r="H2917" i="4"/>
  <c r="J2917" i="4"/>
  <c r="H2916" i="4"/>
  <c r="J2916" i="4"/>
  <c r="F2915" i="4"/>
  <c r="H2915" i="4"/>
  <c r="H2918" i="4" s="1"/>
  <c r="F370" i="5" s="1"/>
  <c r="J2915" i="4"/>
  <c r="J2918" i="4" s="1"/>
  <c r="G370" i="5" s="1"/>
  <c r="K2915" i="4"/>
  <c r="J2912" i="4"/>
  <c r="G369" i="5" s="1"/>
  <c r="H2911" i="4"/>
  <c r="J2911" i="4"/>
  <c r="H2910" i="4"/>
  <c r="J2910" i="4"/>
  <c r="F2909" i="4"/>
  <c r="H2909" i="4"/>
  <c r="H2912" i="4" s="1"/>
  <c r="F369" i="5" s="1"/>
  <c r="J2909" i="4"/>
  <c r="K2909" i="4"/>
  <c r="H2906" i="4"/>
  <c r="F368" i="5" s="1"/>
  <c r="H2905" i="4"/>
  <c r="J2905" i="4"/>
  <c r="H2904" i="4"/>
  <c r="J2904" i="4"/>
  <c r="F2903" i="4"/>
  <c r="H2903" i="4"/>
  <c r="J2903" i="4"/>
  <c r="J2906" i="4" s="1"/>
  <c r="G368" i="5" s="1"/>
  <c r="K2903" i="4"/>
  <c r="H2899" i="4"/>
  <c r="J2899" i="4"/>
  <c r="J2900" i="4" s="1"/>
  <c r="G367" i="5" s="1"/>
  <c r="F2898" i="4"/>
  <c r="H2898" i="4"/>
  <c r="E2899" i="4" s="1"/>
  <c r="F2899" i="4" s="1"/>
  <c r="J2898" i="4"/>
  <c r="K2898" i="4"/>
  <c r="F2897" i="4"/>
  <c r="H2897" i="4"/>
  <c r="J2897" i="4"/>
  <c r="K2897" i="4"/>
  <c r="H2896" i="4"/>
  <c r="J2896" i="4"/>
  <c r="F2895" i="4"/>
  <c r="H2895" i="4"/>
  <c r="J2895" i="4"/>
  <c r="K2895" i="4"/>
  <c r="H2891" i="4"/>
  <c r="J2891" i="4"/>
  <c r="F2890" i="4"/>
  <c r="H2890" i="4"/>
  <c r="E2891" i="4" s="1"/>
  <c r="F2891" i="4" s="1"/>
  <c r="J2890" i="4"/>
  <c r="K2890" i="4"/>
  <c r="H2889" i="4"/>
  <c r="J2889" i="4"/>
  <c r="H2888" i="4"/>
  <c r="J2888" i="4"/>
  <c r="H2887" i="4"/>
  <c r="J2887" i="4"/>
  <c r="F2886" i="4"/>
  <c r="H2886" i="4"/>
  <c r="J2886" i="4"/>
  <c r="K2886" i="4"/>
  <c r="H2885" i="4"/>
  <c r="J2885" i="4"/>
  <c r="J2892" i="4" s="1"/>
  <c r="G366" i="5" s="1"/>
  <c r="J2882" i="4"/>
  <c r="G365" i="5" s="1"/>
  <c r="I3629" i="4" s="1"/>
  <c r="J3629" i="4" s="1"/>
  <c r="H2881" i="4"/>
  <c r="J2881" i="4"/>
  <c r="F2880" i="4"/>
  <c r="H2880" i="4"/>
  <c r="E2881" i="4" s="1"/>
  <c r="F2881" i="4" s="1"/>
  <c r="J2880" i="4"/>
  <c r="K2880" i="4"/>
  <c r="H2879" i="4"/>
  <c r="J2879" i="4"/>
  <c r="H2878" i="4"/>
  <c r="J2878" i="4"/>
  <c r="F2877" i="4"/>
  <c r="H2877" i="4"/>
  <c r="J2877" i="4"/>
  <c r="K2877" i="4"/>
  <c r="F2876" i="4"/>
  <c r="H2876" i="4"/>
  <c r="J2876" i="4"/>
  <c r="K2876" i="4"/>
  <c r="F2875" i="4"/>
  <c r="H2875" i="4"/>
  <c r="J2875" i="4"/>
  <c r="K2875" i="4"/>
  <c r="H2874" i="4"/>
  <c r="J2874" i="4"/>
  <c r="H2870" i="4"/>
  <c r="J2870" i="4"/>
  <c r="F2869" i="4"/>
  <c r="H2869" i="4"/>
  <c r="J2869" i="4"/>
  <c r="K2869" i="4"/>
  <c r="F2868" i="4"/>
  <c r="H2868" i="4"/>
  <c r="J2868" i="4"/>
  <c r="J2871" i="4" s="1"/>
  <c r="G364" i="5" s="1"/>
  <c r="K2868" i="4"/>
  <c r="H2864" i="4"/>
  <c r="J2864" i="4"/>
  <c r="J2865" i="4" s="1"/>
  <c r="G363" i="5" s="1"/>
  <c r="F2863" i="4"/>
  <c r="H2863" i="4"/>
  <c r="J2863" i="4"/>
  <c r="K2863" i="4"/>
  <c r="F2862" i="4"/>
  <c r="H2862" i="4"/>
  <c r="L2862" i="4" s="1"/>
  <c r="J2862" i="4"/>
  <c r="K2862" i="4"/>
  <c r="H2858" i="4"/>
  <c r="J2858" i="4"/>
  <c r="F2857" i="4"/>
  <c r="H2857" i="4"/>
  <c r="J2857" i="4"/>
  <c r="K2857" i="4"/>
  <c r="F2856" i="4"/>
  <c r="H2856" i="4"/>
  <c r="J2856" i="4"/>
  <c r="J2859" i="4" s="1"/>
  <c r="G362" i="5" s="1"/>
  <c r="K2856" i="4"/>
  <c r="J2853" i="4"/>
  <c r="G361" i="5" s="1"/>
  <c r="H2852" i="4"/>
  <c r="J2852" i="4"/>
  <c r="F2851" i="4"/>
  <c r="H2851" i="4"/>
  <c r="J2851" i="4"/>
  <c r="K2851" i="4"/>
  <c r="F2850" i="4"/>
  <c r="H2850" i="4"/>
  <c r="L2850" i="4" s="1"/>
  <c r="J2850" i="4"/>
  <c r="K2850" i="4"/>
  <c r="H2846" i="4"/>
  <c r="J2846" i="4"/>
  <c r="F2845" i="4"/>
  <c r="H2845" i="4"/>
  <c r="J2845" i="4"/>
  <c r="K2845" i="4"/>
  <c r="F2844" i="4"/>
  <c r="H2844" i="4"/>
  <c r="J2844" i="4"/>
  <c r="J2847" i="4" s="1"/>
  <c r="G360" i="5" s="1"/>
  <c r="K2844" i="4"/>
  <c r="H2840" i="4"/>
  <c r="J2840" i="4"/>
  <c r="J2841" i="4" s="1"/>
  <c r="G359" i="5" s="1"/>
  <c r="F2839" i="4"/>
  <c r="H2839" i="4"/>
  <c r="J2839" i="4"/>
  <c r="K2839" i="4"/>
  <c r="F2838" i="4"/>
  <c r="H2838" i="4"/>
  <c r="L2838" i="4" s="1"/>
  <c r="J2838" i="4"/>
  <c r="K2838" i="4"/>
  <c r="J2835" i="4"/>
  <c r="G358" i="5" s="1"/>
  <c r="H2834" i="4"/>
  <c r="J2834" i="4"/>
  <c r="F2833" i="4"/>
  <c r="H2833" i="4"/>
  <c r="J2833" i="4"/>
  <c r="K2833" i="4"/>
  <c r="F2832" i="4"/>
  <c r="H2832" i="4"/>
  <c r="H2835" i="4" s="1"/>
  <c r="F358" i="5" s="1"/>
  <c r="J2832" i="4"/>
  <c r="K2832" i="4"/>
  <c r="H2828" i="4"/>
  <c r="J2828" i="4"/>
  <c r="F2827" i="4"/>
  <c r="H2827" i="4"/>
  <c r="J2827" i="4"/>
  <c r="K2827" i="4"/>
  <c r="F2826" i="4"/>
  <c r="H2826" i="4"/>
  <c r="J2826" i="4"/>
  <c r="J2829" i="4" s="1"/>
  <c r="G357" i="5" s="1"/>
  <c r="K2826" i="4"/>
  <c r="H2822" i="4"/>
  <c r="J2822" i="4"/>
  <c r="J2823" i="4" s="1"/>
  <c r="G356" i="5" s="1"/>
  <c r="F2821" i="4"/>
  <c r="H2821" i="4"/>
  <c r="J2821" i="4"/>
  <c r="K2821" i="4"/>
  <c r="F2820" i="4"/>
  <c r="H2820" i="4"/>
  <c r="L2820" i="4" s="1"/>
  <c r="J2820" i="4"/>
  <c r="K2820" i="4"/>
  <c r="H2816" i="4"/>
  <c r="J2816" i="4"/>
  <c r="F2815" i="4"/>
  <c r="H2815" i="4"/>
  <c r="J2815" i="4"/>
  <c r="K2815" i="4"/>
  <c r="F2814" i="4"/>
  <c r="H2814" i="4"/>
  <c r="E2816" i="4" s="1"/>
  <c r="J2814" i="4"/>
  <c r="J2817" i="4" s="1"/>
  <c r="G355" i="5" s="1"/>
  <c r="K2814" i="4"/>
  <c r="J2811" i="4"/>
  <c r="G354" i="5" s="1"/>
  <c r="H2810" i="4"/>
  <c r="J2810" i="4"/>
  <c r="F2809" i="4"/>
  <c r="H2809" i="4"/>
  <c r="J2809" i="4"/>
  <c r="K2809" i="4"/>
  <c r="F2808" i="4"/>
  <c r="H2808" i="4"/>
  <c r="L2808" i="4" s="1"/>
  <c r="J2808" i="4"/>
  <c r="K2808" i="4"/>
  <c r="H2804" i="4"/>
  <c r="J2804" i="4"/>
  <c r="F2803" i="4"/>
  <c r="H2803" i="4"/>
  <c r="J2803" i="4"/>
  <c r="K2803" i="4"/>
  <c r="F2802" i="4"/>
  <c r="H2802" i="4"/>
  <c r="J2802" i="4"/>
  <c r="J2805" i="4" s="1"/>
  <c r="G353" i="5" s="1"/>
  <c r="K2802" i="4"/>
  <c r="H2798" i="4"/>
  <c r="J2798" i="4"/>
  <c r="J2799" i="4" s="1"/>
  <c r="G352" i="5" s="1"/>
  <c r="F2797" i="4"/>
  <c r="H2797" i="4"/>
  <c r="J2797" i="4"/>
  <c r="K2797" i="4"/>
  <c r="F2796" i="4"/>
  <c r="H2796" i="4"/>
  <c r="J2796" i="4"/>
  <c r="K2796" i="4"/>
  <c r="F2795" i="4"/>
  <c r="H2795" i="4"/>
  <c r="L2795" i="4" s="1"/>
  <c r="J2795" i="4"/>
  <c r="K2795" i="4"/>
  <c r="H2791" i="4"/>
  <c r="J2791" i="4"/>
  <c r="F2790" i="4"/>
  <c r="H2790" i="4"/>
  <c r="J2790" i="4"/>
  <c r="K2790" i="4"/>
  <c r="F2789" i="4"/>
  <c r="H2789" i="4"/>
  <c r="J2789" i="4"/>
  <c r="K2789" i="4"/>
  <c r="F2788" i="4"/>
  <c r="H2788" i="4"/>
  <c r="E2791" i="4" s="1"/>
  <c r="J2788" i="4"/>
  <c r="J2792" i="4" s="1"/>
  <c r="G351" i="5" s="1"/>
  <c r="K2788" i="4"/>
  <c r="J2785" i="4"/>
  <c r="G350" i="5" s="1"/>
  <c r="H2784" i="4"/>
  <c r="J2784" i="4"/>
  <c r="F2783" i="4"/>
  <c r="H2783" i="4"/>
  <c r="J2783" i="4"/>
  <c r="K2783" i="4"/>
  <c r="F2782" i="4"/>
  <c r="H2782" i="4"/>
  <c r="J2782" i="4"/>
  <c r="K2782" i="4"/>
  <c r="F2781" i="4"/>
  <c r="H2781" i="4"/>
  <c r="J2781" i="4"/>
  <c r="K2781" i="4"/>
  <c r="H2777" i="4"/>
  <c r="J2777" i="4"/>
  <c r="F2776" i="4"/>
  <c r="H2776" i="4"/>
  <c r="J2776" i="4"/>
  <c r="K2776" i="4"/>
  <c r="F2775" i="4"/>
  <c r="H2775" i="4"/>
  <c r="J2775" i="4"/>
  <c r="K2775" i="4"/>
  <c r="F2774" i="4"/>
  <c r="H2774" i="4"/>
  <c r="J2774" i="4"/>
  <c r="J2778" i="4" s="1"/>
  <c r="G349" i="5" s="1"/>
  <c r="K2774" i="4"/>
  <c r="H2770" i="4"/>
  <c r="J2770" i="4"/>
  <c r="J2771" i="4" s="1"/>
  <c r="G348" i="5" s="1"/>
  <c r="F2769" i="4"/>
  <c r="H2769" i="4"/>
  <c r="J2769" i="4"/>
  <c r="K2769" i="4"/>
  <c r="F2768" i="4"/>
  <c r="H2768" i="4"/>
  <c r="L2768" i="4" s="1"/>
  <c r="J2768" i="4"/>
  <c r="K2768" i="4"/>
  <c r="F2767" i="4"/>
  <c r="H2767" i="4"/>
  <c r="H2771" i="4" s="1"/>
  <c r="F348" i="5" s="1"/>
  <c r="J2767" i="4"/>
  <c r="K2767" i="4"/>
  <c r="H2763" i="4"/>
  <c r="J2763" i="4"/>
  <c r="F2762" i="4"/>
  <c r="H2762" i="4"/>
  <c r="J2762" i="4"/>
  <c r="K2762" i="4"/>
  <c r="F2761" i="4"/>
  <c r="H2761" i="4"/>
  <c r="J2761" i="4"/>
  <c r="K2761" i="4"/>
  <c r="F2760" i="4"/>
  <c r="H2760" i="4"/>
  <c r="J2760" i="4"/>
  <c r="J2764" i="4" s="1"/>
  <c r="G347" i="5" s="1"/>
  <c r="K2760" i="4"/>
  <c r="H2757" i="4"/>
  <c r="F346" i="5" s="1"/>
  <c r="H2756" i="4"/>
  <c r="J2756" i="4"/>
  <c r="J2757" i="4" s="1"/>
  <c r="G346" i="5" s="1"/>
  <c r="F2755" i="4"/>
  <c r="H2755" i="4"/>
  <c r="J2755" i="4"/>
  <c r="K2755" i="4"/>
  <c r="F2754" i="4"/>
  <c r="H2754" i="4"/>
  <c r="J2754" i="4"/>
  <c r="K2754" i="4"/>
  <c r="F2753" i="4"/>
  <c r="H2753" i="4"/>
  <c r="E2756" i="4" s="1"/>
  <c r="F2756" i="4" s="1"/>
  <c r="J2753" i="4"/>
  <c r="K2753" i="4"/>
  <c r="H2749" i="4"/>
  <c r="H2750" i="4" s="1"/>
  <c r="F345" i="5" s="1"/>
  <c r="J2749" i="4"/>
  <c r="F2748" i="4"/>
  <c r="H2748" i="4"/>
  <c r="J2748" i="4"/>
  <c r="K2748" i="4"/>
  <c r="F2747" i="4"/>
  <c r="H2747" i="4"/>
  <c r="J2747" i="4"/>
  <c r="K2747" i="4"/>
  <c r="F2746" i="4"/>
  <c r="H2746" i="4"/>
  <c r="E2749" i="4" s="1"/>
  <c r="F2749" i="4" s="1"/>
  <c r="J2746" i="4"/>
  <c r="L2746" i="4" s="1"/>
  <c r="K2746" i="4"/>
  <c r="J2743" i="4"/>
  <c r="G344" i="5" s="1"/>
  <c r="H2742" i="4"/>
  <c r="J2742" i="4"/>
  <c r="F2741" i="4"/>
  <c r="H2741" i="4"/>
  <c r="J2741" i="4"/>
  <c r="K2741" i="4"/>
  <c r="F2740" i="4"/>
  <c r="H2740" i="4"/>
  <c r="J2740" i="4"/>
  <c r="K2740" i="4"/>
  <c r="F2739" i="4"/>
  <c r="H2739" i="4"/>
  <c r="L2739" i="4" s="1"/>
  <c r="J2739" i="4"/>
  <c r="K2739" i="4"/>
  <c r="H2735" i="4"/>
  <c r="J2735" i="4"/>
  <c r="F2734" i="4"/>
  <c r="H2734" i="4"/>
  <c r="J2734" i="4"/>
  <c r="K2734" i="4"/>
  <c r="F2733" i="4"/>
  <c r="H2733" i="4"/>
  <c r="J2733" i="4"/>
  <c r="K2733" i="4"/>
  <c r="F2732" i="4"/>
  <c r="H2732" i="4"/>
  <c r="J2732" i="4"/>
  <c r="J2736" i="4" s="1"/>
  <c r="G343" i="5" s="1"/>
  <c r="K2732" i="4"/>
  <c r="H2728" i="4"/>
  <c r="J2728" i="4"/>
  <c r="J2729" i="4" s="1"/>
  <c r="G342" i="5" s="1"/>
  <c r="F2727" i="4"/>
  <c r="H2727" i="4"/>
  <c r="J2727" i="4"/>
  <c r="K2727" i="4"/>
  <c r="F2726" i="4"/>
  <c r="H2726" i="4"/>
  <c r="J2726" i="4"/>
  <c r="K2726" i="4"/>
  <c r="F2725" i="4"/>
  <c r="H2725" i="4"/>
  <c r="E2728" i="4" s="1"/>
  <c r="F2728" i="4" s="1"/>
  <c r="J2725" i="4"/>
  <c r="K2725" i="4"/>
  <c r="H2721" i="4"/>
  <c r="J2721" i="4"/>
  <c r="F2720" i="4"/>
  <c r="H2720" i="4"/>
  <c r="J2720" i="4"/>
  <c r="K2720" i="4"/>
  <c r="F2719" i="4"/>
  <c r="H2719" i="4"/>
  <c r="J2719" i="4"/>
  <c r="K2719" i="4"/>
  <c r="F2718" i="4"/>
  <c r="H2718" i="4"/>
  <c r="J2718" i="4"/>
  <c r="J2722" i="4" s="1"/>
  <c r="G341" i="5" s="1"/>
  <c r="K2718" i="4"/>
  <c r="J2715" i="4"/>
  <c r="G340" i="5" s="1"/>
  <c r="H2714" i="4"/>
  <c r="J2714" i="4"/>
  <c r="F2713" i="4"/>
  <c r="H2713" i="4"/>
  <c r="J2713" i="4"/>
  <c r="K2713" i="4"/>
  <c r="F2712" i="4"/>
  <c r="H2712" i="4"/>
  <c r="L2712" i="4" s="1"/>
  <c r="J2712" i="4"/>
  <c r="K2712" i="4"/>
  <c r="H2708" i="4"/>
  <c r="J2708" i="4"/>
  <c r="F2707" i="4"/>
  <c r="H2707" i="4"/>
  <c r="J2707" i="4"/>
  <c r="K2707" i="4"/>
  <c r="F2706" i="4"/>
  <c r="H2706" i="4"/>
  <c r="J2706" i="4"/>
  <c r="J2709" i="4" s="1"/>
  <c r="G339" i="5" s="1"/>
  <c r="K2706" i="4"/>
  <c r="H2702" i="4"/>
  <c r="J2702" i="4"/>
  <c r="J2703" i="4" s="1"/>
  <c r="G338" i="5" s="1"/>
  <c r="F2701" i="4"/>
  <c r="H2701" i="4"/>
  <c r="J2701" i="4"/>
  <c r="K2701" i="4"/>
  <c r="F2700" i="4"/>
  <c r="H2700" i="4"/>
  <c r="L2700" i="4" s="1"/>
  <c r="J2700" i="4"/>
  <c r="K2700" i="4"/>
  <c r="H2696" i="4"/>
  <c r="J2696" i="4"/>
  <c r="F2695" i="4"/>
  <c r="H2695" i="4"/>
  <c r="J2695" i="4"/>
  <c r="K2695" i="4"/>
  <c r="F2694" i="4"/>
  <c r="H2694" i="4"/>
  <c r="J2694" i="4"/>
  <c r="J2697" i="4" s="1"/>
  <c r="G337" i="5" s="1"/>
  <c r="K2694" i="4"/>
  <c r="J2691" i="4"/>
  <c r="G336" i="5" s="1"/>
  <c r="H2690" i="4"/>
  <c r="J2690" i="4"/>
  <c r="F2689" i="4"/>
  <c r="H2689" i="4"/>
  <c r="J2689" i="4"/>
  <c r="K2689" i="4"/>
  <c r="F2688" i="4"/>
  <c r="H2688" i="4"/>
  <c r="H2691" i="4" s="1"/>
  <c r="F336" i="5" s="1"/>
  <c r="J2688" i="4"/>
  <c r="K2688" i="4"/>
  <c r="H2684" i="4"/>
  <c r="J2684" i="4"/>
  <c r="F2683" i="4"/>
  <c r="H2683" i="4"/>
  <c r="J2683" i="4"/>
  <c r="K2683" i="4"/>
  <c r="F2682" i="4"/>
  <c r="H2682" i="4"/>
  <c r="J2682" i="4"/>
  <c r="J2685" i="4" s="1"/>
  <c r="G335" i="5" s="1"/>
  <c r="K2682" i="4"/>
  <c r="H2678" i="4"/>
  <c r="J2678" i="4"/>
  <c r="J2679" i="4" s="1"/>
  <c r="G334" i="5" s="1"/>
  <c r="F2677" i="4"/>
  <c r="H2677" i="4"/>
  <c r="J2677" i="4"/>
  <c r="K2677" i="4"/>
  <c r="F2676" i="4"/>
  <c r="H2676" i="4"/>
  <c r="L2676" i="4" s="1"/>
  <c r="J2676" i="4"/>
  <c r="K2676" i="4"/>
  <c r="H2672" i="4"/>
  <c r="J2672" i="4"/>
  <c r="F2671" i="4"/>
  <c r="H2671" i="4"/>
  <c r="J2671" i="4"/>
  <c r="K2671" i="4"/>
  <c r="F2670" i="4"/>
  <c r="H2670" i="4"/>
  <c r="J2670" i="4"/>
  <c r="J2673" i="4" s="1"/>
  <c r="G333" i="5" s="1"/>
  <c r="K2670" i="4"/>
  <c r="H2667" i="4"/>
  <c r="F332" i="5" s="1"/>
  <c r="E2666" i="4"/>
  <c r="F2666" i="4" s="1"/>
  <c r="H2666" i="4"/>
  <c r="J2666" i="4"/>
  <c r="F2665" i="4"/>
  <c r="H2665" i="4"/>
  <c r="J2665" i="4"/>
  <c r="K2665" i="4"/>
  <c r="F2664" i="4"/>
  <c r="H2664" i="4"/>
  <c r="J2664" i="4"/>
  <c r="J2667" i="4" s="1"/>
  <c r="G332" i="5" s="1"/>
  <c r="K2664" i="4"/>
  <c r="H2660" i="4"/>
  <c r="J2660" i="4"/>
  <c r="F2659" i="4"/>
  <c r="H2659" i="4"/>
  <c r="J2659" i="4"/>
  <c r="K2659" i="4"/>
  <c r="F2658" i="4"/>
  <c r="H2658" i="4"/>
  <c r="J2658" i="4"/>
  <c r="J2661" i="4" s="1"/>
  <c r="G331" i="5" s="1"/>
  <c r="K2658" i="4"/>
  <c r="J2655" i="4"/>
  <c r="G330" i="5" s="1"/>
  <c r="H2654" i="4"/>
  <c r="J2654" i="4"/>
  <c r="F2653" i="4"/>
  <c r="H2653" i="4"/>
  <c r="J2653" i="4"/>
  <c r="K2653" i="4"/>
  <c r="F2652" i="4"/>
  <c r="H2652" i="4"/>
  <c r="E2654" i="4" s="1"/>
  <c r="J2652" i="4"/>
  <c r="K2652" i="4"/>
  <c r="J2649" i="4"/>
  <c r="G329" i="5" s="1"/>
  <c r="H2648" i="4"/>
  <c r="J2648" i="4"/>
  <c r="F2647" i="4"/>
  <c r="H2647" i="4"/>
  <c r="J2647" i="4"/>
  <c r="K2647" i="4"/>
  <c r="F2646" i="4"/>
  <c r="H2646" i="4"/>
  <c r="E2648" i="4" s="1"/>
  <c r="J2646" i="4"/>
  <c r="K2646" i="4"/>
  <c r="H2642" i="4"/>
  <c r="J2642" i="4"/>
  <c r="F2641" i="4"/>
  <c r="H2641" i="4"/>
  <c r="J2641" i="4"/>
  <c r="K2641" i="4"/>
  <c r="F2640" i="4"/>
  <c r="H2640" i="4"/>
  <c r="J2640" i="4"/>
  <c r="J2643" i="4" s="1"/>
  <c r="G328" i="5" s="1"/>
  <c r="K2640" i="4"/>
  <c r="J2637" i="4"/>
  <c r="G327" i="5" s="1"/>
  <c r="H2636" i="4"/>
  <c r="J2636" i="4"/>
  <c r="F2635" i="4"/>
  <c r="H2635" i="4"/>
  <c r="J2635" i="4"/>
  <c r="K2635" i="4"/>
  <c r="F2634" i="4"/>
  <c r="H2634" i="4"/>
  <c r="L2634" i="4" s="1"/>
  <c r="J2634" i="4"/>
  <c r="K2634" i="4"/>
  <c r="H2630" i="4"/>
  <c r="J2630" i="4"/>
  <c r="F2629" i="4"/>
  <c r="H2629" i="4"/>
  <c r="J2629" i="4"/>
  <c r="K2629" i="4"/>
  <c r="F2628" i="4"/>
  <c r="H2628" i="4"/>
  <c r="J2628" i="4"/>
  <c r="J2631" i="4" s="1"/>
  <c r="G326" i="5" s="1"/>
  <c r="K2628" i="4"/>
  <c r="H2624" i="4"/>
  <c r="J2624" i="4"/>
  <c r="J2625" i="4" s="1"/>
  <c r="G325" i="5" s="1"/>
  <c r="F2623" i="4"/>
  <c r="H2623" i="4"/>
  <c r="L2623" i="4" s="1"/>
  <c r="J2623" i="4"/>
  <c r="K2623" i="4"/>
  <c r="F2622" i="4"/>
  <c r="H2622" i="4"/>
  <c r="E2624" i="4" s="1"/>
  <c r="J2622" i="4"/>
  <c r="K2622" i="4"/>
  <c r="J2619" i="4"/>
  <c r="G324" i="5" s="1"/>
  <c r="H2618" i="4"/>
  <c r="J2618" i="4"/>
  <c r="F2617" i="4"/>
  <c r="H2617" i="4"/>
  <c r="J2617" i="4"/>
  <c r="K2617" i="4"/>
  <c r="F2616" i="4"/>
  <c r="H2616" i="4"/>
  <c r="H2619" i="4" s="1"/>
  <c r="F324" i="5" s="1"/>
  <c r="J2616" i="4"/>
  <c r="K2616" i="4"/>
  <c r="H2612" i="4"/>
  <c r="J2612" i="4"/>
  <c r="F2611" i="4"/>
  <c r="H2611" i="4"/>
  <c r="J2611" i="4"/>
  <c r="K2611" i="4"/>
  <c r="F2610" i="4"/>
  <c r="H2610" i="4"/>
  <c r="J2610" i="4"/>
  <c r="K2610" i="4"/>
  <c r="F2609" i="4"/>
  <c r="H2609" i="4"/>
  <c r="J2609" i="4"/>
  <c r="J2613" i="4" s="1"/>
  <c r="G323" i="5" s="1"/>
  <c r="K2609" i="4"/>
  <c r="H2605" i="4"/>
  <c r="J2605" i="4"/>
  <c r="J2606" i="4" s="1"/>
  <c r="G322" i="5" s="1"/>
  <c r="F2604" i="4"/>
  <c r="H2604" i="4"/>
  <c r="J2604" i="4"/>
  <c r="K2604" i="4"/>
  <c r="F2603" i="4"/>
  <c r="H2603" i="4"/>
  <c r="J2603" i="4"/>
  <c r="K2603" i="4"/>
  <c r="F2602" i="4"/>
  <c r="H2602" i="4"/>
  <c r="L2602" i="4" s="1"/>
  <c r="J2602" i="4"/>
  <c r="K2602" i="4"/>
  <c r="H2598" i="4"/>
  <c r="H2599" i="4" s="1"/>
  <c r="F321" i="5" s="1"/>
  <c r="J2598" i="4"/>
  <c r="F2597" i="4"/>
  <c r="H2597" i="4"/>
  <c r="J2597" i="4"/>
  <c r="K2597" i="4"/>
  <c r="F2596" i="4"/>
  <c r="H2596" i="4"/>
  <c r="J2596" i="4"/>
  <c r="K2596" i="4"/>
  <c r="F2595" i="4"/>
  <c r="H2595" i="4"/>
  <c r="E2598" i="4" s="1"/>
  <c r="F2598" i="4" s="1"/>
  <c r="J2595" i="4"/>
  <c r="J2599" i="4" s="1"/>
  <c r="G321" i="5" s="1"/>
  <c r="K2595" i="4"/>
  <c r="J2592" i="4"/>
  <c r="G320" i="5" s="1"/>
  <c r="H2591" i="4"/>
  <c r="J2591" i="4"/>
  <c r="F2590" i="4"/>
  <c r="H2590" i="4"/>
  <c r="L2590" i="4" s="1"/>
  <c r="J2590" i="4"/>
  <c r="K2590" i="4"/>
  <c r="F2589" i="4"/>
  <c r="H2589" i="4"/>
  <c r="J2589" i="4"/>
  <c r="K2589" i="4"/>
  <c r="F2588" i="4"/>
  <c r="H2588" i="4"/>
  <c r="E2591" i="4" s="1"/>
  <c r="J2588" i="4"/>
  <c r="K2588" i="4"/>
  <c r="H2584" i="4"/>
  <c r="J2584" i="4"/>
  <c r="F2583" i="4"/>
  <c r="H2583" i="4"/>
  <c r="J2583" i="4"/>
  <c r="K2583" i="4"/>
  <c r="F2582" i="4"/>
  <c r="H2582" i="4"/>
  <c r="J2582" i="4"/>
  <c r="K2582" i="4"/>
  <c r="F2581" i="4"/>
  <c r="H2581" i="4"/>
  <c r="L2581" i="4" s="1"/>
  <c r="J2581" i="4"/>
  <c r="K2581" i="4"/>
  <c r="H2577" i="4"/>
  <c r="J2577" i="4"/>
  <c r="F2576" i="4"/>
  <c r="H2576" i="4"/>
  <c r="J2576" i="4"/>
  <c r="K2576" i="4"/>
  <c r="F2575" i="4"/>
  <c r="H2575" i="4"/>
  <c r="J2575" i="4"/>
  <c r="K2575" i="4"/>
  <c r="F2574" i="4"/>
  <c r="H2574" i="4"/>
  <c r="J2574" i="4"/>
  <c r="K2574" i="4"/>
  <c r="H2570" i="4"/>
  <c r="J2570" i="4"/>
  <c r="F2569" i="4"/>
  <c r="H2569" i="4"/>
  <c r="J2569" i="4"/>
  <c r="J2571" i="4" s="1"/>
  <c r="G317" i="5" s="1"/>
  <c r="K2569" i="4"/>
  <c r="F2568" i="4"/>
  <c r="H2568" i="4"/>
  <c r="J2568" i="4"/>
  <c r="K2568" i="4"/>
  <c r="F2567" i="4"/>
  <c r="H2567" i="4"/>
  <c r="H2571" i="4" s="1"/>
  <c r="F317" i="5" s="1"/>
  <c r="J2567" i="4"/>
  <c r="K2567" i="4"/>
  <c r="H2563" i="4"/>
  <c r="J2563" i="4"/>
  <c r="F2562" i="4"/>
  <c r="H2562" i="4"/>
  <c r="J2562" i="4"/>
  <c r="K2562" i="4"/>
  <c r="F2561" i="4"/>
  <c r="H2561" i="4"/>
  <c r="J2561" i="4"/>
  <c r="K2561" i="4"/>
  <c r="F2560" i="4"/>
  <c r="H2560" i="4"/>
  <c r="J2560" i="4"/>
  <c r="J2564" i="4" s="1"/>
  <c r="G316" i="5" s="1"/>
  <c r="K2560" i="4"/>
  <c r="H2556" i="4"/>
  <c r="J2556" i="4"/>
  <c r="F2555" i="4"/>
  <c r="H2555" i="4"/>
  <c r="J2555" i="4"/>
  <c r="K2555" i="4"/>
  <c r="F2554" i="4"/>
  <c r="H2554" i="4"/>
  <c r="J2554" i="4"/>
  <c r="K2554" i="4"/>
  <c r="F2553" i="4"/>
  <c r="H2553" i="4"/>
  <c r="J2553" i="4"/>
  <c r="J2557" i="4" s="1"/>
  <c r="G315" i="5" s="1"/>
  <c r="K2553" i="4"/>
  <c r="J2550" i="4"/>
  <c r="G314" i="5" s="1"/>
  <c r="H2549" i="4"/>
  <c r="J2549" i="4"/>
  <c r="F2548" i="4"/>
  <c r="H2548" i="4"/>
  <c r="J2548" i="4"/>
  <c r="K2548" i="4"/>
  <c r="F2547" i="4"/>
  <c r="H2547" i="4"/>
  <c r="J2547" i="4"/>
  <c r="K2547" i="4"/>
  <c r="F2546" i="4"/>
  <c r="H2546" i="4"/>
  <c r="L2546" i="4" s="1"/>
  <c r="J2546" i="4"/>
  <c r="K2546" i="4"/>
  <c r="H2542" i="4"/>
  <c r="J2542" i="4"/>
  <c r="F2541" i="4"/>
  <c r="H2541" i="4"/>
  <c r="J2541" i="4"/>
  <c r="K2541" i="4"/>
  <c r="F2540" i="4"/>
  <c r="H2540" i="4"/>
  <c r="J2540" i="4"/>
  <c r="K2540" i="4"/>
  <c r="F2539" i="4"/>
  <c r="H2539" i="4"/>
  <c r="J2539" i="4"/>
  <c r="J2543" i="4" s="1"/>
  <c r="G313" i="5" s="1"/>
  <c r="K2539" i="4"/>
  <c r="H2535" i="4"/>
  <c r="J2535" i="4"/>
  <c r="J2536" i="4" s="1"/>
  <c r="G312" i="5" s="1"/>
  <c r="F2534" i="4"/>
  <c r="H2534" i="4"/>
  <c r="J2534" i="4"/>
  <c r="K2534" i="4"/>
  <c r="F2533" i="4"/>
  <c r="H2533" i="4"/>
  <c r="J2533" i="4"/>
  <c r="K2533" i="4"/>
  <c r="F2532" i="4"/>
  <c r="H2532" i="4"/>
  <c r="L2532" i="4" s="1"/>
  <c r="J2532" i="4"/>
  <c r="K2532" i="4"/>
  <c r="J2529" i="4"/>
  <c r="G311" i="5" s="1"/>
  <c r="H2528" i="4"/>
  <c r="J2528" i="4"/>
  <c r="F2527" i="4"/>
  <c r="H2527" i="4"/>
  <c r="J2527" i="4"/>
  <c r="K2527" i="4"/>
  <c r="F2526" i="4"/>
  <c r="H2526" i="4"/>
  <c r="J2526" i="4"/>
  <c r="K2526" i="4"/>
  <c r="F2525" i="4"/>
  <c r="H2525" i="4"/>
  <c r="E2528" i="4" s="1"/>
  <c r="J2525" i="4"/>
  <c r="K2525" i="4"/>
  <c r="H2521" i="4"/>
  <c r="J2521" i="4"/>
  <c r="F2520" i="4"/>
  <c r="H2520" i="4"/>
  <c r="J2520" i="4"/>
  <c r="K2520" i="4"/>
  <c r="F2519" i="4"/>
  <c r="H2519" i="4"/>
  <c r="J2519" i="4"/>
  <c r="K2519" i="4"/>
  <c r="F2518" i="4"/>
  <c r="H2518" i="4"/>
  <c r="J2518" i="4"/>
  <c r="J2522" i="4" s="1"/>
  <c r="G310" i="5" s="1"/>
  <c r="K2518" i="4"/>
  <c r="J2515" i="4"/>
  <c r="G309" i="5" s="1"/>
  <c r="H2514" i="4"/>
  <c r="J2514" i="4"/>
  <c r="F2513" i="4"/>
  <c r="H2513" i="4"/>
  <c r="J2513" i="4"/>
  <c r="K2513" i="4"/>
  <c r="F2512" i="4"/>
  <c r="H2512" i="4"/>
  <c r="J2512" i="4"/>
  <c r="K2512" i="4"/>
  <c r="F2511" i="4"/>
  <c r="H2511" i="4"/>
  <c r="L2511" i="4" s="1"/>
  <c r="J2511" i="4"/>
  <c r="K2511" i="4"/>
  <c r="H2507" i="4"/>
  <c r="J2507" i="4"/>
  <c r="F2506" i="4"/>
  <c r="H2506" i="4"/>
  <c r="J2506" i="4"/>
  <c r="K2506" i="4"/>
  <c r="F2505" i="4"/>
  <c r="H2505" i="4"/>
  <c r="J2505" i="4"/>
  <c r="K2505" i="4"/>
  <c r="F2504" i="4"/>
  <c r="H2504" i="4"/>
  <c r="L2504" i="4" s="1"/>
  <c r="J2504" i="4"/>
  <c r="K2504" i="4"/>
  <c r="H2500" i="4"/>
  <c r="J2500" i="4"/>
  <c r="F2499" i="4"/>
  <c r="H2499" i="4"/>
  <c r="J2499" i="4"/>
  <c r="K2499" i="4"/>
  <c r="F2498" i="4"/>
  <c r="H2498" i="4"/>
  <c r="J2498" i="4"/>
  <c r="K2498" i="4"/>
  <c r="F2497" i="4"/>
  <c r="H2497" i="4"/>
  <c r="J2497" i="4"/>
  <c r="K2497" i="4"/>
  <c r="H2493" i="4"/>
  <c r="J2493" i="4"/>
  <c r="F2492" i="4"/>
  <c r="H2492" i="4"/>
  <c r="J2492" i="4"/>
  <c r="K2492" i="4"/>
  <c r="F2491" i="4"/>
  <c r="H2491" i="4"/>
  <c r="J2491" i="4"/>
  <c r="K2491" i="4"/>
  <c r="F2490" i="4"/>
  <c r="H2490" i="4"/>
  <c r="J2490" i="4"/>
  <c r="K2490" i="4"/>
  <c r="H2486" i="4"/>
  <c r="J2486" i="4"/>
  <c r="F2485" i="4"/>
  <c r="H2485" i="4"/>
  <c r="J2485" i="4"/>
  <c r="K2485" i="4"/>
  <c r="F2484" i="4"/>
  <c r="H2484" i="4"/>
  <c r="J2484" i="4"/>
  <c r="K2484" i="4"/>
  <c r="F2483" i="4"/>
  <c r="H2483" i="4"/>
  <c r="L2483" i="4" s="1"/>
  <c r="J2483" i="4"/>
  <c r="K2483" i="4"/>
  <c r="H2479" i="4"/>
  <c r="J2479" i="4"/>
  <c r="F2478" i="4"/>
  <c r="H2478" i="4"/>
  <c r="J2478" i="4"/>
  <c r="K2478" i="4"/>
  <c r="F2477" i="4"/>
  <c r="H2477" i="4"/>
  <c r="J2477" i="4"/>
  <c r="K2477" i="4"/>
  <c r="F2476" i="4"/>
  <c r="H2476" i="4"/>
  <c r="E2479" i="4" s="1"/>
  <c r="J2476" i="4"/>
  <c r="J2480" i="4" s="1"/>
  <c r="G304" i="5" s="1"/>
  <c r="K2476" i="4"/>
  <c r="H2472" i="4"/>
  <c r="J2472" i="4"/>
  <c r="J2473" i="4" s="1"/>
  <c r="G303" i="5" s="1"/>
  <c r="F2471" i="4"/>
  <c r="H2471" i="4"/>
  <c r="J2471" i="4"/>
  <c r="K2471" i="4"/>
  <c r="F2470" i="4"/>
  <c r="H2470" i="4"/>
  <c r="J2470" i="4"/>
  <c r="K2470" i="4"/>
  <c r="F2469" i="4"/>
  <c r="H2469" i="4"/>
  <c r="L2469" i="4" s="1"/>
  <c r="J2469" i="4"/>
  <c r="K2469" i="4"/>
  <c r="F2462" i="4"/>
  <c r="H2462" i="4"/>
  <c r="J2462" i="4"/>
  <c r="K2462" i="4"/>
  <c r="F2461" i="4"/>
  <c r="H2461" i="4"/>
  <c r="J2461" i="4"/>
  <c r="K2461" i="4"/>
  <c r="H2460" i="4"/>
  <c r="J2460" i="4"/>
  <c r="F2459" i="4"/>
  <c r="H2459" i="4"/>
  <c r="J2459" i="4"/>
  <c r="K2459" i="4"/>
  <c r="F2458" i="4"/>
  <c r="H2458" i="4"/>
  <c r="J2458" i="4"/>
  <c r="K2458" i="4"/>
  <c r="F2457" i="4"/>
  <c r="H2457" i="4"/>
  <c r="J2457" i="4"/>
  <c r="K2457" i="4"/>
  <c r="F2456" i="4"/>
  <c r="H2456" i="4"/>
  <c r="J2456" i="4"/>
  <c r="K2456" i="4"/>
  <c r="J2453" i="4"/>
  <c r="G301" i="5" s="1"/>
  <c r="H2452" i="4"/>
  <c r="J2452" i="4"/>
  <c r="F2451" i="4"/>
  <c r="H2451" i="4"/>
  <c r="J2451" i="4"/>
  <c r="K2451" i="4"/>
  <c r="F2450" i="4"/>
  <c r="H2450" i="4"/>
  <c r="E2452" i="4" s="1"/>
  <c r="F2452" i="4" s="1"/>
  <c r="L2452" i="4" s="1"/>
  <c r="J2450" i="4"/>
  <c r="K2450" i="4"/>
  <c r="H2449" i="4"/>
  <c r="J2449" i="4"/>
  <c r="H2448" i="4"/>
  <c r="J2448" i="4"/>
  <c r="H2447" i="4"/>
  <c r="J2447" i="4"/>
  <c r="F2446" i="4"/>
  <c r="H2446" i="4"/>
  <c r="H2453" i="4" s="1"/>
  <c r="F301" i="5" s="1"/>
  <c r="J2446" i="4"/>
  <c r="K2446" i="4"/>
  <c r="J2443" i="4"/>
  <c r="G300" i="5" s="1"/>
  <c r="H2442" i="4"/>
  <c r="J2442" i="4"/>
  <c r="F2441" i="4"/>
  <c r="H2441" i="4"/>
  <c r="J2441" i="4"/>
  <c r="K2441" i="4"/>
  <c r="F2440" i="4"/>
  <c r="H2440" i="4"/>
  <c r="E2442" i="4" s="1"/>
  <c r="F2442" i="4" s="1"/>
  <c r="J2440" i="4"/>
  <c r="K2440" i="4"/>
  <c r="H2439" i="4"/>
  <c r="J2439" i="4"/>
  <c r="H2438" i="4"/>
  <c r="J2438" i="4"/>
  <c r="H2437" i="4"/>
  <c r="J2437" i="4"/>
  <c r="F2436" i="4"/>
  <c r="H2436" i="4"/>
  <c r="H2443" i="4" s="1"/>
  <c r="F300" i="5" s="1"/>
  <c r="J2436" i="4"/>
  <c r="K2436" i="4"/>
  <c r="H2432" i="4"/>
  <c r="J2432" i="4"/>
  <c r="F2431" i="4"/>
  <c r="H2431" i="4"/>
  <c r="J2431" i="4"/>
  <c r="K2431" i="4"/>
  <c r="F2430" i="4"/>
  <c r="H2430" i="4"/>
  <c r="E2432" i="4" s="1"/>
  <c r="F2432" i="4" s="1"/>
  <c r="J2430" i="4"/>
  <c r="K2430" i="4"/>
  <c r="H2429" i="4"/>
  <c r="J2429" i="4"/>
  <c r="H2428" i="4"/>
  <c r="J2428" i="4"/>
  <c r="H2427" i="4"/>
  <c r="J2427" i="4"/>
  <c r="F2426" i="4"/>
  <c r="H2426" i="4"/>
  <c r="J2426" i="4"/>
  <c r="J2423" i="4"/>
  <c r="G298" i="5" s="1"/>
  <c r="H2422" i="4"/>
  <c r="J2422" i="4"/>
  <c r="F2421" i="4"/>
  <c r="H2421" i="4"/>
  <c r="J2421" i="4"/>
  <c r="K2421" i="4"/>
  <c r="F2420" i="4"/>
  <c r="H2420" i="4"/>
  <c r="E2422" i="4" s="1"/>
  <c r="F2422" i="4" s="1"/>
  <c r="J2420" i="4"/>
  <c r="K2420" i="4"/>
  <c r="H2419" i="4"/>
  <c r="J2419" i="4"/>
  <c r="F2418" i="4"/>
  <c r="H2418" i="4"/>
  <c r="J2418" i="4"/>
  <c r="K2418" i="4"/>
  <c r="H2414" i="4"/>
  <c r="J2414" i="4"/>
  <c r="F2413" i="4"/>
  <c r="H2413" i="4"/>
  <c r="J2413" i="4"/>
  <c r="K2413" i="4"/>
  <c r="F2412" i="4"/>
  <c r="H2412" i="4"/>
  <c r="E2414" i="4" s="1"/>
  <c r="F2414" i="4" s="1"/>
  <c r="J2412" i="4"/>
  <c r="K2412" i="4"/>
  <c r="H2411" i="4"/>
  <c r="J2411" i="4"/>
  <c r="F2410" i="4"/>
  <c r="H2410" i="4"/>
  <c r="J2410" i="4"/>
  <c r="K2410" i="4"/>
  <c r="H2406" i="4"/>
  <c r="J2406" i="4"/>
  <c r="J2407" i="4" s="1"/>
  <c r="G296" i="5" s="1"/>
  <c r="F2405" i="4"/>
  <c r="H2405" i="4"/>
  <c r="J2405" i="4"/>
  <c r="K2405" i="4"/>
  <c r="F2404" i="4"/>
  <c r="H2404" i="4"/>
  <c r="E2406" i="4" s="1"/>
  <c r="F2406" i="4" s="1"/>
  <c r="J2404" i="4"/>
  <c r="K2404" i="4"/>
  <c r="H2403" i="4"/>
  <c r="J2403" i="4"/>
  <c r="F2402" i="4"/>
  <c r="H2402" i="4"/>
  <c r="H2407" i="4" s="1"/>
  <c r="F296" i="5" s="1"/>
  <c r="J2402" i="4"/>
  <c r="K2402" i="4"/>
  <c r="H2398" i="4"/>
  <c r="J2398" i="4"/>
  <c r="F2397" i="4"/>
  <c r="H2397" i="4"/>
  <c r="J2397" i="4"/>
  <c r="K2397" i="4"/>
  <c r="F2396" i="4"/>
  <c r="H2396" i="4"/>
  <c r="E2398" i="4" s="1"/>
  <c r="F2398" i="4" s="1"/>
  <c r="J2396" i="4"/>
  <c r="K2396" i="4"/>
  <c r="H2395" i="4"/>
  <c r="J2395" i="4"/>
  <c r="F2394" i="4"/>
  <c r="H2394" i="4"/>
  <c r="J2394" i="4"/>
  <c r="J2399" i="4" s="1"/>
  <c r="G295" i="5" s="1"/>
  <c r="K2394" i="4"/>
  <c r="J2391" i="4"/>
  <c r="G294" i="5" s="1"/>
  <c r="H2390" i="4"/>
  <c r="J2390" i="4"/>
  <c r="F2389" i="4"/>
  <c r="H2389" i="4"/>
  <c r="J2389" i="4"/>
  <c r="K2389" i="4"/>
  <c r="F2388" i="4"/>
  <c r="H2388" i="4"/>
  <c r="E2390" i="4" s="1"/>
  <c r="F2390" i="4" s="1"/>
  <c r="L2390" i="4" s="1"/>
  <c r="J2388" i="4"/>
  <c r="K2388" i="4"/>
  <c r="H2387" i="4"/>
  <c r="J2387" i="4"/>
  <c r="F2386" i="4"/>
  <c r="H2386" i="4"/>
  <c r="J2386" i="4"/>
  <c r="K2386" i="4"/>
  <c r="H2382" i="4"/>
  <c r="J2382" i="4"/>
  <c r="F2381" i="4"/>
  <c r="H2381" i="4"/>
  <c r="J2381" i="4"/>
  <c r="K2381" i="4"/>
  <c r="F2380" i="4"/>
  <c r="H2380" i="4"/>
  <c r="E2382" i="4" s="1"/>
  <c r="F2382" i="4" s="1"/>
  <c r="J2380" i="4"/>
  <c r="K2380" i="4"/>
  <c r="H2379" i="4"/>
  <c r="J2379" i="4"/>
  <c r="F2378" i="4"/>
  <c r="H2378" i="4"/>
  <c r="J2378" i="4"/>
  <c r="K2378" i="4"/>
  <c r="H2374" i="4"/>
  <c r="J2374" i="4"/>
  <c r="J2375" i="4" s="1"/>
  <c r="G292" i="5" s="1"/>
  <c r="F2373" i="4"/>
  <c r="H2373" i="4"/>
  <c r="J2373" i="4"/>
  <c r="K2373" i="4"/>
  <c r="F2372" i="4"/>
  <c r="H2372" i="4"/>
  <c r="E2374" i="4" s="1"/>
  <c r="F2374" i="4" s="1"/>
  <c r="J2372" i="4"/>
  <c r="K2372" i="4"/>
  <c r="H2371" i="4"/>
  <c r="J2371" i="4"/>
  <c r="F2370" i="4"/>
  <c r="H2370" i="4"/>
  <c r="J2370" i="4"/>
  <c r="K2370" i="4"/>
  <c r="J2367" i="4"/>
  <c r="G291" i="5" s="1"/>
  <c r="H2366" i="4"/>
  <c r="J2366" i="4"/>
  <c r="F2365" i="4"/>
  <c r="H2365" i="4"/>
  <c r="J2365" i="4"/>
  <c r="K2365" i="4"/>
  <c r="F2364" i="4"/>
  <c r="H2364" i="4"/>
  <c r="E2366" i="4" s="1"/>
  <c r="F2366" i="4" s="1"/>
  <c r="L2366" i="4" s="1"/>
  <c r="J2364" i="4"/>
  <c r="K2364" i="4"/>
  <c r="H2363" i="4"/>
  <c r="J2363" i="4"/>
  <c r="F2362" i="4"/>
  <c r="H2362" i="4"/>
  <c r="H2367" i="4" s="1"/>
  <c r="F291" i="5" s="1"/>
  <c r="J2362" i="4"/>
  <c r="K2362" i="4"/>
  <c r="H2358" i="4"/>
  <c r="J2358" i="4"/>
  <c r="J2359" i="4" s="1"/>
  <c r="G290" i="5" s="1"/>
  <c r="F2357" i="4"/>
  <c r="H2357" i="4"/>
  <c r="J2357" i="4"/>
  <c r="K2357" i="4"/>
  <c r="F2356" i="4"/>
  <c r="H2356" i="4"/>
  <c r="E2358" i="4" s="1"/>
  <c r="F2358" i="4" s="1"/>
  <c r="J2356" i="4"/>
  <c r="K2356" i="4"/>
  <c r="H2355" i="4"/>
  <c r="J2355" i="4"/>
  <c r="H2354" i="4"/>
  <c r="J2354" i="4"/>
  <c r="F2353" i="4"/>
  <c r="H2353" i="4"/>
  <c r="J2353" i="4"/>
  <c r="K2353" i="4"/>
  <c r="J2350" i="4"/>
  <c r="G289" i="5" s="1"/>
  <c r="H2349" i="4"/>
  <c r="J2349" i="4"/>
  <c r="F2348" i="4"/>
  <c r="H2348" i="4"/>
  <c r="J2348" i="4"/>
  <c r="K2348" i="4"/>
  <c r="F2347" i="4"/>
  <c r="H2347" i="4"/>
  <c r="E2349" i="4" s="1"/>
  <c r="F2349" i="4" s="1"/>
  <c r="J2347" i="4"/>
  <c r="K2347" i="4"/>
  <c r="H2346" i="4"/>
  <c r="J2346" i="4"/>
  <c r="H2345" i="4"/>
  <c r="J2345" i="4"/>
  <c r="F2344" i="4"/>
  <c r="H2344" i="4"/>
  <c r="J2344" i="4"/>
  <c r="K2344" i="4"/>
  <c r="F2343" i="4"/>
  <c r="H2343" i="4"/>
  <c r="H2350" i="4" s="1"/>
  <c r="F289" i="5" s="1"/>
  <c r="J2343" i="4"/>
  <c r="K2343" i="4"/>
  <c r="H2339" i="4"/>
  <c r="J2339" i="4"/>
  <c r="F2338" i="4"/>
  <c r="H2338" i="4"/>
  <c r="J2338" i="4"/>
  <c r="K2338" i="4"/>
  <c r="F2337" i="4"/>
  <c r="H2337" i="4"/>
  <c r="E2339" i="4" s="1"/>
  <c r="F2339" i="4" s="1"/>
  <c r="J2337" i="4"/>
  <c r="K2337" i="4"/>
  <c r="H2336" i="4"/>
  <c r="J2336" i="4"/>
  <c r="H2335" i="4"/>
  <c r="J2335" i="4"/>
  <c r="F2334" i="4"/>
  <c r="H2334" i="4"/>
  <c r="J2334" i="4"/>
  <c r="K2334" i="4"/>
  <c r="H2330" i="4"/>
  <c r="J2330" i="4"/>
  <c r="F2329" i="4"/>
  <c r="H2329" i="4"/>
  <c r="J2329" i="4"/>
  <c r="K2329" i="4"/>
  <c r="F2328" i="4"/>
  <c r="H2328" i="4"/>
  <c r="E2330" i="4" s="1"/>
  <c r="F2330" i="4" s="1"/>
  <c r="J2328" i="4"/>
  <c r="K2328" i="4"/>
  <c r="H2327" i="4"/>
  <c r="J2327" i="4"/>
  <c r="H2326" i="4"/>
  <c r="J2326" i="4"/>
  <c r="H2325" i="4"/>
  <c r="J2325" i="4"/>
  <c r="H2324" i="4"/>
  <c r="J2324" i="4"/>
  <c r="J2331" i="4" s="1"/>
  <c r="G287" i="5" s="1"/>
  <c r="H2320" i="4"/>
  <c r="J2320" i="4"/>
  <c r="F2319" i="4"/>
  <c r="H2319" i="4"/>
  <c r="J2319" i="4"/>
  <c r="K2319" i="4"/>
  <c r="F2318" i="4"/>
  <c r="H2318" i="4"/>
  <c r="E2320" i="4" s="1"/>
  <c r="F2320" i="4" s="1"/>
  <c r="J2318" i="4"/>
  <c r="K2318" i="4"/>
  <c r="H2317" i="4"/>
  <c r="J2317" i="4"/>
  <c r="H2316" i="4"/>
  <c r="J2316" i="4"/>
  <c r="J2321" i="4" s="1"/>
  <c r="G286" i="5" s="1"/>
  <c r="H2312" i="4"/>
  <c r="J2312" i="4"/>
  <c r="J2313" i="4" s="1"/>
  <c r="G285" i="5" s="1"/>
  <c r="F2311" i="4"/>
  <c r="H2311" i="4"/>
  <c r="J2311" i="4"/>
  <c r="K2311" i="4"/>
  <c r="F2310" i="4"/>
  <c r="H2310" i="4"/>
  <c r="E2312" i="4" s="1"/>
  <c r="F2312" i="4" s="1"/>
  <c r="L2312" i="4" s="1"/>
  <c r="J2310" i="4"/>
  <c r="K2310" i="4"/>
  <c r="H2309" i="4"/>
  <c r="J2309" i="4"/>
  <c r="H2308" i="4"/>
  <c r="J2308" i="4"/>
  <c r="F2307" i="4"/>
  <c r="H2307" i="4"/>
  <c r="J2307" i="4"/>
  <c r="K2307" i="4"/>
  <c r="H2303" i="4"/>
  <c r="J2303" i="4"/>
  <c r="F2302" i="4"/>
  <c r="H2302" i="4"/>
  <c r="J2302" i="4"/>
  <c r="K2302" i="4"/>
  <c r="F2301" i="4"/>
  <c r="H2301" i="4"/>
  <c r="E2303" i="4" s="1"/>
  <c r="F2303" i="4" s="1"/>
  <c r="J2301" i="4"/>
  <c r="K2301" i="4"/>
  <c r="H2300" i="4"/>
  <c r="J2300" i="4"/>
  <c r="H2299" i="4"/>
  <c r="J2299" i="4"/>
  <c r="H2298" i="4"/>
  <c r="J2298" i="4"/>
  <c r="H2297" i="4"/>
  <c r="J2297" i="4"/>
  <c r="J2304" i="4" s="1"/>
  <c r="G284" i="5" s="1"/>
  <c r="J2294" i="4"/>
  <c r="G283" i="5" s="1"/>
  <c r="H2293" i="4"/>
  <c r="J2293" i="4"/>
  <c r="F2292" i="4"/>
  <c r="H2292" i="4"/>
  <c r="J2292" i="4"/>
  <c r="K2292" i="4"/>
  <c r="F2291" i="4"/>
  <c r="H2291" i="4"/>
  <c r="J2291" i="4"/>
  <c r="K2291" i="4"/>
  <c r="H2290" i="4"/>
  <c r="J2290" i="4"/>
  <c r="H2289" i="4"/>
  <c r="H2294" i="4" s="1"/>
  <c r="F283" i="5" s="1"/>
  <c r="J2289" i="4"/>
  <c r="H2285" i="4"/>
  <c r="J2285" i="4"/>
  <c r="F2284" i="4"/>
  <c r="H2284" i="4"/>
  <c r="J2284" i="4"/>
  <c r="K2284" i="4"/>
  <c r="F2283" i="4"/>
  <c r="H2283" i="4"/>
  <c r="E2285" i="4" s="1"/>
  <c r="F2285" i="4" s="1"/>
  <c r="J2283" i="4"/>
  <c r="K2283" i="4"/>
  <c r="H2282" i="4"/>
  <c r="J2282" i="4"/>
  <c r="H2281" i="4"/>
  <c r="J2281" i="4"/>
  <c r="F2280" i="4"/>
  <c r="H2280" i="4"/>
  <c r="J2280" i="4"/>
  <c r="J2286" i="4" s="1"/>
  <c r="G282" i="5" s="1"/>
  <c r="K2280" i="4"/>
  <c r="H2276" i="4"/>
  <c r="J2276" i="4"/>
  <c r="F2275" i="4"/>
  <c r="H2275" i="4"/>
  <c r="J2275" i="4"/>
  <c r="K2275" i="4"/>
  <c r="F2274" i="4"/>
  <c r="H2274" i="4"/>
  <c r="E2276" i="4" s="1"/>
  <c r="F2276" i="4" s="1"/>
  <c r="J2274" i="4"/>
  <c r="K2274" i="4"/>
  <c r="H2273" i="4"/>
  <c r="J2273" i="4"/>
  <c r="H2272" i="4"/>
  <c r="J2272" i="4"/>
  <c r="H2271" i="4"/>
  <c r="J2271" i="4"/>
  <c r="H2270" i="4"/>
  <c r="J2270" i="4"/>
  <c r="J2277" i="4" s="1"/>
  <c r="G281" i="5" s="1"/>
  <c r="H2266" i="4"/>
  <c r="J2266" i="4"/>
  <c r="F2265" i="4"/>
  <c r="H2265" i="4"/>
  <c r="J2265" i="4"/>
  <c r="K2265" i="4"/>
  <c r="F2264" i="4"/>
  <c r="H2264" i="4"/>
  <c r="E2266" i="4" s="1"/>
  <c r="F2266" i="4" s="1"/>
  <c r="L2266" i="4" s="1"/>
  <c r="J2264" i="4"/>
  <c r="K2264" i="4"/>
  <c r="H2263" i="4"/>
  <c r="J2263" i="4"/>
  <c r="H2262" i="4"/>
  <c r="J2262" i="4"/>
  <c r="J2267" i="4" s="1"/>
  <c r="G280" i="5" s="1"/>
  <c r="H2258" i="4"/>
  <c r="J2258" i="4"/>
  <c r="F2257" i="4"/>
  <c r="H2257" i="4"/>
  <c r="J2257" i="4"/>
  <c r="K2257" i="4"/>
  <c r="F2256" i="4"/>
  <c r="H2256" i="4"/>
  <c r="E2258" i="4" s="1"/>
  <c r="F2258" i="4" s="1"/>
  <c r="L2258" i="4" s="1"/>
  <c r="J2256" i="4"/>
  <c r="K2256" i="4"/>
  <c r="H2255" i="4"/>
  <c r="J2255" i="4"/>
  <c r="H2254" i="4"/>
  <c r="J2254" i="4"/>
  <c r="F2253" i="4"/>
  <c r="H2253" i="4"/>
  <c r="J2253" i="4"/>
  <c r="J2259" i="4" s="1"/>
  <c r="G279" i="5" s="1"/>
  <c r="K2253" i="4"/>
  <c r="H2249" i="4"/>
  <c r="J2249" i="4"/>
  <c r="F2248" i="4"/>
  <c r="H2248" i="4"/>
  <c r="J2248" i="4"/>
  <c r="K2248" i="4"/>
  <c r="F2247" i="4"/>
  <c r="H2247" i="4"/>
  <c r="E2249" i="4" s="1"/>
  <c r="F2249" i="4" s="1"/>
  <c r="J2247" i="4"/>
  <c r="K2247" i="4"/>
  <c r="H2246" i="4"/>
  <c r="J2246" i="4"/>
  <c r="H2245" i="4"/>
  <c r="J2245" i="4"/>
  <c r="F2244" i="4"/>
  <c r="H2244" i="4"/>
  <c r="J2244" i="4"/>
  <c r="J2250" i="4" s="1"/>
  <c r="G278" i="5" s="1"/>
  <c r="K2244" i="4"/>
  <c r="H2240" i="4"/>
  <c r="H2241" i="4" s="1"/>
  <c r="F277" i="5" s="1"/>
  <c r="J2240" i="4"/>
  <c r="F2239" i="4"/>
  <c r="H2239" i="4"/>
  <c r="J2239" i="4"/>
  <c r="K2239" i="4"/>
  <c r="F2238" i="4"/>
  <c r="H2238" i="4"/>
  <c r="E2240" i="4" s="1"/>
  <c r="F2240" i="4" s="1"/>
  <c r="J2238" i="4"/>
  <c r="K2238" i="4"/>
  <c r="H2237" i="4"/>
  <c r="J2237" i="4"/>
  <c r="H2236" i="4"/>
  <c r="J2236" i="4"/>
  <c r="F2235" i="4"/>
  <c r="H2235" i="4"/>
  <c r="J2235" i="4"/>
  <c r="J2241" i="4" s="1"/>
  <c r="G277" i="5" s="1"/>
  <c r="K2235" i="4"/>
  <c r="H2231" i="4"/>
  <c r="J2231" i="4"/>
  <c r="F2230" i="4"/>
  <c r="H2230" i="4"/>
  <c r="J2230" i="4"/>
  <c r="K2230" i="4"/>
  <c r="F2229" i="4"/>
  <c r="H2229" i="4"/>
  <c r="E2231" i="4" s="1"/>
  <c r="F2231" i="4" s="1"/>
  <c r="J2229" i="4"/>
  <c r="K2229" i="4"/>
  <c r="H2228" i="4"/>
  <c r="H2232" i="4" s="1"/>
  <c r="F276" i="5" s="1"/>
  <c r="J2228" i="4"/>
  <c r="H2227" i="4"/>
  <c r="J2227" i="4"/>
  <c r="F2226" i="4"/>
  <c r="H2226" i="4"/>
  <c r="J2226" i="4"/>
  <c r="K2226" i="4"/>
  <c r="J2223" i="4"/>
  <c r="G275" i="5" s="1"/>
  <c r="H2222" i="4"/>
  <c r="J2222" i="4"/>
  <c r="F2221" i="4"/>
  <c r="H2221" i="4"/>
  <c r="J2221" i="4"/>
  <c r="K2221" i="4"/>
  <c r="F2220" i="4"/>
  <c r="H2220" i="4"/>
  <c r="E2222" i="4" s="1"/>
  <c r="F2222" i="4" s="1"/>
  <c r="J2220" i="4"/>
  <c r="K2220" i="4"/>
  <c r="H2219" i="4"/>
  <c r="J2219" i="4"/>
  <c r="H2218" i="4"/>
  <c r="J2218" i="4"/>
  <c r="F2217" i="4"/>
  <c r="H2217" i="4"/>
  <c r="J2217" i="4"/>
  <c r="K2217" i="4"/>
  <c r="H2213" i="4"/>
  <c r="J2213" i="4"/>
  <c r="F2212" i="4"/>
  <c r="H2212" i="4"/>
  <c r="J2212" i="4"/>
  <c r="K2212" i="4"/>
  <c r="F2211" i="4"/>
  <c r="H2211" i="4"/>
  <c r="J2211" i="4"/>
  <c r="K2211" i="4"/>
  <c r="H2210" i="4"/>
  <c r="J2210" i="4"/>
  <c r="H2209" i="4"/>
  <c r="J2209" i="4"/>
  <c r="F2208" i="4"/>
  <c r="H2208" i="4"/>
  <c r="J2208" i="4"/>
  <c r="J2214" i="4" s="1"/>
  <c r="G274" i="5" s="1"/>
  <c r="K2208" i="4"/>
  <c r="H2204" i="4"/>
  <c r="J2204" i="4"/>
  <c r="F2203" i="4"/>
  <c r="H2203" i="4"/>
  <c r="J2203" i="4"/>
  <c r="K2203" i="4"/>
  <c r="F2202" i="4"/>
  <c r="H2202" i="4"/>
  <c r="E2204" i="4" s="1"/>
  <c r="F2204" i="4" s="1"/>
  <c r="J2202" i="4"/>
  <c r="K2202" i="4"/>
  <c r="H2201" i="4"/>
  <c r="J2201" i="4"/>
  <c r="H2200" i="4"/>
  <c r="J2200" i="4"/>
  <c r="F2199" i="4"/>
  <c r="H2199" i="4"/>
  <c r="J2199" i="4"/>
  <c r="K2199" i="4"/>
  <c r="J2196" i="4"/>
  <c r="G272" i="5" s="1"/>
  <c r="H2195" i="4"/>
  <c r="J2195" i="4"/>
  <c r="F2194" i="4"/>
  <c r="H2194" i="4"/>
  <c r="J2194" i="4"/>
  <c r="K2194" i="4"/>
  <c r="F2193" i="4"/>
  <c r="H2193" i="4"/>
  <c r="E2195" i="4" s="1"/>
  <c r="F2195" i="4" s="1"/>
  <c r="L2195" i="4" s="1"/>
  <c r="J2193" i="4"/>
  <c r="K2193" i="4"/>
  <c r="H2192" i="4"/>
  <c r="J2192" i="4"/>
  <c r="H2191" i="4"/>
  <c r="J2191" i="4"/>
  <c r="F2190" i="4"/>
  <c r="H2190" i="4"/>
  <c r="H2196" i="4" s="1"/>
  <c r="F272" i="5" s="1"/>
  <c r="J2190" i="4"/>
  <c r="K2190" i="4"/>
  <c r="H2186" i="4"/>
  <c r="J2186" i="4"/>
  <c r="F2185" i="4"/>
  <c r="H2185" i="4"/>
  <c r="J2185" i="4"/>
  <c r="K2185" i="4"/>
  <c r="F2184" i="4"/>
  <c r="H2184" i="4"/>
  <c r="E2186" i="4" s="1"/>
  <c r="F2186" i="4" s="1"/>
  <c r="J2184" i="4"/>
  <c r="K2184" i="4"/>
  <c r="H2183" i="4"/>
  <c r="J2183" i="4"/>
  <c r="H2182" i="4"/>
  <c r="J2182" i="4"/>
  <c r="F2181" i="4"/>
  <c r="H2181" i="4"/>
  <c r="J2181" i="4"/>
  <c r="K2181" i="4"/>
  <c r="H2177" i="4"/>
  <c r="J2177" i="4"/>
  <c r="F2176" i="4"/>
  <c r="H2176" i="4"/>
  <c r="J2176" i="4"/>
  <c r="K2176" i="4"/>
  <c r="F2175" i="4"/>
  <c r="H2175" i="4"/>
  <c r="E2177" i="4" s="1"/>
  <c r="F2177" i="4" s="1"/>
  <c r="J2175" i="4"/>
  <c r="K2175" i="4"/>
  <c r="H2174" i="4"/>
  <c r="J2174" i="4"/>
  <c r="H2173" i="4"/>
  <c r="J2173" i="4"/>
  <c r="F2172" i="4"/>
  <c r="H2172" i="4"/>
  <c r="J2172" i="4"/>
  <c r="K2172" i="4"/>
  <c r="H2168" i="4"/>
  <c r="J2168" i="4"/>
  <c r="F2167" i="4"/>
  <c r="H2167" i="4"/>
  <c r="J2167" i="4"/>
  <c r="K2167" i="4"/>
  <c r="F2166" i="4"/>
  <c r="H2166" i="4"/>
  <c r="E2168" i="4" s="1"/>
  <c r="F2168" i="4" s="1"/>
  <c r="J2166" i="4"/>
  <c r="K2166" i="4"/>
  <c r="H2165" i="4"/>
  <c r="J2165" i="4"/>
  <c r="H2164" i="4"/>
  <c r="J2164" i="4"/>
  <c r="F2163" i="4"/>
  <c r="H2163" i="4"/>
  <c r="J2163" i="4"/>
  <c r="J2169" i="4" s="1"/>
  <c r="G269" i="5" s="1"/>
  <c r="K2163" i="4"/>
  <c r="H2159" i="4"/>
  <c r="J2159" i="4"/>
  <c r="F2158" i="4"/>
  <c r="H2158" i="4"/>
  <c r="J2158" i="4"/>
  <c r="K2158" i="4"/>
  <c r="F2157" i="4"/>
  <c r="H2157" i="4"/>
  <c r="E2159" i="4" s="1"/>
  <c r="F2159" i="4" s="1"/>
  <c r="J2157" i="4"/>
  <c r="K2157" i="4"/>
  <c r="H2156" i="4"/>
  <c r="J2156" i="4"/>
  <c r="H2155" i="4"/>
  <c r="J2155" i="4"/>
  <c r="H2154" i="4"/>
  <c r="J2154" i="4"/>
  <c r="H2153" i="4"/>
  <c r="J2153" i="4"/>
  <c r="J2150" i="4"/>
  <c r="G267" i="5" s="1"/>
  <c r="H2149" i="4"/>
  <c r="J2149" i="4"/>
  <c r="F2148" i="4"/>
  <c r="H2148" i="4"/>
  <c r="J2148" i="4"/>
  <c r="K2148" i="4"/>
  <c r="F2147" i="4"/>
  <c r="H2147" i="4"/>
  <c r="E2149" i="4" s="1"/>
  <c r="K2149" i="4" s="1"/>
  <c r="J2147" i="4"/>
  <c r="K2147" i="4"/>
  <c r="H2146" i="4"/>
  <c r="J2146" i="4"/>
  <c r="H2145" i="4"/>
  <c r="J2145" i="4"/>
  <c r="H2144" i="4"/>
  <c r="J2144" i="4"/>
  <c r="H2143" i="4"/>
  <c r="J2143" i="4"/>
  <c r="H2139" i="4"/>
  <c r="J2139" i="4"/>
  <c r="F2138" i="4"/>
  <c r="H2138" i="4"/>
  <c r="J2138" i="4"/>
  <c r="K2138" i="4"/>
  <c r="F2137" i="4"/>
  <c r="H2137" i="4"/>
  <c r="E2139" i="4" s="1"/>
  <c r="F2139" i="4" s="1"/>
  <c r="J2137" i="4"/>
  <c r="K2137" i="4"/>
  <c r="H2136" i="4"/>
  <c r="J2136" i="4"/>
  <c r="H2135" i="4"/>
  <c r="J2135" i="4"/>
  <c r="H2134" i="4"/>
  <c r="J2134" i="4"/>
  <c r="H2133" i="4"/>
  <c r="J2133" i="4"/>
  <c r="J2140" i="4" s="1"/>
  <c r="G266" i="5" s="1"/>
  <c r="H2129" i="4"/>
  <c r="J2129" i="4"/>
  <c r="F2128" i="4"/>
  <c r="H2128" i="4"/>
  <c r="J2128" i="4"/>
  <c r="K2128" i="4"/>
  <c r="F2127" i="4"/>
  <c r="H2127" i="4"/>
  <c r="E2129" i="4" s="1"/>
  <c r="F2129" i="4" s="1"/>
  <c r="J2127" i="4"/>
  <c r="K2127" i="4"/>
  <c r="H2126" i="4"/>
  <c r="J2126" i="4"/>
  <c r="H2125" i="4"/>
  <c r="J2125" i="4"/>
  <c r="H2124" i="4"/>
  <c r="J2124" i="4"/>
  <c r="H2123" i="4"/>
  <c r="J2123" i="4"/>
  <c r="J2130" i="4" s="1"/>
  <c r="G265" i="5" s="1"/>
  <c r="H2119" i="4"/>
  <c r="J2119" i="4"/>
  <c r="F2118" i="4"/>
  <c r="H2118" i="4"/>
  <c r="J2118" i="4"/>
  <c r="K2118" i="4"/>
  <c r="F2117" i="4"/>
  <c r="H2117" i="4"/>
  <c r="J2117" i="4"/>
  <c r="K2117" i="4"/>
  <c r="H2116" i="4"/>
  <c r="J2116" i="4"/>
  <c r="H2115" i="4"/>
  <c r="J2115" i="4"/>
  <c r="H2114" i="4"/>
  <c r="J2114" i="4"/>
  <c r="H2113" i="4"/>
  <c r="J2113" i="4"/>
  <c r="H2110" i="4"/>
  <c r="F263" i="5" s="1"/>
  <c r="H2109" i="4"/>
  <c r="J2109" i="4"/>
  <c r="F2108" i="4"/>
  <c r="H2108" i="4"/>
  <c r="J2108" i="4"/>
  <c r="K2108" i="4"/>
  <c r="F2107" i="4"/>
  <c r="H2107" i="4"/>
  <c r="E2109" i="4" s="1"/>
  <c r="F2109" i="4" s="1"/>
  <c r="J2107" i="4"/>
  <c r="K2107" i="4"/>
  <c r="H2106" i="4"/>
  <c r="J2106" i="4"/>
  <c r="H2105" i="4"/>
  <c r="J2105" i="4"/>
  <c r="H2104" i="4"/>
  <c r="J2104" i="4"/>
  <c r="H2103" i="4"/>
  <c r="J2103" i="4"/>
  <c r="J2100" i="4"/>
  <c r="G262" i="5" s="1"/>
  <c r="H2099" i="4"/>
  <c r="J2099" i="4"/>
  <c r="F2098" i="4"/>
  <c r="H2098" i="4"/>
  <c r="J2098" i="4"/>
  <c r="K2098" i="4"/>
  <c r="F2097" i="4"/>
  <c r="H2097" i="4"/>
  <c r="E2099" i="4" s="1"/>
  <c r="F2099" i="4" s="1"/>
  <c r="J2097" i="4"/>
  <c r="K2097" i="4"/>
  <c r="H2096" i="4"/>
  <c r="J2096" i="4"/>
  <c r="H2095" i="4"/>
  <c r="J2095" i="4"/>
  <c r="F2094" i="4"/>
  <c r="H2094" i="4"/>
  <c r="J2094" i="4"/>
  <c r="K2094" i="4"/>
  <c r="H2090" i="4"/>
  <c r="J2090" i="4"/>
  <c r="F2089" i="4"/>
  <c r="H2089" i="4"/>
  <c r="J2089" i="4"/>
  <c r="L2089" i="4" s="1"/>
  <c r="K2089" i="4"/>
  <c r="F2088" i="4"/>
  <c r="H2088" i="4"/>
  <c r="J2088" i="4"/>
  <c r="K2088" i="4"/>
  <c r="H2087" i="4"/>
  <c r="J2087" i="4"/>
  <c r="H2086" i="4"/>
  <c r="J2086" i="4"/>
  <c r="H2085" i="4"/>
  <c r="J2085" i="4"/>
  <c r="H2084" i="4"/>
  <c r="H2091" i="4" s="1"/>
  <c r="F261" i="5" s="1"/>
  <c r="J2084" i="4"/>
  <c r="J2091" i="4" s="1"/>
  <c r="G261" i="5" s="1"/>
  <c r="H2080" i="4"/>
  <c r="J2080" i="4"/>
  <c r="F2079" i="4"/>
  <c r="H2079" i="4"/>
  <c r="J2079" i="4"/>
  <c r="K2079" i="4"/>
  <c r="F2078" i="4"/>
  <c r="H2078" i="4"/>
  <c r="J2078" i="4"/>
  <c r="K2078" i="4"/>
  <c r="H2077" i="4"/>
  <c r="J2077" i="4"/>
  <c r="H2076" i="4"/>
  <c r="J2076" i="4"/>
  <c r="J2081" i="4" s="1"/>
  <c r="G260" i="5" s="1"/>
  <c r="H2072" i="4"/>
  <c r="J2072" i="4"/>
  <c r="F2071" i="4"/>
  <c r="H2071" i="4"/>
  <c r="J2071" i="4"/>
  <c r="K2071" i="4"/>
  <c r="F2070" i="4"/>
  <c r="H2070" i="4"/>
  <c r="E2072" i="4" s="1"/>
  <c r="F2072" i="4" s="1"/>
  <c r="J2070" i="4"/>
  <c r="K2070" i="4"/>
  <c r="H2069" i="4"/>
  <c r="J2069" i="4"/>
  <c r="H2068" i="4"/>
  <c r="J2068" i="4"/>
  <c r="F2067" i="4"/>
  <c r="H2067" i="4"/>
  <c r="J2067" i="4"/>
  <c r="J2073" i="4" s="1"/>
  <c r="G259" i="5" s="1"/>
  <c r="K2067" i="4"/>
  <c r="H2063" i="4"/>
  <c r="J2063" i="4"/>
  <c r="F2062" i="4"/>
  <c r="H2062" i="4"/>
  <c r="J2062" i="4"/>
  <c r="K2062" i="4"/>
  <c r="F2061" i="4"/>
  <c r="H2061" i="4"/>
  <c r="E2063" i="4" s="1"/>
  <c r="F2063" i="4" s="1"/>
  <c r="J2061" i="4"/>
  <c r="K2061" i="4"/>
  <c r="H2060" i="4"/>
  <c r="J2060" i="4"/>
  <c r="H2059" i="4"/>
  <c r="J2059" i="4"/>
  <c r="H2058" i="4"/>
  <c r="J2058" i="4"/>
  <c r="H2057" i="4"/>
  <c r="J2057" i="4"/>
  <c r="H2053" i="4"/>
  <c r="J2053" i="4"/>
  <c r="F2052" i="4"/>
  <c r="H2052" i="4"/>
  <c r="J2052" i="4"/>
  <c r="K2052" i="4"/>
  <c r="F2051" i="4"/>
  <c r="H2051" i="4"/>
  <c r="J2051" i="4"/>
  <c r="K2051" i="4"/>
  <c r="H2050" i="4"/>
  <c r="J2050" i="4"/>
  <c r="H2049" i="4"/>
  <c r="J2049" i="4"/>
  <c r="J2054" i="4" s="1"/>
  <c r="G257" i="5" s="1"/>
  <c r="H2045" i="4"/>
  <c r="J2045" i="4"/>
  <c r="F2044" i="4"/>
  <c r="H2044" i="4"/>
  <c r="J2044" i="4"/>
  <c r="K2044" i="4"/>
  <c r="F2043" i="4"/>
  <c r="H2043" i="4"/>
  <c r="J2043" i="4"/>
  <c r="K2043" i="4"/>
  <c r="H2042" i="4"/>
  <c r="J2042" i="4"/>
  <c r="H2041" i="4"/>
  <c r="J2041" i="4"/>
  <c r="F2040" i="4"/>
  <c r="H2040" i="4"/>
  <c r="J2040" i="4"/>
  <c r="J2046" i="4" s="1"/>
  <c r="G256" i="5" s="1"/>
  <c r="K2040" i="4"/>
  <c r="J2037" i="4"/>
  <c r="G255" i="5" s="1"/>
  <c r="H2036" i="4"/>
  <c r="J2036" i="4"/>
  <c r="F2035" i="4"/>
  <c r="H2035" i="4"/>
  <c r="J2035" i="4"/>
  <c r="K2035" i="4"/>
  <c r="F2034" i="4"/>
  <c r="H2034" i="4"/>
  <c r="E2036" i="4" s="1"/>
  <c r="F2036" i="4" s="1"/>
  <c r="J2034" i="4"/>
  <c r="K2034" i="4"/>
  <c r="H2033" i="4"/>
  <c r="J2033" i="4"/>
  <c r="H2032" i="4"/>
  <c r="J2032" i="4"/>
  <c r="H2031" i="4"/>
  <c r="J2031" i="4"/>
  <c r="F2030" i="4"/>
  <c r="H2030" i="4"/>
  <c r="J2030" i="4"/>
  <c r="K2030" i="4"/>
  <c r="H2026" i="4"/>
  <c r="J2026" i="4"/>
  <c r="F2025" i="4"/>
  <c r="H2025" i="4"/>
  <c r="J2025" i="4"/>
  <c r="K2025" i="4"/>
  <c r="F2024" i="4"/>
  <c r="H2024" i="4"/>
  <c r="E2026" i="4" s="1"/>
  <c r="F2026" i="4" s="1"/>
  <c r="J2024" i="4"/>
  <c r="K2024" i="4"/>
  <c r="H2023" i="4"/>
  <c r="J2023" i="4"/>
  <c r="H2022" i="4"/>
  <c r="J2022" i="4"/>
  <c r="F2021" i="4"/>
  <c r="H2021" i="4"/>
  <c r="J2021" i="4"/>
  <c r="J2027" i="4" s="1"/>
  <c r="G254" i="5" s="1"/>
  <c r="K2021" i="4"/>
  <c r="H2017" i="4"/>
  <c r="J2017" i="4"/>
  <c r="F2016" i="4"/>
  <c r="H2016" i="4"/>
  <c r="J2016" i="4"/>
  <c r="K2016" i="4"/>
  <c r="F2015" i="4"/>
  <c r="H2015" i="4"/>
  <c r="E2017" i="4" s="1"/>
  <c r="F2017" i="4" s="1"/>
  <c r="J2015" i="4"/>
  <c r="K2015" i="4"/>
  <c r="H2014" i="4"/>
  <c r="J2014" i="4"/>
  <c r="H2013" i="4"/>
  <c r="J2013" i="4"/>
  <c r="H2012" i="4"/>
  <c r="J2012" i="4"/>
  <c r="F2011" i="4"/>
  <c r="H2011" i="4"/>
  <c r="J2011" i="4"/>
  <c r="K2011" i="4"/>
  <c r="H2007" i="4"/>
  <c r="J2007" i="4"/>
  <c r="F2006" i="4"/>
  <c r="H2006" i="4"/>
  <c r="J2006" i="4"/>
  <c r="K2006" i="4"/>
  <c r="F2005" i="4"/>
  <c r="H2005" i="4"/>
  <c r="E2007" i="4" s="1"/>
  <c r="F2007" i="4" s="1"/>
  <c r="J2005" i="4"/>
  <c r="K2005" i="4"/>
  <c r="H2004" i="4"/>
  <c r="J2004" i="4"/>
  <c r="H2003" i="4"/>
  <c r="J2003" i="4"/>
  <c r="F2002" i="4"/>
  <c r="H2002" i="4"/>
  <c r="J2002" i="4"/>
  <c r="K2002" i="4"/>
  <c r="H1998" i="4"/>
  <c r="J1998" i="4"/>
  <c r="F1997" i="4"/>
  <c r="H1997" i="4"/>
  <c r="J1997" i="4"/>
  <c r="K1997" i="4"/>
  <c r="F1996" i="4"/>
  <c r="H1996" i="4"/>
  <c r="E1998" i="4" s="1"/>
  <c r="F1998" i="4" s="1"/>
  <c r="J1996" i="4"/>
  <c r="K1996" i="4"/>
  <c r="H1995" i="4"/>
  <c r="J1995" i="4"/>
  <c r="H1994" i="4"/>
  <c r="J1994" i="4"/>
  <c r="H1993" i="4"/>
  <c r="J1993" i="4"/>
  <c r="F1992" i="4"/>
  <c r="H1992" i="4"/>
  <c r="J1992" i="4"/>
  <c r="J1999" i="4" s="1"/>
  <c r="G251" i="5" s="1"/>
  <c r="K1992" i="4"/>
  <c r="H1988" i="4"/>
  <c r="J1988" i="4"/>
  <c r="F1987" i="4"/>
  <c r="H1987" i="4"/>
  <c r="J1987" i="4"/>
  <c r="K1987" i="4"/>
  <c r="F1986" i="4"/>
  <c r="H1986" i="4"/>
  <c r="J1986" i="4"/>
  <c r="K1986" i="4"/>
  <c r="H1985" i="4"/>
  <c r="J1985" i="4"/>
  <c r="H1984" i="4"/>
  <c r="J1984" i="4"/>
  <c r="F1983" i="4"/>
  <c r="H1983" i="4"/>
  <c r="J1983" i="4"/>
  <c r="J1989" i="4" s="1"/>
  <c r="G250" i="5" s="1"/>
  <c r="K1983" i="4"/>
  <c r="J1980" i="4"/>
  <c r="G249" i="5" s="1"/>
  <c r="H1979" i="4"/>
  <c r="J1979" i="4"/>
  <c r="F1978" i="4"/>
  <c r="H1978" i="4"/>
  <c r="J1978" i="4"/>
  <c r="K1978" i="4"/>
  <c r="F1977" i="4"/>
  <c r="H1977" i="4"/>
  <c r="E1979" i="4" s="1"/>
  <c r="F1979" i="4" s="1"/>
  <c r="L1979" i="4" s="1"/>
  <c r="J1977" i="4"/>
  <c r="K1977" i="4"/>
  <c r="H1976" i="4"/>
  <c r="J1976" i="4"/>
  <c r="H1975" i="4"/>
  <c r="J1975" i="4"/>
  <c r="H1974" i="4"/>
  <c r="J1974" i="4"/>
  <c r="F1973" i="4"/>
  <c r="H1973" i="4"/>
  <c r="H1980" i="4" s="1"/>
  <c r="F249" i="5" s="1"/>
  <c r="J1973" i="4"/>
  <c r="K1973" i="4"/>
  <c r="H1969" i="4"/>
  <c r="J1969" i="4"/>
  <c r="F1968" i="4"/>
  <c r="H1968" i="4"/>
  <c r="J1968" i="4"/>
  <c r="K1968" i="4"/>
  <c r="F1967" i="4"/>
  <c r="H1967" i="4"/>
  <c r="E1969" i="4" s="1"/>
  <c r="F1969" i="4" s="1"/>
  <c r="J1967" i="4"/>
  <c r="K1967" i="4"/>
  <c r="H1966" i="4"/>
  <c r="J1966" i="4"/>
  <c r="H1965" i="4"/>
  <c r="J1965" i="4"/>
  <c r="F1964" i="4"/>
  <c r="H1964" i="4"/>
  <c r="J1964" i="4"/>
  <c r="J1970" i="4" s="1"/>
  <c r="G248" i="5" s="1"/>
  <c r="K1964" i="4"/>
  <c r="H1960" i="4"/>
  <c r="J1960" i="4"/>
  <c r="F1959" i="4"/>
  <c r="H1959" i="4"/>
  <c r="J1959" i="4"/>
  <c r="K1959" i="4"/>
  <c r="F1958" i="4"/>
  <c r="H1958" i="4"/>
  <c r="E1960" i="4" s="1"/>
  <c r="F1960" i="4" s="1"/>
  <c r="J1958" i="4"/>
  <c r="K1958" i="4"/>
  <c r="H1957" i="4"/>
  <c r="J1957" i="4"/>
  <c r="H1956" i="4"/>
  <c r="J1956" i="4"/>
  <c r="H1955" i="4"/>
  <c r="J1955" i="4"/>
  <c r="F1954" i="4"/>
  <c r="H1954" i="4"/>
  <c r="J1954" i="4"/>
  <c r="J1961" i="4" s="1"/>
  <c r="G247" i="5" s="1"/>
  <c r="K1954" i="4"/>
  <c r="H1950" i="4"/>
  <c r="J1950" i="4"/>
  <c r="F1949" i="4"/>
  <c r="H1949" i="4"/>
  <c r="J1949" i="4"/>
  <c r="K1949" i="4"/>
  <c r="F1948" i="4"/>
  <c r="H1948" i="4"/>
  <c r="E1950" i="4" s="1"/>
  <c r="F1950" i="4" s="1"/>
  <c r="J1948" i="4"/>
  <c r="K1948" i="4"/>
  <c r="H1947" i="4"/>
  <c r="J1947" i="4"/>
  <c r="H1946" i="4"/>
  <c r="J1946" i="4"/>
  <c r="F1945" i="4"/>
  <c r="H1945" i="4"/>
  <c r="J1945" i="4"/>
  <c r="J1951" i="4" s="1"/>
  <c r="G246" i="5" s="1"/>
  <c r="K1945" i="4"/>
  <c r="H1941" i="4"/>
  <c r="J1941" i="4"/>
  <c r="F1940" i="4"/>
  <c r="H1940" i="4"/>
  <c r="J1940" i="4"/>
  <c r="K1940" i="4"/>
  <c r="F1939" i="4"/>
  <c r="H1939" i="4"/>
  <c r="E1941" i="4" s="1"/>
  <c r="F1941" i="4" s="1"/>
  <c r="J1939" i="4"/>
  <c r="K1939" i="4"/>
  <c r="H1938" i="4"/>
  <c r="J1938" i="4"/>
  <c r="H1937" i="4"/>
  <c r="J1937" i="4"/>
  <c r="H1936" i="4"/>
  <c r="J1936" i="4"/>
  <c r="H1935" i="4"/>
  <c r="J1935" i="4"/>
  <c r="J1942" i="4" s="1"/>
  <c r="G245" i="5" s="1"/>
  <c r="J1932" i="4"/>
  <c r="G244" i="5" s="1"/>
  <c r="H1931" i="4"/>
  <c r="J1931" i="4"/>
  <c r="F1930" i="4"/>
  <c r="H1930" i="4"/>
  <c r="L1930" i="4" s="1"/>
  <c r="J1930" i="4"/>
  <c r="K1930" i="4"/>
  <c r="F1929" i="4"/>
  <c r="H1929" i="4"/>
  <c r="J1929" i="4"/>
  <c r="K1929" i="4"/>
  <c r="H1928" i="4"/>
  <c r="J1928" i="4"/>
  <c r="H1927" i="4"/>
  <c r="J1927" i="4"/>
  <c r="F1926" i="4"/>
  <c r="H1926" i="4"/>
  <c r="H1932" i="4" s="1"/>
  <c r="F244" i="5" s="1"/>
  <c r="J1926" i="4"/>
  <c r="K1926" i="4"/>
  <c r="H1922" i="4"/>
  <c r="J1922" i="4"/>
  <c r="F1921" i="4"/>
  <c r="H1921" i="4"/>
  <c r="J1921" i="4"/>
  <c r="K1921" i="4"/>
  <c r="F1920" i="4"/>
  <c r="H1920" i="4"/>
  <c r="J1920" i="4"/>
  <c r="K1920" i="4"/>
  <c r="H1919" i="4"/>
  <c r="J1919" i="4"/>
  <c r="H1918" i="4"/>
  <c r="J1918" i="4"/>
  <c r="H1917" i="4"/>
  <c r="J1917" i="4"/>
  <c r="J1923" i="4" s="1"/>
  <c r="G243" i="5" s="1"/>
  <c r="H1913" i="4"/>
  <c r="J1913" i="4"/>
  <c r="F1912" i="4"/>
  <c r="H1912" i="4"/>
  <c r="J1912" i="4"/>
  <c r="K1912" i="4"/>
  <c r="F1911" i="4"/>
  <c r="H1911" i="4"/>
  <c r="E1913" i="4" s="1"/>
  <c r="F1913" i="4" s="1"/>
  <c r="J1911" i="4"/>
  <c r="K1911" i="4"/>
  <c r="H1910" i="4"/>
  <c r="J1910" i="4"/>
  <c r="H1909" i="4"/>
  <c r="J1909" i="4"/>
  <c r="H1908" i="4"/>
  <c r="J1908" i="4"/>
  <c r="J1914" i="4" s="1"/>
  <c r="G242" i="5" s="1"/>
  <c r="H1904" i="4"/>
  <c r="J1904" i="4"/>
  <c r="F1903" i="4"/>
  <c r="H1903" i="4"/>
  <c r="J1903" i="4"/>
  <c r="K1903" i="4"/>
  <c r="F1902" i="4"/>
  <c r="H1902" i="4"/>
  <c r="E1904" i="4" s="1"/>
  <c r="F1904" i="4" s="1"/>
  <c r="J1902" i="4"/>
  <c r="K1902" i="4"/>
  <c r="H1901" i="4"/>
  <c r="J1901" i="4"/>
  <c r="H1900" i="4"/>
  <c r="J1900" i="4"/>
  <c r="H1899" i="4"/>
  <c r="J1899" i="4"/>
  <c r="J1905" i="4" s="1"/>
  <c r="G241" i="5" s="1"/>
  <c r="J1896" i="4"/>
  <c r="G240" i="5" s="1"/>
  <c r="H1895" i="4"/>
  <c r="J1895" i="4"/>
  <c r="F1894" i="4"/>
  <c r="H1894" i="4"/>
  <c r="J1894" i="4"/>
  <c r="K1894" i="4"/>
  <c r="F1893" i="4"/>
  <c r="H1893" i="4"/>
  <c r="J1893" i="4"/>
  <c r="K1893" i="4"/>
  <c r="H1892" i="4"/>
  <c r="J1892" i="4"/>
  <c r="H1891" i="4"/>
  <c r="J1891" i="4"/>
  <c r="H1890" i="4"/>
  <c r="J1890" i="4"/>
  <c r="H1886" i="4"/>
  <c r="J1886" i="4"/>
  <c r="F1885" i="4"/>
  <c r="H1885" i="4"/>
  <c r="J1885" i="4"/>
  <c r="K1885" i="4"/>
  <c r="F1884" i="4"/>
  <c r="H1884" i="4"/>
  <c r="E1886" i="4" s="1"/>
  <c r="F1886" i="4" s="1"/>
  <c r="J1884" i="4"/>
  <c r="K1884" i="4"/>
  <c r="H1883" i="4"/>
  <c r="J1883" i="4"/>
  <c r="H1882" i="4"/>
  <c r="J1882" i="4"/>
  <c r="H1881" i="4"/>
  <c r="J1881" i="4"/>
  <c r="J1887" i="4" s="1"/>
  <c r="G239" i="5" s="1"/>
  <c r="H1877" i="4"/>
  <c r="J1877" i="4"/>
  <c r="F1876" i="4"/>
  <c r="H1876" i="4"/>
  <c r="J1876" i="4"/>
  <c r="K1876" i="4"/>
  <c r="F1875" i="4"/>
  <c r="H1875" i="4"/>
  <c r="J1875" i="4"/>
  <c r="K1875" i="4"/>
  <c r="H1874" i="4"/>
  <c r="J1874" i="4"/>
  <c r="H1873" i="4"/>
  <c r="J1873" i="4"/>
  <c r="H1872" i="4"/>
  <c r="J1872" i="4"/>
  <c r="J1878" i="4" s="1"/>
  <c r="G238" i="5" s="1"/>
  <c r="H1868" i="4"/>
  <c r="J1868" i="4"/>
  <c r="F1867" i="4"/>
  <c r="H1867" i="4"/>
  <c r="J1867" i="4"/>
  <c r="K1867" i="4"/>
  <c r="F1866" i="4"/>
  <c r="H1866" i="4"/>
  <c r="E1868" i="4" s="1"/>
  <c r="F1868" i="4" s="1"/>
  <c r="J1866" i="4"/>
  <c r="K1866" i="4"/>
  <c r="H1865" i="4"/>
  <c r="J1865" i="4"/>
  <c r="H1864" i="4"/>
  <c r="J1864" i="4"/>
  <c r="F1863" i="4"/>
  <c r="H1863" i="4"/>
  <c r="H1869" i="4" s="1"/>
  <c r="F237" i="5" s="1"/>
  <c r="J1863" i="4"/>
  <c r="K1863" i="4"/>
  <c r="H1859" i="4"/>
  <c r="J1859" i="4"/>
  <c r="F1858" i="4"/>
  <c r="H1858" i="4"/>
  <c r="J1858" i="4"/>
  <c r="K1858" i="4"/>
  <c r="F1857" i="4"/>
  <c r="H1857" i="4"/>
  <c r="E1859" i="4" s="1"/>
  <c r="F1859" i="4" s="1"/>
  <c r="J1857" i="4"/>
  <c r="K1857" i="4"/>
  <c r="H1856" i="4"/>
  <c r="J1856" i="4"/>
  <c r="H1855" i="4"/>
  <c r="J1855" i="4"/>
  <c r="H1854" i="4"/>
  <c r="J1854" i="4"/>
  <c r="F1853" i="4"/>
  <c r="H1853" i="4"/>
  <c r="J1853" i="4"/>
  <c r="J1860" i="4" s="1"/>
  <c r="G236" i="5" s="1"/>
  <c r="K1853" i="4"/>
  <c r="H1849" i="4"/>
  <c r="J1849" i="4"/>
  <c r="F1848" i="4"/>
  <c r="H1848" i="4"/>
  <c r="J1848" i="4"/>
  <c r="K1848" i="4"/>
  <c r="F1847" i="4"/>
  <c r="H1847" i="4"/>
  <c r="E1849" i="4" s="1"/>
  <c r="F1849" i="4" s="1"/>
  <c r="J1847" i="4"/>
  <c r="K1847" i="4"/>
  <c r="H1846" i="4"/>
  <c r="J1846" i="4"/>
  <c r="H1845" i="4"/>
  <c r="J1845" i="4"/>
  <c r="F1844" i="4"/>
  <c r="H1844" i="4"/>
  <c r="J1844" i="4"/>
  <c r="J1850" i="4" s="1"/>
  <c r="G235" i="5" s="1"/>
  <c r="K1844" i="4"/>
  <c r="H1840" i="4"/>
  <c r="J1840" i="4"/>
  <c r="F1839" i="4"/>
  <c r="H1839" i="4"/>
  <c r="J1839" i="4"/>
  <c r="K1839" i="4"/>
  <c r="F1838" i="4"/>
  <c r="H1838" i="4"/>
  <c r="E1840" i="4" s="1"/>
  <c r="F1840" i="4" s="1"/>
  <c r="J1838" i="4"/>
  <c r="K1838" i="4"/>
  <c r="H1837" i="4"/>
  <c r="J1837" i="4"/>
  <c r="H1836" i="4"/>
  <c r="J1836" i="4"/>
  <c r="F1835" i="4"/>
  <c r="H1835" i="4"/>
  <c r="J1835" i="4"/>
  <c r="J1841" i="4" s="1"/>
  <c r="G234" i="5" s="1"/>
  <c r="K1835" i="4"/>
  <c r="H1832" i="4"/>
  <c r="F233" i="5" s="1"/>
  <c r="H1831" i="4"/>
  <c r="J1831" i="4"/>
  <c r="F1830" i="4"/>
  <c r="H1830" i="4"/>
  <c r="J1830" i="4"/>
  <c r="K1830" i="4"/>
  <c r="F1829" i="4"/>
  <c r="H1829" i="4"/>
  <c r="E1831" i="4" s="1"/>
  <c r="F1831" i="4" s="1"/>
  <c r="J1829" i="4"/>
  <c r="K1829" i="4"/>
  <c r="H1828" i="4"/>
  <c r="J1828" i="4"/>
  <c r="H1827" i="4"/>
  <c r="J1827" i="4"/>
  <c r="H1826" i="4"/>
  <c r="J1826" i="4"/>
  <c r="F1825" i="4"/>
  <c r="H1825" i="4"/>
  <c r="J1825" i="4"/>
  <c r="J1832" i="4" s="1"/>
  <c r="G233" i="5" s="1"/>
  <c r="K1825" i="4"/>
  <c r="J1822" i="4"/>
  <c r="G232" i="5" s="1"/>
  <c r="H1821" i="4"/>
  <c r="J1821" i="4"/>
  <c r="F1820" i="4"/>
  <c r="H1820" i="4"/>
  <c r="J1820" i="4"/>
  <c r="K1820" i="4"/>
  <c r="F1819" i="4"/>
  <c r="H1819" i="4"/>
  <c r="E1821" i="4" s="1"/>
  <c r="F1821" i="4" s="1"/>
  <c r="J1819" i="4"/>
  <c r="K1819" i="4"/>
  <c r="H1818" i="4"/>
  <c r="J1818" i="4"/>
  <c r="H1817" i="4"/>
  <c r="J1817" i="4"/>
  <c r="F1816" i="4"/>
  <c r="H1816" i="4"/>
  <c r="J1816" i="4"/>
  <c r="K1816" i="4"/>
  <c r="H1812" i="4"/>
  <c r="J1812" i="4"/>
  <c r="F1811" i="4"/>
  <c r="H1811" i="4"/>
  <c r="J1811" i="4"/>
  <c r="K1811" i="4"/>
  <c r="F1810" i="4"/>
  <c r="H1810" i="4"/>
  <c r="E1812" i="4" s="1"/>
  <c r="F1812" i="4" s="1"/>
  <c r="J1810" i="4"/>
  <c r="K1810" i="4"/>
  <c r="H1809" i="4"/>
  <c r="J1809" i="4"/>
  <c r="H1808" i="4"/>
  <c r="J1808" i="4"/>
  <c r="H1807" i="4"/>
  <c r="J1807" i="4"/>
  <c r="J1813" i="4" s="1"/>
  <c r="G231" i="5" s="1"/>
  <c r="H1803" i="4"/>
  <c r="J1803" i="4"/>
  <c r="F1802" i="4"/>
  <c r="H1802" i="4"/>
  <c r="J1802" i="4"/>
  <c r="K1802" i="4"/>
  <c r="F1801" i="4"/>
  <c r="H1801" i="4"/>
  <c r="E1803" i="4" s="1"/>
  <c r="F1803" i="4" s="1"/>
  <c r="J1801" i="4"/>
  <c r="K1801" i="4"/>
  <c r="H1800" i="4"/>
  <c r="J1800" i="4"/>
  <c r="H1799" i="4"/>
  <c r="J1799" i="4"/>
  <c r="H1798" i="4"/>
  <c r="J1798" i="4"/>
  <c r="H1797" i="4"/>
  <c r="J1797" i="4"/>
  <c r="H1793" i="4"/>
  <c r="J1793" i="4"/>
  <c r="F1792" i="4"/>
  <c r="H1792" i="4"/>
  <c r="L1792" i="4" s="1"/>
  <c r="J1792" i="4"/>
  <c r="K1792" i="4"/>
  <c r="F1791" i="4"/>
  <c r="H1791" i="4"/>
  <c r="J1791" i="4"/>
  <c r="K1791" i="4"/>
  <c r="H1790" i="4"/>
  <c r="J1790" i="4"/>
  <c r="H1789" i="4"/>
  <c r="H1794" i="4" s="1"/>
  <c r="F229" i="5" s="1"/>
  <c r="J1789" i="4"/>
  <c r="J1786" i="4"/>
  <c r="G228" i="5" s="1"/>
  <c r="H1785" i="4"/>
  <c r="J1785" i="4"/>
  <c r="F1784" i="4"/>
  <c r="H1784" i="4"/>
  <c r="J1784" i="4"/>
  <c r="K1784" i="4"/>
  <c r="F1783" i="4"/>
  <c r="H1783" i="4"/>
  <c r="E1785" i="4" s="1"/>
  <c r="F1785" i="4" s="1"/>
  <c r="J1783" i="4"/>
  <c r="K1783" i="4"/>
  <c r="H1782" i="4"/>
  <c r="J1782" i="4"/>
  <c r="H1781" i="4"/>
  <c r="J1781" i="4"/>
  <c r="H1780" i="4"/>
  <c r="H1786" i="4" s="1"/>
  <c r="F228" i="5" s="1"/>
  <c r="J1780" i="4"/>
  <c r="J1777" i="4"/>
  <c r="G227" i="5" s="1"/>
  <c r="H1776" i="4"/>
  <c r="J1776" i="4"/>
  <c r="H1775" i="4"/>
  <c r="J1775" i="4"/>
  <c r="H1774" i="4"/>
  <c r="J1774" i="4"/>
  <c r="F1773" i="4"/>
  <c r="H1773" i="4"/>
  <c r="J1773" i="4"/>
  <c r="K1773" i="4"/>
  <c r="F1772" i="4"/>
  <c r="H1772" i="4"/>
  <c r="E1774" i="4" s="1"/>
  <c r="F1774" i="4" s="1"/>
  <c r="J1772" i="4"/>
  <c r="K1772" i="4"/>
  <c r="H1771" i="4"/>
  <c r="H1777" i="4" s="1"/>
  <c r="F227" i="5" s="1"/>
  <c r="J1771" i="4"/>
  <c r="H1767" i="4"/>
  <c r="J1767" i="4"/>
  <c r="F1766" i="4"/>
  <c r="H1766" i="4"/>
  <c r="J1766" i="4"/>
  <c r="K1766" i="4"/>
  <c r="F1765" i="4"/>
  <c r="H1765" i="4"/>
  <c r="J1765" i="4"/>
  <c r="K1765" i="4"/>
  <c r="H1764" i="4"/>
  <c r="J1764" i="4"/>
  <c r="H1763" i="4"/>
  <c r="J1763" i="4"/>
  <c r="H1762" i="4"/>
  <c r="J1762" i="4"/>
  <c r="H1761" i="4"/>
  <c r="J1761" i="4"/>
  <c r="J1768" i="4" s="1"/>
  <c r="G226" i="5" s="1"/>
  <c r="H1757" i="4"/>
  <c r="J1757" i="4"/>
  <c r="F1756" i="4"/>
  <c r="H1756" i="4"/>
  <c r="J1756" i="4"/>
  <c r="K1756" i="4"/>
  <c r="F1755" i="4"/>
  <c r="H1755" i="4"/>
  <c r="E1757" i="4" s="1"/>
  <c r="F1757" i="4" s="1"/>
  <c r="J1755" i="4"/>
  <c r="K1755" i="4"/>
  <c r="H1754" i="4"/>
  <c r="J1754" i="4"/>
  <c r="F1753" i="4"/>
  <c r="H1753" i="4"/>
  <c r="J1753" i="4"/>
  <c r="K1753" i="4"/>
  <c r="J1750" i="4"/>
  <c r="G224" i="5" s="1"/>
  <c r="H1749" i="4"/>
  <c r="J1749" i="4"/>
  <c r="F1748" i="4"/>
  <c r="H1748" i="4"/>
  <c r="J1748" i="4"/>
  <c r="K1748" i="4"/>
  <c r="F1747" i="4"/>
  <c r="H1747" i="4"/>
  <c r="E1749" i="4" s="1"/>
  <c r="F1749" i="4" s="1"/>
  <c r="J1747" i="4"/>
  <c r="K1747" i="4"/>
  <c r="H1746" i="4"/>
  <c r="J1746" i="4"/>
  <c r="H1745" i="4"/>
  <c r="J1745" i="4"/>
  <c r="F1744" i="4"/>
  <c r="H1744" i="4"/>
  <c r="J1744" i="4"/>
  <c r="K1744" i="4"/>
  <c r="H1740" i="4"/>
  <c r="J1740" i="4"/>
  <c r="F1739" i="4"/>
  <c r="H1739" i="4"/>
  <c r="J1739" i="4"/>
  <c r="K1739" i="4"/>
  <c r="F1738" i="4"/>
  <c r="H1738" i="4"/>
  <c r="E1740" i="4" s="1"/>
  <c r="F1740" i="4" s="1"/>
  <c r="J1738" i="4"/>
  <c r="K1738" i="4"/>
  <c r="H1737" i="4"/>
  <c r="J1737" i="4"/>
  <c r="H1736" i="4"/>
  <c r="J1736" i="4"/>
  <c r="H1735" i="4"/>
  <c r="J1735" i="4"/>
  <c r="J1741" i="4" s="1"/>
  <c r="G223" i="5" s="1"/>
  <c r="H1731" i="4"/>
  <c r="J1731" i="4"/>
  <c r="F1730" i="4"/>
  <c r="H1730" i="4"/>
  <c r="J1730" i="4"/>
  <c r="K1730" i="4"/>
  <c r="F1729" i="4"/>
  <c r="H1729" i="4"/>
  <c r="J1729" i="4"/>
  <c r="K1729" i="4"/>
  <c r="H1728" i="4"/>
  <c r="J1728" i="4"/>
  <c r="H1727" i="4"/>
  <c r="J1727" i="4"/>
  <c r="H1726" i="4"/>
  <c r="J1726" i="4"/>
  <c r="H1725" i="4"/>
  <c r="J1725" i="4"/>
  <c r="J1732" i="4" s="1"/>
  <c r="G222" i="5" s="1"/>
  <c r="H1721" i="4"/>
  <c r="J1721" i="4"/>
  <c r="F1720" i="4"/>
  <c r="H1720" i="4"/>
  <c r="J1720" i="4"/>
  <c r="K1720" i="4"/>
  <c r="F1719" i="4"/>
  <c r="H1719" i="4"/>
  <c r="E1721" i="4" s="1"/>
  <c r="F1721" i="4" s="1"/>
  <c r="J1719" i="4"/>
  <c r="K1719" i="4"/>
  <c r="H1718" i="4"/>
  <c r="J1718" i="4"/>
  <c r="H1717" i="4"/>
  <c r="J1717" i="4"/>
  <c r="J1722" i="4" s="1"/>
  <c r="G221" i="5" s="1"/>
  <c r="J1714" i="4"/>
  <c r="G220" i="5" s="1"/>
  <c r="H1713" i="4"/>
  <c r="J1713" i="4"/>
  <c r="F1712" i="4"/>
  <c r="H1712" i="4"/>
  <c r="J1712" i="4"/>
  <c r="K1712" i="4"/>
  <c r="F1711" i="4"/>
  <c r="H1711" i="4"/>
  <c r="E1713" i="4" s="1"/>
  <c r="F1713" i="4" s="1"/>
  <c r="L1713" i="4" s="1"/>
  <c r="J1711" i="4"/>
  <c r="K1711" i="4"/>
  <c r="H1710" i="4"/>
  <c r="J1710" i="4"/>
  <c r="H1709" i="4"/>
  <c r="J1709" i="4"/>
  <c r="F1708" i="4"/>
  <c r="H1708" i="4"/>
  <c r="H1714" i="4" s="1"/>
  <c r="F220" i="5" s="1"/>
  <c r="J1708" i="4"/>
  <c r="K1708" i="4"/>
  <c r="H1704" i="4"/>
  <c r="J1704" i="4"/>
  <c r="F1703" i="4"/>
  <c r="H1703" i="4"/>
  <c r="J1703" i="4"/>
  <c r="K1703" i="4"/>
  <c r="F1702" i="4"/>
  <c r="H1702" i="4"/>
  <c r="E1704" i="4" s="1"/>
  <c r="F1704" i="4" s="1"/>
  <c r="J1702" i="4"/>
  <c r="K1702" i="4"/>
  <c r="H1701" i="4"/>
  <c r="J1701" i="4"/>
  <c r="H1700" i="4"/>
  <c r="J1700" i="4"/>
  <c r="H1699" i="4"/>
  <c r="J1699" i="4"/>
  <c r="H1695" i="4"/>
  <c r="J1695" i="4"/>
  <c r="F1694" i="4"/>
  <c r="H1694" i="4"/>
  <c r="J1694" i="4"/>
  <c r="K1694" i="4"/>
  <c r="F1693" i="4"/>
  <c r="H1693" i="4"/>
  <c r="E1695" i="4" s="1"/>
  <c r="F1695" i="4" s="1"/>
  <c r="J1693" i="4"/>
  <c r="K1693" i="4"/>
  <c r="H1692" i="4"/>
  <c r="J1692" i="4"/>
  <c r="H1691" i="4"/>
  <c r="J1691" i="4"/>
  <c r="H1690" i="4"/>
  <c r="H1696" i="4" s="1"/>
  <c r="F218" i="5" s="1"/>
  <c r="J1690" i="4"/>
  <c r="H1689" i="4"/>
  <c r="J1689" i="4"/>
  <c r="H1685" i="4"/>
  <c r="J1685" i="4"/>
  <c r="F1684" i="4"/>
  <c r="H1684" i="4"/>
  <c r="J1684" i="4"/>
  <c r="K1684" i="4"/>
  <c r="F1683" i="4"/>
  <c r="H1683" i="4"/>
  <c r="E1685" i="4" s="1"/>
  <c r="F1685" i="4" s="1"/>
  <c r="J1683" i="4"/>
  <c r="K1683" i="4"/>
  <c r="H1682" i="4"/>
  <c r="J1682" i="4"/>
  <c r="F1681" i="4"/>
  <c r="H1681" i="4"/>
  <c r="J1681" i="4"/>
  <c r="K1681" i="4"/>
  <c r="H1677" i="4"/>
  <c r="J1677" i="4"/>
  <c r="F1676" i="4"/>
  <c r="H1676" i="4"/>
  <c r="J1676" i="4"/>
  <c r="K1676" i="4"/>
  <c r="F1675" i="4"/>
  <c r="H1675" i="4"/>
  <c r="E1677" i="4" s="1"/>
  <c r="F1677" i="4" s="1"/>
  <c r="J1675" i="4"/>
  <c r="K1675" i="4"/>
  <c r="H1674" i="4"/>
  <c r="J1674" i="4"/>
  <c r="H1673" i="4"/>
  <c r="J1673" i="4"/>
  <c r="F1672" i="4"/>
  <c r="H1672" i="4"/>
  <c r="J1672" i="4"/>
  <c r="K1672" i="4"/>
  <c r="H1668" i="4"/>
  <c r="J1668" i="4"/>
  <c r="F1667" i="4"/>
  <c r="H1667" i="4"/>
  <c r="J1667" i="4"/>
  <c r="K1667" i="4"/>
  <c r="F1666" i="4"/>
  <c r="H1666" i="4"/>
  <c r="E1668" i="4" s="1"/>
  <c r="F1668" i="4" s="1"/>
  <c r="J1666" i="4"/>
  <c r="K1666" i="4"/>
  <c r="H1665" i="4"/>
  <c r="J1665" i="4"/>
  <c r="H1664" i="4"/>
  <c r="J1664" i="4"/>
  <c r="H1663" i="4"/>
  <c r="J1663" i="4"/>
  <c r="H1659" i="4"/>
  <c r="J1659" i="4"/>
  <c r="F1658" i="4"/>
  <c r="H1658" i="4"/>
  <c r="J1658" i="4"/>
  <c r="K1658" i="4"/>
  <c r="F1657" i="4"/>
  <c r="H1657" i="4"/>
  <c r="E1659" i="4" s="1"/>
  <c r="F1659" i="4" s="1"/>
  <c r="J1657" i="4"/>
  <c r="K1657" i="4"/>
  <c r="H1656" i="4"/>
  <c r="J1656" i="4"/>
  <c r="H1655" i="4"/>
  <c r="J1655" i="4"/>
  <c r="H1654" i="4"/>
  <c r="J1654" i="4"/>
  <c r="H1653" i="4"/>
  <c r="J1653" i="4"/>
  <c r="J1660" i="4" s="1"/>
  <c r="G214" i="5" s="1"/>
  <c r="J1650" i="4"/>
  <c r="G213" i="5" s="1"/>
  <c r="H1649" i="4"/>
  <c r="J1649" i="4"/>
  <c r="F1648" i="4"/>
  <c r="H1648" i="4"/>
  <c r="L1648" i="4" s="1"/>
  <c r="J1648" i="4"/>
  <c r="K1648" i="4"/>
  <c r="F1647" i="4"/>
  <c r="H1647" i="4"/>
  <c r="J1647" i="4"/>
  <c r="K1647" i="4"/>
  <c r="H1646" i="4"/>
  <c r="J1646" i="4"/>
  <c r="H1645" i="4"/>
  <c r="J1645" i="4"/>
  <c r="H1641" i="4"/>
  <c r="J1641" i="4"/>
  <c r="F1640" i="4"/>
  <c r="H1640" i="4"/>
  <c r="J1640" i="4"/>
  <c r="K1640" i="4"/>
  <c r="F1639" i="4"/>
  <c r="H1639" i="4"/>
  <c r="E1641" i="4" s="1"/>
  <c r="F1641" i="4" s="1"/>
  <c r="L1641" i="4" s="1"/>
  <c r="J1639" i="4"/>
  <c r="K1639" i="4"/>
  <c r="H1638" i="4"/>
  <c r="J1638" i="4"/>
  <c r="J1642" i="4" s="1"/>
  <c r="G212" i="5" s="1"/>
  <c r="H1637" i="4"/>
  <c r="J1637" i="4"/>
  <c r="H1636" i="4"/>
  <c r="J1636" i="4"/>
  <c r="H1632" i="4"/>
  <c r="J1632" i="4"/>
  <c r="F1631" i="4"/>
  <c r="H1631" i="4"/>
  <c r="J1631" i="4"/>
  <c r="K1631" i="4"/>
  <c r="F1630" i="4"/>
  <c r="H1630" i="4"/>
  <c r="E1632" i="4" s="1"/>
  <c r="F1632" i="4" s="1"/>
  <c r="J1630" i="4"/>
  <c r="K1630" i="4"/>
  <c r="H1629" i="4"/>
  <c r="J1629" i="4"/>
  <c r="H1628" i="4"/>
  <c r="J1628" i="4"/>
  <c r="H1627" i="4"/>
  <c r="J1627" i="4"/>
  <c r="J1633" i="4" s="1"/>
  <c r="G211" i="5" s="1"/>
  <c r="H1623" i="4"/>
  <c r="J1623" i="4"/>
  <c r="F1622" i="4"/>
  <c r="H1622" i="4"/>
  <c r="J1622" i="4"/>
  <c r="K1622" i="4"/>
  <c r="F1621" i="4"/>
  <c r="H1621" i="4"/>
  <c r="E1623" i="4" s="1"/>
  <c r="F1623" i="4" s="1"/>
  <c r="J1621" i="4"/>
  <c r="K1621" i="4"/>
  <c r="H1620" i="4"/>
  <c r="J1620" i="4"/>
  <c r="H1619" i="4"/>
  <c r="J1619" i="4"/>
  <c r="H1618" i="4"/>
  <c r="J1618" i="4"/>
  <c r="H1617" i="4"/>
  <c r="J1617" i="4"/>
  <c r="J1624" i="4" s="1"/>
  <c r="G210" i="5" s="1"/>
  <c r="H1613" i="4"/>
  <c r="J1613" i="4"/>
  <c r="F1612" i="4"/>
  <c r="H1612" i="4"/>
  <c r="J1612" i="4"/>
  <c r="K1612" i="4"/>
  <c r="F1611" i="4"/>
  <c r="H1611" i="4"/>
  <c r="E1613" i="4" s="1"/>
  <c r="F1613" i="4" s="1"/>
  <c r="J1611" i="4"/>
  <c r="K1611" i="4"/>
  <c r="H1610" i="4"/>
  <c r="J1610" i="4"/>
  <c r="F1609" i="4"/>
  <c r="H1609" i="4"/>
  <c r="J1609" i="4"/>
  <c r="K1609" i="4"/>
  <c r="J1606" i="4"/>
  <c r="G208" i="5" s="1"/>
  <c r="H1605" i="4"/>
  <c r="J1605" i="4"/>
  <c r="F1604" i="4"/>
  <c r="H1604" i="4"/>
  <c r="J1604" i="4"/>
  <c r="K1604" i="4"/>
  <c r="F1603" i="4"/>
  <c r="H1603" i="4"/>
  <c r="E1605" i="4" s="1"/>
  <c r="F1605" i="4" s="1"/>
  <c r="J1603" i="4"/>
  <c r="K1603" i="4"/>
  <c r="H1602" i="4"/>
  <c r="J1602" i="4"/>
  <c r="H1601" i="4"/>
  <c r="J1601" i="4"/>
  <c r="F1600" i="4"/>
  <c r="H1600" i="4"/>
  <c r="J1600" i="4"/>
  <c r="K1600" i="4"/>
  <c r="H1596" i="4"/>
  <c r="J1596" i="4"/>
  <c r="F1595" i="4"/>
  <c r="H1595" i="4"/>
  <c r="J1595" i="4"/>
  <c r="K1595" i="4"/>
  <c r="F1594" i="4"/>
  <c r="H1594" i="4"/>
  <c r="J1594" i="4"/>
  <c r="K1594" i="4"/>
  <c r="H1593" i="4"/>
  <c r="J1593" i="4"/>
  <c r="H1592" i="4"/>
  <c r="J1592" i="4"/>
  <c r="H1591" i="4"/>
  <c r="H1597" i="4" s="1"/>
  <c r="F207" i="5" s="1"/>
  <c r="J1591" i="4"/>
  <c r="H1590" i="4"/>
  <c r="J1590" i="4"/>
  <c r="J1597" i="4" s="1"/>
  <c r="G207" i="5" s="1"/>
  <c r="H1586" i="4"/>
  <c r="J1586" i="4"/>
  <c r="F1585" i="4"/>
  <c r="H1585" i="4"/>
  <c r="J1585" i="4"/>
  <c r="K1585" i="4"/>
  <c r="F1584" i="4"/>
  <c r="H1584" i="4"/>
  <c r="E1586" i="4" s="1"/>
  <c r="F1586" i="4" s="1"/>
  <c r="J1584" i="4"/>
  <c r="K1584" i="4"/>
  <c r="H1583" i="4"/>
  <c r="J1583" i="4"/>
  <c r="H1582" i="4"/>
  <c r="J1582" i="4"/>
  <c r="H1581" i="4"/>
  <c r="J1581" i="4"/>
  <c r="H1580" i="4"/>
  <c r="J1580" i="4"/>
  <c r="J1587" i="4" s="1"/>
  <c r="G206" i="5" s="1"/>
  <c r="H1576" i="4"/>
  <c r="J1576" i="4"/>
  <c r="F1575" i="4"/>
  <c r="H1575" i="4"/>
  <c r="J1575" i="4"/>
  <c r="K1575" i="4"/>
  <c r="F1574" i="4"/>
  <c r="H1574" i="4"/>
  <c r="E1576" i="4" s="1"/>
  <c r="F1576" i="4" s="1"/>
  <c r="J1574" i="4"/>
  <c r="K1574" i="4"/>
  <c r="H1573" i="4"/>
  <c r="J1573" i="4"/>
  <c r="H1572" i="4"/>
  <c r="J1572" i="4"/>
  <c r="H1571" i="4"/>
  <c r="J1571" i="4"/>
  <c r="H1570" i="4"/>
  <c r="J1570" i="4"/>
  <c r="J1567" i="4"/>
  <c r="G204" i="5" s="1"/>
  <c r="H1566" i="4"/>
  <c r="J1566" i="4"/>
  <c r="F1565" i="4"/>
  <c r="H1565" i="4"/>
  <c r="J1565" i="4"/>
  <c r="K1565" i="4"/>
  <c r="F1564" i="4"/>
  <c r="H1564" i="4"/>
  <c r="E1566" i="4" s="1"/>
  <c r="F1566" i="4" s="1"/>
  <c r="J1564" i="4"/>
  <c r="K1564" i="4"/>
  <c r="H1563" i="4"/>
  <c r="J1563" i="4"/>
  <c r="H1562" i="4"/>
  <c r="J1562" i="4"/>
  <c r="H1561" i="4"/>
  <c r="J1561" i="4"/>
  <c r="H1560" i="4"/>
  <c r="J1560" i="4"/>
  <c r="H1556" i="4"/>
  <c r="J1556" i="4"/>
  <c r="F1555" i="4"/>
  <c r="H1555" i="4"/>
  <c r="J1555" i="4"/>
  <c r="K1555" i="4"/>
  <c r="F1554" i="4"/>
  <c r="H1554" i="4"/>
  <c r="E1556" i="4" s="1"/>
  <c r="F1556" i="4" s="1"/>
  <c r="J1554" i="4"/>
  <c r="K1554" i="4"/>
  <c r="H1553" i="4"/>
  <c r="J1553" i="4"/>
  <c r="H1552" i="4"/>
  <c r="J1552" i="4"/>
  <c r="H1551" i="4"/>
  <c r="J1551" i="4"/>
  <c r="J1557" i="4" s="1"/>
  <c r="G203" i="5" s="1"/>
  <c r="H1550" i="4"/>
  <c r="H1557" i="4" s="1"/>
  <c r="F203" i="5" s="1"/>
  <c r="J1550" i="4"/>
  <c r="H1546" i="4"/>
  <c r="J1546" i="4"/>
  <c r="F1545" i="4"/>
  <c r="H1545" i="4"/>
  <c r="J1545" i="4"/>
  <c r="K1545" i="4"/>
  <c r="F1544" i="4"/>
  <c r="H1544" i="4"/>
  <c r="E1546" i="4" s="1"/>
  <c r="F1546" i="4" s="1"/>
  <c r="J1544" i="4"/>
  <c r="K1544" i="4"/>
  <c r="H1543" i="4"/>
  <c r="J1543" i="4"/>
  <c r="H1542" i="4"/>
  <c r="J1542" i="4"/>
  <c r="F1541" i="4"/>
  <c r="H1541" i="4"/>
  <c r="J1541" i="4"/>
  <c r="K1541" i="4"/>
  <c r="H1540" i="4"/>
  <c r="J1540" i="4"/>
  <c r="H1536" i="4"/>
  <c r="J1536" i="4"/>
  <c r="F1535" i="4"/>
  <c r="H1535" i="4"/>
  <c r="L1535" i="4" s="1"/>
  <c r="J1535" i="4"/>
  <c r="K1535" i="4"/>
  <c r="F1534" i="4"/>
  <c r="H1534" i="4"/>
  <c r="E1536" i="4" s="1"/>
  <c r="F1536" i="4" s="1"/>
  <c r="J1534" i="4"/>
  <c r="K1534" i="4"/>
  <c r="H1533" i="4"/>
  <c r="J1533" i="4"/>
  <c r="H1532" i="4"/>
  <c r="J1532" i="4"/>
  <c r="F1531" i="4"/>
  <c r="H1531" i="4"/>
  <c r="J1531" i="4"/>
  <c r="K1531" i="4"/>
  <c r="H1527" i="4"/>
  <c r="J1527" i="4"/>
  <c r="F1526" i="4"/>
  <c r="H1526" i="4"/>
  <c r="J1526" i="4"/>
  <c r="K1526" i="4"/>
  <c r="F1525" i="4"/>
  <c r="H1525" i="4"/>
  <c r="E1527" i="4" s="1"/>
  <c r="F1527" i="4" s="1"/>
  <c r="J1525" i="4"/>
  <c r="K1525" i="4"/>
  <c r="H1524" i="4"/>
  <c r="J1524" i="4"/>
  <c r="H1523" i="4"/>
  <c r="J1523" i="4"/>
  <c r="J1528" i="4" s="1"/>
  <c r="G200" i="5" s="1"/>
  <c r="H1522" i="4"/>
  <c r="J1522" i="4"/>
  <c r="H1518" i="4"/>
  <c r="J1518" i="4"/>
  <c r="F1517" i="4"/>
  <c r="H1517" i="4"/>
  <c r="J1517" i="4"/>
  <c r="K1517" i="4"/>
  <c r="F1516" i="4"/>
  <c r="H1516" i="4"/>
  <c r="E1518" i="4" s="1"/>
  <c r="F1518" i="4" s="1"/>
  <c r="J1516" i="4"/>
  <c r="K1516" i="4"/>
  <c r="H1515" i="4"/>
  <c r="J1515" i="4"/>
  <c r="H1514" i="4"/>
  <c r="J1514" i="4"/>
  <c r="H1513" i="4"/>
  <c r="J1513" i="4"/>
  <c r="H1509" i="4"/>
  <c r="J1509" i="4"/>
  <c r="J1510" i="4" s="1"/>
  <c r="G198" i="5" s="1"/>
  <c r="F1508" i="4"/>
  <c r="H1508" i="4"/>
  <c r="J1508" i="4"/>
  <c r="K1508" i="4"/>
  <c r="F1507" i="4"/>
  <c r="H1507" i="4"/>
  <c r="J1507" i="4"/>
  <c r="K1507" i="4"/>
  <c r="H1506" i="4"/>
  <c r="J1506" i="4"/>
  <c r="H1505" i="4"/>
  <c r="J1505" i="4"/>
  <c r="H1504" i="4"/>
  <c r="H1510" i="4" s="1"/>
  <c r="F198" i="5" s="1"/>
  <c r="J1504" i="4"/>
  <c r="H1500" i="4"/>
  <c r="J1500" i="4"/>
  <c r="F1499" i="4"/>
  <c r="H1499" i="4"/>
  <c r="J1499" i="4"/>
  <c r="K1499" i="4"/>
  <c r="F1498" i="4"/>
  <c r="H1498" i="4"/>
  <c r="E1500" i="4" s="1"/>
  <c r="F1500" i="4" s="1"/>
  <c r="J1498" i="4"/>
  <c r="K1498" i="4"/>
  <c r="H1497" i="4"/>
  <c r="J1497" i="4"/>
  <c r="H1496" i="4"/>
  <c r="J1496" i="4"/>
  <c r="J1501" i="4" s="1"/>
  <c r="G197" i="5" s="1"/>
  <c r="H1495" i="4"/>
  <c r="J1495" i="4"/>
  <c r="H1491" i="4"/>
  <c r="J1491" i="4"/>
  <c r="F1490" i="4"/>
  <c r="H1490" i="4"/>
  <c r="J1490" i="4"/>
  <c r="K1490" i="4"/>
  <c r="F1489" i="4"/>
  <c r="H1489" i="4"/>
  <c r="E1491" i="4" s="1"/>
  <c r="F1491" i="4" s="1"/>
  <c r="J1489" i="4"/>
  <c r="K1489" i="4"/>
  <c r="H1488" i="4"/>
  <c r="J1488" i="4"/>
  <c r="J1492" i="4" s="1"/>
  <c r="G196" i="5" s="1"/>
  <c r="H1487" i="4"/>
  <c r="J1487" i="4"/>
  <c r="H1486" i="4"/>
  <c r="J1486" i="4"/>
  <c r="E1482" i="4"/>
  <c r="F1482" i="4" s="1"/>
  <c r="H1482" i="4"/>
  <c r="J1482" i="4"/>
  <c r="F1481" i="4"/>
  <c r="H1481" i="4"/>
  <c r="J1481" i="4"/>
  <c r="K1481" i="4"/>
  <c r="F1480" i="4"/>
  <c r="H1480" i="4"/>
  <c r="J1480" i="4"/>
  <c r="K1480" i="4"/>
  <c r="H1479" i="4"/>
  <c r="J1479" i="4"/>
  <c r="H1478" i="4"/>
  <c r="J1478" i="4"/>
  <c r="H1477" i="4"/>
  <c r="H1483" i="4" s="1"/>
  <c r="F195" i="5" s="1"/>
  <c r="J1477" i="4"/>
  <c r="J1474" i="4"/>
  <c r="G194" i="5" s="1"/>
  <c r="H1473" i="4"/>
  <c r="J1473" i="4"/>
  <c r="F1472" i="4"/>
  <c r="H1472" i="4"/>
  <c r="E1473" i="4" s="1"/>
  <c r="F1473" i="4" s="1"/>
  <c r="J1472" i="4"/>
  <c r="K1472" i="4"/>
  <c r="F1471" i="4"/>
  <c r="H1471" i="4"/>
  <c r="J1471" i="4"/>
  <c r="K1471" i="4"/>
  <c r="F1470" i="4"/>
  <c r="H1470" i="4"/>
  <c r="J1470" i="4"/>
  <c r="K1470" i="4"/>
  <c r="F1469" i="4"/>
  <c r="H1469" i="4"/>
  <c r="H1474" i="4" s="1"/>
  <c r="F194" i="5" s="1"/>
  <c r="J1469" i="4"/>
  <c r="K1469" i="4"/>
  <c r="H1465" i="4"/>
  <c r="J1465" i="4"/>
  <c r="F1464" i="4"/>
  <c r="H1464" i="4"/>
  <c r="J1464" i="4"/>
  <c r="K1464" i="4"/>
  <c r="F1463" i="4"/>
  <c r="H1463" i="4"/>
  <c r="J1463" i="4"/>
  <c r="J1466" i="4" s="1"/>
  <c r="G193" i="5" s="1"/>
  <c r="I1454" i="4" s="1"/>
  <c r="J1454" i="4" s="1"/>
  <c r="K1463" i="4"/>
  <c r="H1459" i="4"/>
  <c r="J1459" i="4"/>
  <c r="F1458" i="4"/>
  <c r="H1458" i="4"/>
  <c r="J1458" i="4"/>
  <c r="J1460" i="4" s="1"/>
  <c r="G192" i="5" s="1"/>
  <c r="I1453" i="4" s="1"/>
  <c r="J1453" i="4" s="1"/>
  <c r="K1458" i="4"/>
  <c r="H1452" i="4"/>
  <c r="J1452" i="4"/>
  <c r="H1451" i="4"/>
  <c r="J1451" i="4"/>
  <c r="H1450" i="4"/>
  <c r="J1450" i="4"/>
  <c r="H1449" i="4"/>
  <c r="J1449" i="4"/>
  <c r="H1448" i="4"/>
  <c r="J1448" i="4"/>
  <c r="H1447" i="4"/>
  <c r="J1447" i="4"/>
  <c r="H1446" i="4"/>
  <c r="J1446" i="4"/>
  <c r="H1445" i="4"/>
  <c r="J1445" i="4"/>
  <c r="H1444" i="4"/>
  <c r="J1444" i="4"/>
  <c r="H1443" i="4"/>
  <c r="J1443" i="4"/>
  <c r="H1442" i="4"/>
  <c r="J1442" i="4"/>
  <c r="F1441" i="4"/>
  <c r="H1441" i="4"/>
  <c r="J1441" i="4"/>
  <c r="K1441" i="4"/>
  <c r="F1440" i="4"/>
  <c r="H1440" i="4"/>
  <c r="J1440" i="4"/>
  <c r="K1440" i="4"/>
  <c r="H1436" i="4"/>
  <c r="J1436" i="4"/>
  <c r="F1435" i="4"/>
  <c r="H1435" i="4"/>
  <c r="J1435" i="4"/>
  <c r="K1435" i="4"/>
  <c r="F1434" i="4"/>
  <c r="H1434" i="4"/>
  <c r="J1434" i="4"/>
  <c r="J1437" i="4" s="1"/>
  <c r="G190" i="5" s="1"/>
  <c r="I1425" i="4" s="1"/>
  <c r="J1425" i="4" s="1"/>
  <c r="K1434" i="4"/>
  <c r="H1430" i="4"/>
  <c r="H1431" i="4" s="1"/>
  <c r="F189" i="5" s="1"/>
  <c r="G1424" i="4" s="1"/>
  <c r="H1424" i="4" s="1"/>
  <c r="J1430" i="4"/>
  <c r="F1429" i="4"/>
  <c r="H1429" i="4"/>
  <c r="E1430" i="4" s="1"/>
  <c r="J1429" i="4"/>
  <c r="J1431" i="4" s="1"/>
  <c r="G189" i="5" s="1"/>
  <c r="I1424" i="4" s="1"/>
  <c r="J1424" i="4" s="1"/>
  <c r="K1429" i="4"/>
  <c r="H1423" i="4"/>
  <c r="J1423" i="4"/>
  <c r="H1422" i="4"/>
  <c r="J1422" i="4"/>
  <c r="H1421" i="4"/>
  <c r="J1421" i="4"/>
  <c r="H1420" i="4"/>
  <c r="J1420" i="4"/>
  <c r="H1419" i="4"/>
  <c r="J1419" i="4"/>
  <c r="H1418" i="4"/>
  <c r="J1418" i="4"/>
  <c r="H1417" i="4"/>
  <c r="J1417" i="4"/>
  <c r="H1416" i="4"/>
  <c r="J1416" i="4"/>
  <c r="H1415" i="4"/>
  <c r="J1415" i="4"/>
  <c r="H1414" i="4"/>
  <c r="J1414" i="4"/>
  <c r="H1413" i="4"/>
  <c r="J1413" i="4"/>
  <c r="F1412" i="4"/>
  <c r="H1412" i="4"/>
  <c r="J1412" i="4"/>
  <c r="K1412" i="4"/>
  <c r="H1411" i="4"/>
  <c r="J1411" i="4"/>
  <c r="J1408" i="4"/>
  <c r="G187" i="5" s="1"/>
  <c r="I1396" i="4" s="1"/>
  <c r="J1396" i="4" s="1"/>
  <c r="H1407" i="4"/>
  <c r="J1407" i="4"/>
  <c r="F1406" i="4"/>
  <c r="H1406" i="4"/>
  <c r="J1406" i="4"/>
  <c r="K1406" i="4"/>
  <c r="F1405" i="4"/>
  <c r="H1405" i="4"/>
  <c r="E1407" i="4" s="1"/>
  <c r="J1405" i="4"/>
  <c r="K1405" i="4"/>
  <c r="H1401" i="4"/>
  <c r="J1401" i="4"/>
  <c r="F1400" i="4"/>
  <c r="H1400" i="4"/>
  <c r="J1400" i="4"/>
  <c r="J1402" i="4" s="1"/>
  <c r="G186" i="5" s="1"/>
  <c r="I1395" i="4" s="1"/>
  <c r="J1395" i="4" s="1"/>
  <c r="K1400" i="4"/>
  <c r="H1394" i="4"/>
  <c r="J1394" i="4"/>
  <c r="H1393" i="4"/>
  <c r="J1393" i="4"/>
  <c r="H1392" i="4"/>
  <c r="J1392" i="4"/>
  <c r="H1391" i="4"/>
  <c r="J1391" i="4"/>
  <c r="H1390" i="4"/>
  <c r="J1390" i="4"/>
  <c r="H1389" i="4"/>
  <c r="J1389" i="4"/>
  <c r="H1388" i="4"/>
  <c r="J1388" i="4"/>
  <c r="H1387" i="4"/>
  <c r="J1387" i="4"/>
  <c r="H1386" i="4"/>
  <c r="J1386" i="4"/>
  <c r="H1385" i="4"/>
  <c r="J1385" i="4"/>
  <c r="H1384" i="4"/>
  <c r="J1384" i="4"/>
  <c r="H1383" i="4"/>
  <c r="J1383" i="4"/>
  <c r="H1382" i="4"/>
  <c r="J1382" i="4"/>
  <c r="J1379" i="4"/>
  <c r="G184" i="5" s="1"/>
  <c r="I1367" i="4" s="1"/>
  <c r="J1367" i="4" s="1"/>
  <c r="H1378" i="4"/>
  <c r="J1378" i="4"/>
  <c r="F1377" i="4"/>
  <c r="H1377" i="4"/>
  <c r="J1377" i="4"/>
  <c r="K1377" i="4"/>
  <c r="F1376" i="4"/>
  <c r="H1376" i="4"/>
  <c r="L1376" i="4" s="1"/>
  <c r="J1376" i="4"/>
  <c r="K1376" i="4"/>
  <c r="J1373" i="4"/>
  <c r="G183" i="5" s="1"/>
  <c r="I1366" i="4" s="1"/>
  <c r="J1366" i="4" s="1"/>
  <c r="H1372" i="4"/>
  <c r="J1372" i="4"/>
  <c r="F1371" i="4"/>
  <c r="H1371" i="4"/>
  <c r="L1371" i="4" s="1"/>
  <c r="J1371" i="4"/>
  <c r="K1371" i="4"/>
  <c r="H1365" i="4"/>
  <c r="J1365" i="4"/>
  <c r="H1364" i="4"/>
  <c r="J1364" i="4"/>
  <c r="F1363" i="4"/>
  <c r="H1363" i="4"/>
  <c r="J1363" i="4"/>
  <c r="K1363" i="4"/>
  <c r="H1362" i="4"/>
  <c r="J1362" i="4"/>
  <c r="H1361" i="4"/>
  <c r="J1361" i="4"/>
  <c r="H1360" i="4"/>
  <c r="J1360" i="4"/>
  <c r="H1359" i="4"/>
  <c r="J1359" i="4"/>
  <c r="H1358" i="4"/>
  <c r="J1358" i="4"/>
  <c r="H1357" i="4"/>
  <c r="J1357" i="4"/>
  <c r="H1356" i="4"/>
  <c r="J1356" i="4"/>
  <c r="H1355" i="4"/>
  <c r="J1355" i="4"/>
  <c r="F1354" i="4"/>
  <c r="H1354" i="4"/>
  <c r="J1354" i="4"/>
  <c r="K1354" i="4"/>
  <c r="H1353" i="4"/>
  <c r="J1353" i="4"/>
  <c r="H1349" i="4"/>
  <c r="J1349" i="4"/>
  <c r="J1350" i="4" s="1"/>
  <c r="G181" i="5" s="1"/>
  <c r="I1338" i="4" s="1"/>
  <c r="J1338" i="4" s="1"/>
  <c r="F1348" i="4"/>
  <c r="H1348" i="4"/>
  <c r="J1348" i="4"/>
  <c r="K1348" i="4"/>
  <c r="F1347" i="4"/>
  <c r="H1347" i="4"/>
  <c r="J1347" i="4"/>
  <c r="K1347" i="4"/>
  <c r="J1344" i="4"/>
  <c r="G180" i="5" s="1"/>
  <c r="I1337" i="4" s="1"/>
  <c r="J1337" i="4" s="1"/>
  <c r="H1343" i="4"/>
  <c r="J1343" i="4"/>
  <c r="F1342" i="4"/>
  <c r="H1342" i="4"/>
  <c r="L1342" i="4" s="1"/>
  <c r="J1342" i="4"/>
  <c r="K1342" i="4"/>
  <c r="H1336" i="4"/>
  <c r="J1336" i="4"/>
  <c r="H1335" i="4"/>
  <c r="J1335" i="4"/>
  <c r="H1334" i="4"/>
  <c r="J1334" i="4"/>
  <c r="H1333" i="4"/>
  <c r="J1333" i="4"/>
  <c r="H1332" i="4"/>
  <c r="J1332" i="4"/>
  <c r="H1331" i="4"/>
  <c r="J1331" i="4"/>
  <c r="H1330" i="4"/>
  <c r="J1330" i="4"/>
  <c r="H1329" i="4"/>
  <c r="J1329" i="4"/>
  <c r="H1328" i="4"/>
  <c r="J1328" i="4"/>
  <c r="H1327" i="4"/>
  <c r="J1327" i="4"/>
  <c r="H1326" i="4"/>
  <c r="J1326" i="4"/>
  <c r="H1322" i="4"/>
  <c r="H1323" i="4" s="1"/>
  <c r="F178" i="5" s="1"/>
  <c r="G1311" i="4" s="1"/>
  <c r="H1311" i="4" s="1"/>
  <c r="J1322" i="4"/>
  <c r="F1321" i="4"/>
  <c r="H1321" i="4"/>
  <c r="J1321" i="4"/>
  <c r="K1321" i="4"/>
  <c r="F1320" i="4"/>
  <c r="H1320" i="4"/>
  <c r="J1320" i="4"/>
  <c r="J1323" i="4" s="1"/>
  <c r="G178" i="5" s="1"/>
  <c r="I1311" i="4" s="1"/>
  <c r="J1311" i="4" s="1"/>
  <c r="K1320" i="4"/>
  <c r="H1316" i="4"/>
  <c r="J1316" i="4"/>
  <c r="J1317" i="4" s="1"/>
  <c r="G177" i="5" s="1"/>
  <c r="I1310" i="4" s="1"/>
  <c r="J1310" i="4" s="1"/>
  <c r="F1315" i="4"/>
  <c r="H1315" i="4"/>
  <c r="J1315" i="4"/>
  <c r="K1315" i="4"/>
  <c r="H1309" i="4"/>
  <c r="J1309" i="4"/>
  <c r="H1308" i="4"/>
  <c r="J1308" i="4"/>
  <c r="H1307" i="4"/>
  <c r="J1307" i="4"/>
  <c r="H1306" i="4"/>
  <c r="J1306" i="4"/>
  <c r="H1305" i="4"/>
  <c r="J1305" i="4"/>
  <c r="H1304" i="4"/>
  <c r="J1304" i="4"/>
  <c r="H1303" i="4"/>
  <c r="J1303" i="4"/>
  <c r="H1302" i="4"/>
  <c r="J1302" i="4"/>
  <c r="H1301" i="4"/>
  <c r="J1301" i="4"/>
  <c r="H1300" i="4"/>
  <c r="J1300" i="4"/>
  <c r="H1299" i="4"/>
  <c r="J1299" i="4"/>
  <c r="H1295" i="4"/>
  <c r="J1295" i="4"/>
  <c r="F1294" i="4"/>
  <c r="H1294" i="4"/>
  <c r="E1295" i="4" s="1"/>
  <c r="F1295" i="4" s="1"/>
  <c r="J1294" i="4"/>
  <c r="K1294" i="4"/>
  <c r="H1293" i="4"/>
  <c r="J1293" i="4"/>
  <c r="H1292" i="4"/>
  <c r="J1292" i="4"/>
  <c r="H1291" i="4"/>
  <c r="J1291" i="4"/>
  <c r="H1290" i="4"/>
  <c r="J1290" i="4"/>
  <c r="H1289" i="4"/>
  <c r="J1289" i="4"/>
  <c r="H1288" i="4"/>
  <c r="J1288" i="4"/>
  <c r="H1287" i="4"/>
  <c r="J1287" i="4"/>
  <c r="H1286" i="4"/>
  <c r="J1286" i="4"/>
  <c r="H1285" i="4"/>
  <c r="J1285" i="4"/>
  <c r="F1284" i="4"/>
  <c r="H1284" i="4"/>
  <c r="J1284" i="4"/>
  <c r="K1284" i="4"/>
  <c r="H1283" i="4"/>
  <c r="J1283" i="4"/>
  <c r="H1282" i="4"/>
  <c r="J1282" i="4"/>
  <c r="F1281" i="4"/>
  <c r="H1281" i="4"/>
  <c r="J1281" i="4"/>
  <c r="J1296" i="4" s="1"/>
  <c r="G175" i="5" s="1"/>
  <c r="K1281" i="4"/>
  <c r="H1277" i="4"/>
  <c r="J1277" i="4"/>
  <c r="F1276" i="4"/>
  <c r="H1276" i="4"/>
  <c r="E1277" i="4" s="1"/>
  <c r="F1277" i="4" s="1"/>
  <c r="J1276" i="4"/>
  <c r="K1276" i="4"/>
  <c r="H1275" i="4"/>
  <c r="J1275" i="4"/>
  <c r="H1274" i="4"/>
  <c r="J1274" i="4"/>
  <c r="H1273" i="4"/>
  <c r="J1273" i="4"/>
  <c r="F1272" i="4"/>
  <c r="H1272" i="4"/>
  <c r="J1272" i="4"/>
  <c r="K1272" i="4"/>
  <c r="H1271" i="4"/>
  <c r="J1271" i="4"/>
  <c r="H1270" i="4"/>
  <c r="J1270" i="4"/>
  <c r="H1269" i="4"/>
  <c r="J1269" i="4"/>
  <c r="H1268" i="4"/>
  <c r="J1268" i="4"/>
  <c r="H1267" i="4"/>
  <c r="J1267" i="4"/>
  <c r="H1266" i="4"/>
  <c r="J1266" i="4"/>
  <c r="H1265" i="4"/>
  <c r="J1265" i="4"/>
  <c r="H1264" i="4"/>
  <c r="J1264" i="4"/>
  <c r="F1263" i="4"/>
  <c r="H1263" i="4"/>
  <c r="J1263" i="4"/>
  <c r="L1263" i="4" s="1"/>
  <c r="K1263" i="4"/>
  <c r="H1259" i="4"/>
  <c r="J1259" i="4"/>
  <c r="J1260" i="4" s="1"/>
  <c r="G173" i="5" s="1"/>
  <c r="F1258" i="4"/>
  <c r="H1258" i="4"/>
  <c r="J1258" i="4"/>
  <c r="K1258" i="4"/>
  <c r="H1257" i="4"/>
  <c r="J1257" i="4"/>
  <c r="H1256" i="4"/>
  <c r="J1256" i="4"/>
  <c r="H1255" i="4"/>
  <c r="J1255" i="4"/>
  <c r="H1254" i="4"/>
  <c r="J1254" i="4"/>
  <c r="H1253" i="4"/>
  <c r="J1253" i="4"/>
  <c r="H1252" i="4"/>
  <c r="J1252" i="4"/>
  <c r="H1251" i="4"/>
  <c r="J1251" i="4"/>
  <c r="H1250" i="4"/>
  <c r="J1250" i="4"/>
  <c r="H1249" i="4"/>
  <c r="J1249" i="4"/>
  <c r="H1248" i="4"/>
  <c r="J1248" i="4"/>
  <c r="F1247" i="4"/>
  <c r="H1247" i="4"/>
  <c r="H1260" i="4" s="1"/>
  <c r="F173" i="5" s="1"/>
  <c r="J1247" i="4"/>
  <c r="K1247" i="4"/>
  <c r="J1244" i="4"/>
  <c r="G172" i="5" s="1"/>
  <c r="H1243" i="4"/>
  <c r="J1243" i="4"/>
  <c r="F1242" i="4"/>
  <c r="H1242" i="4"/>
  <c r="E1243" i="4" s="1"/>
  <c r="F1243" i="4" s="1"/>
  <c r="J1242" i="4"/>
  <c r="K1242" i="4"/>
  <c r="H1241" i="4"/>
  <c r="J1241" i="4"/>
  <c r="H1240" i="4"/>
  <c r="J1240" i="4"/>
  <c r="H1239" i="4"/>
  <c r="J1239" i="4"/>
  <c r="H1238" i="4"/>
  <c r="J1238" i="4"/>
  <c r="H1237" i="4"/>
  <c r="J1237" i="4"/>
  <c r="H1236" i="4"/>
  <c r="J1236" i="4"/>
  <c r="H1235" i="4"/>
  <c r="J1235" i="4"/>
  <c r="H1234" i="4"/>
  <c r="J1234" i="4"/>
  <c r="H1233" i="4"/>
  <c r="J1233" i="4"/>
  <c r="H1232" i="4"/>
  <c r="J1232" i="4"/>
  <c r="F1231" i="4"/>
  <c r="H1231" i="4"/>
  <c r="J1231" i="4"/>
  <c r="K1231" i="4"/>
  <c r="H1226" i="4"/>
  <c r="J1226" i="4"/>
  <c r="H1225" i="4"/>
  <c r="J1225" i="4"/>
  <c r="H1224" i="4"/>
  <c r="J1224" i="4"/>
  <c r="H1223" i="4"/>
  <c r="J1223" i="4"/>
  <c r="H1218" i="4"/>
  <c r="J1218" i="4"/>
  <c r="F1217" i="4"/>
  <c r="H1217" i="4"/>
  <c r="J1217" i="4"/>
  <c r="K1217" i="4"/>
  <c r="H1216" i="4"/>
  <c r="J1216" i="4"/>
  <c r="H1215" i="4"/>
  <c r="J1215" i="4"/>
  <c r="H1211" i="4"/>
  <c r="J1211" i="4"/>
  <c r="F1210" i="4"/>
  <c r="H1210" i="4"/>
  <c r="E1211" i="4" s="1"/>
  <c r="F1211" i="4" s="1"/>
  <c r="L1211" i="4" s="1"/>
  <c r="J1210" i="4"/>
  <c r="K1210" i="4"/>
  <c r="H1209" i="4"/>
  <c r="J1209" i="4"/>
  <c r="H1208" i="4"/>
  <c r="J1208" i="4"/>
  <c r="H1207" i="4"/>
  <c r="J1207" i="4"/>
  <c r="H1206" i="4"/>
  <c r="H1212" i="4" s="1"/>
  <c r="F169" i="5" s="1"/>
  <c r="J1206" i="4"/>
  <c r="J1212" i="4" s="1"/>
  <c r="G169" i="5" s="1"/>
  <c r="H1201" i="4"/>
  <c r="J1201" i="4"/>
  <c r="H1200" i="4"/>
  <c r="J1200" i="4"/>
  <c r="H1199" i="4"/>
  <c r="J1199" i="4"/>
  <c r="H1198" i="4"/>
  <c r="J1198" i="4"/>
  <c r="H1193" i="4"/>
  <c r="J1193" i="4"/>
  <c r="H1192" i="4"/>
  <c r="J1192" i="4"/>
  <c r="H1191" i="4"/>
  <c r="J1191" i="4"/>
  <c r="F1190" i="4"/>
  <c r="H1190" i="4"/>
  <c r="J1190" i="4"/>
  <c r="K1190" i="4"/>
  <c r="H1187" i="4"/>
  <c r="F166" i="5" s="1"/>
  <c r="E1186" i="4"/>
  <c r="F1186" i="4" s="1"/>
  <c r="H1186" i="4"/>
  <c r="J1186" i="4"/>
  <c r="K1186" i="4"/>
  <c r="F1185" i="4"/>
  <c r="H1185" i="4"/>
  <c r="J1185" i="4"/>
  <c r="K1185" i="4"/>
  <c r="H1184" i="4"/>
  <c r="J1184" i="4"/>
  <c r="F1183" i="4"/>
  <c r="H1183" i="4"/>
  <c r="J1183" i="4"/>
  <c r="K1183" i="4"/>
  <c r="H1182" i="4"/>
  <c r="J1182" i="4"/>
  <c r="H1181" i="4"/>
  <c r="J1181" i="4"/>
  <c r="H1176" i="4"/>
  <c r="J1176" i="4"/>
  <c r="H1175" i="4"/>
  <c r="J1175" i="4"/>
  <c r="H1174" i="4"/>
  <c r="J1174" i="4"/>
  <c r="H1173" i="4"/>
  <c r="J1173" i="4"/>
  <c r="H1168" i="4"/>
  <c r="J1168" i="4"/>
  <c r="H1167" i="4"/>
  <c r="J1167" i="4"/>
  <c r="H1166" i="4"/>
  <c r="J1166" i="4"/>
  <c r="F1165" i="4"/>
  <c r="H1165" i="4"/>
  <c r="J1165" i="4"/>
  <c r="K1165" i="4"/>
  <c r="H1161" i="4"/>
  <c r="J1161" i="4"/>
  <c r="F1160" i="4"/>
  <c r="H1160" i="4"/>
  <c r="E1161" i="4" s="1"/>
  <c r="F1161" i="4" s="1"/>
  <c r="J1160" i="4"/>
  <c r="K1160" i="4"/>
  <c r="H1159" i="4"/>
  <c r="J1159" i="4"/>
  <c r="H1158" i="4"/>
  <c r="J1158" i="4"/>
  <c r="H1157" i="4"/>
  <c r="J1157" i="4"/>
  <c r="H1156" i="4"/>
  <c r="J1156" i="4"/>
  <c r="J1162" i="4" s="1"/>
  <c r="G163" i="5" s="1"/>
  <c r="H1151" i="4"/>
  <c r="J1151" i="4"/>
  <c r="H1150" i="4"/>
  <c r="J1150" i="4"/>
  <c r="H1149" i="4"/>
  <c r="J1149" i="4"/>
  <c r="F1148" i="4"/>
  <c r="H1148" i="4"/>
  <c r="J1148" i="4"/>
  <c r="K1148" i="4"/>
  <c r="H1143" i="4"/>
  <c r="J1143" i="4"/>
  <c r="H1142" i="4"/>
  <c r="J1142" i="4"/>
  <c r="H1141" i="4"/>
  <c r="J1141" i="4"/>
  <c r="H1140" i="4"/>
  <c r="J1140" i="4"/>
  <c r="H1136" i="4"/>
  <c r="J1136" i="4"/>
  <c r="J1137" i="4" s="1"/>
  <c r="G160" i="5" s="1"/>
  <c r="F1135" i="4"/>
  <c r="H1135" i="4"/>
  <c r="E1136" i="4" s="1"/>
  <c r="F1136" i="4" s="1"/>
  <c r="J1135" i="4"/>
  <c r="K1135" i="4"/>
  <c r="H1134" i="4"/>
  <c r="J1134" i="4"/>
  <c r="H1133" i="4"/>
  <c r="J1133" i="4"/>
  <c r="H1132" i="4"/>
  <c r="J1132" i="4"/>
  <c r="H1131" i="4"/>
  <c r="J1131" i="4"/>
  <c r="H1126" i="4"/>
  <c r="J1126" i="4"/>
  <c r="H1125" i="4"/>
  <c r="J1125" i="4"/>
  <c r="H1124" i="4"/>
  <c r="J1124" i="4"/>
  <c r="H1123" i="4"/>
  <c r="J1123" i="4"/>
  <c r="H1118" i="4"/>
  <c r="J1118" i="4"/>
  <c r="H1117" i="4"/>
  <c r="J1117" i="4"/>
  <c r="H1116" i="4"/>
  <c r="J1116" i="4"/>
  <c r="H1115" i="4"/>
  <c r="J1115" i="4"/>
  <c r="H1110" i="4"/>
  <c r="J1110" i="4"/>
  <c r="H1109" i="4"/>
  <c r="J1109" i="4"/>
  <c r="H1108" i="4"/>
  <c r="J1108" i="4"/>
  <c r="H1107" i="4"/>
  <c r="J1107" i="4"/>
  <c r="H1102" i="4"/>
  <c r="J1102" i="4"/>
  <c r="H1101" i="4"/>
  <c r="J1101" i="4"/>
  <c r="H1100" i="4"/>
  <c r="J1100" i="4"/>
  <c r="F1099" i="4"/>
  <c r="H1099" i="4"/>
  <c r="J1099" i="4"/>
  <c r="K1099" i="4"/>
  <c r="H1094" i="4"/>
  <c r="J1094" i="4"/>
  <c r="H1093" i="4"/>
  <c r="J1093" i="4"/>
  <c r="F1092" i="4"/>
  <c r="H1092" i="4"/>
  <c r="J1092" i="4"/>
  <c r="K1092" i="4"/>
  <c r="H1091" i="4"/>
  <c r="J1091" i="4"/>
  <c r="H1086" i="4"/>
  <c r="J1086" i="4"/>
  <c r="H1085" i="4"/>
  <c r="J1085" i="4"/>
  <c r="H1084" i="4"/>
  <c r="J1084" i="4"/>
  <c r="H1083" i="4"/>
  <c r="J1083" i="4"/>
  <c r="H1078" i="4"/>
  <c r="J1078" i="4"/>
  <c r="H1077" i="4"/>
  <c r="J1077" i="4"/>
  <c r="H1076" i="4"/>
  <c r="J1076" i="4"/>
  <c r="H1075" i="4"/>
  <c r="J1075" i="4"/>
  <c r="H1070" i="4"/>
  <c r="J1070" i="4"/>
  <c r="H1069" i="4"/>
  <c r="J1069" i="4"/>
  <c r="H1068" i="4"/>
  <c r="J1068" i="4"/>
  <c r="H1067" i="4"/>
  <c r="J1067" i="4"/>
  <c r="H1062" i="4"/>
  <c r="J1062" i="4"/>
  <c r="H1061" i="4"/>
  <c r="J1061" i="4"/>
  <c r="H1060" i="4"/>
  <c r="J1060" i="4"/>
  <c r="H1059" i="4"/>
  <c r="J1059" i="4"/>
  <c r="H1054" i="4"/>
  <c r="J1054" i="4"/>
  <c r="F1053" i="4"/>
  <c r="H1053" i="4"/>
  <c r="J1053" i="4"/>
  <c r="K1053" i="4"/>
  <c r="H1052" i="4"/>
  <c r="J1052" i="4"/>
  <c r="H1051" i="4"/>
  <c r="J1051" i="4"/>
  <c r="H1046" i="4"/>
  <c r="J1046" i="4"/>
  <c r="H1045" i="4"/>
  <c r="J1045" i="4"/>
  <c r="H1044" i="4"/>
  <c r="J1044" i="4"/>
  <c r="H1043" i="4"/>
  <c r="J1043" i="4"/>
  <c r="H1038" i="4"/>
  <c r="J1038" i="4"/>
  <c r="H1037" i="4"/>
  <c r="J1037" i="4"/>
  <c r="H1036" i="4"/>
  <c r="J1036" i="4"/>
  <c r="F1035" i="4"/>
  <c r="H1035" i="4"/>
  <c r="J1035" i="4"/>
  <c r="K1035" i="4"/>
  <c r="H1030" i="4"/>
  <c r="J1030" i="4"/>
  <c r="F1029" i="4"/>
  <c r="H1029" i="4"/>
  <c r="J1029" i="4"/>
  <c r="K1029" i="4"/>
  <c r="H1028" i="4"/>
  <c r="J1028" i="4"/>
  <c r="H1027" i="4"/>
  <c r="J1027" i="4"/>
  <c r="H1022" i="4"/>
  <c r="J1022" i="4"/>
  <c r="H1021" i="4"/>
  <c r="J1021" i="4"/>
  <c r="H1020" i="4"/>
  <c r="J1020" i="4"/>
  <c r="F1019" i="4"/>
  <c r="H1019" i="4"/>
  <c r="J1019" i="4"/>
  <c r="K1019" i="4"/>
  <c r="H1014" i="4"/>
  <c r="J1014" i="4"/>
  <c r="H1013" i="4"/>
  <c r="J1013" i="4"/>
  <c r="H1012" i="4"/>
  <c r="J1012" i="4"/>
  <c r="H1011" i="4"/>
  <c r="J1011" i="4"/>
  <c r="H1006" i="4"/>
  <c r="J1006" i="4"/>
  <c r="H1005" i="4"/>
  <c r="J1005" i="4"/>
  <c r="H1004" i="4"/>
  <c r="J1004" i="4"/>
  <c r="H1003" i="4"/>
  <c r="J1003" i="4"/>
  <c r="H998" i="4"/>
  <c r="J998" i="4"/>
  <c r="H997" i="4"/>
  <c r="J997" i="4"/>
  <c r="H996" i="4"/>
  <c r="J996" i="4"/>
  <c r="H995" i="4"/>
  <c r="J995" i="4"/>
  <c r="H990" i="4"/>
  <c r="J990" i="4"/>
  <c r="H989" i="4"/>
  <c r="J989" i="4"/>
  <c r="F988" i="4"/>
  <c r="H988" i="4"/>
  <c r="J988" i="4"/>
  <c r="K988" i="4"/>
  <c r="H987" i="4"/>
  <c r="J987" i="4"/>
  <c r="H982" i="4"/>
  <c r="J982" i="4"/>
  <c r="H981" i="4"/>
  <c r="J981" i="4"/>
  <c r="H980" i="4"/>
  <c r="J980" i="4"/>
  <c r="H979" i="4"/>
  <c r="J979" i="4"/>
  <c r="H974" i="4"/>
  <c r="J974" i="4"/>
  <c r="H973" i="4"/>
  <c r="J973" i="4"/>
  <c r="F972" i="4"/>
  <c r="H972" i="4"/>
  <c r="J972" i="4"/>
  <c r="K972" i="4"/>
  <c r="H971" i="4"/>
  <c r="J971" i="4"/>
  <c r="H966" i="4"/>
  <c r="J966" i="4"/>
  <c r="H965" i="4"/>
  <c r="J965" i="4"/>
  <c r="H964" i="4"/>
  <c r="J964" i="4"/>
  <c r="H963" i="4"/>
  <c r="J963" i="4"/>
  <c r="H958" i="4"/>
  <c r="J958" i="4"/>
  <c r="H957" i="4"/>
  <c r="J957" i="4"/>
  <c r="H956" i="4"/>
  <c r="J956" i="4"/>
  <c r="H955" i="4"/>
  <c r="J955" i="4"/>
  <c r="H950" i="4"/>
  <c r="J950" i="4"/>
  <c r="H949" i="4"/>
  <c r="J949" i="4"/>
  <c r="H948" i="4"/>
  <c r="J948" i="4"/>
  <c r="H947" i="4"/>
  <c r="J947" i="4"/>
  <c r="H942" i="4"/>
  <c r="J942" i="4"/>
  <c r="H941" i="4"/>
  <c r="J941" i="4"/>
  <c r="H940" i="4"/>
  <c r="J940" i="4"/>
  <c r="H939" i="4"/>
  <c r="J939" i="4"/>
  <c r="H935" i="4"/>
  <c r="J935" i="4"/>
  <c r="F934" i="4"/>
  <c r="H934" i="4"/>
  <c r="E935" i="4" s="1"/>
  <c r="F935" i="4" s="1"/>
  <c r="J934" i="4"/>
  <c r="K934" i="4"/>
  <c r="H933" i="4"/>
  <c r="J933" i="4"/>
  <c r="H932" i="4"/>
  <c r="J932" i="4"/>
  <c r="H931" i="4"/>
  <c r="J931" i="4"/>
  <c r="H930" i="4"/>
  <c r="J930" i="4"/>
  <c r="J936" i="4" s="1"/>
  <c r="G135" i="5" s="1"/>
  <c r="H925" i="4"/>
  <c r="J925" i="4"/>
  <c r="H924" i="4"/>
  <c r="J924" i="4"/>
  <c r="H923" i="4"/>
  <c r="J923" i="4"/>
  <c r="H922" i="4"/>
  <c r="J922" i="4"/>
  <c r="H917" i="4"/>
  <c r="J917" i="4"/>
  <c r="H916" i="4"/>
  <c r="J916" i="4"/>
  <c r="H915" i="4"/>
  <c r="J915" i="4"/>
  <c r="H914" i="4"/>
  <c r="J914" i="4"/>
  <c r="H910" i="4"/>
  <c r="J910" i="4"/>
  <c r="F909" i="4"/>
  <c r="H909" i="4"/>
  <c r="E910" i="4" s="1"/>
  <c r="F910" i="4" s="1"/>
  <c r="J909" i="4"/>
  <c r="K909" i="4"/>
  <c r="H908" i="4"/>
  <c r="J908" i="4"/>
  <c r="H907" i="4"/>
  <c r="J907" i="4"/>
  <c r="H906" i="4"/>
  <c r="J906" i="4"/>
  <c r="H905" i="4"/>
  <c r="J905" i="4"/>
  <c r="J911" i="4" s="1"/>
  <c r="G132" i="5" s="1"/>
  <c r="H900" i="4"/>
  <c r="J900" i="4"/>
  <c r="H899" i="4"/>
  <c r="J899" i="4"/>
  <c r="H898" i="4"/>
  <c r="J898" i="4"/>
  <c r="H897" i="4"/>
  <c r="J897" i="4"/>
  <c r="H892" i="4"/>
  <c r="J892" i="4"/>
  <c r="H891" i="4"/>
  <c r="J891" i="4"/>
  <c r="H890" i="4"/>
  <c r="J890" i="4"/>
  <c r="H889" i="4"/>
  <c r="J889" i="4"/>
  <c r="J886" i="4"/>
  <c r="G129" i="5" s="1"/>
  <c r="H885" i="4"/>
  <c r="J885" i="4"/>
  <c r="F884" i="4"/>
  <c r="H884" i="4"/>
  <c r="E885" i="4" s="1"/>
  <c r="F885" i="4" s="1"/>
  <c r="J884" i="4"/>
  <c r="K884" i="4"/>
  <c r="H883" i="4"/>
  <c r="J883" i="4"/>
  <c r="H882" i="4"/>
  <c r="J882" i="4"/>
  <c r="H881" i="4"/>
  <c r="J881" i="4"/>
  <c r="H880" i="4"/>
  <c r="H886" i="4" s="1"/>
  <c r="F129" i="5" s="1"/>
  <c r="J880" i="4"/>
  <c r="H875" i="4"/>
  <c r="J875" i="4"/>
  <c r="H874" i="4"/>
  <c r="J874" i="4"/>
  <c r="H873" i="4"/>
  <c r="J873" i="4"/>
  <c r="H872" i="4"/>
  <c r="J872" i="4"/>
  <c r="H867" i="4"/>
  <c r="J867" i="4"/>
  <c r="H866" i="4"/>
  <c r="J866" i="4"/>
  <c r="H865" i="4"/>
  <c r="J865" i="4"/>
  <c r="H864" i="4"/>
  <c r="J864" i="4"/>
  <c r="H860" i="4"/>
  <c r="J860" i="4"/>
  <c r="F859" i="4"/>
  <c r="H859" i="4"/>
  <c r="E860" i="4" s="1"/>
  <c r="F860" i="4" s="1"/>
  <c r="J859" i="4"/>
  <c r="K859" i="4"/>
  <c r="H858" i="4"/>
  <c r="J858" i="4"/>
  <c r="H857" i="4"/>
  <c r="J857" i="4"/>
  <c r="H856" i="4"/>
  <c r="J856" i="4"/>
  <c r="H855" i="4"/>
  <c r="H861" i="4" s="1"/>
  <c r="F126" i="5" s="1"/>
  <c r="J855" i="4"/>
  <c r="H850" i="4"/>
  <c r="J850" i="4"/>
  <c r="H849" i="4"/>
  <c r="J849" i="4"/>
  <c r="H848" i="4"/>
  <c r="J848" i="4"/>
  <c r="H847" i="4"/>
  <c r="J847" i="4"/>
  <c r="H842" i="4"/>
  <c r="J842" i="4"/>
  <c r="H841" i="4"/>
  <c r="J841" i="4"/>
  <c r="H840" i="4"/>
  <c r="J840" i="4"/>
  <c r="H839" i="4"/>
  <c r="J839" i="4"/>
  <c r="J836" i="4"/>
  <c r="G123" i="5" s="1"/>
  <c r="H835" i="4"/>
  <c r="J835" i="4"/>
  <c r="F834" i="4"/>
  <c r="H834" i="4"/>
  <c r="E835" i="4" s="1"/>
  <c r="F835" i="4" s="1"/>
  <c r="J834" i="4"/>
  <c r="K834" i="4"/>
  <c r="H833" i="4"/>
  <c r="J833" i="4"/>
  <c r="H832" i="4"/>
  <c r="J832" i="4"/>
  <c r="H831" i="4"/>
  <c r="J831" i="4"/>
  <c r="H830" i="4"/>
  <c r="J830" i="4"/>
  <c r="H825" i="4"/>
  <c r="J825" i="4"/>
  <c r="H824" i="4"/>
  <c r="J824" i="4"/>
  <c r="H823" i="4"/>
  <c r="J823" i="4"/>
  <c r="H822" i="4"/>
  <c r="J822" i="4"/>
  <c r="H817" i="4"/>
  <c r="J817" i="4"/>
  <c r="H816" i="4"/>
  <c r="J816" i="4"/>
  <c r="H815" i="4"/>
  <c r="J815" i="4"/>
  <c r="H814" i="4"/>
  <c r="J814" i="4"/>
  <c r="H810" i="4"/>
  <c r="J810" i="4"/>
  <c r="F809" i="4"/>
  <c r="H809" i="4"/>
  <c r="E810" i="4" s="1"/>
  <c r="F810" i="4" s="1"/>
  <c r="L810" i="4" s="1"/>
  <c r="J809" i="4"/>
  <c r="K809" i="4"/>
  <c r="H808" i="4"/>
  <c r="J808" i="4"/>
  <c r="H807" i="4"/>
  <c r="J807" i="4"/>
  <c r="F806" i="4"/>
  <c r="H806" i="4"/>
  <c r="L806" i="4" s="1"/>
  <c r="J806" i="4"/>
  <c r="K806" i="4"/>
  <c r="H805" i="4"/>
  <c r="H811" i="4" s="1"/>
  <c r="F120" i="5" s="1"/>
  <c r="J805" i="4"/>
  <c r="H800" i="4"/>
  <c r="J800" i="4"/>
  <c r="H799" i="4"/>
  <c r="J799" i="4"/>
  <c r="H798" i="4"/>
  <c r="J798" i="4"/>
  <c r="H797" i="4"/>
  <c r="J797" i="4"/>
  <c r="H792" i="4"/>
  <c r="J792" i="4"/>
  <c r="H791" i="4"/>
  <c r="J791" i="4"/>
  <c r="H790" i="4"/>
  <c r="J790" i="4"/>
  <c r="H789" i="4"/>
  <c r="J789" i="4"/>
  <c r="J786" i="4"/>
  <c r="G117" i="5" s="1"/>
  <c r="H785" i="4"/>
  <c r="J785" i="4"/>
  <c r="F784" i="4"/>
  <c r="H784" i="4"/>
  <c r="E785" i="4" s="1"/>
  <c r="F785" i="4" s="1"/>
  <c r="J784" i="4"/>
  <c r="K784" i="4"/>
  <c r="H783" i="4"/>
  <c r="J783" i="4"/>
  <c r="H782" i="4"/>
  <c r="J782" i="4"/>
  <c r="H781" i="4"/>
  <c r="J781" i="4"/>
  <c r="H780" i="4"/>
  <c r="J780" i="4"/>
  <c r="H775" i="4"/>
  <c r="J775" i="4"/>
  <c r="H774" i="4"/>
  <c r="J774" i="4"/>
  <c r="H773" i="4"/>
  <c r="J773" i="4"/>
  <c r="H772" i="4"/>
  <c r="J772" i="4"/>
  <c r="H767" i="4"/>
  <c r="J767" i="4"/>
  <c r="H766" i="4"/>
  <c r="J766" i="4"/>
  <c r="H765" i="4"/>
  <c r="J765" i="4"/>
  <c r="H764" i="4"/>
  <c r="J764" i="4"/>
  <c r="H760" i="4"/>
  <c r="J760" i="4"/>
  <c r="F759" i="4"/>
  <c r="H759" i="4"/>
  <c r="E760" i="4" s="1"/>
  <c r="F760" i="4" s="1"/>
  <c r="J759" i="4"/>
  <c r="K759" i="4"/>
  <c r="H758" i="4"/>
  <c r="J758" i="4"/>
  <c r="H757" i="4"/>
  <c r="J757" i="4"/>
  <c r="H756" i="4"/>
  <c r="J756" i="4"/>
  <c r="H755" i="4"/>
  <c r="J755" i="4"/>
  <c r="H750" i="4"/>
  <c r="J750" i="4"/>
  <c r="H749" i="4"/>
  <c r="J749" i="4"/>
  <c r="H748" i="4"/>
  <c r="J748" i="4"/>
  <c r="H747" i="4"/>
  <c r="J747" i="4"/>
  <c r="H742" i="4"/>
  <c r="J742" i="4"/>
  <c r="H741" i="4"/>
  <c r="J741" i="4"/>
  <c r="H740" i="4"/>
  <c r="J740" i="4"/>
  <c r="H739" i="4"/>
  <c r="J739" i="4"/>
  <c r="H734" i="4"/>
  <c r="J734" i="4"/>
  <c r="H733" i="4"/>
  <c r="J733" i="4"/>
  <c r="H732" i="4"/>
  <c r="J732" i="4"/>
  <c r="H731" i="4"/>
  <c r="J731" i="4"/>
  <c r="H726" i="4"/>
  <c r="J726" i="4"/>
  <c r="H725" i="4"/>
  <c r="J725" i="4"/>
  <c r="H724" i="4"/>
  <c r="J724" i="4"/>
  <c r="H723" i="4"/>
  <c r="J723" i="4"/>
  <c r="H718" i="4"/>
  <c r="J718" i="4"/>
  <c r="H717" i="4"/>
  <c r="J717" i="4"/>
  <c r="H716" i="4"/>
  <c r="J716" i="4"/>
  <c r="H715" i="4"/>
  <c r="J715" i="4"/>
  <c r="H710" i="4"/>
  <c r="J710" i="4"/>
  <c r="H709" i="4"/>
  <c r="J709" i="4"/>
  <c r="F708" i="4"/>
  <c r="H708" i="4"/>
  <c r="J708" i="4"/>
  <c r="K708" i="4"/>
  <c r="F707" i="4"/>
  <c r="H707" i="4"/>
  <c r="J707" i="4"/>
  <c r="K707" i="4"/>
  <c r="H702" i="4"/>
  <c r="J702" i="4"/>
  <c r="H701" i="4"/>
  <c r="J701" i="4"/>
  <c r="H700" i="4"/>
  <c r="J700" i="4"/>
  <c r="H699" i="4"/>
  <c r="J699" i="4"/>
  <c r="H694" i="4"/>
  <c r="J694" i="4"/>
  <c r="H693" i="4"/>
  <c r="J693" i="4"/>
  <c r="H692" i="4"/>
  <c r="J692" i="4"/>
  <c r="H691" i="4"/>
  <c r="J691" i="4"/>
  <c r="H686" i="4"/>
  <c r="J686" i="4"/>
  <c r="H685" i="4"/>
  <c r="J685" i="4"/>
  <c r="H684" i="4"/>
  <c r="J684" i="4"/>
  <c r="H683" i="4"/>
  <c r="J683" i="4"/>
  <c r="H678" i="4"/>
  <c r="J678" i="4"/>
  <c r="H677" i="4"/>
  <c r="J677" i="4"/>
  <c r="H676" i="4"/>
  <c r="J676" i="4"/>
  <c r="H675" i="4"/>
  <c r="J675" i="4"/>
  <c r="H670" i="4"/>
  <c r="J670" i="4"/>
  <c r="H669" i="4"/>
  <c r="J669" i="4"/>
  <c r="H668" i="4"/>
  <c r="J668" i="4"/>
  <c r="H667" i="4"/>
  <c r="J667" i="4"/>
  <c r="H662" i="4"/>
  <c r="J662" i="4"/>
  <c r="F661" i="4"/>
  <c r="H661" i="4"/>
  <c r="J661" i="4"/>
  <c r="K661" i="4"/>
  <c r="H660" i="4"/>
  <c r="J660" i="4"/>
  <c r="H659" i="4"/>
  <c r="J659" i="4"/>
  <c r="H654" i="4"/>
  <c r="J654" i="4"/>
  <c r="H653" i="4"/>
  <c r="J653" i="4"/>
  <c r="H652" i="4"/>
  <c r="J652" i="4"/>
  <c r="H651" i="4"/>
  <c r="J651" i="4"/>
  <c r="H646" i="4"/>
  <c r="J646" i="4"/>
  <c r="H645" i="4"/>
  <c r="J645" i="4"/>
  <c r="H644" i="4"/>
  <c r="J644" i="4"/>
  <c r="F643" i="4"/>
  <c r="H643" i="4"/>
  <c r="J643" i="4"/>
  <c r="K643" i="4"/>
  <c r="H638" i="4"/>
  <c r="J638" i="4"/>
  <c r="H637" i="4"/>
  <c r="J637" i="4"/>
  <c r="H636" i="4"/>
  <c r="J636" i="4"/>
  <c r="H635" i="4"/>
  <c r="J635" i="4"/>
  <c r="H630" i="4"/>
  <c r="J630" i="4"/>
  <c r="H629" i="4"/>
  <c r="J629" i="4"/>
  <c r="H628" i="4"/>
  <c r="J628" i="4"/>
  <c r="H627" i="4"/>
  <c r="J627" i="4"/>
  <c r="H622" i="4"/>
  <c r="J622" i="4"/>
  <c r="H621" i="4"/>
  <c r="J621" i="4"/>
  <c r="H620" i="4"/>
  <c r="J620" i="4"/>
  <c r="F619" i="4"/>
  <c r="H619" i="4"/>
  <c r="J619" i="4"/>
  <c r="K619" i="4"/>
  <c r="H614" i="4"/>
  <c r="J614" i="4"/>
  <c r="H613" i="4"/>
  <c r="J613" i="4"/>
  <c r="H612" i="4"/>
  <c r="J612" i="4"/>
  <c r="H611" i="4"/>
  <c r="J611" i="4"/>
  <c r="H606" i="4"/>
  <c r="J606" i="4"/>
  <c r="H605" i="4"/>
  <c r="J605" i="4"/>
  <c r="H604" i="4"/>
  <c r="J604" i="4"/>
  <c r="F603" i="4"/>
  <c r="H603" i="4"/>
  <c r="J603" i="4"/>
  <c r="K603" i="4"/>
  <c r="H598" i="4"/>
  <c r="J598" i="4"/>
  <c r="H597" i="4"/>
  <c r="J597" i="4"/>
  <c r="H596" i="4"/>
  <c r="J596" i="4"/>
  <c r="F595" i="4"/>
  <c r="H595" i="4"/>
  <c r="J595" i="4"/>
  <c r="K595" i="4"/>
  <c r="H590" i="4"/>
  <c r="J590" i="4"/>
  <c r="H589" i="4"/>
  <c r="J589" i="4"/>
  <c r="H588" i="4"/>
  <c r="J588" i="4"/>
  <c r="H587" i="4"/>
  <c r="J587" i="4"/>
  <c r="H582" i="4"/>
  <c r="J582" i="4"/>
  <c r="H581" i="4"/>
  <c r="J581" i="4"/>
  <c r="F580" i="4"/>
  <c r="H580" i="4"/>
  <c r="J580" i="4"/>
  <c r="K580" i="4"/>
  <c r="F579" i="4"/>
  <c r="H579" i="4"/>
  <c r="J579" i="4"/>
  <c r="K579" i="4"/>
  <c r="H574" i="4"/>
  <c r="J574" i="4"/>
  <c r="H573" i="4"/>
  <c r="J573" i="4"/>
  <c r="H572" i="4"/>
  <c r="J572" i="4"/>
  <c r="F571" i="4"/>
  <c r="H571" i="4"/>
  <c r="J571" i="4"/>
  <c r="K571" i="4"/>
  <c r="F566" i="4"/>
  <c r="H566" i="4"/>
  <c r="J566" i="4"/>
  <c r="K566" i="4"/>
  <c r="H565" i="4"/>
  <c r="J565" i="4"/>
  <c r="H564" i="4"/>
  <c r="J564" i="4"/>
  <c r="F563" i="4"/>
  <c r="H563" i="4"/>
  <c r="J563" i="4"/>
  <c r="K563" i="4"/>
  <c r="H558" i="4"/>
  <c r="J558" i="4"/>
  <c r="H557" i="4"/>
  <c r="J557" i="4"/>
  <c r="H556" i="4"/>
  <c r="J556" i="4"/>
  <c r="H555" i="4"/>
  <c r="J555" i="4"/>
  <c r="H550" i="4"/>
  <c r="J550" i="4"/>
  <c r="H549" i="4"/>
  <c r="J549" i="4"/>
  <c r="H548" i="4"/>
  <c r="J548" i="4"/>
  <c r="H547" i="4"/>
  <c r="J547" i="4"/>
  <c r="H542" i="4"/>
  <c r="J542" i="4"/>
  <c r="H541" i="4"/>
  <c r="J541" i="4"/>
  <c r="H540" i="4"/>
  <c r="J540" i="4"/>
  <c r="H539" i="4"/>
  <c r="J539" i="4"/>
  <c r="H534" i="4"/>
  <c r="J534" i="4"/>
  <c r="H533" i="4"/>
  <c r="J533" i="4"/>
  <c r="H532" i="4"/>
  <c r="J532" i="4"/>
  <c r="H531" i="4"/>
  <c r="J531" i="4"/>
  <c r="F526" i="4"/>
  <c r="H526" i="4"/>
  <c r="J526" i="4"/>
  <c r="K526" i="4"/>
  <c r="F525" i="4"/>
  <c r="H525" i="4"/>
  <c r="J525" i="4"/>
  <c r="K525" i="4"/>
  <c r="H524" i="4"/>
  <c r="J524" i="4"/>
  <c r="F523" i="4"/>
  <c r="H523" i="4"/>
  <c r="J523" i="4"/>
  <c r="K523" i="4"/>
  <c r="H518" i="4"/>
  <c r="J518" i="4"/>
  <c r="H517" i="4"/>
  <c r="J517" i="4"/>
  <c r="H516" i="4"/>
  <c r="J516" i="4"/>
  <c r="H515" i="4"/>
  <c r="J515" i="4"/>
  <c r="F510" i="4"/>
  <c r="H510" i="4"/>
  <c r="J510" i="4"/>
  <c r="K510" i="4"/>
  <c r="H509" i="4"/>
  <c r="J509" i="4"/>
  <c r="H508" i="4"/>
  <c r="J508" i="4"/>
  <c r="H507" i="4"/>
  <c r="J507" i="4"/>
  <c r="H502" i="4"/>
  <c r="J502" i="4"/>
  <c r="F501" i="4"/>
  <c r="H501" i="4"/>
  <c r="J501" i="4"/>
  <c r="K501" i="4"/>
  <c r="F500" i="4"/>
  <c r="H500" i="4"/>
  <c r="J500" i="4"/>
  <c r="K500" i="4"/>
  <c r="H499" i="4"/>
  <c r="J499" i="4"/>
  <c r="H496" i="4"/>
  <c r="F81" i="5" s="1"/>
  <c r="J496" i="4"/>
  <c r="G81" i="5" s="1"/>
  <c r="F495" i="4"/>
  <c r="H495" i="4"/>
  <c r="J495" i="4"/>
  <c r="K495" i="4"/>
  <c r="H494" i="4"/>
  <c r="J494" i="4"/>
  <c r="H491" i="4"/>
  <c r="F80" i="5" s="1"/>
  <c r="H490" i="4"/>
  <c r="J490" i="4"/>
  <c r="F489" i="4"/>
  <c r="H489" i="4"/>
  <c r="E490" i="4" s="1"/>
  <c r="F490" i="4" s="1"/>
  <c r="J489" i="4"/>
  <c r="K489" i="4"/>
  <c r="H488" i="4"/>
  <c r="J488" i="4"/>
  <c r="H487" i="4"/>
  <c r="J487" i="4"/>
  <c r="J491" i="4" s="1"/>
  <c r="G80" i="5" s="1"/>
  <c r="J484" i="4"/>
  <c r="G79" i="5" s="1"/>
  <c r="H483" i="4"/>
  <c r="J483" i="4"/>
  <c r="F482" i="4"/>
  <c r="H482" i="4"/>
  <c r="E483" i="4" s="1"/>
  <c r="K483" i="4" s="1"/>
  <c r="J482" i="4"/>
  <c r="K482" i="4"/>
  <c r="H481" i="4"/>
  <c r="J481" i="4"/>
  <c r="H480" i="4"/>
  <c r="H484" i="4" s="1"/>
  <c r="F79" i="5" s="1"/>
  <c r="J480" i="4"/>
  <c r="J477" i="4"/>
  <c r="G78" i="5" s="1"/>
  <c r="H476" i="4"/>
  <c r="J476" i="4"/>
  <c r="F475" i="4"/>
  <c r="H475" i="4"/>
  <c r="E476" i="4" s="1"/>
  <c r="F476" i="4" s="1"/>
  <c r="J475" i="4"/>
  <c r="K475" i="4"/>
  <c r="H474" i="4"/>
  <c r="J474" i="4"/>
  <c r="H473" i="4"/>
  <c r="H477" i="4" s="1"/>
  <c r="F78" i="5" s="1"/>
  <c r="J473" i="4"/>
  <c r="J470" i="4"/>
  <c r="H469" i="4"/>
  <c r="J469" i="4"/>
  <c r="F468" i="4"/>
  <c r="H468" i="4"/>
  <c r="E469" i="4" s="1"/>
  <c r="F469" i="4" s="1"/>
  <c r="L469" i="4" s="1"/>
  <c r="J468" i="4"/>
  <c r="K468" i="4"/>
  <c r="H467" i="4"/>
  <c r="J467" i="4"/>
  <c r="H466" i="4"/>
  <c r="H470" i="4" s="1"/>
  <c r="F77" i="5" s="1"/>
  <c r="J466" i="4"/>
  <c r="G77" i="5"/>
  <c r="J463" i="4"/>
  <c r="G76" i="5" s="1"/>
  <c r="H462" i="4"/>
  <c r="J462" i="4"/>
  <c r="F461" i="4"/>
  <c r="H461" i="4"/>
  <c r="L461" i="4" s="1"/>
  <c r="J461" i="4"/>
  <c r="K461" i="4"/>
  <c r="H460" i="4"/>
  <c r="J460" i="4"/>
  <c r="F459" i="4"/>
  <c r="H459" i="4"/>
  <c r="J459" i="4"/>
  <c r="K459" i="4"/>
  <c r="H455" i="4"/>
  <c r="J455" i="4"/>
  <c r="F454" i="4"/>
  <c r="H454" i="4"/>
  <c r="J454" i="4"/>
  <c r="K454" i="4"/>
  <c r="H453" i="4"/>
  <c r="J453" i="4"/>
  <c r="H452" i="4"/>
  <c r="J452" i="4"/>
  <c r="J456" i="4" s="1"/>
  <c r="G75" i="5" s="1"/>
  <c r="H448" i="4"/>
  <c r="J448" i="4"/>
  <c r="F447" i="4"/>
  <c r="H447" i="4"/>
  <c r="E448" i="4" s="1"/>
  <c r="F448" i="4" s="1"/>
  <c r="J447" i="4"/>
  <c r="K447" i="4"/>
  <c r="H446" i="4"/>
  <c r="J446" i="4"/>
  <c r="H445" i="4"/>
  <c r="H449" i="4" s="1"/>
  <c r="F74" i="5" s="1"/>
  <c r="J445" i="4"/>
  <c r="J442" i="4"/>
  <c r="G73" i="5" s="1"/>
  <c r="H441" i="4"/>
  <c r="J441" i="4"/>
  <c r="F440" i="4"/>
  <c r="H440" i="4"/>
  <c r="E441" i="4" s="1"/>
  <c r="K441" i="4" s="1"/>
  <c r="J440" i="4"/>
  <c r="K440" i="4"/>
  <c r="H439" i="4"/>
  <c r="J439" i="4"/>
  <c r="H438" i="4"/>
  <c r="H442" i="4" s="1"/>
  <c r="F73" i="5" s="1"/>
  <c r="J438" i="4"/>
  <c r="H434" i="4"/>
  <c r="J434" i="4"/>
  <c r="F433" i="4"/>
  <c r="H433" i="4"/>
  <c r="E434" i="4" s="1"/>
  <c r="F434" i="4" s="1"/>
  <c r="J433" i="4"/>
  <c r="K433" i="4"/>
  <c r="H432" i="4"/>
  <c r="J432" i="4"/>
  <c r="F431" i="4"/>
  <c r="H431" i="4"/>
  <c r="J431" i="4"/>
  <c r="J435" i="4" s="1"/>
  <c r="G72" i="5" s="1"/>
  <c r="K431" i="4"/>
  <c r="H427" i="4"/>
  <c r="J427" i="4"/>
  <c r="F426" i="4"/>
  <c r="H426" i="4"/>
  <c r="E427" i="4" s="1"/>
  <c r="F427" i="4" s="1"/>
  <c r="J426" i="4"/>
  <c r="K426" i="4"/>
  <c r="H425" i="4"/>
  <c r="J425" i="4"/>
  <c r="H424" i="4"/>
  <c r="J424" i="4"/>
  <c r="J428" i="4" s="1"/>
  <c r="G71" i="5" s="1"/>
  <c r="H420" i="4"/>
  <c r="J420" i="4"/>
  <c r="F419" i="4"/>
  <c r="H419" i="4"/>
  <c r="E420" i="4" s="1"/>
  <c r="K420" i="4" s="1"/>
  <c r="J419" i="4"/>
  <c r="K419" i="4"/>
  <c r="H418" i="4"/>
  <c r="J418" i="4"/>
  <c r="H417" i="4"/>
  <c r="H421" i="4" s="1"/>
  <c r="F70" i="5" s="1"/>
  <c r="J417" i="4"/>
  <c r="J421" i="4" s="1"/>
  <c r="G70" i="5" s="1"/>
  <c r="H413" i="4"/>
  <c r="J413" i="4"/>
  <c r="F412" i="4"/>
  <c r="H412" i="4"/>
  <c r="E413" i="4" s="1"/>
  <c r="F413" i="4" s="1"/>
  <c r="J412" i="4"/>
  <c r="K412" i="4"/>
  <c r="H411" i="4"/>
  <c r="J411" i="4"/>
  <c r="H410" i="4"/>
  <c r="J410" i="4"/>
  <c r="J414" i="4" s="1"/>
  <c r="G69" i="5" s="1"/>
  <c r="H406" i="4"/>
  <c r="J406" i="4"/>
  <c r="F405" i="4"/>
  <c r="H405" i="4"/>
  <c r="E406" i="4" s="1"/>
  <c r="K406" i="4" s="1"/>
  <c r="J405" i="4"/>
  <c r="K405" i="4"/>
  <c r="H404" i="4"/>
  <c r="J404" i="4"/>
  <c r="H403" i="4"/>
  <c r="J403" i="4"/>
  <c r="J407" i="4" s="1"/>
  <c r="G68" i="5" s="1"/>
  <c r="J400" i="4"/>
  <c r="G67" i="5" s="1"/>
  <c r="H399" i="4"/>
  <c r="J399" i="4"/>
  <c r="H398" i="4"/>
  <c r="H400" i="4" s="1"/>
  <c r="F67" i="5" s="1"/>
  <c r="J398" i="4"/>
  <c r="H395" i="4"/>
  <c r="F66" i="5" s="1"/>
  <c r="G3282" i="4" s="1"/>
  <c r="H3282" i="4" s="1"/>
  <c r="H394" i="4"/>
  <c r="J394" i="4"/>
  <c r="H393" i="4"/>
  <c r="J393" i="4"/>
  <c r="J395" i="4" s="1"/>
  <c r="G66" i="5" s="1"/>
  <c r="I3282" i="4" s="1"/>
  <c r="J3282" i="4" s="1"/>
  <c r="H390" i="4"/>
  <c r="F65" i="5" s="1"/>
  <c r="G3273" i="4" s="1"/>
  <c r="H3273" i="4" s="1"/>
  <c r="J390" i="4"/>
  <c r="G65" i="5" s="1"/>
  <c r="I3273" i="4" s="1"/>
  <c r="J3273" i="4" s="1"/>
  <c r="H389" i="4"/>
  <c r="J389" i="4"/>
  <c r="H388" i="4"/>
  <c r="J388" i="4"/>
  <c r="J385" i="4"/>
  <c r="G64" i="5" s="1"/>
  <c r="H384" i="4"/>
  <c r="J384" i="4"/>
  <c r="H383" i="4"/>
  <c r="H385" i="4" s="1"/>
  <c r="F64" i="5" s="1"/>
  <c r="J383" i="4"/>
  <c r="H379" i="4"/>
  <c r="J379" i="4"/>
  <c r="H378" i="4"/>
  <c r="H380" i="4" s="1"/>
  <c r="F63" i="5" s="1"/>
  <c r="J378" i="4"/>
  <c r="J380" i="4" s="1"/>
  <c r="G63" i="5" s="1"/>
  <c r="H374" i="4"/>
  <c r="J374" i="4"/>
  <c r="F373" i="4"/>
  <c r="H373" i="4"/>
  <c r="E374" i="4" s="1"/>
  <c r="F374" i="4" s="1"/>
  <c r="J373" i="4"/>
  <c r="K373" i="4"/>
  <c r="F372" i="4"/>
  <c r="H372" i="4"/>
  <c r="H371" i="4"/>
  <c r="J371" i="4"/>
  <c r="H367" i="4"/>
  <c r="J367" i="4"/>
  <c r="F366" i="4"/>
  <c r="H366" i="4"/>
  <c r="E367" i="4" s="1"/>
  <c r="F367" i="4" s="1"/>
  <c r="J366" i="4"/>
  <c r="K366" i="4"/>
  <c r="F365" i="4"/>
  <c r="H365" i="4"/>
  <c r="F364" i="4"/>
  <c r="H364" i="4"/>
  <c r="H368" i="4" s="1"/>
  <c r="F61" i="5" s="1"/>
  <c r="J364" i="4"/>
  <c r="K364" i="4"/>
  <c r="H360" i="4"/>
  <c r="J360" i="4"/>
  <c r="F359" i="4"/>
  <c r="H359" i="4"/>
  <c r="E360" i="4" s="1"/>
  <c r="F360" i="4" s="1"/>
  <c r="J359" i="4"/>
  <c r="K359" i="4"/>
  <c r="F358" i="4"/>
  <c r="H358" i="4"/>
  <c r="H357" i="4"/>
  <c r="J357" i="4"/>
  <c r="H353" i="4"/>
  <c r="J353" i="4"/>
  <c r="F352" i="4"/>
  <c r="H352" i="4"/>
  <c r="E353" i="4" s="1"/>
  <c r="K353" i="4" s="1"/>
  <c r="J352" i="4"/>
  <c r="K352" i="4"/>
  <c r="F351" i="4"/>
  <c r="H351" i="4"/>
  <c r="H350" i="4"/>
  <c r="H354" i="4" s="1"/>
  <c r="F59" i="5" s="1"/>
  <c r="J350" i="4"/>
  <c r="H346" i="4"/>
  <c r="J346" i="4"/>
  <c r="F345" i="4"/>
  <c r="H345" i="4"/>
  <c r="E346" i="4" s="1"/>
  <c r="F346" i="4" s="1"/>
  <c r="J345" i="4"/>
  <c r="K345" i="4"/>
  <c r="F344" i="4"/>
  <c r="H344" i="4"/>
  <c r="H343" i="4"/>
  <c r="J343" i="4"/>
  <c r="H340" i="4"/>
  <c r="F57" i="5" s="1"/>
  <c r="H339" i="4"/>
  <c r="J339" i="4"/>
  <c r="H338" i="4"/>
  <c r="J338" i="4"/>
  <c r="J340" i="4" s="1"/>
  <c r="G57" i="5" s="1"/>
  <c r="H335" i="4"/>
  <c r="F56" i="5" s="1"/>
  <c r="J335" i="4"/>
  <c r="G56" i="5" s="1"/>
  <c r="H334" i="4"/>
  <c r="J334" i="4"/>
  <c r="H333" i="4"/>
  <c r="J333" i="4"/>
  <c r="H329" i="4"/>
  <c r="J329" i="4"/>
  <c r="H328" i="4"/>
  <c r="H330" i="4" s="1"/>
  <c r="F55" i="5" s="1"/>
  <c r="J328" i="4"/>
  <c r="J330" i="4" s="1"/>
  <c r="G55" i="5" s="1"/>
  <c r="H325" i="4"/>
  <c r="F54" i="5" s="1"/>
  <c r="J325" i="4"/>
  <c r="G54" i="5" s="1"/>
  <c r="H324" i="4"/>
  <c r="J324" i="4"/>
  <c r="H323" i="4"/>
  <c r="J323" i="4"/>
  <c r="J320" i="4"/>
  <c r="G53" i="5" s="1"/>
  <c r="H319" i="4"/>
  <c r="J319" i="4"/>
  <c r="H318" i="4"/>
  <c r="H320" i="4" s="1"/>
  <c r="F53" i="5" s="1"/>
  <c r="J318" i="4"/>
  <c r="H314" i="4"/>
  <c r="J314" i="4"/>
  <c r="H313" i="4"/>
  <c r="J313" i="4"/>
  <c r="J315" i="4" s="1"/>
  <c r="G52" i="5" s="1"/>
  <c r="H310" i="4"/>
  <c r="F51" i="5" s="1"/>
  <c r="H309" i="4"/>
  <c r="J309" i="4"/>
  <c r="H308" i="4"/>
  <c r="J308" i="4"/>
  <c r="J310" i="4" s="1"/>
  <c r="G51" i="5" s="1"/>
  <c r="H305" i="4"/>
  <c r="F50" i="5" s="1"/>
  <c r="G3122" i="4" s="1"/>
  <c r="H3122" i="4" s="1"/>
  <c r="J305" i="4"/>
  <c r="G50" i="5" s="1"/>
  <c r="I3122" i="4" s="1"/>
  <c r="J3122" i="4" s="1"/>
  <c r="H304" i="4"/>
  <c r="J304" i="4"/>
  <c r="H303" i="4"/>
  <c r="J303" i="4"/>
  <c r="H299" i="4"/>
  <c r="J299" i="4"/>
  <c r="F298" i="4"/>
  <c r="H298" i="4"/>
  <c r="L298" i="4" s="1"/>
  <c r="J298" i="4"/>
  <c r="K298" i="4"/>
  <c r="F297" i="4"/>
  <c r="H297" i="4"/>
  <c r="H296" i="4"/>
  <c r="J296" i="4"/>
  <c r="H292" i="4"/>
  <c r="J292" i="4"/>
  <c r="F291" i="4"/>
  <c r="H291" i="4"/>
  <c r="E292" i="4" s="1"/>
  <c r="F292" i="4" s="1"/>
  <c r="J291" i="4"/>
  <c r="K291" i="4"/>
  <c r="F290" i="4"/>
  <c r="H290" i="4"/>
  <c r="H289" i="4"/>
  <c r="J289" i="4"/>
  <c r="H285" i="4"/>
  <c r="J285" i="4"/>
  <c r="F284" i="4"/>
  <c r="H284" i="4"/>
  <c r="E285" i="4" s="1"/>
  <c r="F285" i="4" s="1"/>
  <c r="J284" i="4"/>
  <c r="K284" i="4"/>
  <c r="F283" i="4"/>
  <c r="H283" i="4"/>
  <c r="H282" i="4"/>
  <c r="J282" i="4"/>
  <c r="H278" i="4"/>
  <c r="J278" i="4"/>
  <c r="F277" i="4"/>
  <c r="H277" i="4"/>
  <c r="E278" i="4" s="1"/>
  <c r="K278" i="4" s="1"/>
  <c r="J277" i="4"/>
  <c r="K277" i="4"/>
  <c r="F276" i="4"/>
  <c r="H276" i="4"/>
  <c r="H275" i="4"/>
  <c r="J275" i="4"/>
  <c r="H271" i="4"/>
  <c r="J271" i="4"/>
  <c r="F270" i="4"/>
  <c r="H270" i="4"/>
  <c r="E271" i="4" s="1"/>
  <c r="K271" i="4" s="1"/>
  <c r="J270" i="4"/>
  <c r="K270" i="4"/>
  <c r="F269" i="4"/>
  <c r="H269" i="4"/>
  <c r="H268" i="4"/>
  <c r="H272" i="4" s="1"/>
  <c r="F45" i="5" s="1"/>
  <c r="J268" i="4"/>
  <c r="H264" i="4"/>
  <c r="J264" i="4"/>
  <c r="F263" i="4"/>
  <c r="H263" i="4"/>
  <c r="E264" i="4" s="1"/>
  <c r="F264" i="4" s="1"/>
  <c r="J263" i="4"/>
  <c r="K263" i="4"/>
  <c r="F262" i="4"/>
  <c r="H262" i="4"/>
  <c r="H261" i="4"/>
  <c r="J261" i="4"/>
  <c r="H257" i="4"/>
  <c r="J257" i="4"/>
  <c r="F256" i="4"/>
  <c r="H256" i="4"/>
  <c r="E257" i="4" s="1"/>
  <c r="F257" i="4" s="1"/>
  <c r="J256" i="4"/>
  <c r="K256" i="4"/>
  <c r="F255" i="4"/>
  <c r="H255" i="4"/>
  <c r="H254" i="4"/>
  <c r="H258" i="4" s="1"/>
  <c r="F43" i="5" s="1"/>
  <c r="J254" i="4"/>
  <c r="H250" i="4"/>
  <c r="J250" i="4"/>
  <c r="F249" i="4"/>
  <c r="H249" i="4"/>
  <c r="E250" i="4" s="1"/>
  <c r="K250" i="4" s="1"/>
  <c r="J249" i="4"/>
  <c r="K249" i="4"/>
  <c r="F248" i="4"/>
  <c r="H248" i="4"/>
  <c r="H247" i="4"/>
  <c r="J247" i="4"/>
  <c r="H243" i="4"/>
  <c r="J243" i="4"/>
  <c r="F242" i="4"/>
  <c r="H242" i="4"/>
  <c r="E243" i="4" s="1"/>
  <c r="F243" i="4" s="1"/>
  <c r="J242" i="4"/>
  <c r="K242" i="4"/>
  <c r="F241" i="4"/>
  <c r="H241" i="4"/>
  <c r="H244" i="4" s="1"/>
  <c r="F41" i="5" s="1"/>
  <c r="J241" i="4"/>
  <c r="J244" i="4" s="1"/>
  <c r="G41" i="5" s="1"/>
  <c r="K241" i="4"/>
  <c r="H237" i="4"/>
  <c r="J237" i="4"/>
  <c r="F236" i="4"/>
  <c r="H236" i="4"/>
  <c r="J236" i="4"/>
  <c r="K236" i="4"/>
  <c r="F235" i="4"/>
  <c r="H235" i="4"/>
  <c r="E237" i="4" s="1"/>
  <c r="F237" i="4" s="1"/>
  <c r="L237" i="4" s="1"/>
  <c r="J235" i="4"/>
  <c r="K235" i="4"/>
  <c r="F234" i="4"/>
  <c r="H234" i="4"/>
  <c r="J234" i="4"/>
  <c r="K234" i="4"/>
  <c r="F233" i="4"/>
  <c r="H233" i="4"/>
  <c r="J233" i="4"/>
  <c r="K233" i="4"/>
  <c r="H229" i="4"/>
  <c r="J229" i="4"/>
  <c r="F228" i="4"/>
  <c r="H228" i="4"/>
  <c r="E229" i="4" s="1"/>
  <c r="J228" i="4"/>
  <c r="J230" i="4" s="1"/>
  <c r="G39" i="5" s="1"/>
  <c r="K228" i="4"/>
  <c r="H224" i="4"/>
  <c r="J224" i="4"/>
  <c r="F223" i="4"/>
  <c r="H223" i="4"/>
  <c r="E224" i="4" s="1"/>
  <c r="J223" i="4"/>
  <c r="J225" i="4" s="1"/>
  <c r="G38" i="5" s="1"/>
  <c r="K223" i="4"/>
  <c r="H219" i="4"/>
  <c r="J219" i="4"/>
  <c r="F218" i="4"/>
  <c r="H218" i="4"/>
  <c r="J218" i="4"/>
  <c r="K218" i="4"/>
  <c r="F217" i="4"/>
  <c r="H217" i="4"/>
  <c r="J217" i="4"/>
  <c r="J220" i="4" s="1"/>
  <c r="G37" i="5" s="1"/>
  <c r="K217" i="4"/>
  <c r="H208" i="4"/>
  <c r="J208" i="4"/>
  <c r="F207" i="4"/>
  <c r="H207" i="4"/>
  <c r="J207" i="4"/>
  <c r="K207" i="4"/>
  <c r="F206" i="4"/>
  <c r="E208" i="4" s="1"/>
  <c r="F208" i="4" s="1"/>
  <c r="H206" i="4"/>
  <c r="H209" i="4" s="1"/>
  <c r="F35" i="5" s="1"/>
  <c r="G212" i="4" s="1"/>
  <c r="H212" i="4" s="1"/>
  <c r="J206" i="4"/>
  <c r="J209" i="4" s="1"/>
  <c r="G35" i="5" s="1"/>
  <c r="I212" i="4" s="1"/>
  <c r="J212" i="4" s="1"/>
  <c r="J214" i="4" s="1"/>
  <c r="G36" i="5" s="1"/>
  <c r="I2465" i="4" s="1"/>
  <c r="J2465" i="4" s="1"/>
  <c r="K206" i="4"/>
  <c r="F202" i="4"/>
  <c r="H202" i="4"/>
  <c r="J202" i="4"/>
  <c r="K202" i="4"/>
  <c r="F201" i="4"/>
  <c r="H201" i="4"/>
  <c r="J201" i="4"/>
  <c r="K201" i="4"/>
  <c r="F200" i="4"/>
  <c r="H200" i="4"/>
  <c r="J200" i="4"/>
  <c r="K200" i="4"/>
  <c r="L200" i="4"/>
  <c r="F199" i="4"/>
  <c r="F203" i="4" s="1"/>
  <c r="H199" i="4"/>
  <c r="H203" i="4" s="1"/>
  <c r="F34" i="5" s="1"/>
  <c r="G213" i="4" s="1"/>
  <c r="H213" i="4" s="1"/>
  <c r="J199" i="4"/>
  <c r="J203" i="4" s="1"/>
  <c r="G34" i="5" s="1"/>
  <c r="I213" i="4" s="1"/>
  <c r="J213" i="4" s="1"/>
  <c r="K199" i="4"/>
  <c r="H191" i="4"/>
  <c r="F32" i="5" s="1"/>
  <c r="G194" i="4" s="1"/>
  <c r="H194" i="4" s="1"/>
  <c r="H196" i="4" s="1"/>
  <c r="F33" i="5" s="1"/>
  <c r="G2464" i="4" s="1"/>
  <c r="H2464" i="4" s="1"/>
  <c r="H190" i="4"/>
  <c r="J190" i="4"/>
  <c r="F189" i="4"/>
  <c r="H189" i="4"/>
  <c r="J189" i="4"/>
  <c r="K189" i="4"/>
  <c r="F188" i="4"/>
  <c r="E190" i="4" s="1"/>
  <c r="F190" i="4" s="1"/>
  <c r="L190" i="4" s="1"/>
  <c r="H188" i="4"/>
  <c r="J188" i="4"/>
  <c r="J191" i="4" s="1"/>
  <c r="G32" i="5" s="1"/>
  <c r="I194" i="4" s="1"/>
  <c r="J194" i="4" s="1"/>
  <c r="J196" i="4" s="1"/>
  <c r="G33" i="5" s="1"/>
  <c r="I2464" i="4" s="1"/>
  <c r="J2464" i="4" s="1"/>
  <c r="K188" i="4"/>
  <c r="F185" i="4"/>
  <c r="E31" i="5" s="1"/>
  <c r="E195" i="4" s="1"/>
  <c r="J185" i="4"/>
  <c r="G31" i="5" s="1"/>
  <c r="I195" i="4" s="1"/>
  <c r="J195" i="4" s="1"/>
  <c r="F184" i="4"/>
  <c r="H184" i="4"/>
  <c r="J184" i="4"/>
  <c r="K184" i="4"/>
  <c r="F183" i="4"/>
  <c r="H183" i="4"/>
  <c r="H185" i="4" s="1"/>
  <c r="F31" i="5" s="1"/>
  <c r="G195" i="4" s="1"/>
  <c r="H195" i="4" s="1"/>
  <c r="J183" i="4"/>
  <c r="K183" i="4"/>
  <c r="H169" i="4"/>
  <c r="J169" i="4"/>
  <c r="F168" i="4"/>
  <c r="H168" i="4"/>
  <c r="J168" i="4"/>
  <c r="K168" i="4"/>
  <c r="F167" i="4"/>
  <c r="H167" i="4"/>
  <c r="J167" i="4"/>
  <c r="K167" i="4"/>
  <c r="F166" i="4"/>
  <c r="H166" i="4"/>
  <c r="J166" i="4"/>
  <c r="K166" i="4"/>
  <c r="F165" i="4"/>
  <c r="H165" i="4"/>
  <c r="E169" i="4" s="1"/>
  <c r="F169" i="4" s="1"/>
  <c r="J165" i="4"/>
  <c r="K165" i="4"/>
  <c r="F164" i="4"/>
  <c r="H164" i="4"/>
  <c r="F162" i="4"/>
  <c r="H162" i="4"/>
  <c r="J162" i="4"/>
  <c r="K162" i="4"/>
  <c r="H161" i="4"/>
  <c r="J161" i="4"/>
  <c r="H160" i="4"/>
  <c r="J160" i="4"/>
  <c r="H156" i="4"/>
  <c r="J156" i="4"/>
  <c r="F155" i="4"/>
  <c r="H155" i="4"/>
  <c r="J155" i="4"/>
  <c r="K155" i="4"/>
  <c r="F154" i="4"/>
  <c r="H154" i="4"/>
  <c r="J154" i="4"/>
  <c r="K154" i="4"/>
  <c r="F153" i="4"/>
  <c r="H153" i="4"/>
  <c r="J153" i="4"/>
  <c r="K153" i="4"/>
  <c r="F152" i="4"/>
  <c r="H152" i="4"/>
  <c r="J152" i="4"/>
  <c r="L152" i="4" s="1"/>
  <c r="K152" i="4"/>
  <c r="F151" i="4"/>
  <c r="H151" i="4"/>
  <c r="H149" i="4"/>
  <c r="J149" i="4"/>
  <c r="H148" i="4"/>
  <c r="J148" i="4"/>
  <c r="F147" i="4"/>
  <c r="H147" i="4"/>
  <c r="J147" i="4"/>
  <c r="K147" i="4"/>
  <c r="H143" i="4"/>
  <c r="J143" i="4"/>
  <c r="F142" i="4"/>
  <c r="H142" i="4"/>
  <c r="J142" i="4"/>
  <c r="K142" i="4"/>
  <c r="F141" i="4"/>
  <c r="H141" i="4"/>
  <c r="J141" i="4"/>
  <c r="K141" i="4"/>
  <c r="F140" i="4"/>
  <c r="H140" i="4"/>
  <c r="J140" i="4"/>
  <c r="K140" i="4"/>
  <c r="F139" i="4"/>
  <c r="H139" i="4"/>
  <c r="J139" i="4"/>
  <c r="K139" i="4"/>
  <c r="F138" i="4"/>
  <c r="H138" i="4"/>
  <c r="H136" i="4"/>
  <c r="J136" i="4"/>
  <c r="H135" i="4"/>
  <c r="J135" i="4"/>
  <c r="F134" i="4"/>
  <c r="H134" i="4"/>
  <c r="J134" i="4"/>
  <c r="K134" i="4"/>
  <c r="H130" i="4"/>
  <c r="J130" i="4"/>
  <c r="F129" i="4"/>
  <c r="H129" i="4"/>
  <c r="J129" i="4"/>
  <c r="K129" i="4"/>
  <c r="F128" i="4"/>
  <c r="H128" i="4"/>
  <c r="J128" i="4"/>
  <c r="K128" i="4"/>
  <c r="F127" i="4"/>
  <c r="H127" i="4"/>
  <c r="J127" i="4"/>
  <c r="K127" i="4"/>
  <c r="F126" i="4"/>
  <c r="H126" i="4"/>
  <c r="E130" i="4" s="1"/>
  <c r="F130" i="4" s="1"/>
  <c r="J126" i="4"/>
  <c r="K126" i="4"/>
  <c r="F125" i="4"/>
  <c r="H125" i="4"/>
  <c r="H123" i="4"/>
  <c r="J123" i="4"/>
  <c r="H122" i="4"/>
  <c r="J122" i="4"/>
  <c r="H121" i="4"/>
  <c r="J121" i="4"/>
  <c r="J118" i="4"/>
  <c r="G24" i="5" s="1"/>
  <c r="H117" i="4"/>
  <c r="J117" i="4"/>
  <c r="F116" i="4"/>
  <c r="H116" i="4"/>
  <c r="J116" i="4"/>
  <c r="K116" i="4"/>
  <c r="F115" i="4"/>
  <c r="H115" i="4"/>
  <c r="E117" i="4" s="1"/>
  <c r="K117" i="4" s="1"/>
  <c r="J115" i="4"/>
  <c r="K115" i="4"/>
  <c r="F114" i="4"/>
  <c r="H114" i="4"/>
  <c r="H118" i="4" s="1"/>
  <c r="F24" i="5" s="1"/>
  <c r="J114" i="4"/>
  <c r="K114" i="4"/>
  <c r="H111" i="4"/>
  <c r="F23" i="5" s="1"/>
  <c r="H110" i="4"/>
  <c r="J110" i="4"/>
  <c r="F109" i="4"/>
  <c r="H109" i="4"/>
  <c r="J109" i="4"/>
  <c r="K109" i="4"/>
  <c r="F108" i="4"/>
  <c r="H108" i="4"/>
  <c r="E110" i="4" s="1"/>
  <c r="F110" i="4" s="1"/>
  <c r="L110" i="4" s="1"/>
  <c r="J108" i="4"/>
  <c r="K108" i="4"/>
  <c r="H107" i="4"/>
  <c r="J107" i="4"/>
  <c r="H106" i="4"/>
  <c r="J106" i="4"/>
  <c r="F105" i="4"/>
  <c r="H105" i="4"/>
  <c r="J105" i="4"/>
  <c r="J111" i="4" s="1"/>
  <c r="G23" i="5" s="1"/>
  <c r="K105" i="4"/>
  <c r="H102" i="4"/>
  <c r="F22" i="5" s="1"/>
  <c r="H101" i="4"/>
  <c r="J101" i="4"/>
  <c r="F100" i="4"/>
  <c r="H100" i="4"/>
  <c r="J100" i="4"/>
  <c r="K100" i="4"/>
  <c r="F99" i="4"/>
  <c r="H99" i="4"/>
  <c r="J99" i="4"/>
  <c r="K99" i="4"/>
  <c r="F98" i="4"/>
  <c r="H98" i="4"/>
  <c r="J98" i="4"/>
  <c r="K98" i="4"/>
  <c r="F97" i="4"/>
  <c r="H97" i="4"/>
  <c r="J97" i="4"/>
  <c r="K97" i="4"/>
  <c r="F96" i="4"/>
  <c r="H96" i="4"/>
  <c r="J96" i="4"/>
  <c r="K96" i="4"/>
  <c r="F95" i="4"/>
  <c r="H95" i="4"/>
  <c r="J95" i="4"/>
  <c r="K95" i="4"/>
  <c r="F94" i="4"/>
  <c r="H94" i="4"/>
  <c r="J94" i="4"/>
  <c r="J102" i="4" s="1"/>
  <c r="G22" i="5" s="1"/>
  <c r="K94" i="4"/>
  <c r="F86" i="4"/>
  <c r="E20" i="5" s="1"/>
  <c r="F85" i="4"/>
  <c r="H85" i="4"/>
  <c r="J85" i="4"/>
  <c r="K85" i="4"/>
  <c r="F84" i="4"/>
  <c r="H84" i="4"/>
  <c r="H86" i="4" s="1"/>
  <c r="F20" i="5" s="1"/>
  <c r="J84" i="4"/>
  <c r="J86" i="4" s="1"/>
  <c r="G20" i="5" s="1"/>
  <c r="K84" i="4"/>
  <c r="F81" i="4"/>
  <c r="H81" i="4"/>
  <c r="F19" i="5" s="1"/>
  <c r="G3617" i="4" s="1"/>
  <c r="H3617" i="4" s="1"/>
  <c r="F80" i="4"/>
  <c r="H80" i="4"/>
  <c r="J80" i="4"/>
  <c r="J81" i="4" s="1"/>
  <c r="G19" i="5" s="1"/>
  <c r="I3617" i="4" s="1"/>
  <c r="J3617" i="4" s="1"/>
  <c r="K80" i="4"/>
  <c r="H77" i="4"/>
  <c r="F18" i="5" s="1"/>
  <c r="J77" i="4"/>
  <c r="G18" i="5" s="1"/>
  <c r="F76" i="4"/>
  <c r="F77" i="4" s="1"/>
  <c r="H76" i="4"/>
  <c r="J76" i="4"/>
  <c r="K76" i="4"/>
  <c r="H73" i="4"/>
  <c r="F17" i="5" s="1"/>
  <c r="G3616" i="4" s="1"/>
  <c r="H3616" i="4" s="1"/>
  <c r="J73" i="4"/>
  <c r="G17" i="5" s="1"/>
  <c r="I3616" i="4" s="1"/>
  <c r="J3616" i="4" s="1"/>
  <c r="F72" i="4"/>
  <c r="F73" i="4" s="1"/>
  <c r="H72" i="4"/>
  <c r="J72" i="4"/>
  <c r="K72" i="4"/>
  <c r="J69" i="4"/>
  <c r="G16" i="5" s="1"/>
  <c r="I3615" i="4" s="1"/>
  <c r="J3615" i="4" s="1"/>
  <c r="F68" i="4"/>
  <c r="F69" i="4" s="1"/>
  <c r="E16" i="5" s="1"/>
  <c r="E3615" i="4" s="1"/>
  <c r="H68" i="4"/>
  <c r="H69" i="4" s="1"/>
  <c r="F16" i="5" s="1"/>
  <c r="G3615" i="4" s="1"/>
  <c r="H3615" i="4" s="1"/>
  <c r="J68" i="4"/>
  <c r="K68" i="4"/>
  <c r="F65" i="4"/>
  <c r="F64" i="4"/>
  <c r="H64" i="4"/>
  <c r="L64" i="4" s="1"/>
  <c r="J64" i="4"/>
  <c r="J65" i="4" s="1"/>
  <c r="G15" i="5" s="1"/>
  <c r="K64" i="4"/>
  <c r="F61" i="4"/>
  <c r="F60" i="4"/>
  <c r="H60" i="4"/>
  <c r="H61" i="4" s="1"/>
  <c r="F14" i="5" s="1"/>
  <c r="J60" i="4"/>
  <c r="J61" i="4" s="1"/>
  <c r="G14" i="5" s="1"/>
  <c r="K60" i="4"/>
  <c r="H57" i="4"/>
  <c r="F13" i="5" s="1"/>
  <c r="F56" i="4"/>
  <c r="F57" i="4" s="1"/>
  <c r="H56" i="4"/>
  <c r="J56" i="4"/>
  <c r="J57" i="4" s="1"/>
  <c r="G13" i="5" s="1"/>
  <c r="K56" i="4"/>
  <c r="J53" i="4"/>
  <c r="G12" i="5" s="1"/>
  <c r="F52" i="4"/>
  <c r="F53" i="4" s="1"/>
  <c r="E12" i="5" s="1"/>
  <c r="H52" i="4"/>
  <c r="H53" i="4" s="1"/>
  <c r="F12" i="5" s="1"/>
  <c r="J52" i="4"/>
  <c r="K52" i="4"/>
  <c r="F48" i="4"/>
  <c r="F49" i="4" s="1"/>
  <c r="H48" i="4"/>
  <c r="H49" i="4" s="1"/>
  <c r="F11" i="5" s="1"/>
  <c r="J48" i="4"/>
  <c r="J49" i="4" s="1"/>
  <c r="G11" i="5" s="1"/>
  <c r="K48" i="4"/>
  <c r="J45" i="4"/>
  <c r="G10" i="5" s="1"/>
  <c r="H44" i="4"/>
  <c r="J44" i="4"/>
  <c r="F43" i="4"/>
  <c r="H43" i="4"/>
  <c r="E44" i="4" s="1"/>
  <c r="K44" i="4" s="1"/>
  <c r="J43" i="4"/>
  <c r="K43" i="4"/>
  <c r="H42" i="4"/>
  <c r="J42" i="4"/>
  <c r="F41" i="4"/>
  <c r="H41" i="4"/>
  <c r="H45" i="4" s="1"/>
  <c r="F10" i="5" s="1"/>
  <c r="J41" i="4"/>
  <c r="K41" i="4"/>
  <c r="F38" i="4"/>
  <c r="F37" i="4"/>
  <c r="H37" i="4"/>
  <c r="H38" i="4" s="1"/>
  <c r="F9" i="5" s="1"/>
  <c r="J37" i="4"/>
  <c r="J38" i="4" s="1"/>
  <c r="G9" i="5" s="1"/>
  <c r="K37" i="4"/>
  <c r="H34" i="4"/>
  <c r="F8" i="5" s="1"/>
  <c r="F33" i="4"/>
  <c r="F34" i="4" s="1"/>
  <c r="E8" i="5" s="1"/>
  <c r="H33" i="4"/>
  <c r="J33" i="4"/>
  <c r="J34" i="4" s="1"/>
  <c r="G8" i="5" s="1"/>
  <c r="K33" i="4"/>
  <c r="F29" i="4"/>
  <c r="H29" i="4"/>
  <c r="J29" i="4"/>
  <c r="K29" i="4"/>
  <c r="H28" i="4"/>
  <c r="J28" i="4"/>
  <c r="H27" i="4"/>
  <c r="J27" i="4"/>
  <c r="F26" i="4"/>
  <c r="H26" i="4"/>
  <c r="J26" i="4"/>
  <c r="J30" i="4" s="1"/>
  <c r="G7" i="5" s="1"/>
  <c r="I3453" i="4" s="1"/>
  <c r="J3453" i="4" s="1"/>
  <c r="J3457" i="4" s="1"/>
  <c r="G440" i="5" s="1"/>
  <c r="H23" i="4"/>
  <c r="F6" i="5" s="1"/>
  <c r="G90" i="4" s="1"/>
  <c r="H90" i="4" s="1"/>
  <c r="F22" i="4"/>
  <c r="H22" i="4"/>
  <c r="J22" i="4"/>
  <c r="K22" i="4"/>
  <c r="H21" i="4"/>
  <c r="J21" i="4"/>
  <c r="F20" i="4"/>
  <c r="E21" i="4" s="1"/>
  <c r="K21" i="4" s="1"/>
  <c r="H20" i="4"/>
  <c r="J20" i="4"/>
  <c r="K20" i="4"/>
  <c r="F19" i="4"/>
  <c r="H19" i="4"/>
  <c r="J19" i="4"/>
  <c r="J23" i="4" s="1"/>
  <c r="G6" i="5" s="1"/>
  <c r="I90" i="4" s="1"/>
  <c r="J90" i="4" s="1"/>
  <c r="K19" i="4"/>
  <c r="F15" i="4"/>
  <c r="H15" i="4"/>
  <c r="J15" i="4"/>
  <c r="K15" i="4"/>
  <c r="E14" i="4"/>
  <c r="F14" i="4" s="1"/>
  <c r="F16" i="4" s="1"/>
  <c r="E5" i="5" s="1"/>
  <c r="H14" i="4"/>
  <c r="J14" i="4"/>
  <c r="F13" i="4"/>
  <c r="H13" i="4"/>
  <c r="J13" i="4"/>
  <c r="K13" i="4"/>
  <c r="F12" i="4"/>
  <c r="H12" i="4"/>
  <c r="H16" i="4" s="1"/>
  <c r="F5" i="5" s="1"/>
  <c r="J12" i="4"/>
  <c r="J16" i="4" s="1"/>
  <c r="G5" i="5" s="1"/>
  <c r="K12" i="4"/>
  <c r="J9" i="4"/>
  <c r="G4" i="5" s="1"/>
  <c r="I89" i="4" s="1"/>
  <c r="J89" i="4" s="1"/>
  <c r="F8" i="4"/>
  <c r="H8" i="4"/>
  <c r="J8" i="4"/>
  <c r="K8" i="4"/>
  <c r="H7" i="4"/>
  <c r="J7" i="4"/>
  <c r="H6" i="4"/>
  <c r="J6" i="4"/>
  <c r="F5" i="4"/>
  <c r="H5" i="4"/>
  <c r="H9" i="4" s="1"/>
  <c r="F4" i="5" s="1"/>
  <c r="G89" i="4" s="1"/>
  <c r="H89" i="4" s="1"/>
  <c r="H91" i="4" s="1"/>
  <c r="F21" i="5" s="1"/>
  <c r="J5" i="4"/>
  <c r="K5" i="4"/>
  <c r="G3101" i="4" l="1"/>
  <c r="H3101" i="4" s="1"/>
  <c r="G3094" i="4"/>
  <c r="H3094" i="4" s="1"/>
  <c r="H3098" i="4" s="1"/>
  <c r="F399" i="5" s="1"/>
  <c r="G3108" i="4"/>
  <c r="H3108" i="4" s="1"/>
  <c r="I124" i="4"/>
  <c r="J124" i="4" s="1"/>
  <c r="I137" i="4"/>
  <c r="J137" i="4" s="1"/>
  <c r="I150" i="4"/>
  <c r="J150" i="4" s="1"/>
  <c r="I163" i="4"/>
  <c r="J163" i="4" s="1"/>
  <c r="I3407" i="4"/>
  <c r="J3407" i="4" s="1"/>
  <c r="I3420" i="4"/>
  <c r="J3420" i="4" s="1"/>
  <c r="G3161" i="4"/>
  <c r="H3161" i="4" s="1"/>
  <c r="G3147" i="4"/>
  <c r="H3147" i="4" s="1"/>
  <c r="I3213" i="4"/>
  <c r="J3213" i="4" s="1"/>
  <c r="I3199" i="4"/>
  <c r="J3199" i="4" s="1"/>
  <c r="I3246" i="4"/>
  <c r="J3246" i="4" s="1"/>
  <c r="I3120" i="4"/>
  <c r="J3120" i="4" s="1"/>
  <c r="I3132" i="4"/>
  <c r="J3132" i="4" s="1"/>
  <c r="I647" i="4"/>
  <c r="J647" i="4" s="1"/>
  <c r="I655" i="4"/>
  <c r="J655" i="4" s="1"/>
  <c r="I3158" i="4"/>
  <c r="J3158" i="4" s="1"/>
  <c r="I3146" i="4"/>
  <c r="J3146" i="4" s="1"/>
  <c r="I679" i="4"/>
  <c r="J679" i="4" s="1"/>
  <c r="I687" i="4"/>
  <c r="J687" i="4" s="1"/>
  <c r="I1103" i="4"/>
  <c r="J1103" i="4" s="1"/>
  <c r="J1104" i="4" s="1"/>
  <c r="G156" i="5" s="1"/>
  <c r="I1111" i="4"/>
  <c r="J1111" i="4" s="1"/>
  <c r="J1112" i="4" s="1"/>
  <c r="G157" i="5" s="1"/>
  <c r="G163" i="4"/>
  <c r="H163" i="4" s="1"/>
  <c r="G124" i="4"/>
  <c r="H124" i="4" s="1"/>
  <c r="G137" i="4"/>
  <c r="H137" i="4" s="1"/>
  <c r="G150" i="4"/>
  <c r="H150" i="4" s="1"/>
  <c r="I3578" i="4"/>
  <c r="J3578" i="4" s="1"/>
  <c r="I3570" i="4"/>
  <c r="J3570" i="4" s="1"/>
  <c r="L77" i="4"/>
  <c r="E18" i="5"/>
  <c r="G983" i="4"/>
  <c r="H983" i="4" s="1"/>
  <c r="G1023" i="4"/>
  <c r="H1023" i="4" s="1"/>
  <c r="H1024" i="4" s="1"/>
  <c r="F146" i="5" s="1"/>
  <c r="I3255" i="4"/>
  <c r="J3255" i="4" s="1"/>
  <c r="I3226" i="4"/>
  <c r="J3226" i="4" s="1"/>
  <c r="I3212" i="4"/>
  <c r="J3212" i="4" s="1"/>
  <c r="I3080" i="4"/>
  <c r="J3080" i="4" s="1"/>
  <c r="J3084" i="4" s="1"/>
  <c r="G397" i="5" s="1"/>
  <c r="I3073" i="4"/>
  <c r="J3073" i="4" s="1"/>
  <c r="I3087" i="4"/>
  <c r="J3087" i="4" s="1"/>
  <c r="J3091" i="4" s="1"/>
  <c r="G398" i="5" s="1"/>
  <c r="I3059" i="4"/>
  <c r="J3059" i="4" s="1"/>
  <c r="J3063" i="4" s="1"/>
  <c r="G394" i="5" s="1"/>
  <c r="I3066" i="4"/>
  <c r="J3066" i="4" s="1"/>
  <c r="J3070" i="4" s="1"/>
  <c r="G395" i="5" s="1"/>
  <c r="G3562" i="4"/>
  <c r="H3562" i="4" s="1"/>
  <c r="G3554" i="4"/>
  <c r="H3554" i="4" s="1"/>
  <c r="G3546" i="4"/>
  <c r="H3546" i="4" s="1"/>
  <c r="G3538" i="4"/>
  <c r="H3538" i="4" s="1"/>
  <c r="G3530" i="4"/>
  <c r="H3530" i="4" s="1"/>
  <c r="G3522" i="4"/>
  <c r="H3522" i="4" s="1"/>
  <c r="J91" i="4"/>
  <c r="G21" i="5" s="1"/>
  <c r="I3094" i="4"/>
  <c r="J3094" i="4" s="1"/>
  <c r="J3098" i="4" s="1"/>
  <c r="G399" i="5" s="1"/>
  <c r="I3101" i="4"/>
  <c r="J3101" i="4" s="1"/>
  <c r="J3105" i="4" s="1"/>
  <c r="G400" i="5" s="1"/>
  <c r="I3108" i="4"/>
  <c r="J3108" i="4" s="1"/>
  <c r="J3112" i="4" s="1"/>
  <c r="G401" i="5" s="1"/>
  <c r="E3538" i="4"/>
  <c r="F3538" i="4" s="1"/>
  <c r="E3546" i="4"/>
  <c r="E3554" i="4"/>
  <c r="E3522" i="4"/>
  <c r="E3562" i="4"/>
  <c r="E3530" i="4"/>
  <c r="I3594" i="4"/>
  <c r="J3594" i="4" s="1"/>
  <c r="I3586" i="4"/>
  <c r="J3586" i="4" s="1"/>
  <c r="K3615" i="4"/>
  <c r="F3615" i="4"/>
  <c r="H214" i="4"/>
  <c r="F36" i="5" s="1"/>
  <c r="G2465" i="4" s="1"/>
  <c r="H2465" i="4" s="1"/>
  <c r="I3121" i="4"/>
  <c r="J3121" i="4" s="1"/>
  <c r="I3135" i="4"/>
  <c r="J3135" i="4" s="1"/>
  <c r="G3226" i="4"/>
  <c r="H3226" i="4" s="1"/>
  <c r="G3212" i="4"/>
  <c r="H3212" i="4" s="1"/>
  <c r="G3255" i="4"/>
  <c r="H3255" i="4" s="1"/>
  <c r="G3264" i="4"/>
  <c r="H3264" i="4" s="1"/>
  <c r="G3225" i="4"/>
  <c r="H3225" i="4" s="1"/>
  <c r="I3119" i="4"/>
  <c r="J3119" i="4" s="1"/>
  <c r="I631" i="4"/>
  <c r="J631" i="4" s="1"/>
  <c r="I639" i="4"/>
  <c r="J639" i="4" s="1"/>
  <c r="I3133" i="4"/>
  <c r="J3133" i="4" s="1"/>
  <c r="I3145" i="4"/>
  <c r="J3145" i="4" s="1"/>
  <c r="I671" i="4"/>
  <c r="J671" i="4" s="1"/>
  <c r="J672" i="4" s="1"/>
  <c r="G103" i="5" s="1"/>
  <c r="I663" i="4"/>
  <c r="J663" i="4" s="1"/>
  <c r="J664" i="4" s="1"/>
  <c r="G102" i="5" s="1"/>
  <c r="E3066" i="4"/>
  <c r="E3087" i="4"/>
  <c r="E3059" i="4"/>
  <c r="E3073" i="4"/>
  <c r="E3080" i="4"/>
  <c r="G3594" i="4"/>
  <c r="H3594" i="4" s="1"/>
  <c r="G3586" i="4"/>
  <c r="H3586" i="4" s="1"/>
  <c r="I3614" i="4"/>
  <c r="J3614" i="4" s="1"/>
  <c r="J3620" i="4" s="1"/>
  <c r="G459" i="5" s="1"/>
  <c r="I3441" i="4"/>
  <c r="J3441" i="4" s="1"/>
  <c r="G3421" i="4"/>
  <c r="H3421" i="4" s="1"/>
  <c r="G3408" i="4"/>
  <c r="H3408" i="4" s="1"/>
  <c r="H170" i="4"/>
  <c r="F28" i="5" s="1"/>
  <c r="G179" i="4" s="1"/>
  <c r="H179" i="4" s="1"/>
  <c r="K195" i="4"/>
  <c r="L208" i="4"/>
  <c r="F209" i="4"/>
  <c r="G575" i="4"/>
  <c r="H575" i="4" s="1"/>
  <c r="G511" i="4"/>
  <c r="H511" i="4" s="1"/>
  <c r="H512" i="4" s="1"/>
  <c r="F83" i="5" s="1"/>
  <c r="I3148" i="4"/>
  <c r="J3148" i="4" s="1"/>
  <c r="I3134" i="4"/>
  <c r="J3134" i="4" s="1"/>
  <c r="G3237" i="4"/>
  <c r="H3237" i="4" s="1"/>
  <c r="G3187" i="4"/>
  <c r="H3187" i="4" s="1"/>
  <c r="G3173" i="4"/>
  <c r="H3173" i="4" s="1"/>
  <c r="G3133" i="4"/>
  <c r="H3133" i="4" s="1"/>
  <c r="G3145" i="4"/>
  <c r="H3145" i="4" s="1"/>
  <c r="G671" i="4"/>
  <c r="H671" i="4" s="1"/>
  <c r="H672" i="4" s="1"/>
  <c r="F103" i="5" s="1"/>
  <c r="G663" i="4"/>
  <c r="H663" i="4" s="1"/>
  <c r="I3171" i="4"/>
  <c r="J3171" i="4" s="1"/>
  <c r="I3159" i="4"/>
  <c r="J3159" i="4" s="1"/>
  <c r="I695" i="4"/>
  <c r="J695" i="4" s="1"/>
  <c r="I703" i="4"/>
  <c r="J703" i="4" s="1"/>
  <c r="I3210" i="4"/>
  <c r="J3210" i="4" s="1"/>
  <c r="I3198" i="4"/>
  <c r="J3198" i="4" s="1"/>
  <c r="I743" i="4"/>
  <c r="J743" i="4" s="1"/>
  <c r="J744" i="4" s="1"/>
  <c r="G112" i="5" s="1"/>
  <c r="I751" i="4"/>
  <c r="J751" i="4" s="1"/>
  <c r="G1071" i="4"/>
  <c r="H1071" i="4" s="1"/>
  <c r="G1079" i="4"/>
  <c r="H1079" i="4" s="1"/>
  <c r="J632" i="4"/>
  <c r="G98" i="5" s="1"/>
  <c r="L76" i="4"/>
  <c r="E101" i="4"/>
  <c r="K101" i="4" s="1"/>
  <c r="J238" i="4"/>
  <c r="G40" i="5" s="1"/>
  <c r="G591" i="4"/>
  <c r="H591" i="4" s="1"/>
  <c r="H592" i="4" s="1"/>
  <c r="F93" i="5" s="1"/>
  <c r="G527" i="4"/>
  <c r="H527" i="4" s="1"/>
  <c r="G3135" i="4"/>
  <c r="H3135" i="4" s="1"/>
  <c r="G3121" i="4"/>
  <c r="H3121" i="4" s="1"/>
  <c r="I3174" i="4"/>
  <c r="J3174" i="4" s="1"/>
  <c r="I3160" i="4"/>
  <c r="J3160" i="4" s="1"/>
  <c r="I3200" i="4"/>
  <c r="J3200" i="4" s="1"/>
  <c r="I3186" i="4"/>
  <c r="J3186" i="4" s="1"/>
  <c r="G3213" i="4"/>
  <c r="H3213" i="4" s="1"/>
  <c r="G3199" i="4"/>
  <c r="H3199" i="4" s="1"/>
  <c r="G3246" i="4"/>
  <c r="H3246" i="4" s="1"/>
  <c r="G967" i="4"/>
  <c r="H967" i="4" s="1"/>
  <c r="G1007" i="4"/>
  <c r="H1007" i="4" s="1"/>
  <c r="H1008" i="4" s="1"/>
  <c r="F144" i="5" s="1"/>
  <c r="G3184" i="4"/>
  <c r="H3184" i="4" s="1"/>
  <c r="G3172" i="4"/>
  <c r="H3172" i="4" s="1"/>
  <c r="G711" i="4"/>
  <c r="H711" i="4" s="1"/>
  <c r="G719" i="4"/>
  <c r="H719" i="4" s="1"/>
  <c r="H720" i="4" s="1"/>
  <c r="F109" i="5" s="1"/>
  <c r="I3172" i="4"/>
  <c r="J3172" i="4" s="1"/>
  <c r="I3184" i="4"/>
  <c r="J3184" i="4" s="1"/>
  <c r="I711" i="4"/>
  <c r="J711" i="4" s="1"/>
  <c r="I719" i="4"/>
  <c r="J719" i="4" s="1"/>
  <c r="I3223" i="4"/>
  <c r="J3223" i="4" s="1"/>
  <c r="I3211" i="4"/>
  <c r="J3211" i="4" s="1"/>
  <c r="I1039" i="4"/>
  <c r="J1039" i="4" s="1"/>
  <c r="I1047" i="4"/>
  <c r="J1047" i="4" s="1"/>
  <c r="J1048" i="4" s="1"/>
  <c r="G149" i="5" s="1"/>
  <c r="G3224" i="4"/>
  <c r="H3224" i="4" s="1"/>
  <c r="G1063" i="4"/>
  <c r="H1063" i="4" s="1"/>
  <c r="G1055" i="4"/>
  <c r="H1055" i="4" s="1"/>
  <c r="H1056" i="4" s="1"/>
  <c r="F150" i="5" s="1"/>
  <c r="I1071" i="4"/>
  <c r="J1071" i="4" s="1"/>
  <c r="I1079" i="4"/>
  <c r="J1079" i="4" s="1"/>
  <c r="J1080" i="4" s="1"/>
  <c r="G153" i="5" s="1"/>
  <c r="G1095" i="4"/>
  <c r="H1095" i="4" s="1"/>
  <c r="G1087" i="4"/>
  <c r="H1087" i="4" s="1"/>
  <c r="H1088" i="4" s="1"/>
  <c r="F154" i="5" s="1"/>
  <c r="I1087" i="4"/>
  <c r="J1087" i="4" s="1"/>
  <c r="J1088" i="4" s="1"/>
  <c r="G154" i="5" s="1"/>
  <c r="I1095" i="4"/>
  <c r="J1095" i="4" s="1"/>
  <c r="G1103" i="4"/>
  <c r="H1103" i="4" s="1"/>
  <c r="G1111" i="4"/>
  <c r="H1111" i="4" s="1"/>
  <c r="H1112" i="4" s="1"/>
  <c r="F157" i="5" s="1"/>
  <c r="J640" i="4"/>
  <c r="G99" i="5" s="1"/>
  <c r="J680" i="4"/>
  <c r="G104" i="5" s="1"/>
  <c r="G818" i="4"/>
  <c r="H818" i="4" s="1"/>
  <c r="G826" i="4"/>
  <c r="H826" i="4" s="1"/>
  <c r="I843" i="4"/>
  <c r="J843" i="4" s="1"/>
  <c r="J844" i="4" s="1"/>
  <c r="G124" i="5" s="1"/>
  <c r="I851" i="4"/>
  <c r="J851" i="4" s="1"/>
  <c r="J852" i="4" s="1"/>
  <c r="G125" i="5" s="1"/>
  <c r="J861" i="4"/>
  <c r="G126" i="5" s="1"/>
  <c r="I918" i="4"/>
  <c r="J918" i="4" s="1"/>
  <c r="I926" i="4"/>
  <c r="J926" i="4" s="1"/>
  <c r="J1096" i="4"/>
  <c r="G155" i="5" s="1"/>
  <c r="H1104" i="4"/>
  <c r="F156" i="5" s="1"/>
  <c r="I1144" i="4"/>
  <c r="J1144" i="4" s="1"/>
  <c r="I1152" i="4"/>
  <c r="J1152" i="4" s="1"/>
  <c r="J1153" i="4" s="1"/>
  <c r="G162" i="5" s="1"/>
  <c r="I1169" i="4"/>
  <c r="J1169" i="4" s="1"/>
  <c r="I1177" i="4"/>
  <c r="J1177" i="4" s="1"/>
  <c r="G3595" i="4"/>
  <c r="H3595" i="4" s="1"/>
  <c r="G3587" i="4"/>
  <c r="H3587" i="4" s="1"/>
  <c r="G3579" i="4"/>
  <c r="H3579" i="4" s="1"/>
  <c r="G3571" i="4"/>
  <c r="H3571" i="4" s="1"/>
  <c r="G3563" i="4"/>
  <c r="H3563" i="4" s="1"/>
  <c r="G3555" i="4"/>
  <c r="H3555" i="4" s="1"/>
  <c r="G3547" i="4"/>
  <c r="H3547" i="4" s="1"/>
  <c r="G3539" i="4"/>
  <c r="H3539" i="4" s="1"/>
  <c r="G3531" i="4"/>
  <c r="H3531" i="4" s="1"/>
  <c r="G3523" i="4"/>
  <c r="H3523" i="4" s="1"/>
  <c r="H65" i="4"/>
  <c r="F15" i="5" s="1"/>
  <c r="G3420" i="4"/>
  <c r="H3420" i="4" s="1"/>
  <c r="G3407" i="4"/>
  <c r="H3407" i="4" s="1"/>
  <c r="L114" i="4"/>
  <c r="F191" i="4"/>
  <c r="F195" i="4"/>
  <c r="H238" i="4"/>
  <c r="F40" i="5" s="1"/>
  <c r="L264" i="4"/>
  <c r="H293" i="4"/>
  <c r="F48" i="5" s="1"/>
  <c r="I3161" i="4"/>
  <c r="J3161" i="4" s="1"/>
  <c r="I3147" i="4"/>
  <c r="J3147" i="4" s="1"/>
  <c r="G3174" i="4"/>
  <c r="H3174" i="4" s="1"/>
  <c r="G3160" i="4"/>
  <c r="H3160" i="4" s="1"/>
  <c r="G3186" i="4"/>
  <c r="H3186" i="4" s="1"/>
  <c r="G3200" i="4"/>
  <c r="H3200" i="4" s="1"/>
  <c r="L454" i="4"/>
  <c r="I3224" i="4"/>
  <c r="J3224" i="4" s="1"/>
  <c r="I1063" i="4"/>
  <c r="J1063" i="4" s="1"/>
  <c r="J1064" i="4" s="1"/>
  <c r="G151" i="5" s="1"/>
  <c r="I1055" i="4"/>
  <c r="J1055" i="4" s="1"/>
  <c r="I1127" i="4"/>
  <c r="J1127" i="4" s="1"/>
  <c r="J1128" i="4" s="1"/>
  <c r="G159" i="5" s="1"/>
  <c r="I1119" i="4"/>
  <c r="J1119" i="4" s="1"/>
  <c r="J1120" i="4" s="1"/>
  <c r="G158" i="5" s="1"/>
  <c r="H664" i="4"/>
  <c r="F102" i="5" s="1"/>
  <c r="J688" i="4"/>
  <c r="G105" i="5" s="1"/>
  <c r="G868" i="4"/>
  <c r="H868" i="4" s="1"/>
  <c r="H869" i="4" s="1"/>
  <c r="F127" i="5" s="1"/>
  <c r="G876" i="4"/>
  <c r="H876" i="4" s="1"/>
  <c r="H877" i="4" s="1"/>
  <c r="F128" i="5" s="1"/>
  <c r="H1072" i="4"/>
  <c r="F152" i="5" s="1"/>
  <c r="H1080" i="4"/>
  <c r="F153" i="5" s="1"/>
  <c r="G3087" i="4"/>
  <c r="H3087" i="4" s="1"/>
  <c r="G3059" i="4"/>
  <c r="H3059" i="4" s="1"/>
  <c r="H3063" i="4" s="1"/>
  <c r="F394" i="5" s="1"/>
  <c r="G3080" i="4"/>
  <c r="H3080" i="4" s="1"/>
  <c r="G3066" i="4"/>
  <c r="H3066" i="4" s="1"/>
  <c r="G3073" i="4"/>
  <c r="H3073" i="4" s="1"/>
  <c r="H3077" i="4" s="1"/>
  <c r="F396" i="5" s="1"/>
  <c r="I3595" i="4"/>
  <c r="J3595" i="4" s="1"/>
  <c r="I3587" i="4"/>
  <c r="J3587" i="4" s="1"/>
  <c r="I3579" i="4"/>
  <c r="J3579" i="4" s="1"/>
  <c r="I3571" i="4"/>
  <c r="J3571" i="4" s="1"/>
  <c r="I3563" i="4"/>
  <c r="J3563" i="4" s="1"/>
  <c r="I3555" i="4"/>
  <c r="J3555" i="4" s="1"/>
  <c r="I3547" i="4"/>
  <c r="J3547" i="4" s="1"/>
  <c r="I3539" i="4"/>
  <c r="J3539" i="4" s="1"/>
  <c r="I3531" i="4"/>
  <c r="J3531" i="4" s="1"/>
  <c r="I3523" i="4"/>
  <c r="J3523" i="4" s="1"/>
  <c r="I3562" i="4"/>
  <c r="J3562" i="4" s="1"/>
  <c r="I3554" i="4"/>
  <c r="J3554" i="4" s="1"/>
  <c r="I3546" i="4"/>
  <c r="J3546" i="4" s="1"/>
  <c r="I3538" i="4"/>
  <c r="J3538" i="4" s="1"/>
  <c r="I3530" i="4"/>
  <c r="J3530" i="4" s="1"/>
  <c r="J3535" i="4" s="1"/>
  <c r="G450" i="5" s="1"/>
  <c r="I3522" i="4"/>
  <c r="J3522" i="4" s="1"/>
  <c r="G3578" i="4"/>
  <c r="H3578" i="4" s="1"/>
  <c r="G3570" i="4"/>
  <c r="H3570" i="4" s="1"/>
  <c r="H3575" i="4" s="1"/>
  <c r="F455" i="5" s="1"/>
  <c r="L65" i="4"/>
  <c r="G3441" i="4"/>
  <c r="H3441" i="4" s="1"/>
  <c r="G3614" i="4"/>
  <c r="H3614" i="4" s="1"/>
  <c r="I3421" i="4"/>
  <c r="J3421" i="4" s="1"/>
  <c r="I3408" i="4"/>
  <c r="J3408" i="4" s="1"/>
  <c r="J3412" i="4" s="1"/>
  <c r="G435" i="5" s="1"/>
  <c r="H131" i="4"/>
  <c r="F25" i="5" s="1"/>
  <c r="G173" i="4" s="1"/>
  <c r="H173" i="4" s="1"/>
  <c r="E156" i="4"/>
  <c r="F156" i="4" s="1"/>
  <c r="L155" i="4"/>
  <c r="H220" i="4"/>
  <c r="F37" i="5" s="1"/>
  <c r="L218" i="4"/>
  <c r="E219" i="4"/>
  <c r="K219" i="4" s="1"/>
  <c r="L242" i="4"/>
  <c r="H251" i="4"/>
  <c r="F42" i="5" s="1"/>
  <c r="L367" i="4"/>
  <c r="I3264" i="4"/>
  <c r="J3264" i="4" s="1"/>
  <c r="I3225" i="4"/>
  <c r="J3225" i="4" s="1"/>
  <c r="H428" i="4"/>
  <c r="F71" i="5" s="1"/>
  <c r="L427" i="4"/>
  <c r="J449" i="4"/>
  <c r="G74" i="5" s="1"/>
  <c r="G1127" i="4"/>
  <c r="H1127" i="4" s="1"/>
  <c r="G1119" i="4"/>
  <c r="H1119" i="4" s="1"/>
  <c r="H1120" i="4" s="1"/>
  <c r="F158" i="5" s="1"/>
  <c r="J927" i="4"/>
  <c r="G134" i="5" s="1"/>
  <c r="I943" i="4"/>
  <c r="J943" i="4" s="1"/>
  <c r="J944" i="4" s="1"/>
  <c r="G136" i="5" s="1"/>
  <c r="I951" i="4"/>
  <c r="J951" i="4" s="1"/>
  <c r="J952" i="4" s="1"/>
  <c r="G137" i="5" s="1"/>
  <c r="J1056" i="4"/>
  <c r="G150" i="5" s="1"/>
  <c r="H30" i="4"/>
  <c r="F7" i="5" s="1"/>
  <c r="G3453" i="4" s="1"/>
  <c r="H3453" i="4" s="1"/>
  <c r="H3457" i="4" s="1"/>
  <c r="F440" i="5" s="1"/>
  <c r="E15" i="5"/>
  <c r="L141" i="4"/>
  <c r="H225" i="4"/>
  <c r="F38" i="5" s="1"/>
  <c r="H315" i="4"/>
  <c r="F52" i="5" s="1"/>
  <c r="I3237" i="4"/>
  <c r="J3237" i="4" s="1"/>
  <c r="I3173" i="4"/>
  <c r="J3173" i="4" s="1"/>
  <c r="I3187" i="4"/>
  <c r="J3187" i="4" s="1"/>
  <c r="H361" i="4"/>
  <c r="F60" i="5" s="1"/>
  <c r="H407" i="4"/>
  <c r="F68" i="5" s="1"/>
  <c r="G3185" i="4"/>
  <c r="H3185" i="4" s="1"/>
  <c r="G3197" i="4"/>
  <c r="H3197" i="4" s="1"/>
  <c r="G735" i="4"/>
  <c r="H735" i="4" s="1"/>
  <c r="G727" i="4"/>
  <c r="H727" i="4" s="1"/>
  <c r="H728" i="4" s="1"/>
  <c r="F110" i="5" s="1"/>
  <c r="J696" i="4"/>
  <c r="G106" i="5" s="1"/>
  <c r="J712" i="4"/>
  <c r="G108" i="5" s="1"/>
  <c r="J720" i="4"/>
  <c r="G109" i="5" s="1"/>
  <c r="J761" i="4"/>
  <c r="G114" i="5" s="1"/>
  <c r="H836" i="4"/>
  <c r="F123" i="5" s="1"/>
  <c r="H984" i="4"/>
  <c r="F141" i="5" s="1"/>
  <c r="H736" i="4"/>
  <c r="F111" i="5" s="1"/>
  <c r="I793" i="4"/>
  <c r="J793" i="4" s="1"/>
  <c r="J794" i="4" s="1"/>
  <c r="G118" i="5" s="1"/>
  <c r="I801" i="4"/>
  <c r="J801" i="4" s="1"/>
  <c r="J802" i="4" s="1"/>
  <c r="G119" i="5" s="1"/>
  <c r="J811" i="4"/>
  <c r="G120" i="5" s="1"/>
  <c r="G901" i="4"/>
  <c r="H901" i="4" s="1"/>
  <c r="G893" i="4"/>
  <c r="H893" i="4" s="1"/>
  <c r="H894" i="4" s="1"/>
  <c r="F130" i="5" s="1"/>
  <c r="I893" i="4"/>
  <c r="J893" i="4" s="1"/>
  <c r="J894" i="4" s="1"/>
  <c r="G130" i="5" s="1"/>
  <c r="I901" i="4"/>
  <c r="J901" i="4" s="1"/>
  <c r="J919" i="4"/>
  <c r="G133" i="5" s="1"/>
  <c r="J1170" i="4"/>
  <c r="G164" i="5" s="1"/>
  <c r="J1178" i="4"/>
  <c r="G165" i="5" s="1"/>
  <c r="I1227" i="4"/>
  <c r="J1227" i="4" s="1"/>
  <c r="J1228" i="4" s="1"/>
  <c r="G171" i="5" s="1"/>
  <c r="I1219" i="4"/>
  <c r="J1219" i="4" s="1"/>
  <c r="J1220" i="4" s="1"/>
  <c r="G170" i="5" s="1"/>
  <c r="L1258" i="4"/>
  <c r="L1277" i="4"/>
  <c r="J1278" i="4"/>
  <c r="G174" i="5" s="1"/>
  <c r="L1315" i="4"/>
  <c r="L1347" i="4"/>
  <c r="H1350" i="4"/>
  <c r="F181" i="5" s="1"/>
  <c r="G1338" i="4" s="1"/>
  <c r="H1338" i="4" s="1"/>
  <c r="H1492" i="4"/>
  <c r="F196" i="5" s="1"/>
  <c r="L1508" i="4"/>
  <c r="E1596" i="4"/>
  <c r="F1596" i="4" s="1"/>
  <c r="H1642" i="4"/>
  <c r="F212" i="5" s="1"/>
  <c r="J902" i="4"/>
  <c r="G131" i="5" s="1"/>
  <c r="H968" i="4"/>
  <c r="F139" i="5" s="1"/>
  <c r="J1072" i="4"/>
  <c r="G152" i="5" s="1"/>
  <c r="G1194" i="4"/>
  <c r="H1194" i="4" s="1"/>
  <c r="H1195" i="4" s="1"/>
  <c r="F167" i="5" s="1"/>
  <c r="G1202" i="4"/>
  <c r="H1202" i="4" s="1"/>
  <c r="H1203" i="4" s="1"/>
  <c r="F168" i="5" s="1"/>
  <c r="G1227" i="4"/>
  <c r="H1227" i="4" s="1"/>
  <c r="H1228" i="4" s="1"/>
  <c r="F171" i="5" s="1"/>
  <c r="G1219" i="4"/>
  <c r="H1219" i="4" s="1"/>
  <c r="L1672" i="4"/>
  <c r="J1678" i="4"/>
  <c r="G216" i="5" s="1"/>
  <c r="H712" i="4"/>
  <c r="F108" i="5" s="1"/>
  <c r="J752" i="4"/>
  <c r="G113" i="5" s="1"/>
  <c r="J1145" i="4"/>
  <c r="G161" i="5" s="1"/>
  <c r="H1162" i="4"/>
  <c r="F163" i="5" s="1"/>
  <c r="J1187" i="4"/>
  <c r="G166" i="5" s="1"/>
  <c r="L1183" i="4"/>
  <c r="H1373" i="4"/>
  <c r="F183" i="5" s="1"/>
  <c r="G1366" i="4" s="1"/>
  <c r="H1366" i="4" s="1"/>
  <c r="L1400" i="4"/>
  <c r="H1408" i="4"/>
  <c r="F187" i="5" s="1"/>
  <c r="G1396" i="4" s="1"/>
  <c r="H1396" i="4" s="1"/>
  <c r="L1458" i="4"/>
  <c r="L1463" i="4"/>
  <c r="K1482" i="4"/>
  <c r="J1519" i="4"/>
  <c r="G199" i="5" s="1"/>
  <c r="J1547" i="4"/>
  <c r="G202" i="5" s="1"/>
  <c r="J1669" i="4"/>
  <c r="G215" i="5" s="1"/>
  <c r="H1678" i="4"/>
  <c r="F216" i="5" s="1"/>
  <c r="J648" i="4"/>
  <c r="G100" i="5" s="1"/>
  <c r="J656" i="4"/>
  <c r="G101" i="5" s="1"/>
  <c r="J704" i="4"/>
  <c r="G107" i="5" s="1"/>
  <c r="H761" i="4"/>
  <c r="F114" i="5" s="1"/>
  <c r="H819" i="4"/>
  <c r="F121" i="5" s="1"/>
  <c r="J1040" i="4"/>
  <c r="G148" i="5" s="1"/>
  <c r="H1278" i="4"/>
  <c r="F174" i="5" s="1"/>
  <c r="L1284" i="4"/>
  <c r="L1295" i="4"/>
  <c r="L1320" i="4"/>
  <c r="L1434" i="4"/>
  <c r="H1460" i="4"/>
  <c r="F192" i="5" s="1"/>
  <c r="G1453" i="4" s="1"/>
  <c r="H1453" i="4" s="1"/>
  <c r="J1577" i="4"/>
  <c r="G205" i="5" s="1"/>
  <c r="L1595" i="4"/>
  <c r="H1606" i="4"/>
  <c r="F208" i="5" s="1"/>
  <c r="J1614" i="4"/>
  <c r="G209" i="5" s="1"/>
  <c r="H1633" i="4"/>
  <c r="F211" i="5" s="1"/>
  <c r="H1650" i="4"/>
  <c r="F213" i="5" s="1"/>
  <c r="J1686" i="4"/>
  <c r="G217" i="5" s="1"/>
  <c r="H1896" i="4"/>
  <c r="F240" i="5" s="1"/>
  <c r="J2008" i="4"/>
  <c r="G252" i="5" s="1"/>
  <c r="J2064" i="4"/>
  <c r="G258" i="5" s="1"/>
  <c r="H2150" i="4"/>
  <c r="F267" i="5" s="1"/>
  <c r="J2187" i="4"/>
  <c r="G271" i="5" s="1"/>
  <c r="F2648" i="4"/>
  <c r="K2648" i="4"/>
  <c r="H1686" i="4"/>
  <c r="F217" i="5" s="1"/>
  <c r="J1705" i="4"/>
  <c r="G219" i="5" s="1"/>
  <c r="H1768" i="4"/>
  <c r="F226" i="5" s="1"/>
  <c r="H1813" i="4"/>
  <c r="F231" i="5" s="1"/>
  <c r="H1860" i="4"/>
  <c r="F236" i="5" s="1"/>
  <c r="L1859" i="4"/>
  <c r="H1923" i="4"/>
  <c r="F243" i="5" s="1"/>
  <c r="L1920" i="4"/>
  <c r="H1961" i="4"/>
  <c r="F247" i="5" s="1"/>
  <c r="L1960" i="4"/>
  <c r="H1970" i="4"/>
  <c r="F248" i="5" s="1"/>
  <c r="L1969" i="4"/>
  <c r="L2007" i="4"/>
  <c r="H2027" i="4"/>
  <c r="F254" i="5" s="1"/>
  <c r="L2026" i="4"/>
  <c r="E2090" i="4"/>
  <c r="F2090" i="4" s="1"/>
  <c r="L2090" i="4" s="1"/>
  <c r="H2140" i="4"/>
  <c r="F266" i="5" s="1"/>
  <c r="L2139" i="4"/>
  <c r="H2169" i="4"/>
  <c r="F269" i="5" s="1"/>
  <c r="L2168" i="4"/>
  <c r="H2187" i="4"/>
  <c r="F271" i="5" s="1"/>
  <c r="L2186" i="4"/>
  <c r="L2190" i="4"/>
  <c r="H2214" i="4"/>
  <c r="F274" i="5" s="1"/>
  <c r="L2211" i="4"/>
  <c r="H2267" i="4"/>
  <c r="F280" i="5" s="1"/>
  <c r="E2293" i="4"/>
  <c r="F2293" i="4" s="1"/>
  <c r="H2331" i="4"/>
  <c r="F287" i="5" s="1"/>
  <c r="H2359" i="4"/>
  <c r="F290" i="5" s="1"/>
  <c r="J2383" i="4"/>
  <c r="G293" i="5" s="1"/>
  <c r="J2415" i="4"/>
  <c r="G297" i="5" s="1"/>
  <c r="H1547" i="4"/>
  <c r="F202" i="5" s="1"/>
  <c r="H1624" i="4"/>
  <c r="F210" i="5" s="1"/>
  <c r="L1623" i="4"/>
  <c r="L1667" i="4"/>
  <c r="H1705" i="4"/>
  <c r="F219" i="5" s="1"/>
  <c r="L1704" i="4"/>
  <c r="L1730" i="4"/>
  <c r="J1758" i="4"/>
  <c r="G225" i="5" s="1"/>
  <c r="J1804" i="4"/>
  <c r="G230" i="5" s="1"/>
  <c r="H1850" i="4"/>
  <c r="F235" i="5" s="1"/>
  <c r="H1878" i="4"/>
  <c r="F238" i="5" s="1"/>
  <c r="L1876" i="4"/>
  <c r="L1964" i="4"/>
  <c r="J2018" i="4"/>
  <c r="G253" i="5" s="1"/>
  <c r="E2053" i="4"/>
  <c r="F2053" i="4" s="1"/>
  <c r="H2081" i="4"/>
  <c r="F260" i="5" s="1"/>
  <c r="J2120" i="4"/>
  <c r="G264" i="5" s="1"/>
  <c r="J2160" i="4"/>
  <c r="G268" i="5" s="1"/>
  <c r="J2178" i="4"/>
  <c r="G270" i="5" s="1"/>
  <c r="J2205" i="4"/>
  <c r="G273" i="5" s="1"/>
  <c r="H1519" i="4"/>
  <c r="F199" i="5" s="1"/>
  <c r="J1537" i="4"/>
  <c r="G201" i="5" s="1"/>
  <c r="L1575" i="4"/>
  <c r="J1696" i="4"/>
  <c r="G218" i="5" s="1"/>
  <c r="H1758" i="4"/>
  <c r="F225" i="5" s="1"/>
  <c r="J1794" i="4"/>
  <c r="G229" i="5" s="1"/>
  <c r="H1804" i="4"/>
  <c r="F230" i="5" s="1"/>
  <c r="L1803" i="4"/>
  <c r="L1825" i="4"/>
  <c r="J1869" i="4"/>
  <c r="G237" i="5" s="1"/>
  <c r="H1905" i="4"/>
  <c r="F241" i="5" s="1"/>
  <c r="L1941" i="4"/>
  <c r="L1986" i="4"/>
  <c r="L2017" i="4"/>
  <c r="H2046" i="4"/>
  <c r="F256" i="5" s="1"/>
  <c r="L2043" i="4"/>
  <c r="L2072" i="4"/>
  <c r="J2110" i="4"/>
  <c r="G263" i="5" s="1"/>
  <c r="H2120" i="4"/>
  <c r="F264" i="5" s="1"/>
  <c r="L2117" i="4"/>
  <c r="L2159" i="4"/>
  <c r="L2177" i="4"/>
  <c r="L2204" i="4"/>
  <c r="H2321" i="4"/>
  <c r="F286" i="5" s="1"/>
  <c r="J2340" i="4"/>
  <c r="G288" i="5" s="1"/>
  <c r="F2528" i="4"/>
  <c r="K2528" i="4"/>
  <c r="E2500" i="4"/>
  <c r="F2500" i="4" s="1"/>
  <c r="L2500" i="4" s="1"/>
  <c r="H2501" i="4"/>
  <c r="F307" i="5" s="1"/>
  <c r="L2569" i="4"/>
  <c r="H2729" i="4"/>
  <c r="F342" i="5" s="1"/>
  <c r="H2785" i="4"/>
  <c r="F350" i="5" s="1"/>
  <c r="J3444" i="4"/>
  <c r="G438" i="5" s="1"/>
  <c r="L2320" i="4"/>
  <c r="L2343" i="4"/>
  <c r="H2415" i="4"/>
  <c r="F297" i="5" s="1"/>
  <c r="L2414" i="4"/>
  <c r="J2433" i="4"/>
  <c r="G299" i="5" s="1"/>
  <c r="J2494" i="4"/>
  <c r="G306" i="5" s="1"/>
  <c r="J2508" i="4"/>
  <c r="G308" i="5" s="1"/>
  <c r="H2529" i="4"/>
  <c r="F311" i="5" s="1"/>
  <c r="L2553" i="4"/>
  <c r="J2578" i="4"/>
  <c r="G318" i="5" s="1"/>
  <c r="H2613" i="4"/>
  <c r="F323" i="5" s="1"/>
  <c r="E2618" i="4"/>
  <c r="L2628" i="4"/>
  <c r="H2649" i="4"/>
  <c r="F329" i="5" s="1"/>
  <c r="L2682" i="4"/>
  <c r="L2706" i="4"/>
  <c r="L2753" i="4"/>
  <c r="L2774" i="4"/>
  <c r="L2802" i="4"/>
  <c r="L2826" i="4"/>
  <c r="E2834" i="4"/>
  <c r="L2844" i="4"/>
  <c r="L2868" i="4"/>
  <c r="H2930" i="4"/>
  <c r="F372" i="5" s="1"/>
  <c r="L2963" i="4"/>
  <c r="L3053" i="4"/>
  <c r="E3090" i="4"/>
  <c r="F3090" i="4" s="1"/>
  <c r="L3090" i="4" s="1"/>
  <c r="H3363" i="4"/>
  <c r="F428" i="5" s="1"/>
  <c r="L2432" i="4"/>
  <c r="J2750" i="4"/>
  <c r="G345" i="5" s="1"/>
  <c r="J3002" i="4"/>
  <c r="G384" i="5" s="1"/>
  <c r="L3142" i="4"/>
  <c r="H2399" i="4"/>
  <c r="F295" i="5" s="1"/>
  <c r="L2398" i="4"/>
  <c r="J2487" i="4"/>
  <c r="G305" i="5" s="1"/>
  <c r="J2501" i="4"/>
  <c r="G307" i="5" s="1"/>
  <c r="L2518" i="4"/>
  <c r="L2539" i="4"/>
  <c r="L2560" i="4"/>
  <c r="J2585" i="4"/>
  <c r="G319" i="5" s="1"/>
  <c r="L2640" i="4"/>
  <c r="H2661" i="4"/>
  <c r="F331" i="5" s="1"/>
  <c r="K2666" i="4"/>
  <c r="L2670" i="4"/>
  <c r="L2694" i="4"/>
  <c r="L2718" i="4"/>
  <c r="L2732" i="4"/>
  <c r="L2760" i="4"/>
  <c r="L2790" i="4"/>
  <c r="L2856" i="4"/>
  <c r="H2948" i="4"/>
  <c r="F375" i="5" s="1"/>
  <c r="H2996" i="4"/>
  <c r="F383" i="5" s="1"/>
  <c r="J3077" i="4"/>
  <c r="G396" i="5" s="1"/>
  <c r="H3105" i="4"/>
  <c r="F400" i="5" s="1"/>
  <c r="L3154" i="4"/>
  <c r="L3181" i="4"/>
  <c r="E3566" i="4"/>
  <c r="F3566" i="4" s="1"/>
  <c r="L3566" i="4" s="1"/>
  <c r="L3209" i="4"/>
  <c r="E3316" i="4"/>
  <c r="F3316" i="4" s="1"/>
  <c r="L3316" i="4" s="1"/>
  <c r="L3320" i="4"/>
  <c r="L3344" i="4"/>
  <c r="L3464" i="4"/>
  <c r="L3488" i="4"/>
  <c r="L3533" i="4"/>
  <c r="E3574" i="4"/>
  <c r="F3574" i="4" s="1"/>
  <c r="L3625" i="4"/>
  <c r="E1159" i="4"/>
  <c r="E933" i="4"/>
  <c r="E833" i="4"/>
  <c r="E1134" i="4"/>
  <c r="E908" i="4"/>
  <c r="E808" i="4"/>
  <c r="E1209" i="4"/>
  <c r="E858" i="4"/>
  <c r="E758" i="4"/>
  <c r="E1184" i="4"/>
  <c r="E1445" i="4"/>
  <c r="E1416" i="4"/>
  <c r="E1358" i="4"/>
  <c r="E1304" i="4"/>
  <c r="E1286" i="4"/>
  <c r="E1387" i="4"/>
  <c r="E1268" i="4"/>
  <c r="E1331" i="4"/>
  <c r="E1252" i="4"/>
  <c r="E1360" i="4"/>
  <c r="E1389" i="4"/>
  <c r="E1447" i="4"/>
  <c r="E1418" i="4"/>
  <c r="E1333" i="4"/>
  <c r="E1101" i="4"/>
  <c r="E1109" i="4"/>
  <c r="E1125" i="4"/>
  <c r="E1327" i="4"/>
  <c r="E1248" i="4"/>
  <c r="E848" i="4"/>
  <c r="E684" i="4"/>
  <c r="E890" i="4"/>
  <c r="E596" i="4"/>
  <c r="E840" i="4"/>
  <c r="E604" i="4"/>
  <c r="E873" i="4"/>
  <c r="E865" i="4"/>
  <c r="E540" i="4"/>
  <c r="E588" i="4"/>
  <c r="E1044" i="4"/>
  <c r="E748" i="4"/>
  <c r="E724" i="4"/>
  <c r="E740" i="4"/>
  <c r="E2317" i="4"/>
  <c r="E2077" i="4"/>
  <c r="E2290" i="4"/>
  <c r="E2050" i="4"/>
  <c r="E2263" i="4"/>
  <c r="E1790" i="4"/>
  <c r="E1754" i="4"/>
  <c r="E1718" i="4"/>
  <c r="E1682" i="4"/>
  <c r="E1646" i="4"/>
  <c r="E1610" i="4"/>
  <c r="E1270" i="4"/>
  <c r="E1254" i="4"/>
  <c r="E1238" i="4"/>
  <c r="E1288" i="4"/>
  <c r="E670" i="4"/>
  <c r="E582" i="4"/>
  <c r="E825" i="4"/>
  <c r="E817" i="4"/>
  <c r="E662" i="4"/>
  <c r="E734" i="4"/>
  <c r="E614" i="4"/>
  <c r="E550" i="4"/>
  <c r="E925" i="4"/>
  <c r="E917" i="4"/>
  <c r="E726" i="4"/>
  <c r="E1193" i="4"/>
  <c r="E1201" i="4"/>
  <c r="E1070" i="4"/>
  <c r="E974" i="4"/>
  <c r="E1078" i="4"/>
  <c r="E1014" i="4"/>
  <c r="E1361" i="4"/>
  <c r="E1390" i="4"/>
  <c r="E1448" i="4"/>
  <c r="E1289" i="4"/>
  <c r="E1334" i="4"/>
  <c r="E1255" i="4"/>
  <c r="E1419" i="4"/>
  <c r="E1271" i="4"/>
  <c r="E1307" i="4"/>
  <c r="E1239" i="4"/>
  <c r="E2345" i="4"/>
  <c r="E2281" i="4"/>
  <c r="E2237" i="4"/>
  <c r="E2201" i="4"/>
  <c r="E2165" i="4"/>
  <c r="E2041" i="4"/>
  <c r="E2013" i="4"/>
  <c r="E2354" i="4"/>
  <c r="E2326" i="4"/>
  <c r="E2246" i="4"/>
  <c r="E2210" i="4"/>
  <c r="E2174" i="4"/>
  <c r="E2086" i="4"/>
  <c r="E2022" i="4"/>
  <c r="E1994" i="4"/>
  <c r="E2308" i="4"/>
  <c r="E2272" i="4"/>
  <c r="E2228" i="4"/>
  <c r="E2192" i="4"/>
  <c r="E1946" i="4"/>
  <c r="E1846" i="4"/>
  <c r="E1818" i="4"/>
  <c r="E1782" i="4"/>
  <c r="E1775" i="4"/>
  <c r="E1746" i="4"/>
  <c r="E1710" i="4"/>
  <c r="E1674" i="4"/>
  <c r="E1638" i="4"/>
  <c r="E1602" i="4"/>
  <c r="E1506" i="4"/>
  <c r="E2183" i="4"/>
  <c r="E2059" i="4"/>
  <c r="E2003" i="4"/>
  <c r="E1975" i="4"/>
  <c r="E1855" i="4"/>
  <c r="E1827" i="4"/>
  <c r="E1799" i="4"/>
  <c r="E1763" i="4"/>
  <c r="E1727" i="4"/>
  <c r="E1691" i="4"/>
  <c r="E1655" i="4"/>
  <c r="E1619" i="4"/>
  <c r="E1515" i="4"/>
  <c r="E1479" i="4"/>
  <c r="E2299" i="4"/>
  <c r="E2219" i="4"/>
  <c r="E2068" i="4"/>
  <c r="E1984" i="4"/>
  <c r="E1956" i="4"/>
  <c r="E1928" i="4"/>
  <c r="E1864" i="4"/>
  <c r="E1836" i="4"/>
  <c r="E1808" i="4"/>
  <c r="E1736" i="4"/>
  <c r="E1700" i="4"/>
  <c r="E1664" i="4"/>
  <c r="E1628" i="4"/>
  <c r="E1524" i="4"/>
  <c r="E1488" i="4"/>
  <c r="E2335" i="4"/>
  <c r="E2255" i="4"/>
  <c r="E2032" i="4"/>
  <c r="E1937" i="4"/>
  <c r="E1497" i="4"/>
  <c r="E1533" i="4"/>
  <c r="E2095" i="4"/>
  <c r="E1965" i="4"/>
  <c r="E2449" i="4"/>
  <c r="E2429" i="4"/>
  <c r="E2439" i="4"/>
  <c r="E2153" i="4"/>
  <c r="E2133" i="4"/>
  <c r="E2113" i="4"/>
  <c r="E2143" i="4"/>
  <c r="E2103" i="4"/>
  <c r="E1935" i="4"/>
  <c r="E2123" i="4"/>
  <c r="E2270" i="4"/>
  <c r="E2262" i="4"/>
  <c r="E1627" i="4"/>
  <c r="E1872" i="4"/>
  <c r="E1771" i="4"/>
  <c r="E1908" i="4"/>
  <c r="E1495" i="4"/>
  <c r="E1560" i="4"/>
  <c r="E1357" i="4"/>
  <c r="E1386" i="4"/>
  <c r="E1415" i="4"/>
  <c r="E1285" i="4"/>
  <c r="E1444" i="4"/>
  <c r="E1303" i="4"/>
  <c r="E1235" i="4"/>
  <c r="E1267" i="4"/>
  <c r="E3206" i="4"/>
  <c r="E3252" i="4"/>
  <c r="E789" i="4"/>
  <c r="E797" i="4"/>
  <c r="E889" i="4"/>
  <c r="E897" i="4"/>
  <c r="E627" i="4"/>
  <c r="E635" i="4"/>
  <c r="E691" i="4"/>
  <c r="E699" i="4"/>
  <c r="E3404" i="4"/>
  <c r="E3417" i="4"/>
  <c r="E42" i="4"/>
  <c r="E121" i="4"/>
  <c r="E149" i="4"/>
  <c r="I151" i="4"/>
  <c r="E161" i="4"/>
  <c r="E247" i="4"/>
  <c r="I269" i="4"/>
  <c r="E275" i="4"/>
  <c r="I297" i="4"/>
  <c r="E303" i="4"/>
  <c r="E313" i="4"/>
  <c r="E323" i="4"/>
  <c r="E333" i="4"/>
  <c r="E343" i="4"/>
  <c r="I365" i="4"/>
  <c r="E371" i="4"/>
  <c r="E379" i="4"/>
  <c r="E389" i="4"/>
  <c r="E399" i="4"/>
  <c r="E410" i="4"/>
  <c r="E418" i="4"/>
  <c r="E438" i="4"/>
  <c r="E446" i="4"/>
  <c r="E466" i="4"/>
  <c r="E474" i="4"/>
  <c r="E494" i="4"/>
  <c r="E508" i="4"/>
  <c r="E515" i="4"/>
  <c r="E541" i="4"/>
  <c r="E555" i="4"/>
  <c r="E587" i="4"/>
  <c r="E651" i="4"/>
  <c r="E725" i="4"/>
  <c r="E866" i="4"/>
  <c r="E883" i="4"/>
  <c r="E979" i="4"/>
  <c r="E1036" i="4"/>
  <c r="E1150" i="4"/>
  <c r="E1761" i="4"/>
  <c r="L3291" i="4"/>
  <c r="L3366" i="4"/>
  <c r="L3391" i="4"/>
  <c r="H3425" i="4"/>
  <c r="F436" i="5" s="1"/>
  <c r="L3454" i="4"/>
  <c r="L3500" i="4"/>
  <c r="L3512" i="4"/>
  <c r="E3534" i="4"/>
  <c r="F3534" i="4" s="1"/>
  <c r="L3596" i="4"/>
  <c r="E645" i="4"/>
  <c r="E653" i="4"/>
  <c r="E629" i="4"/>
  <c r="E637" i="4"/>
  <c r="E774" i="4"/>
  <c r="E791" i="4"/>
  <c r="E565" i="4"/>
  <c r="E799" i="4"/>
  <c r="E1207" i="4"/>
  <c r="E881" i="4"/>
  <c r="E781" i="4"/>
  <c r="E1182" i="4"/>
  <c r="E856" i="4"/>
  <c r="E756" i="4"/>
  <c r="E1157" i="4"/>
  <c r="E1132" i="4"/>
  <c r="E2460" i="4"/>
  <c r="E1356" i="4"/>
  <c r="E1385" i="4"/>
  <c r="E1443" i="4"/>
  <c r="E1414" i="4"/>
  <c r="E1329" i="4"/>
  <c r="E1266" i="4"/>
  <c r="E1250" i="4"/>
  <c r="E1234" i="4"/>
  <c r="E1302" i="4"/>
  <c r="E1141" i="4"/>
  <c r="E948" i="4"/>
  <c r="E915" i="4"/>
  <c r="E620" i="4"/>
  <c r="E1149" i="4"/>
  <c r="E956" i="4"/>
  <c r="E923" i="4"/>
  <c r="E996" i="4"/>
  <c r="E940" i="4"/>
  <c r="E732" i="4"/>
  <c r="E612" i="4"/>
  <c r="E652" i="4"/>
  <c r="E628" i="4"/>
  <c r="E1052" i="4"/>
  <c r="E1060" i="4"/>
  <c r="E842" i="4"/>
  <c r="E678" i="4"/>
  <c r="E850" i="4"/>
  <c r="E686" i="4"/>
  <c r="E590" i="4"/>
  <c r="E942" i="4"/>
  <c r="E742" i="4"/>
  <c r="E950" i="4"/>
  <c r="E750" i="4"/>
  <c r="E622" i="4"/>
  <c r="E558" i="4"/>
  <c r="E1226" i="4"/>
  <c r="E1094" i="4"/>
  <c r="E1086" i="4"/>
  <c r="E1022" i="4"/>
  <c r="E1218" i="4"/>
  <c r="E982" i="4"/>
  <c r="E2309" i="4"/>
  <c r="E2273" i="4"/>
  <c r="E2069" i="4"/>
  <c r="E2033" i="4"/>
  <c r="E1985" i="4"/>
  <c r="E2346" i="4"/>
  <c r="E2282" i="4"/>
  <c r="E2146" i="4"/>
  <c r="E2126" i="4"/>
  <c r="E2106" i="4"/>
  <c r="E2042" i="4"/>
  <c r="E2014" i="4"/>
  <c r="E2336" i="4"/>
  <c r="E2300" i="4"/>
  <c r="E2156" i="4"/>
  <c r="E2136" i="4"/>
  <c r="E2116" i="4"/>
  <c r="E2096" i="4"/>
  <c r="E1995" i="4"/>
  <c r="E1966" i="4"/>
  <c r="E1938" i="4"/>
  <c r="E1910" i="4"/>
  <c r="E1874" i="4"/>
  <c r="E2355" i="4"/>
  <c r="E2023" i="4"/>
  <c r="E1947" i="4"/>
  <c r="E1919" i="4"/>
  <c r="E1883" i="4"/>
  <c r="E1776" i="4"/>
  <c r="E1583" i="4"/>
  <c r="E1563" i="4"/>
  <c r="E1543" i="4"/>
  <c r="E2327" i="4"/>
  <c r="E2087" i="4"/>
  <c r="E2060" i="4"/>
  <c r="E2004" i="4"/>
  <c r="E1976" i="4"/>
  <c r="E1892" i="4"/>
  <c r="E1856" i="4"/>
  <c r="E1828" i="4"/>
  <c r="E1800" i="4"/>
  <c r="E1764" i="4"/>
  <c r="E1728" i="4"/>
  <c r="E1692" i="4"/>
  <c r="E1656" i="4"/>
  <c r="E1620" i="4"/>
  <c r="E1809" i="4"/>
  <c r="E1573" i="4"/>
  <c r="E1957" i="4"/>
  <c r="E1901" i="4"/>
  <c r="E1737" i="4"/>
  <c r="E1665" i="4"/>
  <c r="E1593" i="4"/>
  <c r="E1865" i="4"/>
  <c r="E1701" i="4"/>
  <c r="E1629" i="4"/>
  <c r="E1553" i="4"/>
  <c r="E2411" i="4"/>
  <c r="E2379" i="4"/>
  <c r="E2419" i="4"/>
  <c r="E2387" i="4"/>
  <c r="E2395" i="4"/>
  <c r="E2363" i="4"/>
  <c r="E2371" i="4"/>
  <c r="E2403" i="4"/>
  <c r="E1645" i="4"/>
  <c r="E1653" i="4"/>
  <c r="E1797" i="4"/>
  <c r="E1789" i="4"/>
  <c r="E2297" i="4"/>
  <c r="E2289" i="4"/>
  <c r="E1663" i="4"/>
  <c r="E1881" i="4"/>
  <c r="E1807" i="4"/>
  <c r="E1917" i="4"/>
  <c r="E1570" i="4"/>
  <c r="E1504" i="4"/>
  <c r="E2888" i="4"/>
  <c r="E2879" i="4"/>
  <c r="E1364" i="4"/>
  <c r="E1393" i="4"/>
  <c r="E1451" i="4"/>
  <c r="E1422" i="4"/>
  <c r="E1274" i="4"/>
  <c r="E3234" i="4"/>
  <c r="E3167" i="4"/>
  <c r="E3261" i="4"/>
  <c r="E3219" i="4"/>
  <c r="E2896" i="4"/>
  <c r="E2887" i="4"/>
  <c r="E955" i="4"/>
  <c r="E995" i="4"/>
  <c r="E987" i="4"/>
  <c r="E1027" i="4"/>
  <c r="E822" i="4"/>
  <c r="E814" i="4"/>
  <c r="E922" i="4"/>
  <c r="E914" i="4"/>
  <c r="E1051" i="4"/>
  <c r="E1059" i="4"/>
  <c r="E1115" i="4"/>
  <c r="E1123" i="4"/>
  <c r="E3510" i="4"/>
  <c r="E3494" i="4"/>
  <c r="E3478" i="4"/>
  <c r="E3462" i="4"/>
  <c r="E3502" i="4"/>
  <c r="E3486" i="4"/>
  <c r="E3470" i="4"/>
  <c r="E3405" i="4"/>
  <c r="E3418" i="4"/>
  <c r="E2885" i="4"/>
  <c r="E2874" i="4"/>
  <c r="E27" i="4"/>
  <c r="E136" i="4"/>
  <c r="I138" i="4"/>
  <c r="E148" i="4"/>
  <c r="E160" i="4"/>
  <c r="I248" i="4"/>
  <c r="E254" i="4"/>
  <c r="I276" i="4"/>
  <c r="E282" i="4"/>
  <c r="E309" i="4"/>
  <c r="E319" i="4"/>
  <c r="E329" i="4"/>
  <c r="E339" i="4"/>
  <c r="I344" i="4"/>
  <c r="E350" i="4"/>
  <c r="I372" i="4"/>
  <c r="E378" i="4"/>
  <c r="E388" i="4"/>
  <c r="E398" i="4"/>
  <c r="E417" i="4"/>
  <c r="E425" i="4"/>
  <c r="E445" i="4"/>
  <c r="E453" i="4"/>
  <c r="E473" i="4"/>
  <c r="E481" i="4"/>
  <c r="E507" i="4"/>
  <c r="E518" i="4"/>
  <c r="E532" i="4"/>
  <c r="E573" i="4"/>
  <c r="E644" i="4"/>
  <c r="E766" i="4"/>
  <c r="E783" i="4"/>
  <c r="E898" i="4"/>
  <c r="E931" i="4"/>
  <c r="E989" i="4"/>
  <c r="E1173" i="4"/>
  <c r="E1236" i="4"/>
  <c r="E1251" i="4"/>
  <c r="E1264" i="4"/>
  <c r="E1292" i="4"/>
  <c r="E1330" i="4"/>
  <c r="E1837" i="4"/>
  <c r="J3633" i="4"/>
  <c r="G460" i="5" s="1"/>
  <c r="E3509" i="4"/>
  <c r="E3501" i="4"/>
  <c r="E3493" i="4"/>
  <c r="E3485" i="4"/>
  <c r="E3477" i="4"/>
  <c r="E3469" i="4"/>
  <c r="E3461" i="4"/>
  <c r="E2145" i="4"/>
  <c r="E2125" i="4"/>
  <c r="E2105" i="4"/>
  <c r="E1918" i="4"/>
  <c r="E1882" i="4"/>
  <c r="E1582" i="4"/>
  <c r="E1562" i="4"/>
  <c r="E1542" i="4"/>
  <c r="E2155" i="4"/>
  <c r="E2115" i="4"/>
  <c r="E1891" i="4"/>
  <c r="E1900" i="4"/>
  <c r="E1592" i="4"/>
  <c r="E1572" i="4"/>
  <c r="E1552" i="4"/>
  <c r="E1909" i="4"/>
  <c r="E2135" i="4"/>
  <c r="E1873" i="4"/>
  <c r="E3024" i="4"/>
  <c r="E3000" i="4"/>
  <c r="E2928" i="4"/>
  <c r="E2904" i="4"/>
  <c r="E3018" i="4"/>
  <c r="E2994" i="4"/>
  <c r="E2946" i="4"/>
  <c r="E2922" i="4"/>
  <c r="E3006" i="4"/>
  <c r="E2982" i="4"/>
  <c r="E2934" i="4"/>
  <c r="E2910" i="4"/>
  <c r="E2940" i="4"/>
  <c r="E2988" i="4"/>
  <c r="E2916" i="4"/>
  <c r="E3012" i="4"/>
  <c r="E1037" i="4"/>
  <c r="E741" i="4"/>
  <c r="E709" i="4"/>
  <c r="E677" i="4"/>
  <c r="E1045" i="4"/>
  <c r="E749" i="4"/>
  <c r="E717" i="4"/>
  <c r="E685" i="4"/>
  <c r="E693" i="4"/>
  <c r="E733" i="4"/>
  <c r="E669" i="4"/>
  <c r="E701" i="4"/>
  <c r="E941" i="4"/>
  <c r="E874" i="4"/>
  <c r="E841" i="4"/>
  <c r="E613" i="4"/>
  <c r="E1142" i="4"/>
  <c r="E949" i="4"/>
  <c r="E916" i="4"/>
  <c r="E849" i="4"/>
  <c r="E816" i="4"/>
  <c r="E621" i="4"/>
  <c r="E957" i="4"/>
  <c r="E924" i="4"/>
  <c r="E891" i="4"/>
  <c r="E824" i="4"/>
  <c r="E589" i="4"/>
  <c r="E557" i="4"/>
  <c r="E997" i="4"/>
  <c r="E605" i="4"/>
  <c r="E533" i="4"/>
  <c r="E899" i="4"/>
  <c r="E581" i="4"/>
  <c r="E1181" i="4"/>
  <c r="E855" i="4"/>
  <c r="E755" i="4"/>
  <c r="E1156" i="4"/>
  <c r="E930" i="4"/>
  <c r="E830" i="4"/>
  <c r="E905" i="4"/>
  <c r="E880" i="4"/>
  <c r="E805" i="4"/>
  <c r="E780" i="4"/>
  <c r="E1206" i="4"/>
  <c r="E1131" i="4"/>
  <c r="E1383" i="4"/>
  <c r="E1282" i="4"/>
  <c r="E790" i="4"/>
  <c r="E564" i="4"/>
  <c r="E773" i="4"/>
  <c r="E765" i="4"/>
  <c r="E572" i="4"/>
  <c r="E1174" i="4"/>
  <c r="E1004" i="4"/>
  <c r="E660" i="4"/>
  <c r="E668" i="4"/>
  <c r="E1076" i="4"/>
  <c r="E1084" i="4"/>
  <c r="E1068" i="4"/>
  <c r="E3007" i="4"/>
  <c r="E2983" i="4"/>
  <c r="E2935" i="4"/>
  <c r="E2911" i="4"/>
  <c r="E3025" i="4"/>
  <c r="E3001" i="4"/>
  <c r="E2929" i="4"/>
  <c r="E2905" i="4"/>
  <c r="E3013" i="4"/>
  <c r="E2989" i="4"/>
  <c r="E2941" i="4"/>
  <c r="E2917" i="4"/>
  <c r="E2995" i="4"/>
  <c r="E3019" i="4"/>
  <c r="E2923" i="4"/>
  <c r="E2947" i="4"/>
  <c r="E1392" i="4"/>
  <c r="E1450" i="4"/>
  <c r="E1421" i="4"/>
  <c r="E1336" i="4"/>
  <c r="E1273" i="4"/>
  <c r="E1257" i="4"/>
  <c r="E1241" i="4"/>
  <c r="E1309" i="4"/>
  <c r="E1291" i="4"/>
  <c r="E767" i="4"/>
  <c r="E638" i="4"/>
  <c r="E775" i="4"/>
  <c r="E630" i="4"/>
  <c r="E867" i="4"/>
  <c r="E702" i="4"/>
  <c r="E875" i="4"/>
  <c r="E694" i="4"/>
  <c r="E598" i="4"/>
  <c r="E998" i="4"/>
  <c r="E1038" i="4"/>
  <c r="E958" i="4"/>
  <c r="E1151" i="4"/>
  <c r="E1143" i="4"/>
  <c r="E1046" i="4"/>
  <c r="E1030" i="4"/>
  <c r="E1102" i="4"/>
  <c r="E1110" i="4"/>
  <c r="E990" i="4"/>
  <c r="E2437" i="4"/>
  <c r="E2447" i="4"/>
  <c r="E2427" i="4"/>
  <c r="E2245" i="4"/>
  <c r="E2209" i="4"/>
  <c r="E2173" i="4"/>
  <c r="E2254" i="4"/>
  <c r="E2218" i="4"/>
  <c r="E2182" i="4"/>
  <c r="E2236" i="4"/>
  <c r="E2200" i="4"/>
  <c r="E2164" i="4"/>
  <c r="E1514" i="4"/>
  <c r="E1478" i="4"/>
  <c r="E1927" i="4"/>
  <c r="E1591" i="4"/>
  <c r="E1571" i="4"/>
  <c r="E1551" i="4"/>
  <c r="E1523" i="4"/>
  <c r="E1487" i="4"/>
  <c r="E2191" i="4"/>
  <c r="E1532" i="4"/>
  <c r="E1496" i="4"/>
  <c r="E1845" i="4"/>
  <c r="E1745" i="4"/>
  <c r="E1709" i="4"/>
  <c r="E1673" i="4"/>
  <c r="E1637" i="4"/>
  <c r="E1601" i="4"/>
  <c r="E1561" i="4"/>
  <c r="E1817" i="4"/>
  <c r="E1781" i="4"/>
  <c r="E1505" i="4"/>
  <c r="E1581" i="4"/>
  <c r="E1388" i="4"/>
  <c r="E1446" i="4"/>
  <c r="E1417" i="4"/>
  <c r="E1332" i="4"/>
  <c r="E1269" i="4"/>
  <c r="E1253" i="4"/>
  <c r="E1237" i="4"/>
  <c r="E1305" i="4"/>
  <c r="E1359" i="4"/>
  <c r="E1287" i="4"/>
  <c r="E2057" i="4"/>
  <c r="E2049" i="4"/>
  <c r="E2324" i="4"/>
  <c r="E2316" i="4"/>
  <c r="E1890" i="4"/>
  <c r="E1699" i="4"/>
  <c r="E1540" i="4"/>
  <c r="E1477" i="4"/>
  <c r="E1580" i="4"/>
  <c r="E1513" i="4"/>
  <c r="E1780" i="4"/>
  <c r="E1636" i="4"/>
  <c r="E1365" i="4"/>
  <c r="E1394" i="4"/>
  <c r="E1293" i="4"/>
  <c r="E1423" i="4"/>
  <c r="E1452" i="4"/>
  <c r="E1275" i="4"/>
  <c r="E963" i="4"/>
  <c r="E1003" i="4"/>
  <c r="E847" i="4"/>
  <c r="E839" i="4"/>
  <c r="E947" i="4"/>
  <c r="E939" i="4"/>
  <c r="E1215" i="4"/>
  <c r="E1223" i="4"/>
  <c r="E659" i="4"/>
  <c r="E667" i="4"/>
  <c r="E723" i="4"/>
  <c r="E731" i="4"/>
  <c r="E1075" i="4"/>
  <c r="E1067" i="4"/>
  <c r="E3415" i="4"/>
  <c r="E3402" i="4"/>
  <c r="E3419" i="4"/>
  <c r="E3406" i="4"/>
  <c r="E6" i="4"/>
  <c r="E107" i="4"/>
  <c r="E123" i="4"/>
  <c r="I125" i="4"/>
  <c r="E135" i="4"/>
  <c r="I255" i="4"/>
  <c r="E261" i="4"/>
  <c r="I283" i="4"/>
  <c r="E289" i="4"/>
  <c r="E308" i="4"/>
  <c r="E318" i="4"/>
  <c r="E328" i="4"/>
  <c r="E338" i="4"/>
  <c r="I351" i="4"/>
  <c r="E357" i="4"/>
  <c r="E384" i="4"/>
  <c r="E394" i="4"/>
  <c r="E404" i="4"/>
  <c r="E424" i="4"/>
  <c r="E432" i="4"/>
  <c r="E452" i="4"/>
  <c r="E460" i="4"/>
  <c r="E480" i="4"/>
  <c r="E488" i="4"/>
  <c r="E499" i="4"/>
  <c r="E517" i="4"/>
  <c r="E524" i="4"/>
  <c r="E531" i="4"/>
  <c r="E534" i="4"/>
  <c r="E549" i="4"/>
  <c r="E597" i="4"/>
  <c r="E700" i="4"/>
  <c r="E798" i="4"/>
  <c r="E831" i="4"/>
  <c r="E1028" i="4"/>
  <c r="E1107" i="4"/>
  <c r="E1166" i="4"/>
  <c r="E1198" i="4"/>
  <c r="E1617" i="4"/>
  <c r="E2227" i="4"/>
  <c r="L3170" i="4"/>
  <c r="L3285" i="4"/>
  <c r="L3302" i="4"/>
  <c r="L3308" i="4"/>
  <c r="H3329" i="4"/>
  <c r="F423" i="5" s="1"/>
  <c r="L3327" i="4"/>
  <c r="H3412" i="4"/>
  <c r="F435" i="5" s="1"/>
  <c r="L3411" i="4"/>
  <c r="J3465" i="4"/>
  <c r="G441" i="5" s="1"/>
  <c r="L3526" i="4"/>
  <c r="E3358" i="4"/>
  <c r="E1133" i="4"/>
  <c r="E907" i="4"/>
  <c r="E807" i="4"/>
  <c r="E1208" i="4"/>
  <c r="E882" i="4"/>
  <c r="E782" i="4"/>
  <c r="E857" i="4"/>
  <c r="E757" i="4"/>
  <c r="E1158" i="4"/>
  <c r="E932" i="4"/>
  <c r="E832" i="4"/>
  <c r="E3272" i="4"/>
  <c r="E3236" i="4"/>
  <c r="E3221" i="4"/>
  <c r="E3169" i="4"/>
  <c r="E3263" i="4"/>
  <c r="E3208" i="4"/>
  <c r="E3156" i="4"/>
  <c r="E3118" i="4"/>
  <c r="E3245" i="4"/>
  <c r="E3182" i="4"/>
  <c r="E3130" i="4"/>
  <c r="E3195" i="4"/>
  <c r="E3143" i="4"/>
  <c r="E3254" i="4"/>
  <c r="E3048" i="4"/>
  <c r="E2976" i="4"/>
  <c r="E2952" i="4"/>
  <c r="E3042" i="4"/>
  <c r="E2970" i="4"/>
  <c r="E3054" i="4"/>
  <c r="E3030" i="4"/>
  <c r="E2958" i="4"/>
  <c r="E3036" i="4"/>
  <c r="E2964" i="4"/>
  <c r="E1069" i="4"/>
  <c r="E1077" i="4"/>
  <c r="E1085" i="4"/>
  <c r="E1061" i="4"/>
  <c r="E1093" i="4"/>
  <c r="E1200" i="4"/>
  <c r="E1167" i="4"/>
  <c r="E1005" i="4"/>
  <c r="E973" i="4"/>
  <c r="E1175" i="4"/>
  <c r="E1013" i="4"/>
  <c r="E981" i="4"/>
  <c r="E1192" i="4"/>
  <c r="E1021" i="4"/>
  <c r="E1225" i="4"/>
  <c r="E965" i="4"/>
  <c r="E1300" i="4"/>
  <c r="E1232" i="4"/>
  <c r="E815" i="4"/>
  <c r="E823" i="4"/>
  <c r="E1012" i="4"/>
  <c r="E980" i="4"/>
  <c r="E1216" i="4"/>
  <c r="E1020" i="4"/>
  <c r="E1224" i="4"/>
  <c r="E1199" i="4"/>
  <c r="E1191" i="4"/>
  <c r="E716" i="4"/>
  <c r="E692" i="4"/>
  <c r="E676" i="4"/>
  <c r="E1108" i="4"/>
  <c r="E1116" i="4"/>
  <c r="E1124" i="4"/>
  <c r="E1449" i="4"/>
  <c r="E1420" i="4"/>
  <c r="E1362" i="4"/>
  <c r="E1308" i="4"/>
  <c r="E1290" i="4"/>
  <c r="E1240" i="4"/>
  <c r="E1335" i="4"/>
  <c r="E1256" i="4"/>
  <c r="E1391" i="4"/>
  <c r="E3055" i="4"/>
  <c r="E3031" i="4"/>
  <c r="E2959" i="4"/>
  <c r="E3049" i="4"/>
  <c r="E2977" i="4"/>
  <c r="E2953" i="4"/>
  <c r="E3037" i="4"/>
  <c r="E2965" i="4"/>
  <c r="E2971" i="4"/>
  <c r="E3043" i="4"/>
  <c r="E800" i="4"/>
  <c r="E646" i="4"/>
  <c r="E792" i="4"/>
  <c r="E654" i="4"/>
  <c r="E574" i="4"/>
  <c r="E900" i="4"/>
  <c r="E606" i="4"/>
  <c r="E710" i="4"/>
  <c r="E892" i="4"/>
  <c r="E718" i="4"/>
  <c r="E1062" i="4"/>
  <c r="E966" i="4"/>
  <c r="E1168" i="4"/>
  <c r="E1006" i="4"/>
  <c r="E1176" i="4"/>
  <c r="E1054" i="4"/>
  <c r="E1126" i="4"/>
  <c r="E1118" i="4"/>
  <c r="E2438" i="4"/>
  <c r="E2448" i="4"/>
  <c r="E2428" i="4"/>
  <c r="E2325" i="4"/>
  <c r="E2085" i="4"/>
  <c r="E1993" i="4"/>
  <c r="E2298" i="4"/>
  <c r="E2154" i="4"/>
  <c r="E2134" i="4"/>
  <c r="E2114" i="4"/>
  <c r="E2058" i="4"/>
  <c r="E2144" i="4"/>
  <c r="E2124" i="4"/>
  <c r="E2104" i="4"/>
  <c r="E1974" i="4"/>
  <c r="E1854" i="4"/>
  <c r="E1826" i="4"/>
  <c r="E1798" i="4"/>
  <c r="E1762" i="4"/>
  <c r="E1726" i="4"/>
  <c r="E1690" i="4"/>
  <c r="E1654" i="4"/>
  <c r="E1618" i="4"/>
  <c r="E2271" i="4"/>
  <c r="E1955" i="4"/>
  <c r="E2031" i="4"/>
  <c r="E2012" i="4"/>
  <c r="E1936" i="4"/>
  <c r="E1717" i="4"/>
  <c r="E1725" i="4"/>
  <c r="E2084" i="4"/>
  <c r="E2076" i="4"/>
  <c r="E1899" i="4"/>
  <c r="E1735" i="4"/>
  <c r="E1550" i="4"/>
  <c r="E1486" i="4"/>
  <c r="E1590" i="4"/>
  <c r="E1522" i="4"/>
  <c r="E1384" i="4"/>
  <c r="E1442" i="4"/>
  <c r="E1413" i="4"/>
  <c r="E1355" i="4"/>
  <c r="E1328" i="4"/>
  <c r="E1265" i="4"/>
  <c r="E1249" i="4"/>
  <c r="E1233" i="4"/>
  <c r="E1301" i="4"/>
  <c r="E1283" i="4"/>
  <c r="E3193" i="4"/>
  <c r="E3243" i="4"/>
  <c r="E547" i="4"/>
  <c r="E611" i="4"/>
  <c r="E1011" i="4"/>
  <c r="E971" i="4"/>
  <c r="E764" i="4"/>
  <c r="E772" i="4"/>
  <c r="E864" i="4"/>
  <c r="E872" i="4"/>
  <c r="E683" i="4"/>
  <c r="E675" i="4"/>
  <c r="E747" i="4"/>
  <c r="E739" i="4"/>
  <c r="E1083" i="4"/>
  <c r="E1091" i="4"/>
  <c r="E3416" i="4"/>
  <c r="E3403" i="4"/>
  <c r="E2889" i="4"/>
  <c r="E2878" i="4"/>
  <c r="K26" i="4"/>
  <c r="E106" i="4"/>
  <c r="E122" i="4"/>
  <c r="I164" i="4"/>
  <c r="I262" i="4"/>
  <c r="E268" i="4"/>
  <c r="I290" i="4"/>
  <c r="E296" i="4"/>
  <c r="E304" i="4"/>
  <c r="E314" i="4"/>
  <c r="E324" i="4"/>
  <c r="E334" i="4"/>
  <c r="I358" i="4"/>
  <c r="E383" i="4"/>
  <c r="E393" i="4"/>
  <c r="E403" i="4"/>
  <c r="E411" i="4"/>
  <c r="E439" i="4"/>
  <c r="E467" i="4"/>
  <c r="E487" i="4"/>
  <c r="E502" i="4"/>
  <c r="E509" i="4"/>
  <c r="E516" i="4"/>
  <c r="E539" i="4"/>
  <c r="E542" i="4"/>
  <c r="E548" i="4"/>
  <c r="E556" i="4"/>
  <c r="E636" i="4"/>
  <c r="E715" i="4"/>
  <c r="E906" i="4"/>
  <c r="E964" i="4"/>
  <c r="E1043" i="4"/>
  <c r="E1100" i="4"/>
  <c r="E1117" i="4"/>
  <c r="E1140" i="4"/>
  <c r="E1306" i="4"/>
  <c r="E1689" i="4"/>
  <c r="K2426" i="4"/>
  <c r="K1299" i="4"/>
  <c r="F1299" i="4"/>
  <c r="K1411" i="4"/>
  <c r="F1411" i="4"/>
  <c r="K1326" i="4"/>
  <c r="F1326" i="4"/>
  <c r="K1353" i="4"/>
  <c r="F1353" i="4"/>
  <c r="K1382" i="4"/>
  <c r="F1382" i="4"/>
  <c r="L3631" i="4"/>
  <c r="L3630" i="4"/>
  <c r="L3628" i="4"/>
  <c r="L3627" i="4"/>
  <c r="L3626" i="4"/>
  <c r="L3624" i="4"/>
  <c r="L3623" i="4"/>
  <c r="K3632" i="4"/>
  <c r="L3619" i="4"/>
  <c r="L3618" i="4"/>
  <c r="L3615" i="4"/>
  <c r="L3613" i="4"/>
  <c r="L3612" i="4"/>
  <c r="L3611" i="4"/>
  <c r="L3610" i="4"/>
  <c r="L3609" i="4"/>
  <c r="L3608" i="4"/>
  <c r="L3607" i="4"/>
  <c r="L3606" i="4"/>
  <c r="L3605" i="4"/>
  <c r="L3604" i="4"/>
  <c r="L3603" i="4"/>
  <c r="L3602" i="4"/>
  <c r="K3619" i="4"/>
  <c r="H3620" i="4"/>
  <c r="F459" i="5" s="1"/>
  <c r="K3598" i="4"/>
  <c r="L3589" i="4"/>
  <c r="L3590" i="4"/>
  <c r="L3588" i="4"/>
  <c r="K3590" i="4"/>
  <c r="H3591" i="4"/>
  <c r="F457" i="5" s="1"/>
  <c r="L3581" i="4"/>
  <c r="L3582" i="4"/>
  <c r="L3580" i="4"/>
  <c r="K3582" i="4"/>
  <c r="H3583" i="4"/>
  <c r="F456" i="5" s="1"/>
  <c r="L3573" i="4"/>
  <c r="K3574" i="4"/>
  <c r="L3572" i="4"/>
  <c r="L3574" i="4"/>
  <c r="L3565" i="4"/>
  <c r="L3564" i="4"/>
  <c r="H3567" i="4"/>
  <c r="F454" i="5" s="1"/>
  <c r="K3566" i="4"/>
  <c r="L3557" i="4"/>
  <c r="L3558" i="4"/>
  <c r="L3556" i="4"/>
  <c r="K3558" i="4"/>
  <c r="H3559" i="4"/>
  <c r="F453" i="5" s="1"/>
  <c r="L3549" i="4"/>
  <c r="L3550" i="4"/>
  <c r="L3548" i="4"/>
  <c r="K3550" i="4"/>
  <c r="L3541" i="4"/>
  <c r="L3540" i="4"/>
  <c r="J3543" i="4"/>
  <c r="G451" i="5" s="1"/>
  <c r="K3538" i="4"/>
  <c r="K3542" i="4"/>
  <c r="L3538" i="4"/>
  <c r="L3534" i="4"/>
  <c r="L3532" i="4"/>
  <c r="K3534" i="4"/>
  <c r="L3525" i="4"/>
  <c r="L3524" i="4"/>
  <c r="K3526" i="4"/>
  <c r="L3518" i="4"/>
  <c r="F3519" i="4"/>
  <c r="L3519" i="4" s="1"/>
  <c r="L3517" i="4"/>
  <c r="K3518" i="4"/>
  <c r="L3516" i="4"/>
  <c r="L3511" i="4"/>
  <c r="K3512" i="4"/>
  <c r="L3508" i="4"/>
  <c r="L3503" i="4"/>
  <c r="K3504" i="4"/>
  <c r="H3505" i="4"/>
  <c r="F446" i="5" s="1"/>
  <c r="L3496" i="4"/>
  <c r="L3495" i="4"/>
  <c r="L3492" i="4"/>
  <c r="H3497" i="4"/>
  <c r="F445" i="5" s="1"/>
  <c r="K3496" i="4"/>
  <c r="L3487" i="4"/>
  <c r="K3488" i="4"/>
  <c r="L3484" i="4"/>
  <c r="L3480" i="4"/>
  <c r="L3479" i="4"/>
  <c r="L3476" i="4"/>
  <c r="H3481" i="4"/>
  <c r="F443" i="5" s="1"/>
  <c r="K3480" i="4"/>
  <c r="L3471" i="4"/>
  <c r="L3468" i="4"/>
  <c r="K3472" i="4"/>
  <c r="H3473" i="4"/>
  <c r="F442" i="5" s="1"/>
  <c r="L3463" i="4"/>
  <c r="L3460" i="4"/>
  <c r="H3465" i="4"/>
  <c r="F441" i="5" s="1"/>
  <c r="K3464" i="4"/>
  <c r="L3455" i="4"/>
  <c r="E3456" i="4"/>
  <c r="F3456" i="4" s="1"/>
  <c r="L3456" i="4" s="1"/>
  <c r="L3449" i="4"/>
  <c r="F3450" i="4"/>
  <c r="E439" i="5" s="1"/>
  <c r="L3448" i="4"/>
  <c r="L3447" i="4"/>
  <c r="H3450" i="4"/>
  <c r="F439" i="5" s="1"/>
  <c r="K3449" i="4"/>
  <c r="L3443" i="4"/>
  <c r="L3442" i="4"/>
  <c r="L3440" i="4"/>
  <c r="H3444" i="4"/>
  <c r="F438" i="5" s="1"/>
  <c r="K3443" i="4"/>
  <c r="L3436" i="4"/>
  <c r="F3437" i="4"/>
  <c r="E437" i="5" s="1"/>
  <c r="L3435" i="4"/>
  <c r="L3434" i="4"/>
  <c r="L3433" i="4"/>
  <c r="L3432" i="4"/>
  <c r="L3431" i="4"/>
  <c r="L3430" i="4"/>
  <c r="L3429" i="4"/>
  <c r="L3428" i="4"/>
  <c r="K3436" i="4"/>
  <c r="H3437" i="4"/>
  <c r="F437" i="5" s="1"/>
  <c r="L3423" i="4"/>
  <c r="L3424" i="4"/>
  <c r="L3422" i="4"/>
  <c r="K3424" i="4"/>
  <c r="L3410" i="4"/>
  <c r="L3409" i="4"/>
  <c r="K3411" i="4"/>
  <c r="L3397" i="4"/>
  <c r="F3398" i="4"/>
  <c r="K3398" i="4"/>
  <c r="H3399" i="4"/>
  <c r="F434" i="5" s="1"/>
  <c r="L3396" i="4"/>
  <c r="F3392" i="4"/>
  <c r="L3392" i="4" s="1"/>
  <c r="K3392" i="4"/>
  <c r="H3393" i="4"/>
  <c r="F433" i="5" s="1"/>
  <c r="L3390" i="4"/>
  <c r="L3385" i="4"/>
  <c r="H3387" i="4"/>
  <c r="F432" i="5" s="1"/>
  <c r="E3386" i="4"/>
  <c r="L3379" i="4"/>
  <c r="K3380" i="4"/>
  <c r="F3380" i="4"/>
  <c r="L3380" i="4" s="1"/>
  <c r="H3381" i="4"/>
  <c r="F431" i="5" s="1"/>
  <c r="L3378" i="4"/>
  <c r="L3373" i="4"/>
  <c r="F3374" i="4"/>
  <c r="K3374" i="4"/>
  <c r="H3375" i="4"/>
  <c r="F430" i="5" s="1"/>
  <c r="L3372" i="4"/>
  <c r="L3367" i="4"/>
  <c r="H3369" i="4"/>
  <c r="F429" i="5" s="1"/>
  <c r="E3368" i="4"/>
  <c r="L3361" i="4"/>
  <c r="L3362" i="4"/>
  <c r="L3360" i="4"/>
  <c r="L3359" i="4"/>
  <c r="I3136" i="4"/>
  <c r="J3136" i="4" s="1"/>
  <c r="I3162" i="4"/>
  <c r="J3162" i="4" s="1"/>
  <c r="I3188" i="4"/>
  <c r="J3188" i="4" s="1"/>
  <c r="I3214" i="4"/>
  <c r="J3214" i="4" s="1"/>
  <c r="I3247" i="4"/>
  <c r="J3247" i="4" s="1"/>
  <c r="I3265" i="4"/>
  <c r="J3265" i="4" s="1"/>
  <c r="J3267" i="4" s="1"/>
  <c r="G414" i="5" s="1"/>
  <c r="I3283" i="4"/>
  <c r="J3283" i="4" s="1"/>
  <c r="I3123" i="4"/>
  <c r="J3123" i="4" s="1"/>
  <c r="I3149" i="4"/>
  <c r="J3149" i="4" s="1"/>
  <c r="I3175" i="4"/>
  <c r="J3175" i="4" s="1"/>
  <c r="I3201" i="4"/>
  <c r="J3201" i="4" s="1"/>
  <c r="I3227" i="4"/>
  <c r="J3227" i="4" s="1"/>
  <c r="I3238" i="4"/>
  <c r="J3238" i="4" s="1"/>
  <c r="I3256" i="4"/>
  <c r="J3256" i="4" s="1"/>
  <c r="G3265" i="4"/>
  <c r="H3265" i="4" s="1"/>
  <c r="G3188" i="4"/>
  <c r="H3188" i="4" s="1"/>
  <c r="G3136" i="4"/>
  <c r="H3136" i="4" s="1"/>
  <c r="G3274" i="4"/>
  <c r="H3274" i="4" s="1"/>
  <c r="G3238" i="4"/>
  <c r="H3238" i="4" s="1"/>
  <c r="G3201" i="4"/>
  <c r="H3201" i="4" s="1"/>
  <c r="G3149" i="4"/>
  <c r="H3149" i="4" s="1"/>
  <c r="G3283" i="4"/>
  <c r="H3283" i="4" s="1"/>
  <c r="G3247" i="4"/>
  <c r="H3247" i="4" s="1"/>
  <c r="G3214" i="4"/>
  <c r="H3214" i="4" s="1"/>
  <c r="G3162" i="4"/>
  <c r="H3162" i="4" s="1"/>
  <c r="G3256" i="4"/>
  <c r="H3256" i="4" s="1"/>
  <c r="G3227" i="4"/>
  <c r="H3227" i="4" s="1"/>
  <c r="G3175" i="4"/>
  <c r="H3175" i="4" s="1"/>
  <c r="G3123" i="4"/>
  <c r="H3123" i="4" s="1"/>
  <c r="K3362" i="4"/>
  <c r="L3353" i="4"/>
  <c r="L3354" i="4"/>
  <c r="F3355" i="4"/>
  <c r="E427" i="5" s="1"/>
  <c r="L3352" i="4"/>
  <c r="L3351" i="4"/>
  <c r="I3124" i="4"/>
  <c r="J3124" i="4" s="1"/>
  <c r="I3176" i="4"/>
  <c r="J3176" i="4" s="1"/>
  <c r="J3177" i="4" s="1"/>
  <c r="G406" i="5" s="1"/>
  <c r="I3228" i="4"/>
  <c r="J3228" i="4" s="1"/>
  <c r="I3239" i="4"/>
  <c r="J3239" i="4" s="1"/>
  <c r="I3275" i="4"/>
  <c r="J3275" i="4" s="1"/>
  <c r="J3276" i="4" s="1"/>
  <c r="G415" i="5" s="1"/>
  <c r="I3137" i="4"/>
  <c r="J3137" i="4" s="1"/>
  <c r="J3138" i="4" s="1"/>
  <c r="G403" i="5" s="1"/>
  <c r="I3189" i="4"/>
  <c r="J3189" i="4" s="1"/>
  <c r="I3248" i="4"/>
  <c r="J3248" i="4" s="1"/>
  <c r="I3284" i="4"/>
  <c r="J3284" i="4" s="1"/>
  <c r="L3350" i="4"/>
  <c r="I3150" i="4"/>
  <c r="J3150" i="4" s="1"/>
  <c r="J3151" i="4" s="1"/>
  <c r="G404" i="5" s="1"/>
  <c r="I3202" i="4"/>
  <c r="J3202" i="4" s="1"/>
  <c r="I3257" i="4"/>
  <c r="J3257" i="4" s="1"/>
  <c r="J3125" i="4"/>
  <c r="G402" i="5" s="1"/>
  <c r="I3163" i="4"/>
  <c r="J3163" i="4" s="1"/>
  <c r="I3215" i="4"/>
  <c r="J3215" i="4" s="1"/>
  <c r="J3216" i="4" s="1"/>
  <c r="G409" i="5" s="1"/>
  <c r="K3354" i="4"/>
  <c r="H3355" i="4"/>
  <c r="F427" i="5" s="1"/>
  <c r="L3345" i="4"/>
  <c r="E3346" i="4"/>
  <c r="H3347" i="4"/>
  <c r="F426" i="5" s="1"/>
  <c r="L3339" i="4"/>
  <c r="L3338" i="4"/>
  <c r="E3340" i="4"/>
  <c r="L3333" i="4"/>
  <c r="E3334" i="4"/>
  <c r="H3335" i="4"/>
  <c r="F424" i="5" s="1"/>
  <c r="E3328" i="4"/>
  <c r="L3326" i="4"/>
  <c r="L3321" i="4"/>
  <c r="E3322" i="4"/>
  <c r="H3323" i="4"/>
  <c r="F422" i="5" s="1"/>
  <c r="F3317" i="4"/>
  <c r="L3317" i="4" s="1"/>
  <c r="L3315" i="4"/>
  <c r="K3316" i="4"/>
  <c r="L3314" i="4"/>
  <c r="L3309" i="4"/>
  <c r="F420" i="5"/>
  <c r="E3310" i="4"/>
  <c r="L3303" i="4"/>
  <c r="E3304" i="4"/>
  <c r="L3297" i="4"/>
  <c r="F3298" i="4"/>
  <c r="K3298" i="4"/>
  <c r="H3299" i="4"/>
  <c r="F418" i="5" s="1"/>
  <c r="L3296" i="4"/>
  <c r="E3292" i="4"/>
  <c r="L3290" i="4"/>
  <c r="E3286" i="4"/>
  <c r="F3286" i="4" s="1"/>
  <c r="L3286" i="4" s="1"/>
  <c r="L3281" i="4"/>
  <c r="L3270" i="4"/>
  <c r="L3229" i="4"/>
  <c r="J3231" i="4"/>
  <c r="G410" i="5" s="1"/>
  <c r="L3222" i="4"/>
  <c r="L3196" i="4"/>
  <c r="L3183" i="4"/>
  <c r="L3180" i="4"/>
  <c r="L3157" i="4"/>
  <c r="L3144" i="4"/>
  <c r="L3141" i="4"/>
  <c r="L3131" i="4"/>
  <c r="E3129" i="4"/>
  <c r="F3129" i="4" s="1"/>
  <c r="L3129" i="4" s="1"/>
  <c r="L3128" i="4"/>
  <c r="L3117" i="4"/>
  <c r="L3115" i="4"/>
  <c r="E3116" i="4"/>
  <c r="F3116" i="4" s="1"/>
  <c r="L3116" i="4" s="1"/>
  <c r="L3110" i="4"/>
  <c r="L3111" i="4"/>
  <c r="L3109" i="4"/>
  <c r="K3111" i="4"/>
  <c r="H3112" i="4"/>
  <c r="F401" i="5" s="1"/>
  <c r="E3104" i="4"/>
  <c r="F3104" i="4" s="1"/>
  <c r="L3104" i="4" s="1"/>
  <c r="L3103" i="4"/>
  <c r="L3102" i="4"/>
  <c r="L3096" i="4"/>
  <c r="L3095" i="4"/>
  <c r="K3097" i="4"/>
  <c r="L3089" i="4"/>
  <c r="L3088" i="4"/>
  <c r="K3090" i="4"/>
  <c r="H3091" i="4"/>
  <c r="F398" i="5" s="1"/>
  <c r="L3082" i="4"/>
  <c r="L3083" i="4"/>
  <c r="L3081" i="4"/>
  <c r="H3084" i="4"/>
  <c r="F397" i="5" s="1"/>
  <c r="K3083" i="4"/>
  <c r="L3075" i="4"/>
  <c r="L3076" i="4"/>
  <c r="L3074" i="4"/>
  <c r="K3076" i="4"/>
  <c r="L3068" i="4"/>
  <c r="L3069" i="4"/>
  <c r="L3067" i="4"/>
  <c r="K3069" i="4"/>
  <c r="H3070" i="4"/>
  <c r="F395" i="5" s="1"/>
  <c r="K3062" i="4"/>
  <c r="L3061" i="4"/>
  <c r="L3062" i="4"/>
  <c r="L3060" i="4"/>
  <c r="L3047" i="4"/>
  <c r="L3041" i="4"/>
  <c r="L3035" i="4"/>
  <c r="L3029" i="4"/>
  <c r="L3023" i="4"/>
  <c r="L3017" i="4"/>
  <c r="L3011" i="4"/>
  <c r="L3005" i="4"/>
  <c r="H3002" i="4"/>
  <c r="F384" i="5" s="1"/>
  <c r="L2999" i="4"/>
  <c r="L2987" i="4"/>
  <c r="L2981" i="4"/>
  <c r="L2975" i="4"/>
  <c r="L2969" i="4"/>
  <c r="H2966" i="4"/>
  <c r="F378" i="5" s="1"/>
  <c r="L2957" i="4"/>
  <c r="L2951" i="4"/>
  <c r="L2939" i="4"/>
  <c r="L2933" i="4"/>
  <c r="L2927" i="4"/>
  <c r="L2921" i="4"/>
  <c r="L2915" i="4"/>
  <c r="L2909" i="4"/>
  <c r="L2903" i="4"/>
  <c r="L2899" i="4"/>
  <c r="L2898" i="4"/>
  <c r="L2897" i="4"/>
  <c r="L2895" i="4"/>
  <c r="K2899" i="4"/>
  <c r="H2900" i="4"/>
  <c r="F367" i="5" s="1"/>
  <c r="L2891" i="4"/>
  <c r="L2890" i="4"/>
  <c r="L2886" i="4"/>
  <c r="K2891" i="4"/>
  <c r="H2892" i="4"/>
  <c r="F366" i="5" s="1"/>
  <c r="L2881" i="4"/>
  <c r="L2880" i="4"/>
  <c r="L2877" i="4"/>
  <c r="L2876" i="4"/>
  <c r="L2875" i="4"/>
  <c r="H2882" i="4"/>
  <c r="F365" i="5" s="1"/>
  <c r="G3629" i="4" s="1"/>
  <c r="H3629" i="4" s="1"/>
  <c r="H3633" i="4" s="1"/>
  <c r="F460" i="5" s="1"/>
  <c r="K2881" i="4"/>
  <c r="L2869" i="4"/>
  <c r="H2871" i="4"/>
  <c r="F364" i="5" s="1"/>
  <c r="E2870" i="4"/>
  <c r="L2863" i="4"/>
  <c r="H2865" i="4"/>
  <c r="F363" i="5" s="1"/>
  <c r="E2864" i="4"/>
  <c r="L2857" i="4"/>
  <c r="H2859" i="4"/>
  <c r="F362" i="5" s="1"/>
  <c r="E2858" i="4"/>
  <c r="L2851" i="4"/>
  <c r="H2853" i="4"/>
  <c r="F361" i="5" s="1"/>
  <c r="E2852" i="4"/>
  <c r="L2845" i="4"/>
  <c r="H2847" i="4"/>
  <c r="F360" i="5" s="1"/>
  <c r="E2846" i="4"/>
  <c r="L2839" i="4"/>
  <c r="H2841" i="4"/>
  <c r="F359" i="5" s="1"/>
  <c r="E2840" i="4"/>
  <c r="L2833" i="4"/>
  <c r="L2832" i="4"/>
  <c r="L2827" i="4"/>
  <c r="H2829" i="4"/>
  <c r="F357" i="5" s="1"/>
  <c r="E2828" i="4"/>
  <c r="L2821" i="4"/>
  <c r="H2823" i="4"/>
  <c r="F356" i="5" s="1"/>
  <c r="E2822" i="4"/>
  <c r="L2815" i="4"/>
  <c r="F2816" i="4"/>
  <c r="K2816" i="4"/>
  <c r="H2817" i="4"/>
  <c r="F355" i="5" s="1"/>
  <c r="L2814" i="4"/>
  <c r="L2809" i="4"/>
  <c r="H2811" i="4"/>
  <c r="F354" i="5" s="1"/>
  <c r="E2810" i="4"/>
  <c r="L2803" i="4"/>
  <c r="H2805" i="4"/>
  <c r="F353" i="5" s="1"/>
  <c r="E2804" i="4"/>
  <c r="L2797" i="4"/>
  <c r="L2796" i="4"/>
  <c r="H2799" i="4"/>
  <c r="F352" i="5" s="1"/>
  <c r="E2798" i="4"/>
  <c r="L2789" i="4"/>
  <c r="F2791" i="4"/>
  <c r="L2791" i="4" s="1"/>
  <c r="K2791" i="4"/>
  <c r="H2792" i="4"/>
  <c r="F351" i="5" s="1"/>
  <c r="L2788" i="4"/>
  <c r="F2792" i="4"/>
  <c r="L2783" i="4"/>
  <c r="E2784" i="4"/>
  <c r="F2784" i="4" s="1"/>
  <c r="L2784" i="4" s="1"/>
  <c r="L2782" i="4"/>
  <c r="L2781" i="4"/>
  <c r="L2776" i="4"/>
  <c r="L2775" i="4"/>
  <c r="E2777" i="4"/>
  <c r="H2778" i="4"/>
  <c r="F349" i="5" s="1"/>
  <c r="L2769" i="4"/>
  <c r="E2770" i="4"/>
  <c r="L2767" i="4"/>
  <c r="L2762" i="4"/>
  <c r="L2761" i="4"/>
  <c r="E2763" i="4"/>
  <c r="H2764" i="4"/>
  <c r="F347" i="5" s="1"/>
  <c r="K2756" i="4"/>
  <c r="L2755" i="4"/>
  <c r="F2757" i="4"/>
  <c r="L2757" i="4" s="1"/>
  <c r="L2756" i="4"/>
  <c r="L2754" i="4"/>
  <c r="K2749" i="4"/>
  <c r="L2748" i="4"/>
  <c r="F2750" i="4"/>
  <c r="L2750" i="4" s="1"/>
  <c r="L2749" i="4"/>
  <c r="L2747" i="4"/>
  <c r="L2741" i="4"/>
  <c r="L2740" i="4"/>
  <c r="H2743" i="4"/>
  <c r="F344" i="5" s="1"/>
  <c r="E2742" i="4"/>
  <c r="L2734" i="4"/>
  <c r="L2733" i="4"/>
  <c r="H2736" i="4"/>
  <c r="F343" i="5" s="1"/>
  <c r="E2735" i="4"/>
  <c r="K2728" i="4"/>
  <c r="L2727" i="4"/>
  <c r="F2729" i="4"/>
  <c r="L2729" i="4" s="1"/>
  <c r="L2728" i="4"/>
  <c r="L2726" i="4"/>
  <c r="L2725" i="4"/>
  <c r="L2720" i="4"/>
  <c r="L2719" i="4"/>
  <c r="E2721" i="4"/>
  <c r="H2722" i="4"/>
  <c r="F341" i="5" s="1"/>
  <c r="L2713" i="4"/>
  <c r="E2714" i="4"/>
  <c r="H2715" i="4"/>
  <c r="F340" i="5" s="1"/>
  <c r="L2707" i="4"/>
  <c r="E2708" i="4"/>
  <c r="H2709" i="4"/>
  <c r="F339" i="5" s="1"/>
  <c r="L2701" i="4"/>
  <c r="E2702" i="4"/>
  <c r="H2703" i="4"/>
  <c r="F338" i="5" s="1"/>
  <c r="L2695" i="4"/>
  <c r="E2696" i="4"/>
  <c r="H2697" i="4"/>
  <c r="F337" i="5" s="1"/>
  <c r="L2689" i="4"/>
  <c r="L2688" i="4"/>
  <c r="E2690" i="4"/>
  <c r="L2683" i="4"/>
  <c r="E2684" i="4"/>
  <c r="H2685" i="4"/>
  <c r="F335" i="5" s="1"/>
  <c r="L2677" i="4"/>
  <c r="E2678" i="4"/>
  <c r="H2679" i="4"/>
  <c r="F334" i="5" s="1"/>
  <c r="L2671" i="4"/>
  <c r="E2672" i="4"/>
  <c r="H2673" i="4"/>
  <c r="F333" i="5" s="1"/>
  <c r="F2667" i="4"/>
  <c r="E332" i="5" s="1"/>
  <c r="H332" i="5" s="1"/>
  <c r="L2666" i="4"/>
  <c r="L2665" i="4"/>
  <c r="L2664" i="4"/>
  <c r="L2659" i="4"/>
  <c r="L2658" i="4"/>
  <c r="E2660" i="4"/>
  <c r="L2653" i="4"/>
  <c r="K2654" i="4"/>
  <c r="F2654" i="4"/>
  <c r="L2654" i="4" s="1"/>
  <c r="H2655" i="4"/>
  <c r="F330" i="5" s="1"/>
  <c r="F2655" i="4"/>
  <c r="E330" i="5" s="1"/>
  <c r="L2652" i="4"/>
  <c r="F2649" i="4"/>
  <c r="L2649" i="4" s="1"/>
  <c r="L2648" i="4"/>
  <c r="L2647" i="4"/>
  <c r="L2646" i="4"/>
  <c r="E329" i="5"/>
  <c r="L2641" i="4"/>
  <c r="H2643" i="4"/>
  <c r="F328" i="5" s="1"/>
  <c r="E2642" i="4"/>
  <c r="L2635" i="4"/>
  <c r="H2637" i="4"/>
  <c r="F327" i="5" s="1"/>
  <c r="E2636" i="4"/>
  <c r="L2629" i="4"/>
  <c r="H2631" i="4"/>
  <c r="F326" i="5" s="1"/>
  <c r="E2630" i="4"/>
  <c r="F2624" i="4"/>
  <c r="L2624" i="4" s="1"/>
  <c r="K2624" i="4"/>
  <c r="H2625" i="4"/>
  <c r="F325" i="5" s="1"/>
  <c r="L2622" i="4"/>
  <c r="L2617" i="4"/>
  <c r="L2616" i="4"/>
  <c r="L2611" i="4"/>
  <c r="L2610" i="4"/>
  <c r="E2612" i="4"/>
  <c r="L2609" i="4"/>
  <c r="L2604" i="4"/>
  <c r="L2603" i="4"/>
  <c r="E2605" i="4"/>
  <c r="H2606" i="4"/>
  <c r="F322" i="5" s="1"/>
  <c r="K2598" i="4"/>
  <c r="L2597" i="4"/>
  <c r="F2599" i="4"/>
  <c r="E321" i="5" s="1"/>
  <c r="H321" i="5" s="1"/>
  <c r="L2598" i="4"/>
  <c r="L2596" i="4"/>
  <c r="L2595" i="4"/>
  <c r="L2589" i="4"/>
  <c r="F2591" i="4"/>
  <c r="L2591" i="4" s="1"/>
  <c r="K2591" i="4"/>
  <c r="H2592" i="4"/>
  <c r="F320" i="5" s="1"/>
  <c r="F2592" i="4"/>
  <c r="L2588" i="4"/>
  <c r="L2583" i="4"/>
  <c r="L2582" i="4"/>
  <c r="E2584" i="4"/>
  <c r="H2585" i="4"/>
  <c r="F319" i="5" s="1"/>
  <c r="L2576" i="4"/>
  <c r="L2575" i="4"/>
  <c r="L2574" i="4"/>
  <c r="E2577" i="4"/>
  <c r="H2578" i="4"/>
  <c r="F318" i="5" s="1"/>
  <c r="L2568" i="4"/>
  <c r="E2570" i="4"/>
  <c r="L2567" i="4"/>
  <c r="L2562" i="4"/>
  <c r="L2561" i="4"/>
  <c r="H2564" i="4"/>
  <c r="F316" i="5" s="1"/>
  <c r="E2563" i="4"/>
  <c r="L2555" i="4"/>
  <c r="L2554" i="4"/>
  <c r="H2557" i="4"/>
  <c r="F315" i="5" s="1"/>
  <c r="E2556" i="4"/>
  <c r="L2548" i="4"/>
  <c r="L2547" i="4"/>
  <c r="E2549" i="4"/>
  <c r="H2550" i="4"/>
  <c r="F314" i="5" s="1"/>
  <c r="L2541" i="4"/>
  <c r="L2540" i="4"/>
  <c r="E2542" i="4"/>
  <c r="H2543" i="4"/>
  <c r="F313" i="5" s="1"/>
  <c r="L2534" i="4"/>
  <c r="L2533" i="4"/>
  <c r="H2536" i="4"/>
  <c r="F312" i="5" s="1"/>
  <c r="E2535" i="4"/>
  <c r="F2529" i="4"/>
  <c r="E311" i="5" s="1"/>
  <c r="H311" i="5" s="1"/>
  <c r="L2528" i="4"/>
  <c r="L2527" i="4"/>
  <c r="L2526" i="4"/>
  <c r="L2529" i="4"/>
  <c r="L2525" i="4"/>
  <c r="L2520" i="4"/>
  <c r="L2519" i="4"/>
  <c r="E2521" i="4"/>
  <c r="H2522" i="4"/>
  <c r="F310" i="5" s="1"/>
  <c r="L2513" i="4"/>
  <c r="L2512" i="4"/>
  <c r="E2514" i="4"/>
  <c r="H2515" i="4"/>
  <c r="F309" i="5" s="1"/>
  <c r="L2506" i="4"/>
  <c r="L2505" i="4"/>
  <c r="H2508" i="4"/>
  <c r="F308" i="5" s="1"/>
  <c r="E2507" i="4"/>
  <c r="L2499" i="4"/>
  <c r="F2501" i="4"/>
  <c r="L2501" i="4" s="1"/>
  <c r="L2498" i="4"/>
  <c r="K2500" i="4"/>
  <c r="L2497" i="4"/>
  <c r="L2492" i="4"/>
  <c r="L2491" i="4"/>
  <c r="L2490" i="4"/>
  <c r="E2493" i="4"/>
  <c r="H2494" i="4"/>
  <c r="F306" i="5" s="1"/>
  <c r="L2485" i="4"/>
  <c r="L2484" i="4"/>
  <c r="H2487" i="4"/>
  <c r="F305" i="5" s="1"/>
  <c r="E2486" i="4"/>
  <c r="L2478" i="4"/>
  <c r="L2477" i="4"/>
  <c r="K2479" i="4"/>
  <c r="F2479" i="4"/>
  <c r="L2479" i="4" s="1"/>
  <c r="H2480" i="4"/>
  <c r="F304" i="5" s="1"/>
  <c r="L2476" i="4"/>
  <c r="L2471" i="4"/>
  <c r="L2470" i="4"/>
  <c r="E2472" i="4"/>
  <c r="H2473" i="4"/>
  <c r="F303" i="5" s="1"/>
  <c r="L2462" i="4"/>
  <c r="L2461" i="4"/>
  <c r="L2459" i="4"/>
  <c r="L2458" i="4"/>
  <c r="L2457" i="4"/>
  <c r="L2456" i="4"/>
  <c r="L2451" i="4"/>
  <c r="L2450" i="4"/>
  <c r="K2452" i="4"/>
  <c r="L2446" i="4"/>
  <c r="L2441" i="4"/>
  <c r="L2440" i="4"/>
  <c r="K2442" i="4"/>
  <c r="L2442" i="4"/>
  <c r="L2436" i="4"/>
  <c r="L2431" i="4"/>
  <c r="L2430" i="4"/>
  <c r="L2426" i="4"/>
  <c r="K2432" i="4"/>
  <c r="H2433" i="4"/>
  <c r="F299" i="5" s="1"/>
  <c r="L2421" i="4"/>
  <c r="L2422" i="4"/>
  <c r="L2420" i="4"/>
  <c r="L2418" i="4"/>
  <c r="H2423" i="4"/>
  <c r="F298" i="5" s="1"/>
  <c r="K2422" i="4"/>
  <c r="L2413" i="4"/>
  <c r="L2412" i="4"/>
  <c r="L2410" i="4"/>
  <c r="K2414" i="4"/>
  <c r="L2405" i="4"/>
  <c r="L2406" i="4"/>
  <c r="L2404" i="4"/>
  <c r="K2406" i="4"/>
  <c r="L2402" i="4"/>
  <c r="L2397" i="4"/>
  <c r="L2396" i="4"/>
  <c r="K2398" i="4"/>
  <c r="L2394" i="4"/>
  <c r="L2389" i="4"/>
  <c r="L2388" i="4"/>
  <c r="L2386" i="4"/>
  <c r="H2391" i="4"/>
  <c r="F294" i="5" s="1"/>
  <c r="K2390" i="4"/>
  <c r="L2381" i="4"/>
  <c r="L2382" i="4"/>
  <c r="L2380" i="4"/>
  <c r="L2378" i="4"/>
  <c r="K2382" i="4"/>
  <c r="H2383" i="4"/>
  <c r="F293" i="5" s="1"/>
  <c r="L2373" i="4"/>
  <c r="L2374" i="4"/>
  <c r="L2372" i="4"/>
  <c r="L2370" i="4"/>
  <c r="H2375" i="4"/>
  <c r="F292" i="5" s="1"/>
  <c r="K2374" i="4"/>
  <c r="L2365" i="4"/>
  <c r="L2364" i="4"/>
  <c r="K2366" i="4"/>
  <c r="L2362" i="4"/>
  <c r="L2357" i="4"/>
  <c r="L2358" i="4"/>
  <c r="L2356" i="4"/>
  <c r="L2353" i="4"/>
  <c r="K2358" i="4"/>
  <c r="L2348" i="4"/>
  <c r="L2347" i="4"/>
  <c r="K2349" i="4"/>
  <c r="L2349" i="4"/>
  <c r="L2344" i="4"/>
  <c r="L2338" i="4"/>
  <c r="L2339" i="4"/>
  <c r="L2337" i="4"/>
  <c r="L2334" i="4"/>
  <c r="H2340" i="4"/>
  <c r="F288" i="5" s="1"/>
  <c r="K2339" i="4"/>
  <c r="L2329" i="4"/>
  <c r="L2330" i="4"/>
  <c r="L2328" i="4"/>
  <c r="K2330" i="4"/>
  <c r="L2319" i="4"/>
  <c r="L2318" i="4"/>
  <c r="K2320" i="4"/>
  <c r="L2311" i="4"/>
  <c r="L2310" i="4"/>
  <c r="K2312" i="4"/>
  <c r="L2307" i="4"/>
  <c r="H2313" i="4"/>
  <c r="F285" i="5" s="1"/>
  <c r="L2302" i="4"/>
  <c r="L2303" i="4"/>
  <c r="L2301" i="4"/>
  <c r="K2303" i="4"/>
  <c r="H2304" i="4"/>
  <c r="F284" i="5" s="1"/>
  <c r="L2292" i="4"/>
  <c r="K2293" i="4"/>
  <c r="L2291" i="4"/>
  <c r="L2293" i="4"/>
  <c r="L2284" i="4"/>
  <c r="L2285" i="4"/>
  <c r="L2283" i="4"/>
  <c r="L2280" i="4"/>
  <c r="K2285" i="4"/>
  <c r="H2286" i="4"/>
  <c r="F282" i="5" s="1"/>
  <c r="L2275" i="4"/>
  <c r="L2276" i="4"/>
  <c r="L2274" i="4"/>
  <c r="K2276" i="4"/>
  <c r="H2277" i="4"/>
  <c r="F281" i="5" s="1"/>
  <c r="L2265" i="4"/>
  <c r="L2264" i="4"/>
  <c r="K2266" i="4"/>
  <c r="L2257" i="4"/>
  <c r="L2256" i="4"/>
  <c r="L2253" i="4"/>
  <c r="K2258" i="4"/>
  <c r="H2259" i="4"/>
  <c r="F279" i="5" s="1"/>
  <c r="L2248" i="4"/>
  <c r="H2250" i="4"/>
  <c r="F278" i="5" s="1"/>
  <c r="L2247" i="4"/>
  <c r="K2249" i="4"/>
  <c r="L2249" i="4"/>
  <c r="L2244" i="4"/>
  <c r="L2239" i="4"/>
  <c r="L2238" i="4"/>
  <c r="K2240" i="4"/>
  <c r="L2240" i="4"/>
  <c r="L2235" i="4"/>
  <c r="L2230" i="4"/>
  <c r="J2232" i="4"/>
  <c r="G276" i="5" s="1"/>
  <c r="L2229" i="4"/>
  <c r="K2231" i="4"/>
  <c r="L2231" i="4"/>
  <c r="L2226" i="4"/>
  <c r="L2221" i="4"/>
  <c r="L2222" i="4"/>
  <c r="L2220" i="4"/>
  <c r="L2217" i="4"/>
  <c r="K2222" i="4"/>
  <c r="H2223" i="4"/>
  <c r="F275" i="5" s="1"/>
  <c r="L2212" i="4"/>
  <c r="E2213" i="4"/>
  <c r="K2213" i="4" s="1"/>
  <c r="L2208" i="4"/>
  <c r="L2203" i="4"/>
  <c r="L2202" i="4"/>
  <c r="L2199" i="4"/>
  <c r="H2205" i="4"/>
  <c r="F273" i="5" s="1"/>
  <c r="K2204" i="4"/>
  <c r="L2194" i="4"/>
  <c r="L2193" i="4"/>
  <c r="K2195" i="4"/>
  <c r="L2185" i="4"/>
  <c r="L2184" i="4"/>
  <c r="K2186" i="4"/>
  <c r="L2181" i="4"/>
  <c r="L2176" i="4"/>
  <c r="L2175" i="4"/>
  <c r="L2172" i="4"/>
  <c r="H2178" i="4"/>
  <c r="F270" i="5" s="1"/>
  <c r="K2177" i="4"/>
  <c r="L2167" i="4"/>
  <c r="L2166" i="4"/>
  <c r="L2163" i="4"/>
  <c r="K2168" i="4"/>
  <c r="L2158" i="4"/>
  <c r="L2157" i="4"/>
  <c r="H2160" i="4"/>
  <c r="F268" i="5" s="1"/>
  <c r="K2159" i="4"/>
  <c r="L2148" i="4"/>
  <c r="L2147" i="4"/>
  <c r="F2149" i="4"/>
  <c r="L2138" i="4"/>
  <c r="L2137" i="4"/>
  <c r="K2139" i="4"/>
  <c r="L2128" i="4"/>
  <c r="H2130" i="4"/>
  <c r="F265" i="5" s="1"/>
  <c r="L2127" i="4"/>
  <c r="K2129" i="4"/>
  <c r="L2129" i="4"/>
  <c r="L2118" i="4"/>
  <c r="E2119" i="4"/>
  <c r="F2119" i="4" s="1"/>
  <c r="L2119" i="4" s="1"/>
  <c r="K2119" i="4"/>
  <c r="L2108" i="4"/>
  <c r="L2107" i="4"/>
  <c r="K2109" i="4"/>
  <c r="L2109" i="4"/>
  <c r="L2098" i="4"/>
  <c r="L2099" i="4"/>
  <c r="L2097" i="4"/>
  <c r="L2094" i="4"/>
  <c r="K2099" i="4"/>
  <c r="H2100" i="4"/>
  <c r="F262" i="5" s="1"/>
  <c r="L2088" i="4"/>
  <c r="K2090" i="4"/>
  <c r="L2079" i="4"/>
  <c r="E2080" i="4"/>
  <c r="L2078" i="4"/>
  <c r="L2071" i="4"/>
  <c r="L2070" i="4"/>
  <c r="L2067" i="4"/>
  <c r="K2072" i="4"/>
  <c r="H2073" i="4"/>
  <c r="F259" i="5" s="1"/>
  <c r="L2062" i="4"/>
  <c r="L2061" i="4"/>
  <c r="K2063" i="4"/>
  <c r="H2064" i="4"/>
  <c r="F258" i="5" s="1"/>
  <c r="L2063" i="4"/>
  <c r="L2052" i="4"/>
  <c r="K2053" i="4"/>
  <c r="L2051" i="4"/>
  <c r="L2053" i="4"/>
  <c r="H2054" i="4"/>
  <c r="F257" i="5" s="1"/>
  <c r="L2044" i="4"/>
  <c r="E2045" i="4"/>
  <c r="F2045" i="4" s="1"/>
  <c r="L2040" i="4"/>
  <c r="L2035" i="4"/>
  <c r="L2036" i="4"/>
  <c r="L2034" i="4"/>
  <c r="L2030" i="4"/>
  <c r="K2036" i="4"/>
  <c r="H2037" i="4"/>
  <c r="F255" i="5" s="1"/>
  <c r="L2025" i="4"/>
  <c r="L2024" i="4"/>
  <c r="K2026" i="4"/>
  <c r="L2021" i="4"/>
  <c r="L2016" i="4"/>
  <c r="L2015" i="4"/>
  <c r="L2011" i="4"/>
  <c r="H2018" i="4"/>
  <c r="F253" i="5" s="1"/>
  <c r="K2017" i="4"/>
  <c r="L2006" i="4"/>
  <c r="L2005" i="4"/>
  <c r="L2002" i="4"/>
  <c r="K2007" i="4"/>
  <c r="H2008" i="4"/>
  <c r="F252" i="5" s="1"/>
  <c r="L1997" i="4"/>
  <c r="L1998" i="4"/>
  <c r="L1996" i="4"/>
  <c r="L1992" i="4"/>
  <c r="K1998" i="4"/>
  <c r="H1999" i="4"/>
  <c r="F251" i="5" s="1"/>
  <c r="L1987" i="4"/>
  <c r="E1988" i="4"/>
  <c r="F1988" i="4" s="1"/>
  <c r="L1983" i="4"/>
  <c r="K1988" i="4"/>
  <c r="H1989" i="4"/>
  <c r="F250" i="5" s="1"/>
  <c r="L1978" i="4"/>
  <c r="L1977" i="4"/>
  <c r="K1979" i="4"/>
  <c r="L1973" i="4"/>
  <c r="L1968" i="4"/>
  <c r="L1967" i="4"/>
  <c r="K1969" i="4"/>
  <c r="L1959" i="4"/>
  <c r="L1958" i="4"/>
  <c r="K1960" i="4"/>
  <c r="L1954" i="4"/>
  <c r="L1949" i="4"/>
  <c r="L1950" i="4"/>
  <c r="L1948" i="4"/>
  <c r="L1945" i="4"/>
  <c r="K1950" i="4"/>
  <c r="H1951" i="4"/>
  <c r="F246" i="5" s="1"/>
  <c r="L1940" i="4"/>
  <c r="L1939" i="4"/>
  <c r="K1941" i="4"/>
  <c r="H1942" i="4"/>
  <c r="F245" i="5" s="1"/>
  <c r="E1931" i="4"/>
  <c r="F1931" i="4" s="1"/>
  <c r="L1931" i="4" s="1"/>
  <c r="L1929" i="4"/>
  <c r="K1931" i="4"/>
  <c r="L1926" i="4"/>
  <c r="L1921" i="4"/>
  <c r="E1922" i="4"/>
  <c r="F1922" i="4" s="1"/>
  <c r="L1922" i="4" s="1"/>
  <c r="K1922" i="4"/>
  <c r="L1912" i="4"/>
  <c r="L1913" i="4"/>
  <c r="L1911" i="4"/>
  <c r="H1914" i="4"/>
  <c r="F242" i="5" s="1"/>
  <c r="K1913" i="4"/>
  <c r="L1903" i="4"/>
  <c r="L1904" i="4"/>
  <c r="L1902" i="4"/>
  <c r="K1904" i="4"/>
  <c r="L1894" i="4"/>
  <c r="E1895" i="4"/>
  <c r="F1895" i="4" s="1"/>
  <c r="L1895" i="4" s="1"/>
  <c r="L1893" i="4"/>
  <c r="L1885" i="4"/>
  <c r="L1884" i="4"/>
  <c r="K1886" i="4"/>
  <c r="L1886" i="4"/>
  <c r="H1887" i="4"/>
  <c r="F239" i="5" s="1"/>
  <c r="E1877" i="4"/>
  <c r="F1877" i="4" s="1"/>
  <c r="L1877" i="4" s="1"/>
  <c r="L1875" i="4"/>
  <c r="K1877" i="4"/>
  <c r="L1867" i="4"/>
  <c r="L1866" i="4"/>
  <c r="K1868" i="4"/>
  <c r="L1868" i="4"/>
  <c r="L1863" i="4"/>
  <c r="L1858" i="4"/>
  <c r="L1857" i="4"/>
  <c r="K1859" i="4"/>
  <c r="L1853" i="4"/>
  <c r="L1848" i="4"/>
  <c r="L1849" i="4"/>
  <c r="L1847" i="4"/>
  <c r="K1849" i="4"/>
  <c r="L1844" i="4"/>
  <c r="L1839" i="4"/>
  <c r="L1840" i="4"/>
  <c r="L1838" i="4"/>
  <c r="L1835" i="4"/>
  <c r="H1841" i="4"/>
  <c r="F234" i="5" s="1"/>
  <c r="K1840" i="4"/>
  <c r="L1830" i="4"/>
  <c r="L1829" i="4"/>
  <c r="K1831" i="4"/>
  <c r="L1831" i="4"/>
  <c r="L1820" i="4"/>
  <c r="L1821" i="4"/>
  <c r="L1819" i="4"/>
  <c r="L1816" i="4"/>
  <c r="K1821" i="4"/>
  <c r="H1822" i="4"/>
  <c r="F232" i="5" s="1"/>
  <c r="L1811" i="4"/>
  <c r="L1810" i="4"/>
  <c r="K1812" i="4"/>
  <c r="L1812" i="4"/>
  <c r="L1802" i="4"/>
  <c r="L1801" i="4"/>
  <c r="K1803" i="4"/>
  <c r="E1793" i="4"/>
  <c r="F1793" i="4" s="1"/>
  <c r="L1791" i="4"/>
  <c r="L1793" i="4"/>
  <c r="L1784" i="4"/>
  <c r="L1783" i="4"/>
  <c r="K1785" i="4"/>
  <c r="L1785" i="4"/>
  <c r="L1773" i="4"/>
  <c r="L1772" i="4"/>
  <c r="L1766" i="4"/>
  <c r="E1767" i="4"/>
  <c r="F1767" i="4" s="1"/>
  <c r="L1767" i="4" s="1"/>
  <c r="L1765" i="4"/>
  <c r="L1756" i="4"/>
  <c r="L1757" i="4"/>
  <c r="L1755" i="4"/>
  <c r="K1757" i="4"/>
  <c r="L1753" i="4"/>
  <c r="L1748" i="4"/>
  <c r="L1749" i="4"/>
  <c r="L1747" i="4"/>
  <c r="L1744" i="4"/>
  <c r="H1750" i="4"/>
  <c r="F224" i="5" s="1"/>
  <c r="K1749" i="4"/>
  <c r="L1739" i="4"/>
  <c r="L1740" i="4"/>
  <c r="L1738" i="4"/>
  <c r="K1740" i="4"/>
  <c r="H1741" i="4"/>
  <c r="F223" i="5" s="1"/>
  <c r="E1731" i="4"/>
  <c r="F1731" i="4" s="1"/>
  <c r="L1729" i="4"/>
  <c r="H1732" i="4"/>
  <c r="F222" i="5" s="1"/>
  <c r="L1720" i="4"/>
  <c r="L1721" i="4"/>
  <c r="L1719" i="4"/>
  <c r="H1722" i="4"/>
  <c r="F221" i="5" s="1"/>
  <c r="K1721" i="4"/>
  <c r="L1712" i="4"/>
  <c r="L1711" i="4"/>
  <c r="K1713" i="4"/>
  <c r="L1708" i="4"/>
  <c r="L1703" i="4"/>
  <c r="L1702" i="4"/>
  <c r="K1704" i="4"/>
  <c r="L1694" i="4"/>
  <c r="L1693" i="4"/>
  <c r="K1695" i="4"/>
  <c r="L1695" i="4"/>
  <c r="L1684" i="4"/>
  <c r="L1685" i="4"/>
  <c r="L1683" i="4"/>
  <c r="K1685" i="4"/>
  <c r="L1681" i="4"/>
  <c r="L1676" i="4"/>
  <c r="L1675" i="4"/>
  <c r="K1677" i="4"/>
  <c r="L1677" i="4"/>
  <c r="L1668" i="4"/>
  <c r="L1666" i="4"/>
  <c r="K1668" i="4"/>
  <c r="H1669" i="4"/>
  <c r="F215" i="5" s="1"/>
  <c r="L1658" i="4"/>
  <c r="L1659" i="4"/>
  <c r="L1657" i="4"/>
  <c r="K1659" i="4"/>
  <c r="H1660" i="4"/>
  <c r="F214" i="5" s="1"/>
  <c r="E1649" i="4"/>
  <c r="F1649" i="4" s="1"/>
  <c r="L1649" i="4" s="1"/>
  <c r="L1647" i="4"/>
  <c r="K1649" i="4"/>
  <c r="L1640" i="4"/>
  <c r="L1639" i="4"/>
  <c r="K1641" i="4"/>
  <c r="L1631" i="4"/>
  <c r="L1632" i="4"/>
  <c r="L1630" i="4"/>
  <c r="K1632" i="4"/>
  <c r="L1622" i="4"/>
  <c r="L1621" i="4"/>
  <c r="K1623" i="4"/>
  <c r="L1612" i="4"/>
  <c r="L1613" i="4"/>
  <c r="L1611" i="4"/>
  <c r="L1609" i="4"/>
  <c r="H1614" i="4"/>
  <c r="F209" i="5" s="1"/>
  <c r="K1613" i="4"/>
  <c r="L1604" i="4"/>
  <c r="L1605" i="4"/>
  <c r="L1603" i="4"/>
  <c r="K1605" i="4"/>
  <c r="L1600" i="4"/>
  <c r="L1596" i="4"/>
  <c r="L1594" i="4"/>
  <c r="K1596" i="4"/>
  <c r="L1585" i="4"/>
  <c r="L1586" i="4"/>
  <c r="L1584" i="4"/>
  <c r="H1587" i="4"/>
  <c r="F206" i="5" s="1"/>
  <c r="K1586" i="4"/>
  <c r="L1576" i="4"/>
  <c r="L1574" i="4"/>
  <c r="H1577" i="4"/>
  <c r="F205" i="5" s="1"/>
  <c r="K1576" i="4"/>
  <c r="L1565" i="4"/>
  <c r="L1566" i="4"/>
  <c r="L1564" i="4"/>
  <c r="H1567" i="4"/>
  <c r="F204" i="5" s="1"/>
  <c r="K1566" i="4"/>
  <c r="L1555" i="4"/>
  <c r="L1554" i="4"/>
  <c r="K1556" i="4"/>
  <c r="L1556" i="4"/>
  <c r="L1545" i="4"/>
  <c r="L1546" i="4"/>
  <c r="L1544" i="4"/>
  <c r="L1541" i="4"/>
  <c r="K1546" i="4"/>
  <c r="L1534" i="4"/>
  <c r="K1536" i="4"/>
  <c r="L1536" i="4"/>
  <c r="L1531" i="4"/>
  <c r="H1537" i="4"/>
  <c r="F201" i="5" s="1"/>
  <c r="L1526" i="4"/>
  <c r="L1527" i="4"/>
  <c r="L1525" i="4"/>
  <c r="K1527" i="4"/>
  <c r="H1528" i="4"/>
  <c r="F200" i="5" s="1"/>
  <c r="L1517" i="4"/>
  <c r="L1516" i="4"/>
  <c r="K1518" i="4"/>
  <c r="L1518" i="4"/>
  <c r="E1509" i="4"/>
  <c r="F1509" i="4" s="1"/>
  <c r="L1509" i="4" s="1"/>
  <c r="L1507" i="4"/>
  <c r="K1509" i="4"/>
  <c r="L1499" i="4"/>
  <c r="L1500" i="4"/>
  <c r="L1498" i="4"/>
  <c r="K1500" i="4"/>
  <c r="H1501" i="4"/>
  <c r="F197" i="5" s="1"/>
  <c r="L1490" i="4"/>
  <c r="L1491" i="4"/>
  <c r="L1489" i="4"/>
  <c r="K1491" i="4"/>
  <c r="L1481" i="4"/>
  <c r="L1480" i="4"/>
  <c r="L1482" i="4"/>
  <c r="J1483" i="4"/>
  <c r="G195" i="5" s="1"/>
  <c r="L1473" i="4"/>
  <c r="F1474" i="4"/>
  <c r="E194" i="5" s="1"/>
  <c r="H194" i="5" s="1"/>
  <c r="L1472" i="4"/>
  <c r="L1471" i="4"/>
  <c r="L1470" i="4"/>
  <c r="K1473" i="4"/>
  <c r="L1474" i="4"/>
  <c r="L1469" i="4"/>
  <c r="L1464" i="4"/>
  <c r="J1455" i="4"/>
  <c r="G191" i="5" s="1"/>
  <c r="E1465" i="4"/>
  <c r="H1466" i="4"/>
  <c r="F193" i="5" s="1"/>
  <c r="G1454" i="4" s="1"/>
  <c r="H1454" i="4" s="1"/>
  <c r="H1455" i="4" s="1"/>
  <c r="F191" i="5" s="1"/>
  <c r="E1459" i="4"/>
  <c r="L1441" i="4"/>
  <c r="L1440" i="4"/>
  <c r="L1435" i="4"/>
  <c r="H1437" i="4"/>
  <c r="F190" i="5" s="1"/>
  <c r="G1425" i="4" s="1"/>
  <c r="H1425" i="4" s="1"/>
  <c r="E1436" i="4"/>
  <c r="J1426" i="4"/>
  <c r="G188" i="5" s="1"/>
  <c r="F1430" i="4"/>
  <c r="K1430" i="4"/>
  <c r="L1429" i="4"/>
  <c r="H1426" i="4"/>
  <c r="F188" i="5" s="1"/>
  <c r="L1412" i="4"/>
  <c r="L1411" i="4"/>
  <c r="L1406" i="4"/>
  <c r="F1407" i="4"/>
  <c r="K1407" i="4"/>
  <c r="L1405" i="4"/>
  <c r="J1397" i="4"/>
  <c r="G185" i="5" s="1"/>
  <c r="E1401" i="4"/>
  <c r="H1402" i="4"/>
  <c r="F186" i="5" s="1"/>
  <c r="G1395" i="4" s="1"/>
  <c r="H1395" i="4" s="1"/>
  <c r="H1397" i="4"/>
  <c r="F185" i="5" s="1"/>
  <c r="L1382" i="4"/>
  <c r="L1377" i="4"/>
  <c r="J1368" i="4"/>
  <c r="G182" i="5" s="1"/>
  <c r="E1378" i="4"/>
  <c r="H1379" i="4"/>
  <c r="F184" i="5" s="1"/>
  <c r="G1367" i="4" s="1"/>
  <c r="H1367" i="4" s="1"/>
  <c r="H1368" i="4" s="1"/>
  <c r="F182" i="5" s="1"/>
  <c r="E1372" i="4"/>
  <c r="L1363" i="4"/>
  <c r="L1354" i="4"/>
  <c r="L1353" i="4"/>
  <c r="L1348" i="4"/>
  <c r="E1349" i="4"/>
  <c r="J1339" i="4"/>
  <c r="G179" i="5" s="1"/>
  <c r="E1343" i="4"/>
  <c r="H1344" i="4"/>
  <c r="F180" i="5" s="1"/>
  <c r="G1337" i="4" s="1"/>
  <c r="H1337" i="4" s="1"/>
  <c r="H1339" i="4" s="1"/>
  <c r="F179" i="5" s="1"/>
  <c r="L1326" i="4"/>
  <c r="L1321" i="4"/>
  <c r="E1322" i="4"/>
  <c r="J1312" i="4"/>
  <c r="G176" i="5" s="1"/>
  <c r="E1316" i="4"/>
  <c r="H1317" i="4"/>
  <c r="F177" i="5" s="1"/>
  <c r="G1310" i="4" s="1"/>
  <c r="H1310" i="4" s="1"/>
  <c r="H1312" i="4" s="1"/>
  <c r="F176" i="5" s="1"/>
  <c r="L1299" i="4"/>
  <c r="L1294" i="4"/>
  <c r="L1281" i="4"/>
  <c r="K1295" i="4"/>
  <c r="H1296" i="4"/>
  <c r="F175" i="5" s="1"/>
  <c r="L1276" i="4"/>
  <c r="L1272" i="4"/>
  <c r="K1277" i="4"/>
  <c r="E1259" i="4"/>
  <c r="F1259" i="4" s="1"/>
  <c r="L1259" i="4" s="1"/>
  <c r="K1259" i="4"/>
  <c r="L1247" i="4"/>
  <c r="L1243" i="4"/>
  <c r="L1242" i="4"/>
  <c r="L1231" i="4"/>
  <c r="K1243" i="4"/>
  <c r="H1244" i="4"/>
  <c r="F172" i="5" s="1"/>
  <c r="L1217" i="4"/>
  <c r="L1210" i="4"/>
  <c r="K1211" i="4"/>
  <c r="L1190" i="4"/>
  <c r="L1185" i="4"/>
  <c r="L1186" i="4"/>
  <c r="L1165" i="4"/>
  <c r="L1160" i="4"/>
  <c r="K1161" i="4"/>
  <c r="L1161" i="4"/>
  <c r="L1148" i="4"/>
  <c r="L1136" i="4"/>
  <c r="L1135" i="4"/>
  <c r="K1136" i="4"/>
  <c r="H1137" i="4"/>
  <c r="F160" i="5" s="1"/>
  <c r="L1099" i="4"/>
  <c r="H1096" i="4"/>
  <c r="F155" i="5" s="1"/>
  <c r="L1092" i="4"/>
  <c r="H1064" i="4"/>
  <c r="F151" i="5" s="1"/>
  <c r="L1053" i="4"/>
  <c r="L1035" i="4"/>
  <c r="L1029" i="4"/>
  <c r="L1019" i="4"/>
  <c r="L988" i="4"/>
  <c r="L972" i="4"/>
  <c r="L935" i="4"/>
  <c r="L934" i="4"/>
  <c r="K935" i="4"/>
  <c r="H936" i="4"/>
  <c r="F135" i="5" s="1"/>
  <c r="L910" i="4"/>
  <c r="L909" i="4"/>
  <c r="K910" i="4"/>
  <c r="H911" i="4"/>
  <c r="F132" i="5" s="1"/>
  <c r="H902" i="4"/>
  <c r="F131" i="5" s="1"/>
  <c r="L885" i="4"/>
  <c r="L884" i="4"/>
  <c r="K885" i="4"/>
  <c r="L859" i="4"/>
  <c r="K860" i="4"/>
  <c r="L860" i="4"/>
  <c r="L835" i="4"/>
  <c r="L834" i="4"/>
  <c r="K835" i="4"/>
  <c r="H827" i="4"/>
  <c r="F122" i="5" s="1"/>
  <c r="L809" i="4"/>
  <c r="K810" i="4"/>
  <c r="L785" i="4"/>
  <c r="L784" i="4"/>
  <c r="H786" i="4"/>
  <c r="F117" i="5" s="1"/>
  <c r="K785" i="4"/>
  <c r="L759" i="4"/>
  <c r="K760" i="4"/>
  <c r="L760" i="4"/>
  <c r="L708" i="4"/>
  <c r="L707" i="4"/>
  <c r="L661" i="4"/>
  <c r="L643" i="4"/>
  <c r="L619" i="4"/>
  <c r="L603" i="4"/>
  <c r="L595" i="4"/>
  <c r="L580" i="4"/>
  <c r="L579" i="4"/>
  <c r="H576" i="4"/>
  <c r="F91" i="5" s="1"/>
  <c r="L571" i="4"/>
  <c r="L566" i="4"/>
  <c r="L563" i="4"/>
  <c r="L526" i="4"/>
  <c r="L525" i="4"/>
  <c r="L523" i="4"/>
  <c r="H528" i="4"/>
  <c r="F85" i="5" s="1"/>
  <c r="L510" i="4"/>
  <c r="L501" i="4"/>
  <c r="L500" i="4"/>
  <c r="L495" i="4"/>
  <c r="L489" i="4"/>
  <c r="L490" i="4"/>
  <c r="L482" i="4"/>
  <c r="F483" i="4"/>
  <c r="L476" i="4"/>
  <c r="L475" i="4"/>
  <c r="K476" i="4"/>
  <c r="L468" i="4"/>
  <c r="K469" i="4"/>
  <c r="E462" i="4"/>
  <c r="F462" i="4" s="1"/>
  <c r="L459" i="4"/>
  <c r="K462" i="4"/>
  <c r="H463" i="4"/>
  <c r="F76" i="5" s="1"/>
  <c r="E455" i="4"/>
  <c r="F455" i="4" s="1"/>
  <c r="L455" i="4" s="1"/>
  <c r="H456" i="4"/>
  <c r="F75" i="5" s="1"/>
  <c r="L447" i="4"/>
  <c r="K448" i="4"/>
  <c r="L448" i="4"/>
  <c r="L440" i="4"/>
  <c r="F441" i="4"/>
  <c r="L441" i="4" s="1"/>
  <c r="L434" i="4"/>
  <c r="L433" i="4"/>
  <c r="L431" i="4"/>
  <c r="K434" i="4"/>
  <c r="H435" i="4"/>
  <c r="F72" i="5" s="1"/>
  <c r="L426" i="4"/>
  <c r="K427" i="4"/>
  <c r="L419" i="4"/>
  <c r="L413" i="4"/>
  <c r="L412" i="4"/>
  <c r="H414" i="4"/>
  <c r="F69" i="5" s="1"/>
  <c r="K413" i="4"/>
  <c r="L405" i="4"/>
  <c r="L374" i="4"/>
  <c r="L373" i="4"/>
  <c r="K374" i="4"/>
  <c r="H375" i="4"/>
  <c r="F62" i="5" s="1"/>
  <c r="L366" i="4"/>
  <c r="K367" i="4"/>
  <c r="F368" i="4"/>
  <c r="E61" i="5" s="1"/>
  <c r="L364" i="4"/>
  <c r="L360" i="4"/>
  <c r="L359" i="4"/>
  <c r="K360" i="4"/>
  <c r="L352" i="4"/>
  <c r="F353" i="4"/>
  <c r="L353" i="4" s="1"/>
  <c r="L346" i="4"/>
  <c r="L345" i="4"/>
  <c r="K346" i="4"/>
  <c r="H347" i="4"/>
  <c r="F58" i="5" s="1"/>
  <c r="E299" i="4"/>
  <c r="K299" i="4" s="1"/>
  <c r="H300" i="4"/>
  <c r="F49" i="5" s="1"/>
  <c r="L292" i="4"/>
  <c r="L291" i="4"/>
  <c r="L285" i="4"/>
  <c r="L284" i="4"/>
  <c r="K285" i="4"/>
  <c r="H286" i="4"/>
  <c r="F47" i="5" s="1"/>
  <c r="L277" i="4"/>
  <c r="F278" i="4"/>
  <c r="L278" i="4" s="1"/>
  <c r="H279" i="4"/>
  <c r="F46" i="5" s="1"/>
  <c r="L270" i="4"/>
  <c r="L263" i="4"/>
  <c r="H265" i="4"/>
  <c r="F44" i="5" s="1"/>
  <c r="L257" i="4"/>
  <c r="L256" i="4"/>
  <c r="L249" i="4"/>
  <c r="F250" i="4"/>
  <c r="L250" i="4" s="1"/>
  <c r="L243" i="4"/>
  <c r="F244" i="4"/>
  <c r="L244" i="4" s="1"/>
  <c r="K243" i="4"/>
  <c r="L241" i="4"/>
  <c r="E41" i="5"/>
  <c r="H41" i="5" s="1"/>
  <c r="L236" i="4"/>
  <c r="L235" i="4"/>
  <c r="F238" i="4"/>
  <c r="E40" i="5" s="1"/>
  <c r="H40" i="5" s="1"/>
  <c r="L234" i="4"/>
  <c r="L233" i="4"/>
  <c r="F229" i="4"/>
  <c r="K229" i="4"/>
  <c r="L228" i="4"/>
  <c r="H230" i="4"/>
  <c r="F39" i="5" s="1"/>
  <c r="F224" i="4"/>
  <c r="K224" i="4"/>
  <c r="L223" i="4"/>
  <c r="F219" i="4"/>
  <c r="F220" i="4" s="1"/>
  <c r="L220" i="4" s="1"/>
  <c r="L217" i="4"/>
  <c r="L207" i="4"/>
  <c r="L206" i="4"/>
  <c r="L209" i="4"/>
  <c r="L202" i="4"/>
  <c r="L201" i="4"/>
  <c r="L199" i="4"/>
  <c r="L203" i="4"/>
  <c r="L195" i="4"/>
  <c r="L189" i="4"/>
  <c r="L188" i="4"/>
  <c r="L191" i="4"/>
  <c r="L184" i="4"/>
  <c r="L183" i="4"/>
  <c r="L168" i="4"/>
  <c r="L167" i="4"/>
  <c r="L166" i="4"/>
  <c r="L169" i="4"/>
  <c r="L165" i="4"/>
  <c r="L162" i="4"/>
  <c r="L154" i="4"/>
  <c r="L156" i="4"/>
  <c r="L153" i="4"/>
  <c r="H157" i="4"/>
  <c r="F27" i="5" s="1"/>
  <c r="G178" i="4" s="1"/>
  <c r="H178" i="4" s="1"/>
  <c r="H180" i="4" s="1"/>
  <c r="F30" i="5" s="1"/>
  <c r="L147" i="4"/>
  <c r="L142" i="4"/>
  <c r="E143" i="4"/>
  <c r="K143" i="4" s="1"/>
  <c r="L140" i="4"/>
  <c r="L139" i="4"/>
  <c r="L134" i="4"/>
  <c r="H144" i="4"/>
  <c r="F26" i="5" s="1"/>
  <c r="G174" i="4" s="1"/>
  <c r="H174" i="4" s="1"/>
  <c r="L129" i="4"/>
  <c r="L128" i="4"/>
  <c r="L127" i="4"/>
  <c r="L130" i="4"/>
  <c r="L126" i="4"/>
  <c r="L116" i="4"/>
  <c r="L115" i="4"/>
  <c r="L109" i="4"/>
  <c r="L108" i="4"/>
  <c r="L105" i="4"/>
  <c r="L100" i="4"/>
  <c r="L99" i="4"/>
  <c r="L98" i="4"/>
  <c r="L97" i="4"/>
  <c r="L96" i="4"/>
  <c r="L95" i="4"/>
  <c r="L94" i="4"/>
  <c r="L85" i="4"/>
  <c r="L84" i="4"/>
  <c r="L80" i="4"/>
  <c r="L81" i="4"/>
  <c r="E19" i="5"/>
  <c r="E3617" i="4" s="1"/>
  <c r="L73" i="4"/>
  <c r="L72" i="4"/>
  <c r="E17" i="5"/>
  <c r="E3616" i="4" s="1"/>
  <c r="L68" i="4"/>
  <c r="H16" i="5"/>
  <c r="L61" i="4"/>
  <c r="L60" i="4"/>
  <c r="L56" i="4"/>
  <c r="L57" i="4"/>
  <c r="E13" i="5"/>
  <c r="L52" i="4"/>
  <c r="L48" i="4"/>
  <c r="L49" i="4"/>
  <c r="E11" i="5"/>
  <c r="L43" i="4"/>
  <c r="L41" i="4"/>
  <c r="L38" i="4"/>
  <c r="L37" i="4"/>
  <c r="E9" i="5"/>
  <c r="H9" i="5" s="1"/>
  <c r="L33" i="4"/>
  <c r="L29" i="4"/>
  <c r="L26" i="4"/>
  <c r="L22" i="4"/>
  <c r="L20" i="4"/>
  <c r="F21" i="4"/>
  <c r="F23" i="4" s="1"/>
  <c r="L19" i="4"/>
  <c r="L15" i="4"/>
  <c r="L13" i="4"/>
  <c r="K14" i="4"/>
  <c r="L12" i="4"/>
  <c r="L8" i="4"/>
  <c r="L5" i="4"/>
  <c r="K3625" i="4"/>
  <c r="H439" i="5"/>
  <c r="K3280" i="4"/>
  <c r="K3271" i="4"/>
  <c r="K3181" i="4"/>
  <c r="K3155" i="4"/>
  <c r="K3142" i="4"/>
  <c r="E346" i="5"/>
  <c r="H346" i="5" s="1"/>
  <c r="E345" i="5"/>
  <c r="H345" i="5" s="1"/>
  <c r="L2655" i="4"/>
  <c r="H329" i="5"/>
  <c r="K1774" i="4"/>
  <c r="L1774" i="4"/>
  <c r="K1731" i="4"/>
  <c r="K490" i="4"/>
  <c r="F420" i="4"/>
  <c r="F406" i="4"/>
  <c r="F299" i="4"/>
  <c r="K292" i="4"/>
  <c r="F271" i="4"/>
  <c r="K264" i="4"/>
  <c r="K257" i="4"/>
  <c r="K237" i="4"/>
  <c r="E35" i="5"/>
  <c r="K208" i="4"/>
  <c r="E34" i="5"/>
  <c r="E32" i="5"/>
  <c r="K190" i="4"/>
  <c r="H31" i="5"/>
  <c r="L185" i="4"/>
  <c r="K169" i="4"/>
  <c r="K156" i="4"/>
  <c r="K130" i="4"/>
  <c r="F117" i="4"/>
  <c r="K110" i="4"/>
  <c r="F101" i="4"/>
  <c r="H20" i="5"/>
  <c r="L86" i="4"/>
  <c r="H19" i="5"/>
  <c r="H18" i="5"/>
  <c r="H17" i="5"/>
  <c r="L69" i="4"/>
  <c r="H15" i="5"/>
  <c r="E14" i="5"/>
  <c r="H13" i="5"/>
  <c r="H12" i="5"/>
  <c r="L53" i="4"/>
  <c r="H11" i="5"/>
  <c r="F44" i="4"/>
  <c r="H8" i="5"/>
  <c r="L34" i="4"/>
  <c r="L21" i="4"/>
  <c r="H5" i="5"/>
  <c r="L16" i="4"/>
  <c r="L14" i="4"/>
  <c r="K3617" i="4" l="1"/>
  <c r="F3617" i="4"/>
  <c r="L3617" i="4" s="1"/>
  <c r="E1023" i="4"/>
  <c r="E983" i="4"/>
  <c r="H32" i="5"/>
  <c r="E194" i="4"/>
  <c r="H35" i="5"/>
  <c r="E212" i="4"/>
  <c r="K3616" i="4"/>
  <c r="F3616" i="4"/>
  <c r="L3616" i="4" s="1"/>
  <c r="G583" i="4"/>
  <c r="H583" i="4" s="1"/>
  <c r="H584" i="4" s="1"/>
  <c r="F92" i="5" s="1"/>
  <c r="G519" i="4"/>
  <c r="H519" i="4" s="1"/>
  <c r="H520" i="4" s="1"/>
  <c r="F84" i="5" s="1"/>
  <c r="G599" i="4"/>
  <c r="H599" i="4" s="1"/>
  <c r="H600" i="4" s="1"/>
  <c r="F94" i="5" s="1"/>
  <c r="G535" i="4"/>
  <c r="H535" i="4" s="1"/>
  <c r="H536" i="4" s="1"/>
  <c r="F86" i="5" s="1"/>
  <c r="G3223" i="4"/>
  <c r="H3223" i="4" s="1"/>
  <c r="G3211" i="4"/>
  <c r="H3211" i="4" s="1"/>
  <c r="G1039" i="4"/>
  <c r="H1039" i="4" s="1"/>
  <c r="H1040" i="4" s="1"/>
  <c r="F148" i="5" s="1"/>
  <c r="G1047" i="4"/>
  <c r="H1047" i="4" s="1"/>
  <c r="H1048" i="4" s="1"/>
  <c r="F149" i="5" s="1"/>
  <c r="E150" i="4"/>
  <c r="E163" i="4"/>
  <c r="E124" i="4"/>
  <c r="E137" i="4"/>
  <c r="E3570" i="4"/>
  <c r="E3578" i="4"/>
  <c r="L219" i="4"/>
  <c r="G607" i="4"/>
  <c r="H607" i="4" s="1"/>
  <c r="H608" i="4" s="1"/>
  <c r="F95" i="5" s="1"/>
  <c r="G543" i="4"/>
  <c r="H543" i="4" s="1"/>
  <c r="H544" i="4" s="1"/>
  <c r="F87" i="5" s="1"/>
  <c r="G999" i="4"/>
  <c r="H999" i="4" s="1"/>
  <c r="H1000" i="4" s="1"/>
  <c r="F143" i="5" s="1"/>
  <c r="G959" i="4"/>
  <c r="H959" i="4" s="1"/>
  <c r="H960" i="4" s="1"/>
  <c r="F138" i="5" s="1"/>
  <c r="G3132" i="4"/>
  <c r="H3132" i="4" s="1"/>
  <c r="G3120" i="4"/>
  <c r="H3120" i="4" s="1"/>
  <c r="G647" i="4"/>
  <c r="H647" i="4" s="1"/>
  <c r="H648" i="4" s="1"/>
  <c r="F100" i="5" s="1"/>
  <c r="G655" i="4"/>
  <c r="H655" i="4" s="1"/>
  <c r="H656" i="4" s="1"/>
  <c r="F101" i="5" s="1"/>
  <c r="G3198" i="4"/>
  <c r="H3198" i="4" s="1"/>
  <c r="G3210" i="4"/>
  <c r="H3210" i="4" s="1"/>
  <c r="G743" i="4"/>
  <c r="H743" i="4" s="1"/>
  <c r="H744" i="4" s="1"/>
  <c r="F112" i="5" s="1"/>
  <c r="G751" i="4"/>
  <c r="H751" i="4" s="1"/>
  <c r="H14" i="5"/>
  <c r="E3594" i="4"/>
  <c r="E3586" i="4"/>
  <c r="G623" i="4"/>
  <c r="H623" i="4" s="1"/>
  <c r="H624" i="4" s="1"/>
  <c r="F97" i="5" s="1"/>
  <c r="G559" i="4"/>
  <c r="H559" i="4" s="1"/>
  <c r="H560" i="4" s="1"/>
  <c r="F89" i="5" s="1"/>
  <c r="G3171" i="4"/>
  <c r="H3171" i="4" s="1"/>
  <c r="G3159" i="4"/>
  <c r="H3159" i="4" s="1"/>
  <c r="G703" i="4"/>
  <c r="H703" i="4" s="1"/>
  <c r="H704" i="4" s="1"/>
  <c r="F107" i="5" s="1"/>
  <c r="G695" i="4"/>
  <c r="H695" i="4" s="1"/>
  <c r="H696" i="4" s="1"/>
  <c r="F106" i="5" s="1"/>
  <c r="G918" i="4"/>
  <c r="H918" i="4" s="1"/>
  <c r="H919" i="4" s="1"/>
  <c r="F133" i="5" s="1"/>
  <c r="G926" i="4"/>
  <c r="H926" i="4" s="1"/>
  <c r="H927" i="4" s="1"/>
  <c r="F134" i="5" s="1"/>
  <c r="H34" i="5"/>
  <c r="E213" i="4"/>
  <c r="E3108" i="4"/>
  <c r="E3101" i="4"/>
  <c r="E3094" i="4"/>
  <c r="G1031" i="4"/>
  <c r="H1031" i="4" s="1"/>
  <c r="H1032" i="4" s="1"/>
  <c r="F147" i="5" s="1"/>
  <c r="G991" i="4"/>
  <c r="H991" i="4" s="1"/>
  <c r="H992" i="4" s="1"/>
  <c r="F142" i="5" s="1"/>
  <c r="G801" i="4"/>
  <c r="H801" i="4" s="1"/>
  <c r="H802" i="4" s="1"/>
  <c r="F119" i="5" s="1"/>
  <c r="G793" i="4"/>
  <c r="H793" i="4" s="1"/>
  <c r="H794" i="4" s="1"/>
  <c r="F118" i="5" s="1"/>
  <c r="G943" i="4"/>
  <c r="H943" i="4" s="1"/>
  <c r="H944" i="4" s="1"/>
  <c r="F136" i="5" s="1"/>
  <c r="G951" i="4"/>
  <c r="H951" i="4" s="1"/>
  <c r="H952" i="4" s="1"/>
  <c r="F137" i="5" s="1"/>
  <c r="G1152" i="4"/>
  <c r="H1152" i="4" s="1"/>
  <c r="G1144" i="4"/>
  <c r="H1144" i="4" s="1"/>
  <c r="H1145" i="4" s="1"/>
  <c r="F161" i="5" s="1"/>
  <c r="K1689" i="4"/>
  <c r="F1689" i="4"/>
  <c r="K1100" i="4"/>
  <c r="F1100" i="4"/>
  <c r="F715" i="4"/>
  <c r="K715" i="4"/>
  <c r="K542" i="4"/>
  <c r="F542" i="4"/>
  <c r="L542" i="4" s="1"/>
  <c r="F502" i="4"/>
  <c r="L502" i="4" s="1"/>
  <c r="K502" i="4"/>
  <c r="F411" i="4"/>
  <c r="L411" i="4" s="1"/>
  <c r="K411" i="4"/>
  <c r="J358" i="4"/>
  <c r="K358" i="4"/>
  <c r="F304" i="4"/>
  <c r="L304" i="4" s="1"/>
  <c r="K304" i="4"/>
  <c r="K262" i="4"/>
  <c r="J262" i="4"/>
  <c r="K3416" i="4"/>
  <c r="F3416" i="4"/>
  <c r="L3416" i="4" s="1"/>
  <c r="F747" i="4"/>
  <c r="K747" i="4"/>
  <c r="F864" i="4"/>
  <c r="K864" i="4"/>
  <c r="K1011" i="4"/>
  <c r="F1011" i="4"/>
  <c r="F3193" i="4"/>
  <c r="K3193" i="4"/>
  <c r="K1249" i="4"/>
  <c r="F1249" i="4"/>
  <c r="L1249" i="4" s="1"/>
  <c r="K1413" i="4"/>
  <c r="F1413" i="4"/>
  <c r="L1413" i="4" s="1"/>
  <c r="K1590" i="4"/>
  <c r="F1590" i="4"/>
  <c r="K1899" i="4"/>
  <c r="F1899" i="4"/>
  <c r="K1717" i="4"/>
  <c r="F1717" i="4"/>
  <c r="K1955" i="4"/>
  <c r="F1955" i="4"/>
  <c r="K1690" i="4"/>
  <c r="F1690" i="4"/>
  <c r="L1690" i="4" s="1"/>
  <c r="K1826" i="4"/>
  <c r="F1826" i="4"/>
  <c r="F2124" i="4"/>
  <c r="L2124" i="4" s="1"/>
  <c r="K2124" i="4"/>
  <c r="K2134" i="4"/>
  <c r="F2134" i="4"/>
  <c r="L2134" i="4" s="1"/>
  <c r="K2085" i="4"/>
  <c r="F2085" i="4"/>
  <c r="L2085" i="4" s="1"/>
  <c r="K2438" i="4"/>
  <c r="F2438" i="4"/>
  <c r="L2438" i="4" s="1"/>
  <c r="K1176" i="4"/>
  <c r="F1176" i="4"/>
  <c r="L1176" i="4" s="1"/>
  <c r="K1062" i="4"/>
  <c r="F1062" i="4"/>
  <c r="L1062" i="4" s="1"/>
  <c r="K606" i="4"/>
  <c r="F606" i="4"/>
  <c r="L606" i="4" s="1"/>
  <c r="F792" i="4"/>
  <c r="L792" i="4" s="1"/>
  <c r="K792" i="4"/>
  <c r="K2971" i="4"/>
  <c r="F2971" i="4"/>
  <c r="L2971" i="4" s="1"/>
  <c r="F2977" i="4"/>
  <c r="L2977" i="4" s="1"/>
  <c r="K2977" i="4"/>
  <c r="K3055" i="4"/>
  <c r="F3055" i="4"/>
  <c r="L3055" i="4" s="1"/>
  <c r="K1240" i="4"/>
  <c r="F1240" i="4"/>
  <c r="L1240" i="4" s="1"/>
  <c r="K1420" i="4"/>
  <c r="F1420" i="4"/>
  <c r="L1420" i="4" s="1"/>
  <c r="K1108" i="4"/>
  <c r="F1108" i="4"/>
  <c r="L1108" i="4" s="1"/>
  <c r="K1191" i="4"/>
  <c r="F1191" i="4"/>
  <c r="K1216" i="4"/>
  <c r="F1216" i="4"/>
  <c r="L1216" i="4" s="1"/>
  <c r="F815" i="4"/>
  <c r="L815" i="4" s="1"/>
  <c r="K815" i="4"/>
  <c r="F1225" i="4"/>
  <c r="L1225" i="4" s="1"/>
  <c r="K1225" i="4"/>
  <c r="K1013" i="4"/>
  <c r="F1013" i="4"/>
  <c r="L1013" i="4" s="1"/>
  <c r="K1167" i="4"/>
  <c r="F1167" i="4"/>
  <c r="L1167" i="4" s="1"/>
  <c r="K1085" i="4"/>
  <c r="F1085" i="4"/>
  <c r="L1085" i="4" s="1"/>
  <c r="K3036" i="4"/>
  <c r="F3036" i="4"/>
  <c r="K2970" i="4"/>
  <c r="F2970" i="4"/>
  <c r="F3048" i="4"/>
  <c r="K3048" i="4"/>
  <c r="F3130" i="4"/>
  <c r="L3130" i="4" s="1"/>
  <c r="K3130" i="4"/>
  <c r="K3156" i="4"/>
  <c r="F3156" i="4"/>
  <c r="L3156" i="4" s="1"/>
  <c r="F3221" i="4"/>
  <c r="L3221" i="4" s="1"/>
  <c r="K3221" i="4"/>
  <c r="K932" i="4"/>
  <c r="F932" i="4"/>
  <c r="L932" i="4" s="1"/>
  <c r="K782" i="4"/>
  <c r="F782" i="4"/>
  <c r="L782" i="4" s="1"/>
  <c r="F907" i="4"/>
  <c r="L907" i="4" s="1"/>
  <c r="K907" i="4"/>
  <c r="K1166" i="4"/>
  <c r="F1166" i="4"/>
  <c r="F798" i="4"/>
  <c r="L798" i="4" s="1"/>
  <c r="K798" i="4"/>
  <c r="F534" i="4"/>
  <c r="L534" i="4" s="1"/>
  <c r="K534" i="4"/>
  <c r="F499" i="4"/>
  <c r="K499" i="4"/>
  <c r="K452" i="4"/>
  <c r="F452" i="4"/>
  <c r="F394" i="4"/>
  <c r="L394" i="4" s="1"/>
  <c r="K394" i="4"/>
  <c r="K338" i="4"/>
  <c r="F338" i="4"/>
  <c r="K289" i="4"/>
  <c r="F289" i="4"/>
  <c r="K135" i="4"/>
  <c r="F135" i="4"/>
  <c r="L135" i="4" s="1"/>
  <c r="F6" i="4"/>
  <c r="K6" i="4"/>
  <c r="K3415" i="4"/>
  <c r="F3415" i="4"/>
  <c r="K723" i="4"/>
  <c r="F723" i="4"/>
  <c r="K1215" i="4"/>
  <c r="F1215" i="4"/>
  <c r="F847" i="4"/>
  <c r="K847" i="4"/>
  <c r="F1452" i="4"/>
  <c r="L1452" i="4" s="1"/>
  <c r="K1452" i="4"/>
  <c r="K1365" i="4"/>
  <c r="F1365" i="4"/>
  <c r="L1365" i="4" s="1"/>
  <c r="F1580" i="4"/>
  <c r="K1580" i="4"/>
  <c r="K1890" i="4"/>
  <c r="F1890" i="4"/>
  <c r="K2057" i="4"/>
  <c r="F2057" i="4"/>
  <c r="K1237" i="4"/>
  <c r="F1237" i="4"/>
  <c r="L1237" i="4" s="1"/>
  <c r="K1417" i="4"/>
  <c r="F1417" i="4"/>
  <c r="L1417" i="4" s="1"/>
  <c r="K1505" i="4"/>
  <c r="F1505" i="4"/>
  <c r="L1505" i="4" s="1"/>
  <c r="K1601" i="4"/>
  <c r="F1601" i="4"/>
  <c r="K1745" i="4"/>
  <c r="F1745" i="4"/>
  <c r="K2191" i="4"/>
  <c r="F2191" i="4"/>
  <c r="K1571" i="4"/>
  <c r="F1571" i="4"/>
  <c r="L1571" i="4" s="1"/>
  <c r="K1514" i="4"/>
  <c r="F1514" i="4"/>
  <c r="L1514" i="4" s="1"/>
  <c r="K2182" i="4"/>
  <c r="F2182" i="4"/>
  <c r="K2209" i="4"/>
  <c r="F2209" i="4"/>
  <c r="L2209" i="4" s="1"/>
  <c r="K2437" i="4"/>
  <c r="F2437" i="4"/>
  <c r="K1030" i="4"/>
  <c r="F1030" i="4"/>
  <c r="L1030" i="4" s="1"/>
  <c r="K958" i="4"/>
  <c r="F958" i="4"/>
  <c r="L958" i="4" s="1"/>
  <c r="K694" i="4"/>
  <c r="F694" i="4"/>
  <c r="L694" i="4" s="1"/>
  <c r="K630" i="4"/>
  <c r="F630" i="4"/>
  <c r="K1291" i="4"/>
  <c r="F1291" i="4"/>
  <c r="L1291" i="4" s="1"/>
  <c r="K1273" i="4"/>
  <c r="F1273" i="4"/>
  <c r="L1273" i="4" s="1"/>
  <c r="F1392" i="4"/>
  <c r="L1392" i="4" s="1"/>
  <c r="K1392" i="4"/>
  <c r="K2995" i="4"/>
  <c r="F2995" i="4"/>
  <c r="L2995" i="4" s="1"/>
  <c r="K3013" i="4"/>
  <c r="F3013" i="4"/>
  <c r="L3013" i="4" s="1"/>
  <c r="K3025" i="4"/>
  <c r="F3025" i="4"/>
  <c r="L3025" i="4" s="1"/>
  <c r="K3007" i="4"/>
  <c r="F3007" i="4"/>
  <c r="L3007" i="4" s="1"/>
  <c r="F668" i="4"/>
  <c r="L668" i="4" s="1"/>
  <c r="K668" i="4"/>
  <c r="K572" i="4"/>
  <c r="F572" i="4"/>
  <c r="F790" i="4"/>
  <c r="L790" i="4" s="1"/>
  <c r="K790" i="4"/>
  <c r="K1206" i="4"/>
  <c r="F1206" i="4"/>
  <c r="F905" i="4"/>
  <c r="K905" i="4"/>
  <c r="F755" i="4"/>
  <c r="K755" i="4"/>
  <c r="F899" i="4"/>
  <c r="L899" i="4" s="1"/>
  <c r="K899" i="4"/>
  <c r="K557" i="4"/>
  <c r="F557" i="4"/>
  <c r="K924" i="4"/>
  <c r="F924" i="4"/>
  <c r="L924" i="4" s="1"/>
  <c r="F849" i="4"/>
  <c r="L849" i="4" s="1"/>
  <c r="K849" i="4"/>
  <c r="F613" i="4"/>
  <c r="L613" i="4" s="1"/>
  <c r="K613" i="4"/>
  <c r="K701" i="4"/>
  <c r="F701" i="4"/>
  <c r="L701" i="4" s="1"/>
  <c r="F685" i="4"/>
  <c r="L685" i="4" s="1"/>
  <c r="K685" i="4"/>
  <c r="F677" i="4"/>
  <c r="L677" i="4" s="1"/>
  <c r="K677" i="4"/>
  <c r="K3012" i="4"/>
  <c r="F3012" i="4"/>
  <c r="K2910" i="4"/>
  <c r="F2910" i="4"/>
  <c r="K2922" i="4"/>
  <c r="F2922" i="4"/>
  <c r="L2922" i="4" s="1"/>
  <c r="K2904" i="4"/>
  <c r="F2904" i="4"/>
  <c r="F1873" i="4"/>
  <c r="L1873" i="4" s="1"/>
  <c r="K1873" i="4"/>
  <c r="K1572" i="4"/>
  <c r="F1572" i="4"/>
  <c r="L1572" i="4" s="1"/>
  <c r="K2115" i="4"/>
  <c r="F2115" i="4"/>
  <c r="L2115" i="4" s="1"/>
  <c r="F1582" i="4"/>
  <c r="L1582" i="4" s="1"/>
  <c r="K1582" i="4"/>
  <c r="F2125" i="4"/>
  <c r="L2125" i="4" s="1"/>
  <c r="K2125" i="4"/>
  <c r="K3477" i="4"/>
  <c r="F3477" i="4"/>
  <c r="K3509" i="4"/>
  <c r="F3509" i="4"/>
  <c r="K1292" i="4"/>
  <c r="F1292" i="4"/>
  <c r="L1292" i="4" s="1"/>
  <c r="K1173" i="4"/>
  <c r="F1173" i="4"/>
  <c r="K783" i="4"/>
  <c r="F783" i="4"/>
  <c r="L783" i="4" s="1"/>
  <c r="F532" i="4"/>
  <c r="L532" i="4" s="1"/>
  <c r="K532" i="4"/>
  <c r="K473" i="4"/>
  <c r="F473" i="4"/>
  <c r="K417" i="4"/>
  <c r="F417" i="4"/>
  <c r="L417" i="4" s="1"/>
  <c r="J372" i="4"/>
  <c r="K372" i="4"/>
  <c r="K329" i="4"/>
  <c r="F329" i="4"/>
  <c r="L329" i="4" s="1"/>
  <c r="J276" i="4"/>
  <c r="K276" i="4"/>
  <c r="F148" i="4"/>
  <c r="K148" i="4"/>
  <c r="K2874" i="4"/>
  <c r="F2874" i="4"/>
  <c r="F3470" i="4"/>
  <c r="L3470" i="4" s="1"/>
  <c r="K3470" i="4"/>
  <c r="K3478" i="4"/>
  <c r="F3478" i="4"/>
  <c r="L3478" i="4" s="1"/>
  <c r="F1115" i="4"/>
  <c r="K1115" i="4"/>
  <c r="K922" i="4"/>
  <c r="F922" i="4"/>
  <c r="K987" i="4"/>
  <c r="F987" i="4"/>
  <c r="F2896" i="4"/>
  <c r="K2896" i="4"/>
  <c r="K3234" i="4"/>
  <c r="F3234" i="4"/>
  <c r="F1393" i="4"/>
  <c r="L1393" i="4" s="1"/>
  <c r="K1393" i="4"/>
  <c r="K1504" i="4"/>
  <c r="F1504" i="4"/>
  <c r="K1881" i="4"/>
  <c r="F1881" i="4"/>
  <c r="K1789" i="4"/>
  <c r="F1789" i="4"/>
  <c r="F2403" i="4"/>
  <c r="K2403" i="4"/>
  <c r="K2387" i="4"/>
  <c r="F2387" i="4"/>
  <c r="K1553" i="4"/>
  <c r="F1553" i="4"/>
  <c r="L1553" i="4" s="1"/>
  <c r="K1593" i="4"/>
  <c r="F1593" i="4"/>
  <c r="L1593" i="4" s="1"/>
  <c r="K1957" i="4"/>
  <c r="F1957" i="4"/>
  <c r="L1957" i="4" s="1"/>
  <c r="K1656" i="4"/>
  <c r="F1656" i="4"/>
  <c r="L1656" i="4" s="1"/>
  <c r="K1800" i="4"/>
  <c r="F1800" i="4"/>
  <c r="L1800" i="4" s="1"/>
  <c r="K1976" i="4"/>
  <c r="F1976" i="4"/>
  <c r="L1976" i="4" s="1"/>
  <c r="F2327" i="4"/>
  <c r="L2327" i="4" s="1"/>
  <c r="K2327" i="4"/>
  <c r="F1776" i="4"/>
  <c r="L1776" i="4" s="1"/>
  <c r="K1776" i="4"/>
  <c r="K2023" i="4"/>
  <c r="F2023" i="4"/>
  <c r="L2023" i="4" s="1"/>
  <c r="K1938" i="4"/>
  <c r="F1938" i="4"/>
  <c r="L1938" i="4" s="1"/>
  <c r="K2116" i="4"/>
  <c r="F2116" i="4"/>
  <c r="L2116" i="4" s="1"/>
  <c r="K2336" i="4"/>
  <c r="F2336" i="4"/>
  <c r="L2336" i="4" s="1"/>
  <c r="F2126" i="4"/>
  <c r="L2126" i="4" s="1"/>
  <c r="K2126" i="4"/>
  <c r="K1985" i="4"/>
  <c r="F1985" i="4"/>
  <c r="L1985" i="4" s="1"/>
  <c r="K2309" i="4"/>
  <c r="F2309" i="4"/>
  <c r="L2309" i="4" s="1"/>
  <c r="K1086" i="4"/>
  <c r="F1086" i="4"/>
  <c r="L1086" i="4" s="1"/>
  <c r="K622" i="4"/>
  <c r="F622" i="4"/>
  <c r="L622" i="4" s="1"/>
  <c r="F942" i="4"/>
  <c r="L942" i="4" s="1"/>
  <c r="K942" i="4"/>
  <c r="F678" i="4"/>
  <c r="L678" i="4" s="1"/>
  <c r="K678" i="4"/>
  <c r="K628" i="4"/>
  <c r="F628" i="4"/>
  <c r="L628" i="4" s="1"/>
  <c r="F940" i="4"/>
  <c r="L940" i="4" s="1"/>
  <c r="K940" i="4"/>
  <c r="K1149" i="4"/>
  <c r="F1149" i="4"/>
  <c r="K1141" i="4"/>
  <c r="F1141" i="4"/>
  <c r="L1141" i="4" s="1"/>
  <c r="K1266" i="4"/>
  <c r="F1266" i="4"/>
  <c r="L1266" i="4" s="1"/>
  <c r="F1385" i="4"/>
  <c r="L1385" i="4" s="1"/>
  <c r="K1385" i="4"/>
  <c r="F1157" i="4"/>
  <c r="L1157" i="4" s="1"/>
  <c r="K1157" i="4"/>
  <c r="K781" i="4"/>
  <c r="F781" i="4"/>
  <c r="L781" i="4" s="1"/>
  <c r="K565" i="4"/>
  <c r="F565" i="4"/>
  <c r="L565" i="4" s="1"/>
  <c r="K629" i="4"/>
  <c r="F629" i="4"/>
  <c r="L629" i="4" s="1"/>
  <c r="K1761" i="4"/>
  <c r="F1761" i="4"/>
  <c r="K883" i="4"/>
  <c r="F883" i="4"/>
  <c r="L883" i="4" s="1"/>
  <c r="K587" i="4"/>
  <c r="F587" i="4"/>
  <c r="K508" i="4"/>
  <c r="F508" i="4"/>
  <c r="L508" i="4" s="1"/>
  <c r="K446" i="4"/>
  <c r="F446" i="4"/>
  <c r="L446" i="4" s="1"/>
  <c r="K399" i="4"/>
  <c r="F399" i="4"/>
  <c r="L399" i="4" s="1"/>
  <c r="J365" i="4"/>
  <c r="K365" i="4"/>
  <c r="K313" i="4"/>
  <c r="F313" i="4"/>
  <c r="J269" i="4"/>
  <c r="K269" i="4"/>
  <c r="F149" i="4"/>
  <c r="L149" i="4" s="1"/>
  <c r="K149" i="4"/>
  <c r="K3404" i="4"/>
  <c r="F3404" i="4"/>
  <c r="L3404" i="4" s="1"/>
  <c r="K627" i="4"/>
  <c r="F627" i="4"/>
  <c r="L627" i="4" s="1"/>
  <c r="F789" i="4"/>
  <c r="K789" i="4"/>
  <c r="K1235" i="4"/>
  <c r="F1235" i="4"/>
  <c r="L1235" i="4" s="1"/>
  <c r="K1415" i="4"/>
  <c r="F1415" i="4"/>
  <c r="L1415" i="4" s="1"/>
  <c r="K1495" i="4"/>
  <c r="F1495" i="4"/>
  <c r="K1627" i="4"/>
  <c r="F1627" i="4"/>
  <c r="K1935" i="4"/>
  <c r="F1935" i="4"/>
  <c r="K2133" i="4"/>
  <c r="F2133" i="4"/>
  <c r="K2449" i="4"/>
  <c r="F2449" i="4"/>
  <c r="L2449" i="4" s="1"/>
  <c r="K1497" i="4"/>
  <c r="F1497" i="4"/>
  <c r="L1497" i="4" s="1"/>
  <c r="K2335" i="4"/>
  <c r="F2335" i="4"/>
  <c r="F1664" i="4"/>
  <c r="L1664" i="4" s="1"/>
  <c r="K1664" i="4"/>
  <c r="K1836" i="4"/>
  <c r="F1836" i="4"/>
  <c r="K1984" i="4"/>
  <c r="F1984" i="4"/>
  <c r="L1984" i="4" s="1"/>
  <c r="K1479" i="4"/>
  <c r="F1479" i="4"/>
  <c r="L1479" i="4" s="1"/>
  <c r="K1691" i="4"/>
  <c r="F1691" i="4"/>
  <c r="L1691" i="4" s="1"/>
  <c r="K1827" i="4"/>
  <c r="F1827" i="4"/>
  <c r="L1827" i="4" s="1"/>
  <c r="K2059" i="4"/>
  <c r="F2059" i="4"/>
  <c r="L2059" i="4" s="1"/>
  <c r="K1638" i="4"/>
  <c r="F1638" i="4"/>
  <c r="L1638" i="4" s="1"/>
  <c r="F1775" i="4"/>
  <c r="L1775" i="4" s="1"/>
  <c r="K1775" i="4"/>
  <c r="F1946" i="4"/>
  <c r="K1946" i="4"/>
  <c r="K2308" i="4"/>
  <c r="F2308" i="4"/>
  <c r="K2174" i="4"/>
  <c r="F2174" i="4"/>
  <c r="L2174" i="4" s="1"/>
  <c r="F2354" i="4"/>
  <c r="K2354" i="4"/>
  <c r="K2201" i="4"/>
  <c r="F2201" i="4"/>
  <c r="L2201" i="4" s="1"/>
  <c r="K1239" i="4"/>
  <c r="F1239" i="4"/>
  <c r="L1239" i="4" s="1"/>
  <c r="K1255" i="4"/>
  <c r="F1255" i="4"/>
  <c r="L1255" i="4" s="1"/>
  <c r="F1390" i="4"/>
  <c r="L1390" i="4" s="1"/>
  <c r="K1390" i="4"/>
  <c r="K974" i="4"/>
  <c r="F974" i="4"/>
  <c r="L974" i="4" s="1"/>
  <c r="K726" i="4"/>
  <c r="F726" i="4"/>
  <c r="L726" i="4" s="1"/>
  <c r="F614" i="4"/>
  <c r="L614" i="4" s="1"/>
  <c r="K614" i="4"/>
  <c r="F825" i="4"/>
  <c r="L825" i="4" s="1"/>
  <c r="K825" i="4"/>
  <c r="K1238" i="4"/>
  <c r="F1238" i="4"/>
  <c r="L1238" i="4" s="1"/>
  <c r="K1646" i="4"/>
  <c r="F1646" i="4"/>
  <c r="L1646" i="4" s="1"/>
  <c r="K1790" i="4"/>
  <c r="F1790" i="4"/>
  <c r="L1790" i="4" s="1"/>
  <c r="F2077" i="4"/>
  <c r="L2077" i="4" s="1"/>
  <c r="K2077" i="4"/>
  <c r="F748" i="4"/>
  <c r="L748" i="4" s="1"/>
  <c r="K748" i="4"/>
  <c r="F865" i="4"/>
  <c r="L865" i="4" s="1"/>
  <c r="K865" i="4"/>
  <c r="K596" i="4"/>
  <c r="F596" i="4"/>
  <c r="K1248" i="4"/>
  <c r="F1248" i="4"/>
  <c r="K1101" i="4"/>
  <c r="F1101" i="4"/>
  <c r="L1101" i="4" s="1"/>
  <c r="F1389" i="4"/>
  <c r="L1389" i="4" s="1"/>
  <c r="K1389" i="4"/>
  <c r="K1268" i="4"/>
  <c r="F1268" i="4"/>
  <c r="L1268" i="4" s="1"/>
  <c r="K1358" i="4"/>
  <c r="F1358" i="4"/>
  <c r="L1358" i="4" s="1"/>
  <c r="F758" i="4"/>
  <c r="L758" i="4" s="1"/>
  <c r="K758" i="4"/>
  <c r="F908" i="4"/>
  <c r="L908" i="4" s="1"/>
  <c r="K908" i="4"/>
  <c r="F1159" i="4"/>
  <c r="L1159" i="4" s="1"/>
  <c r="K1159" i="4"/>
  <c r="I1202" i="4"/>
  <c r="J1202" i="4" s="1"/>
  <c r="J1203" i="4" s="1"/>
  <c r="G168" i="5" s="1"/>
  <c r="I1194" i="4"/>
  <c r="J1194" i="4" s="1"/>
  <c r="J1195" i="4" s="1"/>
  <c r="G167" i="5" s="1"/>
  <c r="G975" i="4"/>
  <c r="H975" i="4" s="1"/>
  <c r="H976" i="4" s="1"/>
  <c r="F140" i="5" s="1"/>
  <c r="G1015" i="4"/>
  <c r="H1015" i="4" s="1"/>
  <c r="H1016" i="4" s="1"/>
  <c r="F145" i="5" s="1"/>
  <c r="G3148" i="4"/>
  <c r="H3148" i="4" s="1"/>
  <c r="G3134" i="4"/>
  <c r="H3134" i="4" s="1"/>
  <c r="G3146" i="4"/>
  <c r="H3146" i="4" s="1"/>
  <c r="G3158" i="4"/>
  <c r="H3158" i="4" s="1"/>
  <c r="G679" i="4"/>
  <c r="H679" i="4" s="1"/>
  <c r="H680" i="4" s="1"/>
  <c r="F104" i="5" s="1"/>
  <c r="G687" i="4"/>
  <c r="H687" i="4" s="1"/>
  <c r="H688" i="4" s="1"/>
  <c r="F105" i="5" s="1"/>
  <c r="H175" i="4"/>
  <c r="F29" i="5" s="1"/>
  <c r="G2463" i="4" s="1"/>
  <c r="H2463" i="4" s="1"/>
  <c r="H2466" i="4" s="1"/>
  <c r="F302" i="5" s="1"/>
  <c r="J3527" i="4"/>
  <c r="G449" i="5" s="1"/>
  <c r="J3559" i="4"/>
  <c r="G453" i="5" s="1"/>
  <c r="H1128" i="4"/>
  <c r="F159" i="5" s="1"/>
  <c r="K3059" i="4"/>
  <c r="F3059" i="4"/>
  <c r="K3530" i="4"/>
  <c r="F3530" i="4"/>
  <c r="F3546" i="4"/>
  <c r="K3546" i="4"/>
  <c r="H3543" i="4"/>
  <c r="F451" i="5" s="1"/>
  <c r="K1306" i="4"/>
  <c r="F1306" i="4"/>
  <c r="L1306" i="4" s="1"/>
  <c r="K1043" i="4"/>
  <c r="F1043" i="4"/>
  <c r="L1043" i="4" s="1"/>
  <c r="K636" i="4"/>
  <c r="F636" i="4"/>
  <c r="L636" i="4" s="1"/>
  <c r="K539" i="4"/>
  <c r="F539" i="4"/>
  <c r="K487" i="4"/>
  <c r="F487" i="4"/>
  <c r="K403" i="4"/>
  <c r="F403" i="4"/>
  <c r="L403" i="4" s="1"/>
  <c r="F334" i="4"/>
  <c r="L334" i="4" s="1"/>
  <c r="K334" i="4"/>
  <c r="K296" i="4"/>
  <c r="F296" i="4"/>
  <c r="L296" i="4" s="1"/>
  <c r="K164" i="4"/>
  <c r="J164" i="4"/>
  <c r="L164" i="4" s="1"/>
  <c r="K2878" i="4"/>
  <c r="F2878" i="4"/>
  <c r="L2878" i="4" s="1"/>
  <c r="F1091" i="4"/>
  <c r="K1091" i="4"/>
  <c r="F675" i="4"/>
  <c r="K675" i="4"/>
  <c r="K772" i="4"/>
  <c r="F772" i="4"/>
  <c r="F611" i="4"/>
  <c r="K611" i="4"/>
  <c r="K1283" i="4"/>
  <c r="F1283" i="4"/>
  <c r="L1283" i="4" s="1"/>
  <c r="K1265" i="4"/>
  <c r="F1265" i="4"/>
  <c r="L1265" i="4" s="1"/>
  <c r="F1442" i="4"/>
  <c r="L1442" i="4" s="1"/>
  <c r="K1442" i="4"/>
  <c r="F1486" i="4"/>
  <c r="K1486" i="4"/>
  <c r="F2076" i="4"/>
  <c r="L2076" i="4" s="1"/>
  <c r="K2076" i="4"/>
  <c r="K1936" i="4"/>
  <c r="F1936" i="4"/>
  <c r="L1936" i="4" s="1"/>
  <c r="K2271" i="4"/>
  <c r="F2271" i="4"/>
  <c r="L2271" i="4" s="1"/>
  <c r="F1726" i="4"/>
  <c r="L1726" i="4" s="1"/>
  <c r="K1726" i="4"/>
  <c r="K1854" i="4"/>
  <c r="F1854" i="4"/>
  <c r="K2144" i="4"/>
  <c r="F2144" i="4"/>
  <c r="L2144" i="4" s="1"/>
  <c r="K2154" i="4"/>
  <c r="F2154" i="4"/>
  <c r="L2154" i="4" s="1"/>
  <c r="F2325" i="4"/>
  <c r="L2325" i="4" s="1"/>
  <c r="K2325" i="4"/>
  <c r="F1118" i="4"/>
  <c r="L1118" i="4" s="1"/>
  <c r="K1118" i="4"/>
  <c r="F1006" i="4"/>
  <c r="L1006" i="4" s="1"/>
  <c r="K1006" i="4"/>
  <c r="F718" i="4"/>
  <c r="L718" i="4" s="1"/>
  <c r="K718" i="4"/>
  <c r="F900" i="4"/>
  <c r="L900" i="4" s="1"/>
  <c r="K900" i="4"/>
  <c r="K646" i="4"/>
  <c r="F646" i="4"/>
  <c r="L646" i="4" s="1"/>
  <c r="K2965" i="4"/>
  <c r="F2965" i="4"/>
  <c r="L2965" i="4" s="1"/>
  <c r="F3049" i="4"/>
  <c r="L3049" i="4" s="1"/>
  <c r="K3049" i="4"/>
  <c r="F1391" i="4"/>
  <c r="L1391" i="4" s="1"/>
  <c r="K1391" i="4"/>
  <c r="K1290" i="4"/>
  <c r="F1290" i="4"/>
  <c r="L1290" i="4" s="1"/>
  <c r="F1449" i="4"/>
  <c r="L1449" i="4" s="1"/>
  <c r="K1449" i="4"/>
  <c r="F676" i="4"/>
  <c r="L676" i="4" s="1"/>
  <c r="K676" i="4"/>
  <c r="K1199" i="4"/>
  <c r="F1199" i="4"/>
  <c r="L1199" i="4" s="1"/>
  <c r="K980" i="4"/>
  <c r="F980" i="4"/>
  <c r="L980" i="4" s="1"/>
  <c r="K1232" i="4"/>
  <c r="F1232" i="4"/>
  <c r="F1021" i="4"/>
  <c r="L1021" i="4" s="1"/>
  <c r="K1021" i="4"/>
  <c r="K1175" i="4"/>
  <c r="F1175" i="4"/>
  <c r="L1175" i="4" s="1"/>
  <c r="K1200" i="4"/>
  <c r="F1200" i="4"/>
  <c r="L1200" i="4" s="1"/>
  <c r="K1077" i="4"/>
  <c r="F1077" i="4"/>
  <c r="L1077" i="4" s="1"/>
  <c r="F2958" i="4"/>
  <c r="K2958" i="4"/>
  <c r="K3042" i="4"/>
  <c r="F3042" i="4"/>
  <c r="K3254" i="4"/>
  <c r="F3254" i="4"/>
  <c r="L3254" i="4" s="1"/>
  <c r="F3182" i="4"/>
  <c r="L3182" i="4" s="1"/>
  <c r="K3182" i="4"/>
  <c r="K3208" i="4"/>
  <c r="F3208" i="4"/>
  <c r="L3208" i="4" s="1"/>
  <c r="F3236" i="4"/>
  <c r="L3236" i="4" s="1"/>
  <c r="K3236" i="4"/>
  <c r="F1158" i="4"/>
  <c r="L1158" i="4" s="1"/>
  <c r="K1158" i="4"/>
  <c r="K882" i="4"/>
  <c r="F882" i="4"/>
  <c r="L882" i="4" s="1"/>
  <c r="K1133" i="4"/>
  <c r="F1133" i="4"/>
  <c r="L1133" i="4" s="1"/>
  <c r="K2227" i="4"/>
  <c r="F2227" i="4"/>
  <c r="K1107" i="4"/>
  <c r="F1107" i="4"/>
  <c r="K700" i="4"/>
  <c r="F700" i="4"/>
  <c r="L700" i="4" s="1"/>
  <c r="F531" i="4"/>
  <c r="K531" i="4"/>
  <c r="K488" i="4"/>
  <c r="F488" i="4"/>
  <c r="L488" i="4" s="1"/>
  <c r="K432" i="4"/>
  <c r="F432" i="4"/>
  <c r="K384" i="4"/>
  <c r="F384" i="4"/>
  <c r="L384" i="4" s="1"/>
  <c r="K328" i="4"/>
  <c r="F328" i="4"/>
  <c r="J283" i="4"/>
  <c r="K283" i="4"/>
  <c r="J125" i="4"/>
  <c r="K125" i="4"/>
  <c r="K3406" i="4"/>
  <c r="F3406" i="4"/>
  <c r="L3406" i="4" s="1"/>
  <c r="F1067" i="4"/>
  <c r="K1067" i="4"/>
  <c r="F667" i="4"/>
  <c r="K667" i="4"/>
  <c r="F939" i="4"/>
  <c r="K939" i="4"/>
  <c r="F1003" i="4"/>
  <c r="K1003" i="4"/>
  <c r="K1423" i="4"/>
  <c r="F1423" i="4"/>
  <c r="L1423" i="4" s="1"/>
  <c r="K1636" i="4"/>
  <c r="F1636" i="4"/>
  <c r="K1477" i="4"/>
  <c r="F1477" i="4"/>
  <c r="K2316" i="4"/>
  <c r="F2316" i="4"/>
  <c r="K1287" i="4"/>
  <c r="F1287" i="4"/>
  <c r="L1287" i="4" s="1"/>
  <c r="K1253" i="4"/>
  <c r="F1253" i="4"/>
  <c r="L1253" i="4" s="1"/>
  <c r="F1446" i="4"/>
  <c r="L1446" i="4" s="1"/>
  <c r="K1446" i="4"/>
  <c r="K1781" i="4"/>
  <c r="F1781" i="4"/>
  <c r="L1781" i="4" s="1"/>
  <c r="K1637" i="4"/>
  <c r="F1637" i="4"/>
  <c r="L1637" i="4" s="1"/>
  <c r="F1845" i="4"/>
  <c r="K1845" i="4"/>
  <c r="F1487" i="4"/>
  <c r="L1487" i="4" s="1"/>
  <c r="K1487" i="4"/>
  <c r="K1591" i="4"/>
  <c r="F1591" i="4"/>
  <c r="L1591" i="4" s="1"/>
  <c r="K2164" i="4"/>
  <c r="F2164" i="4"/>
  <c r="K2218" i="4"/>
  <c r="F2218" i="4"/>
  <c r="K2245" i="4"/>
  <c r="F2245" i="4"/>
  <c r="K990" i="4"/>
  <c r="F990" i="4"/>
  <c r="L990" i="4" s="1"/>
  <c r="K1046" i="4"/>
  <c r="F1046" i="4"/>
  <c r="K1038" i="4"/>
  <c r="F1038" i="4"/>
  <c r="L1038" i="4" s="1"/>
  <c r="K875" i="4"/>
  <c r="F875" i="4"/>
  <c r="L875" i="4" s="1"/>
  <c r="K775" i="4"/>
  <c r="F775" i="4"/>
  <c r="L775" i="4" s="1"/>
  <c r="K1309" i="4"/>
  <c r="F1309" i="4"/>
  <c r="L1309" i="4" s="1"/>
  <c r="K1336" i="4"/>
  <c r="F1336" i="4"/>
  <c r="L1336" i="4" s="1"/>
  <c r="K2947" i="4"/>
  <c r="F2947" i="4"/>
  <c r="L2947" i="4" s="1"/>
  <c r="K2917" i="4"/>
  <c r="F2917" i="4"/>
  <c r="L2917" i="4" s="1"/>
  <c r="K2905" i="4"/>
  <c r="F2905" i="4"/>
  <c r="L2905" i="4" s="1"/>
  <c r="K2911" i="4"/>
  <c r="F2911" i="4"/>
  <c r="L2911" i="4" s="1"/>
  <c r="F1068" i="4"/>
  <c r="L1068" i="4" s="1"/>
  <c r="K1068" i="4"/>
  <c r="K660" i="4"/>
  <c r="F660" i="4"/>
  <c r="L660" i="4" s="1"/>
  <c r="F765" i="4"/>
  <c r="L765" i="4" s="1"/>
  <c r="K765" i="4"/>
  <c r="K1282" i="4"/>
  <c r="F1282" i="4"/>
  <c r="K780" i="4"/>
  <c r="F780" i="4"/>
  <c r="K830" i="4"/>
  <c r="F830" i="4"/>
  <c r="F855" i="4"/>
  <c r="K855" i="4"/>
  <c r="F533" i="4"/>
  <c r="L533" i="4" s="1"/>
  <c r="K533" i="4"/>
  <c r="K589" i="4"/>
  <c r="F589" i="4"/>
  <c r="L589" i="4" s="1"/>
  <c r="K957" i="4"/>
  <c r="F957" i="4"/>
  <c r="L957" i="4" s="1"/>
  <c r="K916" i="4"/>
  <c r="F916" i="4"/>
  <c r="L916" i="4" s="1"/>
  <c r="K841" i="4"/>
  <c r="F841" i="4"/>
  <c r="L841" i="4" s="1"/>
  <c r="F669" i="4"/>
  <c r="L669" i="4" s="1"/>
  <c r="K669" i="4"/>
  <c r="F717" i="4"/>
  <c r="L717" i="4" s="1"/>
  <c r="K717" i="4"/>
  <c r="F709" i="4"/>
  <c r="K709" i="4"/>
  <c r="K2916" i="4"/>
  <c r="F2916" i="4"/>
  <c r="F2934" i="4"/>
  <c r="K2934" i="4"/>
  <c r="K2946" i="4"/>
  <c r="F2946" i="4"/>
  <c r="K2928" i="4"/>
  <c r="F2928" i="4"/>
  <c r="K2135" i="4"/>
  <c r="F2135" i="4"/>
  <c r="L2135" i="4" s="1"/>
  <c r="K1592" i="4"/>
  <c r="F1592" i="4"/>
  <c r="L1592" i="4" s="1"/>
  <c r="K2155" i="4"/>
  <c r="F2155" i="4"/>
  <c r="L2155" i="4" s="1"/>
  <c r="K1882" i="4"/>
  <c r="F1882" i="4"/>
  <c r="L1882" i="4" s="1"/>
  <c r="K2145" i="4"/>
  <c r="F2145" i="4"/>
  <c r="L2145" i="4" s="1"/>
  <c r="F3485" i="4"/>
  <c r="K3485" i="4"/>
  <c r="K1264" i="4"/>
  <c r="F1264" i="4"/>
  <c r="K989" i="4"/>
  <c r="F989" i="4"/>
  <c r="L989" i="4" s="1"/>
  <c r="F766" i="4"/>
  <c r="L766" i="4" s="1"/>
  <c r="K766" i="4"/>
  <c r="F518" i="4"/>
  <c r="L518" i="4" s="1"/>
  <c r="K518" i="4"/>
  <c r="K453" i="4"/>
  <c r="F453" i="4"/>
  <c r="L453" i="4" s="1"/>
  <c r="K398" i="4"/>
  <c r="F398" i="4"/>
  <c r="K350" i="4"/>
  <c r="F350" i="4"/>
  <c r="L350" i="4" s="1"/>
  <c r="K319" i="4"/>
  <c r="F319" i="4"/>
  <c r="L319" i="4" s="1"/>
  <c r="K254" i="4"/>
  <c r="F254" i="4"/>
  <c r="J138" i="4"/>
  <c r="K138" i="4"/>
  <c r="K2885" i="4"/>
  <c r="F2885" i="4"/>
  <c r="F3486" i="4"/>
  <c r="L3486" i="4" s="1"/>
  <c r="K3486" i="4"/>
  <c r="K3494" i="4"/>
  <c r="F3494" i="4"/>
  <c r="L3494" i="4" s="1"/>
  <c r="K1059" i="4"/>
  <c r="F1059" i="4"/>
  <c r="F814" i="4"/>
  <c r="K814" i="4"/>
  <c r="K995" i="4"/>
  <c r="F995" i="4"/>
  <c r="K3219" i="4"/>
  <c r="F3219" i="4"/>
  <c r="K1274" i="4"/>
  <c r="F1274" i="4"/>
  <c r="L1274" i="4" s="1"/>
  <c r="K1364" i="4"/>
  <c r="F1364" i="4"/>
  <c r="L1364" i="4" s="1"/>
  <c r="K1570" i="4"/>
  <c r="F1570" i="4"/>
  <c r="F1663" i="4"/>
  <c r="K1663" i="4"/>
  <c r="K1797" i="4"/>
  <c r="F1797" i="4"/>
  <c r="F2371" i="4"/>
  <c r="K2371" i="4"/>
  <c r="K2419" i="4"/>
  <c r="F2419" i="4"/>
  <c r="K1629" i="4"/>
  <c r="F1629" i="4"/>
  <c r="L1629" i="4" s="1"/>
  <c r="F1665" i="4"/>
  <c r="L1665" i="4" s="1"/>
  <c r="K1665" i="4"/>
  <c r="K1573" i="4"/>
  <c r="F1573" i="4"/>
  <c r="L1573" i="4" s="1"/>
  <c r="K1692" i="4"/>
  <c r="F1692" i="4"/>
  <c r="L1692" i="4" s="1"/>
  <c r="K1828" i="4"/>
  <c r="F1828" i="4"/>
  <c r="L1828" i="4" s="1"/>
  <c r="K2004" i="4"/>
  <c r="F2004" i="4"/>
  <c r="L2004" i="4" s="1"/>
  <c r="F1543" i="4"/>
  <c r="L1543" i="4" s="1"/>
  <c r="K1543" i="4"/>
  <c r="K1883" i="4"/>
  <c r="F1883" i="4"/>
  <c r="L1883" i="4" s="1"/>
  <c r="F2355" i="4"/>
  <c r="L2355" i="4" s="1"/>
  <c r="K2355" i="4"/>
  <c r="K1966" i="4"/>
  <c r="F1966" i="4"/>
  <c r="L1966" i="4" s="1"/>
  <c r="K2136" i="4"/>
  <c r="F2136" i="4"/>
  <c r="L2136" i="4" s="1"/>
  <c r="K2014" i="4"/>
  <c r="F2014" i="4"/>
  <c r="L2014" i="4" s="1"/>
  <c r="K2146" i="4"/>
  <c r="F2146" i="4"/>
  <c r="L2146" i="4" s="1"/>
  <c r="K2033" i="4"/>
  <c r="F2033" i="4"/>
  <c r="L2033" i="4" s="1"/>
  <c r="K982" i="4"/>
  <c r="F982" i="4"/>
  <c r="L982" i="4" s="1"/>
  <c r="F1094" i="4"/>
  <c r="L1094" i="4" s="1"/>
  <c r="K1094" i="4"/>
  <c r="F750" i="4"/>
  <c r="L750" i="4" s="1"/>
  <c r="K750" i="4"/>
  <c r="K590" i="4"/>
  <c r="F590" i="4"/>
  <c r="L590" i="4" s="1"/>
  <c r="K842" i="4"/>
  <c r="F842" i="4"/>
  <c r="L842" i="4" s="1"/>
  <c r="K652" i="4"/>
  <c r="F652" i="4"/>
  <c r="L652" i="4" s="1"/>
  <c r="K996" i="4"/>
  <c r="F996" i="4"/>
  <c r="L996" i="4" s="1"/>
  <c r="K620" i="4"/>
  <c r="F620" i="4"/>
  <c r="K1302" i="4"/>
  <c r="F1302" i="4"/>
  <c r="L1302" i="4" s="1"/>
  <c r="K1329" i="4"/>
  <c r="F1329" i="4"/>
  <c r="L1329" i="4" s="1"/>
  <c r="K1356" i="4"/>
  <c r="F1356" i="4"/>
  <c r="L1356" i="4" s="1"/>
  <c r="F756" i="4"/>
  <c r="L756" i="4" s="1"/>
  <c r="K756" i="4"/>
  <c r="K881" i="4"/>
  <c r="F881" i="4"/>
  <c r="L881" i="4" s="1"/>
  <c r="F791" i="4"/>
  <c r="L791" i="4" s="1"/>
  <c r="K791" i="4"/>
  <c r="K653" i="4"/>
  <c r="F653" i="4"/>
  <c r="L653" i="4" s="1"/>
  <c r="K1150" i="4"/>
  <c r="F1150" i="4"/>
  <c r="L1150" i="4" s="1"/>
  <c r="F866" i="4"/>
  <c r="L866" i="4" s="1"/>
  <c r="K866" i="4"/>
  <c r="K555" i="4"/>
  <c r="F555" i="4"/>
  <c r="L555" i="4" s="1"/>
  <c r="K494" i="4"/>
  <c r="F494" i="4"/>
  <c r="K438" i="4"/>
  <c r="F438" i="4"/>
  <c r="K389" i="4"/>
  <c r="F389" i="4"/>
  <c r="L389" i="4" s="1"/>
  <c r="K343" i="4"/>
  <c r="F343" i="4"/>
  <c r="F303" i="4"/>
  <c r="K303" i="4"/>
  <c r="F247" i="4"/>
  <c r="K247" i="4"/>
  <c r="F121" i="4"/>
  <c r="K121" i="4"/>
  <c r="K699" i="4"/>
  <c r="F699" i="4"/>
  <c r="F897" i="4"/>
  <c r="K897" i="4"/>
  <c r="F3252" i="4"/>
  <c r="K3252" i="4"/>
  <c r="K1303" i="4"/>
  <c r="F1303" i="4"/>
  <c r="L1303" i="4" s="1"/>
  <c r="F1386" i="4"/>
  <c r="L1386" i="4" s="1"/>
  <c r="K1386" i="4"/>
  <c r="F1908" i="4"/>
  <c r="K1908" i="4"/>
  <c r="K2262" i="4"/>
  <c r="F2262" i="4"/>
  <c r="K2103" i="4"/>
  <c r="F2103" i="4"/>
  <c r="K2153" i="4"/>
  <c r="F2153" i="4"/>
  <c r="K1965" i="4"/>
  <c r="F1965" i="4"/>
  <c r="K1937" i="4"/>
  <c r="F1937" i="4"/>
  <c r="L1937" i="4" s="1"/>
  <c r="F1488" i="4"/>
  <c r="L1488" i="4" s="1"/>
  <c r="K1488" i="4"/>
  <c r="F1700" i="4"/>
  <c r="L1700" i="4" s="1"/>
  <c r="K1700" i="4"/>
  <c r="K1864" i="4"/>
  <c r="F1864" i="4"/>
  <c r="K2068" i="4"/>
  <c r="F2068" i="4"/>
  <c r="K1515" i="4"/>
  <c r="F1515" i="4"/>
  <c r="L1515" i="4" s="1"/>
  <c r="F1727" i="4"/>
  <c r="L1727" i="4" s="1"/>
  <c r="K1727" i="4"/>
  <c r="K1855" i="4"/>
  <c r="F1855" i="4"/>
  <c r="L1855" i="4" s="1"/>
  <c r="K2183" i="4"/>
  <c r="F2183" i="4"/>
  <c r="L2183" i="4" s="1"/>
  <c r="K1674" i="4"/>
  <c r="F1674" i="4"/>
  <c r="L1674" i="4" s="1"/>
  <c r="K1782" i="4"/>
  <c r="F1782" i="4"/>
  <c r="L1782" i="4" s="1"/>
  <c r="K2192" i="4"/>
  <c r="F2192" i="4"/>
  <c r="L2192" i="4" s="1"/>
  <c r="F1994" i="4"/>
  <c r="L1994" i="4" s="1"/>
  <c r="K1994" i="4"/>
  <c r="K2210" i="4"/>
  <c r="F2210" i="4"/>
  <c r="L2210" i="4" s="1"/>
  <c r="K2013" i="4"/>
  <c r="F2013" i="4"/>
  <c r="L2013" i="4" s="1"/>
  <c r="K2237" i="4"/>
  <c r="F2237" i="4"/>
  <c r="L2237" i="4" s="1"/>
  <c r="K1307" i="4"/>
  <c r="F1307" i="4"/>
  <c r="L1307" i="4" s="1"/>
  <c r="K1334" i="4"/>
  <c r="F1334" i="4"/>
  <c r="L1334" i="4" s="1"/>
  <c r="K1361" i="4"/>
  <c r="F1361" i="4"/>
  <c r="L1361" i="4" s="1"/>
  <c r="F1070" i="4"/>
  <c r="L1070" i="4" s="1"/>
  <c r="K1070" i="4"/>
  <c r="K917" i="4"/>
  <c r="F917" i="4"/>
  <c r="L917" i="4" s="1"/>
  <c r="K734" i="4"/>
  <c r="F734" i="4"/>
  <c r="L734" i="4" s="1"/>
  <c r="K582" i="4"/>
  <c r="F582" i="4"/>
  <c r="K1254" i="4"/>
  <c r="F1254" i="4"/>
  <c r="L1254" i="4" s="1"/>
  <c r="K1682" i="4"/>
  <c r="F1682" i="4"/>
  <c r="K2263" i="4"/>
  <c r="F2263" i="4"/>
  <c r="L2263" i="4" s="1"/>
  <c r="K2317" i="4"/>
  <c r="F2317" i="4"/>
  <c r="L2317" i="4" s="1"/>
  <c r="K1044" i="4"/>
  <c r="F1044" i="4"/>
  <c r="L1044" i="4" s="1"/>
  <c r="K873" i="4"/>
  <c r="F873" i="4"/>
  <c r="L873" i="4" s="1"/>
  <c r="K890" i="4"/>
  <c r="F890" i="4"/>
  <c r="L890" i="4" s="1"/>
  <c r="K1327" i="4"/>
  <c r="F1327" i="4"/>
  <c r="L1327" i="4" s="1"/>
  <c r="K1333" i="4"/>
  <c r="F1333" i="4"/>
  <c r="L1333" i="4" s="1"/>
  <c r="K1360" i="4"/>
  <c r="F1360" i="4"/>
  <c r="L1360" i="4" s="1"/>
  <c r="F1387" i="4"/>
  <c r="L1387" i="4" s="1"/>
  <c r="K1387" i="4"/>
  <c r="K1416" i="4"/>
  <c r="F1416" i="4"/>
  <c r="L1416" i="4" s="1"/>
  <c r="F858" i="4"/>
  <c r="L858" i="4" s="1"/>
  <c r="K858" i="4"/>
  <c r="K1134" i="4"/>
  <c r="F1134" i="4"/>
  <c r="L1134" i="4" s="1"/>
  <c r="F2834" i="4"/>
  <c r="K2834" i="4"/>
  <c r="H1220" i="4"/>
  <c r="F170" i="5" s="1"/>
  <c r="I776" i="4"/>
  <c r="J776" i="4" s="1"/>
  <c r="J777" i="4" s="1"/>
  <c r="G116" i="5" s="1"/>
  <c r="I768" i="4"/>
  <c r="J768" i="4" s="1"/>
  <c r="J769" i="4" s="1"/>
  <c r="G115" i="5" s="1"/>
  <c r="G503" i="4"/>
  <c r="H503" i="4" s="1"/>
  <c r="H504" i="4" s="1"/>
  <c r="F82" i="5" s="1"/>
  <c r="G567" i="4"/>
  <c r="H567" i="4" s="1"/>
  <c r="H3599" i="4"/>
  <c r="F458" i="5" s="1"/>
  <c r="K3087" i="4"/>
  <c r="F3087" i="4"/>
  <c r="F3091" i="4" s="1"/>
  <c r="E398" i="5" s="1"/>
  <c r="F3562" i="4"/>
  <c r="K3562" i="4"/>
  <c r="H3551" i="4"/>
  <c r="F452" i="5" s="1"/>
  <c r="J3575" i="4"/>
  <c r="G455" i="5" s="1"/>
  <c r="J170" i="4"/>
  <c r="G28" i="5" s="1"/>
  <c r="I179" i="4" s="1"/>
  <c r="J179" i="4" s="1"/>
  <c r="F2625" i="4"/>
  <c r="L2625" i="4" s="1"/>
  <c r="E421" i="5"/>
  <c r="H421" i="5" s="1"/>
  <c r="J3258" i="4"/>
  <c r="G413" i="5" s="1"/>
  <c r="J3287" i="4"/>
  <c r="G416" i="5" s="1"/>
  <c r="F3381" i="4"/>
  <c r="H437" i="5"/>
  <c r="E448" i="5"/>
  <c r="H448" i="5" s="1"/>
  <c r="K1140" i="4"/>
  <c r="F1140" i="4"/>
  <c r="K964" i="4"/>
  <c r="F964" i="4"/>
  <c r="L964" i="4" s="1"/>
  <c r="K556" i="4"/>
  <c r="F556" i="4"/>
  <c r="L556" i="4" s="1"/>
  <c r="F516" i="4"/>
  <c r="L516" i="4" s="1"/>
  <c r="K516" i="4"/>
  <c r="K467" i="4"/>
  <c r="F467" i="4"/>
  <c r="L467" i="4" s="1"/>
  <c r="F393" i="4"/>
  <c r="K393" i="4"/>
  <c r="F324" i="4"/>
  <c r="L324" i="4" s="1"/>
  <c r="K324" i="4"/>
  <c r="K290" i="4"/>
  <c r="J290" i="4"/>
  <c r="F122" i="4"/>
  <c r="L122" i="4" s="1"/>
  <c r="K122" i="4"/>
  <c r="K2889" i="4"/>
  <c r="F2889" i="4"/>
  <c r="L2889" i="4" s="1"/>
  <c r="K1083" i="4"/>
  <c r="F1083" i="4"/>
  <c r="F683" i="4"/>
  <c r="K683" i="4"/>
  <c r="F764" i="4"/>
  <c r="K764" i="4"/>
  <c r="F547" i="4"/>
  <c r="K547" i="4"/>
  <c r="K1301" i="4"/>
  <c r="F1301" i="4"/>
  <c r="L1301" i="4" s="1"/>
  <c r="K1328" i="4"/>
  <c r="F1328" i="4"/>
  <c r="L1328" i="4" s="1"/>
  <c r="F1384" i="4"/>
  <c r="L1384" i="4" s="1"/>
  <c r="K1384" i="4"/>
  <c r="K1550" i="4"/>
  <c r="F1550" i="4"/>
  <c r="K2084" i="4"/>
  <c r="F2084" i="4"/>
  <c r="K2012" i="4"/>
  <c r="F2012" i="4"/>
  <c r="F1618" i="4"/>
  <c r="L1618" i="4" s="1"/>
  <c r="K1618" i="4"/>
  <c r="K1762" i="4"/>
  <c r="F1762" i="4"/>
  <c r="L1762" i="4" s="1"/>
  <c r="K1974" i="4"/>
  <c r="F1974" i="4"/>
  <c r="K2058" i="4"/>
  <c r="F2058" i="4"/>
  <c r="L2058" i="4" s="1"/>
  <c r="K2298" i="4"/>
  <c r="F2298" i="4"/>
  <c r="L2298" i="4" s="1"/>
  <c r="F2428" i="4"/>
  <c r="L2428" i="4" s="1"/>
  <c r="K2428" i="4"/>
  <c r="K1126" i="4"/>
  <c r="F1126" i="4"/>
  <c r="L1126" i="4" s="1"/>
  <c r="K1168" i="4"/>
  <c r="F1168" i="4"/>
  <c r="L1168" i="4" s="1"/>
  <c r="K892" i="4"/>
  <c r="F892" i="4"/>
  <c r="L892" i="4" s="1"/>
  <c r="K574" i="4"/>
  <c r="F574" i="4"/>
  <c r="L574" i="4" s="1"/>
  <c r="F800" i="4"/>
  <c r="L800" i="4" s="1"/>
  <c r="K800" i="4"/>
  <c r="K3037" i="4"/>
  <c r="F3037" i="4"/>
  <c r="L3037" i="4" s="1"/>
  <c r="F2959" i="4"/>
  <c r="L2959" i="4" s="1"/>
  <c r="K2959" i="4"/>
  <c r="K1256" i="4"/>
  <c r="F1256" i="4"/>
  <c r="L1256" i="4" s="1"/>
  <c r="K1308" i="4"/>
  <c r="F1308" i="4"/>
  <c r="L1308" i="4" s="1"/>
  <c r="K1124" i="4"/>
  <c r="F1124" i="4"/>
  <c r="L1124" i="4" s="1"/>
  <c r="K692" i="4"/>
  <c r="F692" i="4"/>
  <c r="L692" i="4" s="1"/>
  <c r="F1224" i="4"/>
  <c r="L1224" i="4" s="1"/>
  <c r="K1224" i="4"/>
  <c r="K1012" i="4"/>
  <c r="F1012" i="4"/>
  <c r="L1012" i="4" s="1"/>
  <c r="K1300" i="4"/>
  <c r="F1300" i="4"/>
  <c r="L1300" i="4" s="1"/>
  <c r="K1192" i="4"/>
  <c r="F1192" i="4"/>
  <c r="L1192" i="4" s="1"/>
  <c r="K973" i="4"/>
  <c r="F973" i="4"/>
  <c r="L973" i="4" s="1"/>
  <c r="F1093" i="4"/>
  <c r="L1093" i="4" s="1"/>
  <c r="K1093" i="4"/>
  <c r="F1069" i="4"/>
  <c r="L1069" i="4" s="1"/>
  <c r="K1069" i="4"/>
  <c r="K3030" i="4"/>
  <c r="F3030" i="4"/>
  <c r="K2952" i="4"/>
  <c r="F2952" i="4"/>
  <c r="K3143" i="4"/>
  <c r="F3143" i="4"/>
  <c r="L3143" i="4" s="1"/>
  <c r="F3245" i="4"/>
  <c r="L3245" i="4" s="1"/>
  <c r="K3245" i="4"/>
  <c r="K3263" i="4"/>
  <c r="F3263" i="4"/>
  <c r="L3263" i="4" s="1"/>
  <c r="F3272" i="4"/>
  <c r="L3272" i="4" s="1"/>
  <c r="K3272" i="4"/>
  <c r="F757" i="4"/>
  <c r="L757" i="4" s="1"/>
  <c r="K757" i="4"/>
  <c r="K1208" i="4"/>
  <c r="F1208" i="4"/>
  <c r="L1208" i="4" s="1"/>
  <c r="F3358" i="4"/>
  <c r="K3358" i="4"/>
  <c r="F1617" i="4"/>
  <c r="K1617" i="4"/>
  <c r="K1028" i="4"/>
  <c r="F1028" i="4"/>
  <c r="L1028" i="4" s="1"/>
  <c r="K597" i="4"/>
  <c r="F597" i="4"/>
  <c r="L597" i="4" s="1"/>
  <c r="F524" i="4"/>
  <c r="K524" i="4"/>
  <c r="K480" i="4"/>
  <c r="F480" i="4"/>
  <c r="L480" i="4" s="1"/>
  <c r="F424" i="4"/>
  <c r="K424" i="4"/>
  <c r="K357" i="4"/>
  <c r="F357" i="4"/>
  <c r="K318" i="4"/>
  <c r="F318" i="4"/>
  <c r="K261" i="4"/>
  <c r="F261" i="4"/>
  <c r="F123" i="4"/>
  <c r="L123" i="4" s="1"/>
  <c r="K123" i="4"/>
  <c r="K3419" i="4"/>
  <c r="F3419" i="4"/>
  <c r="L3419" i="4" s="1"/>
  <c r="K1075" i="4"/>
  <c r="F1075" i="4"/>
  <c r="K659" i="4"/>
  <c r="F659" i="4"/>
  <c r="K947" i="4"/>
  <c r="F947" i="4"/>
  <c r="K963" i="4"/>
  <c r="F963" i="4"/>
  <c r="K1293" i="4"/>
  <c r="F1293" i="4"/>
  <c r="L1293" i="4" s="1"/>
  <c r="K1780" i="4"/>
  <c r="F1780" i="4"/>
  <c r="F1540" i="4"/>
  <c r="K1540" i="4"/>
  <c r="F2324" i="4"/>
  <c r="K2324" i="4"/>
  <c r="K1359" i="4"/>
  <c r="F1359" i="4"/>
  <c r="L1359" i="4" s="1"/>
  <c r="K1269" i="4"/>
  <c r="F1269" i="4"/>
  <c r="L1269" i="4" s="1"/>
  <c r="F1388" i="4"/>
  <c r="L1388" i="4" s="1"/>
  <c r="K1388" i="4"/>
  <c r="K1817" i="4"/>
  <c r="F1817" i="4"/>
  <c r="K1673" i="4"/>
  <c r="F1673" i="4"/>
  <c r="K1496" i="4"/>
  <c r="F1496" i="4"/>
  <c r="L1496" i="4" s="1"/>
  <c r="K1523" i="4"/>
  <c r="F1523" i="4"/>
  <c r="L1523" i="4" s="1"/>
  <c r="K1927" i="4"/>
  <c r="F1927" i="4"/>
  <c r="K2200" i="4"/>
  <c r="F2200" i="4"/>
  <c r="F2254" i="4"/>
  <c r="K2254" i="4"/>
  <c r="F2427" i="4"/>
  <c r="K2427" i="4"/>
  <c r="K1110" i="4"/>
  <c r="F1110" i="4"/>
  <c r="L1110" i="4" s="1"/>
  <c r="K1143" i="4"/>
  <c r="F1143" i="4"/>
  <c r="L1143" i="4" s="1"/>
  <c r="K998" i="4"/>
  <c r="F998" i="4"/>
  <c r="L998" i="4" s="1"/>
  <c r="K702" i="4"/>
  <c r="F702" i="4"/>
  <c r="L702" i="4" s="1"/>
  <c r="K638" i="4"/>
  <c r="F638" i="4"/>
  <c r="L638" i="4" s="1"/>
  <c r="K1241" i="4"/>
  <c r="F1241" i="4"/>
  <c r="L1241" i="4" s="1"/>
  <c r="K1421" i="4"/>
  <c r="F1421" i="4"/>
  <c r="L1421" i="4" s="1"/>
  <c r="K2923" i="4"/>
  <c r="F2923" i="4"/>
  <c r="K2941" i="4"/>
  <c r="F2941" i="4"/>
  <c r="L2941" i="4" s="1"/>
  <c r="K2929" i="4"/>
  <c r="F2929" i="4"/>
  <c r="L2929" i="4" s="1"/>
  <c r="F2935" i="4"/>
  <c r="L2935" i="4" s="1"/>
  <c r="K2935" i="4"/>
  <c r="K1084" i="4"/>
  <c r="F1084" i="4"/>
  <c r="L1084" i="4" s="1"/>
  <c r="F1004" i="4"/>
  <c r="L1004" i="4" s="1"/>
  <c r="K1004" i="4"/>
  <c r="K773" i="4"/>
  <c r="F773" i="4"/>
  <c r="L773" i="4" s="1"/>
  <c r="F1383" i="4"/>
  <c r="L1383" i="4" s="1"/>
  <c r="K1383" i="4"/>
  <c r="K805" i="4"/>
  <c r="F805" i="4"/>
  <c r="K930" i="4"/>
  <c r="F930" i="4"/>
  <c r="K1181" i="4"/>
  <c r="F1181" i="4"/>
  <c r="K605" i="4"/>
  <c r="F605" i="4"/>
  <c r="L605" i="4" s="1"/>
  <c r="F824" i="4"/>
  <c r="L824" i="4" s="1"/>
  <c r="K824" i="4"/>
  <c r="K621" i="4"/>
  <c r="F621" i="4"/>
  <c r="L621" i="4" s="1"/>
  <c r="K949" i="4"/>
  <c r="F949" i="4"/>
  <c r="L949" i="4" s="1"/>
  <c r="K874" i="4"/>
  <c r="F874" i="4"/>
  <c r="L874" i="4" s="1"/>
  <c r="K733" i="4"/>
  <c r="F733" i="4"/>
  <c r="L733" i="4" s="1"/>
  <c r="F749" i="4"/>
  <c r="L749" i="4" s="1"/>
  <c r="K749" i="4"/>
  <c r="K741" i="4"/>
  <c r="F741" i="4"/>
  <c r="L741" i="4" s="1"/>
  <c r="K2988" i="4"/>
  <c r="F2988" i="4"/>
  <c r="F2982" i="4"/>
  <c r="K2982" i="4"/>
  <c r="K2994" i="4"/>
  <c r="F2994" i="4"/>
  <c r="K3000" i="4"/>
  <c r="F3000" i="4"/>
  <c r="F1909" i="4"/>
  <c r="L1909" i="4" s="1"/>
  <c r="K1909" i="4"/>
  <c r="K1900" i="4"/>
  <c r="F1900" i="4"/>
  <c r="L1900" i="4" s="1"/>
  <c r="F1542" i="4"/>
  <c r="L1542" i="4" s="1"/>
  <c r="K1542" i="4"/>
  <c r="K1918" i="4"/>
  <c r="F1918" i="4"/>
  <c r="L1918" i="4" s="1"/>
  <c r="F3461" i="4"/>
  <c r="K3461" i="4"/>
  <c r="K3493" i="4"/>
  <c r="F3493" i="4"/>
  <c r="K1837" i="4"/>
  <c r="F1837" i="4"/>
  <c r="L1837" i="4" s="1"/>
  <c r="K1251" i="4"/>
  <c r="F1251" i="4"/>
  <c r="L1251" i="4" s="1"/>
  <c r="K931" i="4"/>
  <c r="F931" i="4"/>
  <c r="L931" i="4" s="1"/>
  <c r="K644" i="4"/>
  <c r="F644" i="4"/>
  <c r="K507" i="4"/>
  <c r="F507" i="4"/>
  <c r="L507" i="4" s="1"/>
  <c r="K445" i="4"/>
  <c r="F445" i="4"/>
  <c r="K388" i="4"/>
  <c r="F388" i="4"/>
  <c r="K344" i="4"/>
  <c r="J344" i="4"/>
  <c r="K309" i="4"/>
  <c r="F309" i="4"/>
  <c r="L309" i="4" s="1"/>
  <c r="J248" i="4"/>
  <c r="K248" i="4"/>
  <c r="K136" i="4"/>
  <c r="F136" i="4"/>
  <c r="L136" i="4" s="1"/>
  <c r="K3418" i="4"/>
  <c r="F3418" i="4"/>
  <c r="L3418" i="4" s="1"/>
  <c r="K3502" i="4"/>
  <c r="F3502" i="4"/>
  <c r="L3502" i="4" s="1"/>
  <c r="K3510" i="4"/>
  <c r="F3510" i="4"/>
  <c r="L3510" i="4" s="1"/>
  <c r="F1051" i="4"/>
  <c r="L1051" i="4" s="1"/>
  <c r="K1051" i="4"/>
  <c r="F822" i="4"/>
  <c r="K822" i="4"/>
  <c r="K955" i="4"/>
  <c r="F955" i="4"/>
  <c r="L955" i="4" s="1"/>
  <c r="K3261" i="4"/>
  <c r="F3261" i="4"/>
  <c r="K1422" i="4"/>
  <c r="F1422" i="4"/>
  <c r="L1422" i="4" s="1"/>
  <c r="K2879" i="4"/>
  <c r="F2879" i="4"/>
  <c r="L2879" i="4" s="1"/>
  <c r="K1917" i="4"/>
  <c r="F1917" i="4"/>
  <c r="K2289" i="4"/>
  <c r="F2289" i="4"/>
  <c r="K1653" i="4"/>
  <c r="F1653" i="4"/>
  <c r="F2363" i="4"/>
  <c r="K2363" i="4"/>
  <c r="K2379" i="4"/>
  <c r="F2379" i="4"/>
  <c r="F1701" i="4"/>
  <c r="L1701" i="4" s="1"/>
  <c r="K1701" i="4"/>
  <c r="K1737" i="4"/>
  <c r="F1737" i="4"/>
  <c r="L1737" i="4" s="1"/>
  <c r="K1809" i="4"/>
  <c r="F1809" i="4"/>
  <c r="L1809" i="4" s="1"/>
  <c r="F1728" i="4"/>
  <c r="L1728" i="4" s="1"/>
  <c r="K1728" i="4"/>
  <c r="K1856" i="4"/>
  <c r="F1856" i="4"/>
  <c r="L1856" i="4" s="1"/>
  <c r="K2060" i="4"/>
  <c r="F2060" i="4"/>
  <c r="L2060" i="4" s="1"/>
  <c r="K1563" i="4"/>
  <c r="F1563" i="4"/>
  <c r="L1563" i="4" s="1"/>
  <c r="K1919" i="4"/>
  <c r="F1919" i="4"/>
  <c r="L1919" i="4" s="1"/>
  <c r="F1874" i="4"/>
  <c r="L1874" i="4" s="1"/>
  <c r="K1874" i="4"/>
  <c r="F1995" i="4"/>
  <c r="L1995" i="4" s="1"/>
  <c r="K1995" i="4"/>
  <c r="K2156" i="4"/>
  <c r="F2156" i="4"/>
  <c r="L2156" i="4" s="1"/>
  <c r="K2042" i="4"/>
  <c r="F2042" i="4"/>
  <c r="L2042" i="4" s="1"/>
  <c r="F2282" i="4"/>
  <c r="L2282" i="4" s="1"/>
  <c r="K2282" i="4"/>
  <c r="K2069" i="4"/>
  <c r="F2069" i="4"/>
  <c r="L2069" i="4" s="1"/>
  <c r="K1218" i="4"/>
  <c r="F1218" i="4"/>
  <c r="L1218" i="4" s="1"/>
  <c r="F1226" i="4"/>
  <c r="L1226" i="4" s="1"/>
  <c r="K1226" i="4"/>
  <c r="K950" i="4"/>
  <c r="F950" i="4"/>
  <c r="L950" i="4" s="1"/>
  <c r="F686" i="4"/>
  <c r="L686" i="4" s="1"/>
  <c r="K686" i="4"/>
  <c r="K1060" i="4"/>
  <c r="F1060" i="4"/>
  <c r="L1060" i="4" s="1"/>
  <c r="F612" i="4"/>
  <c r="L612" i="4" s="1"/>
  <c r="K612" i="4"/>
  <c r="K923" i="4"/>
  <c r="F923" i="4"/>
  <c r="L923" i="4" s="1"/>
  <c r="K915" i="4"/>
  <c r="F915" i="4"/>
  <c r="L915" i="4" s="1"/>
  <c r="K1234" i="4"/>
  <c r="F1234" i="4"/>
  <c r="L1234" i="4" s="1"/>
  <c r="K1414" i="4"/>
  <c r="F1414" i="4"/>
  <c r="L1414" i="4" s="1"/>
  <c r="K2460" i="4"/>
  <c r="F2460" i="4"/>
  <c r="F856" i="4"/>
  <c r="L856" i="4" s="1"/>
  <c r="K856" i="4"/>
  <c r="K1207" i="4"/>
  <c r="F1207" i="4"/>
  <c r="L1207" i="4" s="1"/>
  <c r="K774" i="4"/>
  <c r="F774" i="4"/>
  <c r="L774" i="4" s="1"/>
  <c r="K645" i="4"/>
  <c r="F645" i="4"/>
  <c r="L645" i="4" s="1"/>
  <c r="K1036" i="4"/>
  <c r="F1036" i="4"/>
  <c r="K725" i="4"/>
  <c r="F725" i="4"/>
  <c r="L725" i="4" s="1"/>
  <c r="K541" i="4"/>
  <c r="F541" i="4"/>
  <c r="L541" i="4" s="1"/>
  <c r="K474" i="4"/>
  <c r="F474" i="4"/>
  <c r="L474" i="4" s="1"/>
  <c r="K418" i="4"/>
  <c r="F418" i="4"/>
  <c r="L418" i="4" s="1"/>
  <c r="K379" i="4"/>
  <c r="F379" i="4"/>
  <c r="L379" i="4" s="1"/>
  <c r="F333" i="4"/>
  <c r="K333" i="4"/>
  <c r="J297" i="4"/>
  <c r="K297" i="4"/>
  <c r="K161" i="4"/>
  <c r="F161" i="4"/>
  <c r="L161" i="4" s="1"/>
  <c r="K42" i="4"/>
  <c r="F42" i="4"/>
  <c r="L42" i="4" s="1"/>
  <c r="K691" i="4"/>
  <c r="F691" i="4"/>
  <c r="K889" i="4"/>
  <c r="F889" i="4"/>
  <c r="K3206" i="4"/>
  <c r="F3206" i="4"/>
  <c r="F1444" i="4"/>
  <c r="L1444" i="4" s="1"/>
  <c r="K1444" i="4"/>
  <c r="K1357" i="4"/>
  <c r="F1357" i="4"/>
  <c r="L1357" i="4" s="1"/>
  <c r="K1771" i="4"/>
  <c r="F1771" i="4"/>
  <c r="K2270" i="4"/>
  <c r="F2270" i="4"/>
  <c r="K2143" i="4"/>
  <c r="F2143" i="4"/>
  <c r="L2143" i="4" s="1"/>
  <c r="K2439" i="4"/>
  <c r="F2439" i="4"/>
  <c r="L2439" i="4" s="1"/>
  <c r="K2095" i="4"/>
  <c r="F2095" i="4"/>
  <c r="K2032" i="4"/>
  <c r="F2032" i="4"/>
  <c r="L2032" i="4" s="1"/>
  <c r="K1524" i="4"/>
  <c r="F1524" i="4"/>
  <c r="L1524" i="4" s="1"/>
  <c r="K1736" i="4"/>
  <c r="F1736" i="4"/>
  <c r="L1736" i="4" s="1"/>
  <c r="K1928" i="4"/>
  <c r="F1928" i="4"/>
  <c r="L1928" i="4" s="1"/>
  <c r="K2219" i="4"/>
  <c r="F2219" i="4"/>
  <c r="L2219" i="4" s="1"/>
  <c r="F1619" i="4"/>
  <c r="L1619" i="4" s="1"/>
  <c r="K1619" i="4"/>
  <c r="K1763" i="4"/>
  <c r="F1763" i="4"/>
  <c r="L1763" i="4" s="1"/>
  <c r="K1975" i="4"/>
  <c r="F1975" i="4"/>
  <c r="L1975" i="4" s="1"/>
  <c r="K1506" i="4"/>
  <c r="F1506" i="4"/>
  <c r="L1506" i="4" s="1"/>
  <c r="K1710" i="4"/>
  <c r="F1710" i="4"/>
  <c r="L1710" i="4" s="1"/>
  <c r="K1818" i="4"/>
  <c r="F1818" i="4"/>
  <c r="L1818" i="4" s="1"/>
  <c r="K2228" i="4"/>
  <c r="F2228" i="4"/>
  <c r="L2228" i="4" s="1"/>
  <c r="K2022" i="4"/>
  <c r="F2022" i="4"/>
  <c r="K2246" i="4"/>
  <c r="F2246" i="4"/>
  <c r="L2246" i="4" s="1"/>
  <c r="K2041" i="4"/>
  <c r="F2041" i="4"/>
  <c r="L2041" i="4" s="1"/>
  <c r="F2281" i="4"/>
  <c r="K2281" i="4"/>
  <c r="K1271" i="4"/>
  <c r="F1271" i="4"/>
  <c r="L1271" i="4" s="1"/>
  <c r="K1289" i="4"/>
  <c r="F1289" i="4"/>
  <c r="L1289" i="4" s="1"/>
  <c r="K1014" i="4"/>
  <c r="F1014" i="4"/>
  <c r="L1014" i="4" s="1"/>
  <c r="K1201" i="4"/>
  <c r="F1201" i="4"/>
  <c r="L1201" i="4" s="1"/>
  <c r="K925" i="4"/>
  <c r="F925" i="4"/>
  <c r="L925" i="4" s="1"/>
  <c r="K662" i="4"/>
  <c r="F662" i="4"/>
  <c r="L662" i="4" s="1"/>
  <c r="F670" i="4"/>
  <c r="L670" i="4" s="1"/>
  <c r="K670" i="4"/>
  <c r="K1270" i="4"/>
  <c r="F1270" i="4"/>
  <c r="L1270" i="4" s="1"/>
  <c r="K1718" i="4"/>
  <c r="F1718" i="4"/>
  <c r="L1718" i="4" s="1"/>
  <c r="F2050" i="4"/>
  <c r="L2050" i="4" s="1"/>
  <c r="K2050" i="4"/>
  <c r="K740" i="4"/>
  <c r="F740" i="4"/>
  <c r="L740" i="4" s="1"/>
  <c r="K588" i="4"/>
  <c r="F588" i="4"/>
  <c r="L588" i="4" s="1"/>
  <c r="K604" i="4"/>
  <c r="F604" i="4"/>
  <c r="F684" i="4"/>
  <c r="L684" i="4" s="1"/>
  <c r="K684" i="4"/>
  <c r="K1125" i="4"/>
  <c r="F1125" i="4"/>
  <c r="L1125" i="4" s="1"/>
  <c r="K1418" i="4"/>
  <c r="F1418" i="4"/>
  <c r="L1418" i="4" s="1"/>
  <c r="K1252" i="4"/>
  <c r="F1252" i="4"/>
  <c r="L1252" i="4" s="1"/>
  <c r="K1286" i="4"/>
  <c r="F1286" i="4"/>
  <c r="L1286" i="4" s="1"/>
  <c r="F1445" i="4"/>
  <c r="L1445" i="4" s="1"/>
  <c r="K1445" i="4"/>
  <c r="K1209" i="4"/>
  <c r="F1209" i="4"/>
  <c r="L1209" i="4" s="1"/>
  <c r="K833" i="4"/>
  <c r="F833" i="4"/>
  <c r="L833" i="4" s="1"/>
  <c r="F2618" i="4"/>
  <c r="K2618" i="4"/>
  <c r="G768" i="4"/>
  <c r="H768" i="4" s="1"/>
  <c r="H769" i="4" s="1"/>
  <c r="F115" i="5" s="1"/>
  <c r="G776" i="4"/>
  <c r="H776" i="4" s="1"/>
  <c r="H777" i="4" s="1"/>
  <c r="F116" i="5" s="1"/>
  <c r="G1169" i="4"/>
  <c r="H1169" i="4" s="1"/>
  <c r="H1170" i="4" s="1"/>
  <c r="F164" i="5" s="1"/>
  <c r="G1177" i="4"/>
  <c r="H1177" i="4" s="1"/>
  <c r="H1178" i="4" s="1"/>
  <c r="F165" i="5" s="1"/>
  <c r="G843" i="4"/>
  <c r="H843" i="4" s="1"/>
  <c r="H844" i="4" s="1"/>
  <c r="F124" i="5" s="1"/>
  <c r="G851" i="4"/>
  <c r="H851" i="4" s="1"/>
  <c r="H852" i="4" s="1"/>
  <c r="F125" i="5" s="1"/>
  <c r="I3185" i="4"/>
  <c r="J3185" i="4" s="1"/>
  <c r="J3190" i="4" s="1"/>
  <c r="G407" i="5" s="1"/>
  <c r="I3197" i="4"/>
  <c r="J3197" i="4" s="1"/>
  <c r="I735" i="4"/>
  <c r="J735" i="4" s="1"/>
  <c r="J736" i="4" s="1"/>
  <c r="G111" i="5" s="1"/>
  <c r="I727" i="4"/>
  <c r="J727" i="4" s="1"/>
  <c r="J728" i="4" s="1"/>
  <c r="G110" i="5" s="1"/>
  <c r="F3080" i="4"/>
  <c r="K3080" i="4"/>
  <c r="K3066" i="4"/>
  <c r="F3066" i="4"/>
  <c r="F3070" i="4" s="1"/>
  <c r="E395" i="5" s="1"/>
  <c r="H395" i="5" s="1"/>
  <c r="J3591" i="4"/>
  <c r="G457" i="5" s="1"/>
  <c r="K3522" i="4"/>
  <c r="F3522" i="4"/>
  <c r="H3527" i="4"/>
  <c r="F449" i="5" s="1"/>
  <c r="J3583" i="4"/>
  <c r="G456" i="5" s="1"/>
  <c r="F2480" i="4"/>
  <c r="J3164" i="4"/>
  <c r="G405" i="5" s="1"/>
  <c r="J3203" i="4"/>
  <c r="G408" i="5" s="1"/>
  <c r="J3249" i="4"/>
  <c r="G412" i="5" s="1"/>
  <c r="J3240" i="4"/>
  <c r="G411" i="5" s="1"/>
  <c r="F3393" i="4"/>
  <c r="L3393" i="4" s="1"/>
  <c r="F1117" i="4"/>
  <c r="L1117" i="4" s="1"/>
  <c r="K1117" i="4"/>
  <c r="F906" i="4"/>
  <c r="L906" i="4" s="1"/>
  <c r="K906" i="4"/>
  <c r="F548" i="4"/>
  <c r="L548" i="4" s="1"/>
  <c r="K548" i="4"/>
  <c r="K509" i="4"/>
  <c r="F509" i="4"/>
  <c r="K439" i="4"/>
  <c r="F439" i="4"/>
  <c r="L439" i="4" s="1"/>
  <c r="K383" i="4"/>
  <c r="F383" i="4"/>
  <c r="K314" i="4"/>
  <c r="F314" i="4"/>
  <c r="L314" i="4" s="1"/>
  <c r="K268" i="4"/>
  <c r="F268" i="4"/>
  <c r="L268" i="4" s="1"/>
  <c r="K106" i="4"/>
  <c r="F106" i="4"/>
  <c r="K3403" i="4"/>
  <c r="F3403" i="4"/>
  <c r="L3403" i="4" s="1"/>
  <c r="K739" i="4"/>
  <c r="F739" i="4"/>
  <c r="K872" i="4"/>
  <c r="F872" i="4"/>
  <c r="K971" i="4"/>
  <c r="F971" i="4"/>
  <c r="F3243" i="4"/>
  <c r="K3243" i="4"/>
  <c r="K1233" i="4"/>
  <c r="F1233" i="4"/>
  <c r="L1233" i="4" s="1"/>
  <c r="K1355" i="4"/>
  <c r="F1355" i="4"/>
  <c r="L1355" i="4" s="1"/>
  <c r="K1522" i="4"/>
  <c r="F1522" i="4"/>
  <c r="K1735" i="4"/>
  <c r="F1735" i="4"/>
  <c r="F1725" i="4"/>
  <c r="L1725" i="4" s="1"/>
  <c r="K1725" i="4"/>
  <c r="K2031" i="4"/>
  <c r="F2031" i="4"/>
  <c r="K1654" i="4"/>
  <c r="F1654" i="4"/>
  <c r="L1654" i="4" s="1"/>
  <c r="K1798" i="4"/>
  <c r="F1798" i="4"/>
  <c r="L1798" i="4" s="1"/>
  <c r="K2104" i="4"/>
  <c r="F2104" i="4"/>
  <c r="L2104" i="4" s="1"/>
  <c r="K2114" i="4"/>
  <c r="F2114" i="4"/>
  <c r="L2114" i="4" s="1"/>
  <c r="F1993" i="4"/>
  <c r="K1993" i="4"/>
  <c r="K2448" i="4"/>
  <c r="F2448" i="4"/>
  <c r="L2448" i="4" s="1"/>
  <c r="F1054" i="4"/>
  <c r="L1054" i="4" s="1"/>
  <c r="K1054" i="4"/>
  <c r="K966" i="4"/>
  <c r="F966" i="4"/>
  <c r="L966" i="4" s="1"/>
  <c r="F710" i="4"/>
  <c r="L710" i="4" s="1"/>
  <c r="K710" i="4"/>
  <c r="K654" i="4"/>
  <c r="F654" i="4"/>
  <c r="L654" i="4" s="1"/>
  <c r="K3043" i="4"/>
  <c r="F3043" i="4"/>
  <c r="L3043" i="4" s="1"/>
  <c r="K2953" i="4"/>
  <c r="F2953" i="4"/>
  <c r="L2953" i="4" s="1"/>
  <c r="K3031" i="4"/>
  <c r="F3031" i="4"/>
  <c r="L3031" i="4" s="1"/>
  <c r="K1335" i="4"/>
  <c r="F1335" i="4"/>
  <c r="L1335" i="4" s="1"/>
  <c r="K1362" i="4"/>
  <c r="F1362" i="4"/>
  <c r="L1362" i="4" s="1"/>
  <c r="F1116" i="4"/>
  <c r="L1116" i="4" s="1"/>
  <c r="K1116" i="4"/>
  <c r="F716" i="4"/>
  <c r="L716" i="4" s="1"/>
  <c r="K716" i="4"/>
  <c r="F1020" i="4"/>
  <c r="K1020" i="4"/>
  <c r="F823" i="4"/>
  <c r="L823" i="4" s="1"/>
  <c r="K823" i="4"/>
  <c r="K965" i="4"/>
  <c r="F965" i="4"/>
  <c r="L965" i="4" s="1"/>
  <c r="K981" i="4"/>
  <c r="F981" i="4"/>
  <c r="L981" i="4" s="1"/>
  <c r="F1005" i="4"/>
  <c r="L1005" i="4" s="1"/>
  <c r="K1005" i="4"/>
  <c r="K1061" i="4"/>
  <c r="F1061" i="4"/>
  <c r="L1061" i="4" s="1"/>
  <c r="K2964" i="4"/>
  <c r="F2964" i="4"/>
  <c r="K3054" i="4"/>
  <c r="F3054" i="4"/>
  <c r="F2976" i="4"/>
  <c r="K2976" i="4"/>
  <c r="K3195" i="4"/>
  <c r="F3195" i="4"/>
  <c r="L3195" i="4" s="1"/>
  <c r="K3118" i="4"/>
  <c r="F3118" i="4"/>
  <c r="L3118" i="4" s="1"/>
  <c r="F3169" i="4"/>
  <c r="L3169" i="4" s="1"/>
  <c r="K3169" i="4"/>
  <c r="K832" i="4"/>
  <c r="F832" i="4"/>
  <c r="L832" i="4" s="1"/>
  <c r="F857" i="4"/>
  <c r="L857" i="4" s="1"/>
  <c r="K857" i="4"/>
  <c r="K807" i="4"/>
  <c r="F807" i="4"/>
  <c r="L807" i="4" s="1"/>
  <c r="K1198" i="4"/>
  <c r="F1198" i="4"/>
  <c r="K831" i="4"/>
  <c r="F831" i="4"/>
  <c r="L831" i="4" s="1"/>
  <c r="F549" i="4"/>
  <c r="L549" i="4" s="1"/>
  <c r="K549" i="4"/>
  <c r="F517" i="4"/>
  <c r="L517" i="4" s="1"/>
  <c r="K517" i="4"/>
  <c r="K460" i="4"/>
  <c r="F460" i="4"/>
  <c r="L460" i="4" s="1"/>
  <c r="K404" i="4"/>
  <c r="F404" i="4"/>
  <c r="L404" i="4" s="1"/>
  <c r="J351" i="4"/>
  <c r="K351" i="4"/>
  <c r="K308" i="4"/>
  <c r="F308" i="4"/>
  <c r="K255" i="4"/>
  <c r="J255" i="4"/>
  <c r="K107" i="4"/>
  <c r="F107" i="4"/>
  <c r="L107" i="4" s="1"/>
  <c r="K3402" i="4"/>
  <c r="F3402" i="4"/>
  <c r="K731" i="4"/>
  <c r="F731" i="4"/>
  <c r="F1223" i="4"/>
  <c r="K1223" i="4"/>
  <c r="K839" i="4"/>
  <c r="F839" i="4"/>
  <c r="K1275" i="4"/>
  <c r="F1275" i="4"/>
  <c r="L1275" i="4" s="1"/>
  <c r="F1394" i="4"/>
  <c r="L1394" i="4" s="1"/>
  <c r="K1394" i="4"/>
  <c r="K1513" i="4"/>
  <c r="F1513" i="4"/>
  <c r="F1699" i="4"/>
  <c r="K1699" i="4"/>
  <c r="F2049" i="4"/>
  <c r="K2049" i="4"/>
  <c r="K1305" i="4"/>
  <c r="F1305" i="4"/>
  <c r="L1305" i="4" s="1"/>
  <c r="K1332" i="4"/>
  <c r="F1332" i="4"/>
  <c r="L1332" i="4" s="1"/>
  <c r="F1581" i="4"/>
  <c r="L1581" i="4" s="1"/>
  <c r="K1581" i="4"/>
  <c r="K1561" i="4"/>
  <c r="F1561" i="4"/>
  <c r="L1561" i="4" s="1"/>
  <c r="K1709" i="4"/>
  <c r="F1709" i="4"/>
  <c r="K1532" i="4"/>
  <c r="F1532" i="4"/>
  <c r="K1551" i="4"/>
  <c r="F1551" i="4"/>
  <c r="L1551" i="4" s="1"/>
  <c r="K1478" i="4"/>
  <c r="F1478" i="4"/>
  <c r="L1478" i="4" s="1"/>
  <c r="K2236" i="4"/>
  <c r="F2236" i="4"/>
  <c r="K2173" i="4"/>
  <c r="F2173" i="4"/>
  <c r="K2447" i="4"/>
  <c r="F2447" i="4"/>
  <c r="K1102" i="4"/>
  <c r="F1102" i="4"/>
  <c r="L1102" i="4" s="1"/>
  <c r="K1151" i="4"/>
  <c r="F1151" i="4"/>
  <c r="L1151" i="4" s="1"/>
  <c r="K598" i="4"/>
  <c r="F598" i="4"/>
  <c r="L598" i="4" s="1"/>
  <c r="F867" i="4"/>
  <c r="L867" i="4" s="1"/>
  <c r="K867" i="4"/>
  <c r="F767" i="4"/>
  <c r="L767" i="4" s="1"/>
  <c r="K767" i="4"/>
  <c r="K1257" i="4"/>
  <c r="F1257" i="4"/>
  <c r="L1257" i="4" s="1"/>
  <c r="F1450" i="4"/>
  <c r="L1450" i="4" s="1"/>
  <c r="K1450" i="4"/>
  <c r="F3019" i="4"/>
  <c r="L3019" i="4" s="1"/>
  <c r="K3019" i="4"/>
  <c r="K2989" i="4"/>
  <c r="F2989" i="4"/>
  <c r="L2989" i="4" s="1"/>
  <c r="K3001" i="4"/>
  <c r="F3001" i="4"/>
  <c r="L3001" i="4" s="1"/>
  <c r="F2983" i="4"/>
  <c r="L2983" i="4" s="1"/>
  <c r="K2983" i="4"/>
  <c r="K1076" i="4"/>
  <c r="F1076" i="4"/>
  <c r="L1076" i="4" s="1"/>
  <c r="K1174" i="4"/>
  <c r="F1174" i="4"/>
  <c r="L1174" i="4" s="1"/>
  <c r="K564" i="4"/>
  <c r="F564" i="4"/>
  <c r="K1131" i="4"/>
  <c r="F1131" i="4"/>
  <c r="K880" i="4"/>
  <c r="F880" i="4"/>
  <c r="F1156" i="4"/>
  <c r="K1156" i="4"/>
  <c r="K581" i="4"/>
  <c r="F581" i="4"/>
  <c r="L581" i="4" s="1"/>
  <c r="K997" i="4"/>
  <c r="F997" i="4"/>
  <c r="L997" i="4" s="1"/>
  <c r="K891" i="4"/>
  <c r="F891" i="4"/>
  <c r="L891" i="4" s="1"/>
  <c r="F816" i="4"/>
  <c r="L816" i="4" s="1"/>
  <c r="K816" i="4"/>
  <c r="K1142" i="4"/>
  <c r="F1142" i="4"/>
  <c r="L1142" i="4" s="1"/>
  <c r="F941" i="4"/>
  <c r="L941" i="4" s="1"/>
  <c r="K941" i="4"/>
  <c r="K693" i="4"/>
  <c r="F693" i="4"/>
  <c r="L693" i="4" s="1"/>
  <c r="K1045" i="4"/>
  <c r="F1045" i="4"/>
  <c r="L1045" i="4" s="1"/>
  <c r="K1037" i="4"/>
  <c r="F1037" i="4"/>
  <c r="L1037" i="4" s="1"/>
  <c r="K2940" i="4"/>
  <c r="F2940" i="4"/>
  <c r="K3006" i="4"/>
  <c r="F3006" i="4"/>
  <c r="F3018" i="4"/>
  <c r="K3018" i="4"/>
  <c r="K3024" i="4"/>
  <c r="F3024" i="4"/>
  <c r="K1552" i="4"/>
  <c r="F1552" i="4"/>
  <c r="L1552" i="4" s="1"/>
  <c r="K1891" i="4"/>
  <c r="F1891" i="4"/>
  <c r="L1891" i="4" s="1"/>
  <c r="K1562" i="4"/>
  <c r="F1562" i="4"/>
  <c r="L1562" i="4" s="1"/>
  <c r="K2105" i="4"/>
  <c r="F2105" i="4"/>
  <c r="L2105" i="4" s="1"/>
  <c r="F3469" i="4"/>
  <c r="K3469" i="4"/>
  <c r="K3501" i="4"/>
  <c r="F3501" i="4"/>
  <c r="K1330" i="4"/>
  <c r="F1330" i="4"/>
  <c r="L1330" i="4" s="1"/>
  <c r="K1236" i="4"/>
  <c r="F1236" i="4"/>
  <c r="L1236" i="4" s="1"/>
  <c r="F898" i="4"/>
  <c r="L898" i="4" s="1"/>
  <c r="K898" i="4"/>
  <c r="K573" i="4"/>
  <c r="F573" i="4"/>
  <c r="L573" i="4" s="1"/>
  <c r="K481" i="4"/>
  <c r="F481" i="4"/>
  <c r="L481" i="4" s="1"/>
  <c r="F425" i="4"/>
  <c r="L425" i="4" s="1"/>
  <c r="K425" i="4"/>
  <c r="K378" i="4"/>
  <c r="F378" i="4"/>
  <c r="K339" i="4"/>
  <c r="F339" i="4"/>
  <c r="L339" i="4" s="1"/>
  <c r="F282" i="4"/>
  <c r="K282" i="4"/>
  <c r="K160" i="4"/>
  <c r="F160" i="4"/>
  <c r="K27" i="4"/>
  <c r="F27" i="4"/>
  <c r="K3405" i="4"/>
  <c r="F3405" i="4"/>
  <c r="L3405" i="4" s="1"/>
  <c r="F3462" i="4"/>
  <c r="L3462" i="4" s="1"/>
  <c r="K3462" i="4"/>
  <c r="K1123" i="4"/>
  <c r="F1123" i="4"/>
  <c r="K914" i="4"/>
  <c r="F914" i="4"/>
  <c r="K1027" i="4"/>
  <c r="F1027" i="4"/>
  <c r="K2887" i="4"/>
  <c r="F2887" i="4"/>
  <c r="L2887" i="4" s="1"/>
  <c r="K3167" i="4"/>
  <c r="F3167" i="4"/>
  <c r="F1451" i="4"/>
  <c r="L1451" i="4" s="1"/>
  <c r="K1451" i="4"/>
  <c r="K2888" i="4"/>
  <c r="F2888" i="4"/>
  <c r="L2888" i="4" s="1"/>
  <c r="K1807" i="4"/>
  <c r="F1807" i="4"/>
  <c r="K2297" i="4"/>
  <c r="F2297" i="4"/>
  <c r="K1645" i="4"/>
  <c r="F1645" i="4"/>
  <c r="L1645" i="4" s="1"/>
  <c r="K2395" i="4"/>
  <c r="F2395" i="4"/>
  <c r="K2411" i="4"/>
  <c r="F2411" i="4"/>
  <c r="K1865" i="4"/>
  <c r="F1865" i="4"/>
  <c r="L1865" i="4" s="1"/>
  <c r="K1901" i="4"/>
  <c r="F1901" i="4"/>
  <c r="L1901" i="4" s="1"/>
  <c r="F1620" i="4"/>
  <c r="L1620" i="4" s="1"/>
  <c r="K1620" i="4"/>
  <c r="K1764" i="4"/>
  <c r="F1764" i="4"/>
  <c r="L1764" i="4" s="1"/>
  <c r="K1892" i="4"/>
  <c r="F1892" i="4"/>
  <c r="L1892" i="4" s="1"/>
  <c r="K2087" i="4"/>
  <c r="F2087" i="4"/>
  <c r="L2087" i="4" s="1"/>
  <c r="F1583" i="4"/>
  <c r="L1583" i="4" s="1"/>
  <c r="K1583" i="4"/>
  <c r="F1947" i="4"/>
  <c r="L1947" i="4" s="1"/>
  <c r="K1947" i="4"/>
  <c r="F1910" i="4"/>
  <c r="L1910" i="4" s="1"/>
  <c r="K1910" i="4"/>
  <c r="K2096" i="4"/>
  <c r="F2096" i="4"/>
  <c r="L2096" i="4" s="1"/>
  <c r="K2300" i="4"/>
  <c r="F2300" i="4"/>
  <c r="L2300" i="4" s="1"/>
  <c r="K2106" i="4"/>
  <c r="F2106" i="4"/>
  <c r="L2106" i="4" s="1"/>
  <c r="F2346" i="4"/>
  <c r="L2346" i="4" s="1"/>
  <c r="K2346" i="4"/>
  <c r="K2273" i="4"/>
  <c r="F2273" i="4"/>
  <c r="L2273" i="4" s="1"/>
  <c r="F1022" i="4"/>
  <c r="L1022" i="4" s="1"/>
  <c r="K1022" i="4"/>
  <c r="K558" i="4"/>
  <c r="F558" i="4"/>
  <c r="L558" i="4" s="1"/>
  <c r="K742" i="4"/>
  <c r="F742" i="4"/>
  <c r="L742" i="4" s="1"/>
  <c r="F850" i="4"/>
  <c r="L850" i="4" s="1"/>
  <c r="K850" i="4"/>
  <c r="F1052" i="4"/>
  <c r="K1052" i="4"/>
  <c r="K732" i="4"/>
  <c r="F732" i="4"/>
  <c r="L732" i="4" s="1"/>
  <c r="K956" i="4"/>
  <c r="F956" i="4"/>
  <c r="K948" i="4"/>
  <c r="F948" i="4"/>
  <c r="L948" i="4" s="1"/>
  <c r="K1250" i="4"/>
  <c r="F1250" i="4"/>
  <c r="L1250" i="4" s="1"/>
  <c r="F1443" i="4"/>
  <c r="L1443" i="4" s="1"/>
  <c r="K1443" i="4"/>
  <c r="K1132" i="4"/>
  <c r="F1132" i="4"/>
  <c r="L1132" i="4" s="1"/>
  <c r="K1182" i="4"/>
  <c r="F1182" i="4"/>
  <c r="L1182" i="4" s="1"/>
  <c r="F799" i="4"/>
  <c r="L799" i="4" s="1"/>
  <c r="K799" i="4"/>
  <c r="K637" i="4"/>
  <c r="F637" i="4"/>
  <c r="L637" i="4" s="1"/>
  <c r="K979" i="4"/>
  <c r="F979" i="4"/>
  <c r="K651" i="4"/>
  <c r="F651" i="4"/>
  <c r="F515" i="4"/>
  <c r="K515" i="4"/>
  <c r="K466" i="4"/>
  <c r="F466" i="4"/>
  <c r="F410" i="4"/>
  <c r="K410" i="4"/>
  <c r="F371" i="4"/>
  <c r="K371" i="4"/>
  <c r="F323" i="4"/>
  <c r="K323" i="4"/>
  <c r="K275" i="4"/>
  <c r="F275" i="4"/>
  <c r="J151" i="4"/>
  <c r="K151" i="4"/>
  <c r="K3417" i="4"/>
  <c r="F3417" i="4"/>
  <c r="L3417" i="4" s="1"/>
  <c r="K635" i="4"/>
  <c r="F635" i="4"/>
  <c r="F797" i="4"/>
  <c r="K797" i="4"/>
  <c r="K1267" i="4"/>
  <c r="F1267" i="4"/>
  <c r="L1267" i="4" s="1"/>
  <c r="K1285" i="4"/>
  <c r="F1285" i="4"/>
  <c r="L1285" i="4" s="1"/>
  <c r="K1560" i="4"/>
  <c r="F1560" i="4"/>
  <c r="F1872" i="4"/>
  <c r="K1872" i="4"/>
  <c r="K2123" i="4"/>
  <c r="F2123" i="4"/>
  <c r="K2113" i="4"/>
  <c r="F2113" i="4"/>
  <c r="F2429" i="4"/>
  <c r="L2429" i="4" s="1"/>
  <c r="K2429" i="4"/>
  <c r="K1533" i="4"/>
  <c r="F1533" i="4"/>
  <c r="L1533" i="4" s="1"/>
  <c r="F2255" i="4"/>
  <c r="L2255" i="4" s="1"/>
  <c r="K2255" i="4"/>
  <c r="K1628" i="4"/>
  <c r="F1628" i="4"/>
  <c r="L1628" i="4" s="1"/>
  <c r="K1808" i="4"/>
  <c r="F1808" i="4"/>
  <c r="L1808" i="4" s="1"/>
  <c r="K1956" i="4"/>
  <c r="F1956" i="4"/>
  <c r="L1956" i="4" s="1"/>
  <c r="K2299" i="4"/>
  <c r="F2299" i="4"/>
  <c r="L2299" i="4" s="1"/>
  <c r="K1655" i="4"/>
  <c r="F1655" i="4"/>
  <c r="L1655" i="4" s="1"/>
  <c r="K1799" i="4"/>
  <c r="F1799" i="4"/>
  <c r="L1799" i="4" s="1"/>
  <c r="K2003" i="4"/>
  <c r="F2003" i="4"/>
  <c r="K1602" i="4"/>
  <c r="F1602" i="4"/>
  <c r="L1602" i="4" s="1"/>
  <c r="K1746" i="4"/>
  <c r="F1746" i="4"/>
  <c r="L1746" i="4" s="1"/>
  <c r="F1846" i="4"/>
  <c r="L1846" i="4" s="1"/>
  <c r="K1846" i="4"/>
  <c r="K2272" i="4"/>
  <c r="F2272" i="4"/>
  <c r="L2272" i="4" s="1"/>
  <c r="K2086" i="4"/>
  <c r="F2086" i="4"/>
  <c r="L2086" i="4" s="1"/>
  <c r="F2326" i="4"/>
  <c r="L2326" i="4" s="1"/>
  <c r="K2326" i="4"/>
  <c r="K2165" i="4"/>
  <c r="F2165" i="4"/>
  <c r="L2165" i="4" s="1"/>
  <c r="F2345" i="4"/>
  <c r="K2345" i="4"/>
  <c r="K1419" i="4"/>
  <c r="F1419" i="4"/>
  <c r="L1419" i="4" s="1"/>
  <c r="F1448" i="4"/>
  <c r="L1448" i="4" s="1"/>
  <c r="K1448" i="4"/>
  <c r="K1078" i="4"/>
  <c r="F1078" i="4"/>
  <c r="L1078" i="4" s="1"/>
  <c r="K1193" i="4"/>
  <c r="F1193" i="4"/>
  <c r="L1193" i="4" s="1"/>
  <c r="F550" i="4"/>
  <c r="L550" i="4" s="1"/>
  <c r="K550" i="4"/>
  <c r="F817" i="4"/>
  <c r="L817" i="4" s="1"/>
  <c r="K817" i="4"/>
  <c r="K1288" i="4"/>
  <c r="F1288" i="4"/>
  <c r="L1288" i="4" s="1"/>
  <c r="K1610" i="4"/>
  <c r="F1610" i="4"/>
  <c r="K1754" i="4"/>
  <c r="F1754" i="4"/>
  <c r="K2290" i="4"/>
  <c r="F2290" i="4"/>
  <c r="L2290" i="4" s="1"/>
  <c r="K724" i="4"/>
  <c r="F724" i="4"/>
  <c r="L724" i="4" s="1"/>
  <c r="K540" i="4"/>
  <c r="F540" i="4"/>
  <c r="L540" i="4" s="1"/>
  <c r="K840" i="4"/>
  <c r="F840" i="4"/>
  <c r="L840" i="4" s="1"/>
  <c r="F848" i="4"/>
  <c r="L848" i="4" s="1"/>
  <c r="K848" i="4"/>
  <c r="K1109" i="4"/>
  <c r="F1109" i="4"/>
  <c r="L1109" i="4" s="1"/>
  <c r="F1447" i="4"/>
  <c r="L1447" i="4" s="1"/>
  <c r="K1447" i="4"/>
  <c r="K1331" i="4"/>
  <c r="F1331" i="4"/>
  <c r="L1331" i="4" s="1"/>
  <c r="K1304" i="4"/>
  <c r="F1304" i="4"/>
  <c r="L1304" i="4" s="1"/>
  <c r="K1184" i="4"/>
  <c r="F1184" i="4"/>
  <c r="L1184" i="4" s="1"/>
  <c r="K808" i="4"/>
  <c r="F808" i="4"/>
  <c r="L808" i="4" s="1"/>
  <c r="K933" i="4"/>
  <c r="F933" i="4"/>
  <c r="L933" i="4" s="1"/>
  <c r="I818" i="4"/>
  <c r="J818" i="4" s="1"/>
  <c r="J819" i="4" s="1"/>
  <c r="G121" i="5" s="1"/>
  <c r="I826" i="4"/>
  <c r="J826" i="4" s="1"/>
  <c r="J827" i="4" s="1"/>
  <c r="G122" i="5" s="1"/>
  <c r="G3119" i="4"/>
  <c r="H3119" i="4" s="1"/>
  <c r="G639" i="4"/>
  <c r="H639" i="4" s="1"/>
  <c r="G631" i="4"/>
  <c r="H631" i="4" s="1"/>
  <c r="H632" i="4" s="1"/>
  <c r="F98" i="5" s="1"/>
  <c r="J3551" i="4"/>
  <c r="G452" i="5" s="1"/>
  <c r="J3567" i="4"/>
  <c r="G454" i="5" s="1"/>
  <c r="G615" i="4"/>
  <c r="H615" i="4" s="1"/>
  <c r="H616" i="4" s="1"/>
  <c r="F96" i="5" s="1"/>
  <c r="G551" i="4"/>
  <c r="H551" i="4" s="1"/>
  <c r="H552" i="4" s="1"/>
  <c r="F88" i="5" s="1"/>
  <c r="I876" i="4"/>
  <c r="J876" i="4" s="1"/>
  <c r="J877" i="4" s="1"/>
  <c r="G128" i="5" s="1"/>
  <c r="I868" i="4"/>
  <c r="J868" i="4" s="1"/>
  <c r="J869" i="4" s="1"/>
  <c r="G127" i="5" s="1"/>
  <c r="K3073" i="4"/>
  <c r="F3073" i="4"/>
  <c r="J3599" i="4"/>
  <c r="G458" i="5" s="1"/>
  <c r="K3554" i="4"/>
  <c r="F3554" i="4"/>
  <c r="H3535" i="4"/>
  <c r="F450" i="5" s="1"/>
  <c r="J3425" i="4"/>
  <c r="G436" i="5" s="1"/>
  <c r="K3456" i="4"/>
  <c r="L3450" i="4"/>
  <c r="L3437" i="4"/>
  <c r="L3398" i="4"/>
  <c r="F3399" i="4"/>
  <c r="E433" i="5"/>
  <c r="H433" i="5" s="1"/>
  <c r="F3386" i="4"/>
  <c r="K3386" i="4"/>
  <c r="L3381" i="4"/>
  <c r="E431" i="5"/>
  <c r="H431" i="5" s="1"/>
  <c r="L3374" i="4"/>
  <c r="F3375" i="4"/>
  <c r="F3368" i="4"/>
  <c r="K3368" i="4"/>
  <c r="K3129" i="4"/>
  <c r="L3355" i="4"/>
  <c r="G3275" i="4"/>
  <c r="H3275" i="4" s="1"/>
  <c r="H3276" i="4" s="1"/>
  <c r="F415" i="5" s="1"/>
  <c r="G3257" i="4"/>
  <c r="H3257" i="4" s="1"/>
  <c r="H3258" i="4" s="1"/>
  <c r="F413" i="5" s="1"/>
  <c r="G3239" i="4"/>
  <c r="H3239" i="4" s="1"/>
  <c r="H3240" i="4" s="1"/>
  <c r="F411" i="5" s="1"/>
  <c r="G3228" i="4"/>
  <c r="H3228" i="4" s="1"/>
  <c r="G3202" i="4"/>
  <c r="H3202" i="4" s="1"/>
  <c r="H3203" i="4" s="1"/>
  <c r="F408" i="5" s="1"/>
  <c r="G3176" i="4"/>
  <c r="H3176" i="4" s="1"/>
  <c r="H3177" i="4" s="1"/>
  <c r="F406" i="5" s="1"/>
  <c r="G3150" i="4"/>
  <c r="H3150" i="4" s="1"/>
  <c r="H3151" i="4" s="1"/>
  <c r="F404" i="5" s="1"/>
  <c r="G3124" i="4"/>
  <c r="H3124" i="4" s="1"/>
  <c r="H3125" i="4" s="1"/>
  <c r="F402" i="5" s="1"/>
  <c r="G3284" i="4"/>
  <c r="H3284" i="4" s="1"/>
  <c r="H3287" i="4" s="1"/>
  <c r="F416" i="5" s="1"/>
  <c r="G3266" i="4"/>
  <c r="H3266" i="4" s="1"/>
  <c r="H3267" i="4" s="1"/>
  <c r="F414" i="5" s="1"/>
  <c r="G3248" i="4"/>
  <c r="H3248" i="4" s="1"/>
  <c r="H3249" i="4" s="1"/>
  <c r="F412" i="5" s="1"/>
  <c r="G3215" i="4"/>
  <c r="H3215" i="4" s="1"/>
  <c r="H3216" i="4" s="1"/>
  <c r="F409" i="5" s="1"/>
  <c r="G3189" i="4"/>
  <c r="H3189" i="4" s="1"/>
  <c r="H3190" i="4" s="1"/>
  <c r="F407" i="5" s="1"/>
  <c r="G3163" i="4"/>
  <c r="H3163" i="4" s="1"/>
  <c r="H3164" i="4" s="1"/>
  <c r="F405" i="5" s="1"/>
  <c r="G3137" i="4"/>
  <c r="H3137" i="4" s="1"/>
  <c r="H3138" i="4" s="1"/>
  <c r="F403" i="5" s="1"/>
  <c r="H427" i="5"/>
  <c r="E3266" i="4"/>
  <c r="E3189" i="4"/>
  <c r="E3137" i="4"/>
  <c r="E3275" i="4"/>
  <c r="E3239" i="4"/>
  <c r="E3202" i="4"/>
  <c r="E3150" i="4"/>
  <c r="E3284" i="4"/>
  <c r="E3248" i="4"/>
  <c r="E3215" i="4"/>
  <c r="E3163" i="4"/>
  <c r="E3257" i="4"/>
  <c r="E3228" i="4"/>
  <c r="E3176" i="4"/>
  <c r="E3124" i="4"/>
  <c r="F3346" i="4"/>
  <c r="K3346" i="4"/>
  <c r="F3340" i="4"/>
  <c r="K3340" i="4"/>
  <c r="F3334" i="4"/>
  <c r="K3334" i="4"/>
  <c r="F3328" i="4"/>
  <c r="K3328" i="4"/>
  <c r="F3322" i="4"/>
  <c r="K3322" i="4"/>
  <c r="F3310" i="4"/>
  <c r="K3310" i="4"/>
  <c r="F3304" i="4"/>
  <c r="K3304" i="4"/>
  <c r="L3298" i="4"/>
  <c r="F3299" i="4"/>
  <c r="F3292" i="4"/>
  <c r="K3292" i="4"/>
  <c r="K3286" i="4"/>
  <c r="K3116" i="4"/>
  <c r="K3104" i="4"/>
  <c r="H398" i="5"/>
  <c r="L3091" i="4"/>
  <c r="L3070" i="4"/>
  <c r="F2870" i="4"/>
  <c r="K2870" i="4"/>
  <c r="F2864" i="4"/>
  <c r="K2864" i="4"/>
  <c r="F2858" i="4"/>
  <c r="K2858" i="4"/>
  <c r="F2852" i="4"/>
  <c r="K2852" i="4"/>
  <c r="F2846" i="4"/>
  <c r="K2846" i="4"/>
  <c r="F2840" i="4"/>
  <c r="K2840" i="4"/>
  <c r="F2828" i="4"/>
  <c r="K2828" i="4"/>
  <c r="F2822" i="4"/>
  <c r="K2822" i="4"/>
  <c r="L2816" i="4"/>
  <c r="F2817" i="4"/>
  <c r="F2810" i="4"/>
  <c r="K2810" i="4"/>
  <c r="F2804" i="4"/>
  <c r="K2804" i="4"/>
  <c r="F2798" i="4"/>
  <c r="K2798" i="4"/>
  <c r="L2792" i="4"/>
  <c r="E351" i="5"/>
  <c r="H351" i="5" s="1"/>
  <c r="F2785" i="4"/>
  <c r="E350" i="5" s="1"/>
  <c r="H350" i="5" s="1"/>
  <c r="K2784" i="4"/>
  <c r="F2777" i="4"/>
  <c r="K2777" i="4"/>
  <c r="F2770" i="4"/>
  <c r="K2770" i="4"/>
  <c r="F2763" i="4"/>
  <c r="K2763" i="4"/>
  <c r="F2742" i="4"/>
  <c r="K2742" i="4"/>
  <c r="F2735" i="4"/>
  <c r="K2735" i="4"/>
  <c r="E342" i="5"/>
  <c r="H342" i="5" s="1"/>
  <c r="F2721" i="4"/>
  <c r="K2721" i="4"/>
  <c r="F2714" i="4"/>
  <c r="K2714" i="4"/>
  <c r="F2708" i="4"/>
  <c r="K2708" i="4"/>
  <c r="F2702" i="4"/>
  <c r="K2702" i="4"/>
  <c r="F2696" i="4"/>
  <c r="K2696" i="4"/>
  <c r="F2690" i="4"/>
  <c r="K2690" i="4"/>
  <c r="F2684" i="4"/>
  <c r="K2684" i="4"/>
  <c r="F2678" i="4"/>
  <c r="K2678" i="4"/>
  <c r="F2672" i="4"/>
  <c r="K2672" i="4"/>
  <c r="L2667" i="4"/>
  <c r="F2660" i="4"/>
  <c r="K2660" i="4"/>
  <c r="H330" i="5"/>
  <c r="F2642" i="4"/>
  <c r="K2642" i="4"/>
  <c r="F2636" i="4"/>
  <c r="K2636" i="4"/>
  <c r="F2630" i="4"/>
  <c r="K2630" i="4"/>
  <c r="E325" i="5"/>
  <c r="H325" i="5" s="1"/>
  <c r="F2612" i="4"/>
  <c r="K2612" i="4"/>
  <c r="F2605" i="4"/>
  <c r="K2605" i="4"/>
  <c r="L2599" i="4"/>
  <c r="L2592" i="4"/>
  <c r="E320" i="5"/>
  <c r="H320" i="5" s="1"/>
  <c r="F2584" i="4"/>
  <c r="K2584" i="4"/>
  <c r="F2577" i="4"/>
  <c r="K2577" i="4"/>
  <c r="F2570" i="4"/>
  <c r="K2570" i="4"/>
  <c r="F2563" i="4"/>
  <c r="K2563" i="4"/>
  <c r="F2556" i="4"/>
  <c r="K2556" i="4"/>
  <c r="F2549" i="4"/>
  <c r="K2549" i="4"/>
  <c r="F2542" i="4"/>
  <c r="K2542" i="4"/>
  <c r="F2535" i="4"/>
  <c r="K2535" i="4"/>
  <c r="F2521" i="4"/>
  <c r="K2521" i="4"/>
  <c r="F2514" i="4"/>
  <c r="K2514" i="4"/>
  <c r="F2507" i="4"/>
  <c r="K2507" i="4"/>
  <c r="E307" i="5"/>
  <c r="H307" i="5" s="1"/>
  <c r="F2493" i="4"/>
  <c r="K2493" i="4"/>
  <c r="F2486" i="4"/>
  <c r="K2486" i="4"/>
  <c r="L2480" i="4"/>
  <c r="E304" i="5"/>
  <c r="H304" i="5" s="1"/>
  <c r="F2472" i="4"/>
  <c r="K2472" i="4"/>
  <c r="F2213" i="4"/>
  <c r="L2213" i="4" s="1"/>
  <c r="F2150" i="4"/>
  <c r="L2149" i="4"/>
  <c r="F2080" i="4"/>
  <c r="K2080" i="4"/>
  <c r="K2045" i="4"/>
  <c r="L2045" i="4"/>
  <c r="F2046" i="4"/>
  <c r="L1988" i="4"/>
  <c r="F1989" i="4"/>
  <c r="E250" i="5" s="1"/>
  <c r="H250" i="5" s="1"/>
  <c r="K1895" i="4"/>
  <c r="K1793" i="4"/>
  <c r="K1767" i="4"/>
  <c r="L1731" i="4"/>
  <c r="F1732" i="4"/>
  <c r="E222" i="5" s="1"/>
  <c r="H222" i="5" s="1"/>
  <c r="F1650" i="4"/>
  <c r="F1465" i="4"/>
  <c r="K1465" i="4"/>
  <c r="F1459" i="4"/>
  <c r="K1459" i="4"/>
  <c r="F1436" i="4"/>
  <c r="K1436" i="4"/>
  <c r="L1430" i="4"/>
  <c r="F1431" i="4"/>
  <c r="L1407" i="4"/>
  <c r="F1408" i="4"/>
  <c r="F1401" i="4"/>
  <c r="K1401" i="4"/>
  <c r="F1378" i="4"/>
  <c r="K1378" i="4"/>
  <c r="F1372" i="4"/>
  <c r="K1372" i="4"/>
  <c r="F1349" i="4"/>
  <c r="K1349" i="4"/>
  <c r="F1343" i="4"/>
  <c r="K1343" i="4"/>
  <c r="F1322" i="4"/>
  <c r="K1322" i="4"/>
  <c r="F1316" i="4"/>
  <c r="K1316" i="4"/>
  <c r="L483" i="4"/>
  <c r="L462" i="4"/>
  <c r="F463" i="4"/>
  <c r="E76" i="5" s="1"/>
  <c r="K455" i="4"/>
  <c r="L420" i="4"/>
  <c r="F421" i="4"/>
  <c r="L406" i="4"/>
  <c r="F407" i="4"/>
  <c r="F354" i="4"/>
  <c r="L299" i="4"/>
  <c r="F300" i="4"/>
  <c r="L271" i="4"/>
  <c r="F272" i="4"/>
  <c r="L238" i="4"/>
  <c r="L229" i="4"/>
  <c r="F230" i="4"/>
  <c r="L224" i="4"/>
  <c r="F225" i="4"/>
  <c r="E37" i="5"/>
  <c r="H37" i="5" s="1"/>
  <c r="F143" i="4"/>
  <c r="L143" i="4" s="1"/>
  <c r="L117" i="4"/>
  <c r="F118" i="4"/>
  <c r="L101" i="4"/>
  <c r="F102" i="4"/>
  <c r="L44" i="4"/>
  <c r="F45" i="4"/>
  <c r="L23" i="4"/>
  <c r="E6" i="5"/>
  <c r="H76" i="5" l="1"/>
  <c r="E3211" i="4"/>
  <c r="E3223" i="4"/>
  <c r="E1047" i="4"/>
  <c r="E1039" i="4"/>
  <c r="H640" i="4"/>
  <c r="F99" i="5" s="1"/>
  <c r="F1758" i="4"/>
  <c r="L1754" i="4"/>
  <c r="F2130" i="4"/>
  <c r="L2123" i="4"/>
  <c r="F1567" i="4"/>
  <c r="L1560" i="4"/>
  <c r="L635" i="4"/>
  <c r="L979" i="4"/>
  <c r="L956" i="4"/>
  <c r="L2395" i="4"/>
  <c r="F2399" i="4"/>
  <c r="F2304" i="4"/>
  <c r="L2297" i="4"/>
  <c r="E3168" i="4"/>
  <c r="L3167" i="4"/>
  <c r="L1027" i="4"/>
  <c r="L1123" i="4"/>
  <c r="L160" i="4"/>
  <c r="L3501" i="4"/>
  <c r="F3505" i="4"/>
  <c r="F3026" i="4"/>
  <c r="L3024" i="4"/>
  <c r="F3008" i="4"/>
  <c r="L3006" i="4"/>
  <c r="L880" i="4"/>
  <c r="F886" i="4"/>
  <c r="L564" i="4"/>
  <c r="L2447" i="4"/>
  <c r="F2453" i="4"/>
  <c r="F2241" i="4"/>
  <c r="L2236" i="4"/>
  <c r="L1709" i="4"/>
  <c r="F1714" i="4"/>
  <c r="L839" i="4"/>
  <c r="L731" i="4"/>
  <c r="F310" i="4"/>
  <c r="L308" i="4"/>
  <c r="F2966" i="4"/>
  <c r="L2964" i="4"/>
  <c r="F2037" i="4"/>
  <c r="L2031" i="4"/>
  <c r="F1741" i="4"/>
  <c r="L1735" i="4"/>
  <c r="L872" i="4"/>
  <c r="F385" i="4"/>
  <c r="L383" i="4"/>
  <c r="L509" i="4"/>
  <c r="L3522" i="4"/>
  <c r="L2095" i="4"/>
  <c r="F2100" i="4"/>
  <c r="F1777" i="4"/>
  <c r="L1771" i="4"/>
  <c r="L889" i="4"/>
  <c r="L2460" i="4"/>
  <c r="L2289" i="4"/>
  <c r="F2294" i="4"/>
  <c r="E3262" i="4"/>
  <c r="L3261" i="4"/>
  <c r="J347" i="4"/>
  <c r="G58" i="5" s="1"/>
  <c r="L344" i="4"/>
  <c r="F449" i="4"/>
  <c r="L445" i="4"/>
  <c r="L644" i="4"/>
  <c r="F3497" i="4"/>
  <c r="L3493" i="4"/>
  <c r="F3002" i="4"/>
  <c r="L3000" i="4"/>
  <c r="L1181" i="4"/>
  <c r="F1187" i="4"/>
  <c r="F811" i="4"/>
  <c r="L805" i="4"/>
  <c r="F2924" i="4"/>
  <c r="L2923" i="4"/>
  <c r="F2205" i="4"/>
  <c r="L2200" i="4"/>
  <c r="F1678" i="4"/>
  <c r="L1673" i="4"/>
  <c r="L947" i="4"/>
  <c r="L1075" i="4"/>
  <c r="F320" i="4"/>
  <c r="L318" i="4"/>
  <c r="F3032" i="4"/>
  <c r="L3030" i="4"/>
  <c r="F1980" i="4"/>
  <c r="L1974" i="4"/>
  <c r="L2084" i="4"/>
  <c r="F2091" i="4"/>
  <c r="L1083" i="4"/>
  <c r="L1140" i="4"/>
  <c r="F1869" i="4"/>
  <c r="L1864" i="4"/>
  <c r="F1970" i="4"/>
  <c r="L1965" i="4"/>
  <c r="F2110" i="4"/>
  <c r="L2103" i="4"/>
  <c r="F496" i="4"/>
  <c r="L494" i="4"/>
  <c r="E3220" i="4"/>
  <c r="L3219" i="4"/>
  <c r="F2892" i="4"/>
  <c r="L2885" i="4"/>
  <c r="L254" i="4"/>
  <c r="F258" i="4"/>
  <c r="F1278" i="4"/>
  <c r="L1264" i="4"/>
  <c r="F2948" i="4"/>
  <c r="L2946" i="4"/>
  <c r="L2916" i="4"/>
  <c r="F2918" i="4"/>
  <c r="F836" i="4"/>
  <c r="L830" i="4"/>
  <c r="L1282" i="4"/>
  <c r="F1296" i="4"/>
  <c r="L2218" i="4"/>
  <c r="F2223" i="4"/>
  <c r="F2321" i="4"/>
  <c r="L2316" i="4"/>
  <c r="F1642" i="4"/>
  <c r="L1636" i="4"/>
  <c r="F2232" i="4"/>
  <c r="L2227" i="4"/>
  <c r="L3042" i="4"/>
  <c r="F3044" i="4"/>
  <c r="F1244" i="4"/>
  <c r="L1232" i="4"/>
  <c r="L539" i="4"/>
  <c r="L3530" i="4"/>
  <c r="F2359" i="4"/>
  <c r="L2354" i="4"/>
  <c r="L789" i="4"/>
  <c r="J272" i="4"/>
  <c r="G45" i="5" s="1"/>
  <c r="L269" i="4"/>
  <c r="J368" i="4"/>
  <c r="L365" i="4"/>
  <c r="L1115" i="4"/>
  <c r="L148" i="4"/>
  <c r="L905" i="4"/>
  <c r="F911" i="4"/>
  <c r="L847" i="4"/>
  <c r="E7" i="4"/>
  <c r="L6" i="4"/>
  <c r="L499" i="4"/>
  <c r="F3050" i="4"/>
  <c r="L3048" i="4"/>
  <c r="E3194" i="4"/>
  <c r="L3193" i="4"/>
  <c r="L864" i="4"/>
  <c r="H1153" i="4"/>
  <c r="F162" i="5" s="1"/>
  <c r="K3094" i="4"/>
  <c r="F3094" i="4"/>
  <c r="F3578" i="4"/>
  <c r="K3578" i="4"/>
  <c r="K163" i="4"/>
  <c r="F163" i="4"/>
  <c r="L163" i="4" s="1"/>
  <c r="K212" i="4"/>
  <c r="F212" i="4"/>
  <c r="F983" i="4"/>
  <c r="F984" i="4" s="1"/>
  <c r="H6" i="5"/>
  <c r="E90" i="4"/>
  <c r="F2214" i="4"/>
  <c r="F3077" i="4"/>
  <c r="L3073" i="4"/>
  <c r="J157" i="4"/>
  <c r="G27" i="5" s="1"/>
  <c r="I178" i="4" s="1"/>
  <c r="J178" i="4" s="1"/>
  <c r="J180" i="4" s="1"/>
  <c r="G30" i="5" s="1"/>
  <c r="L151" i="4"/>
  <c r="F325" i="4"/>
  <c r="L323" i="4"/>
  <c r="L410" i="4"/>
  <c r="F414" i="4"/>
  <c r="L515" i="4"/>
  <c r="L1052" i="4"/>
  <c r="F1705" i="4"/>
  <c r="L1699" i="4"/>
  <c r="L2976" i="4"/>
  <c r="F2978" i="4"/>
  <c r="L1020" i="4"/>
  <c r="E3244" i="4"/>
  <c r="L3243" i="4"/>
  <c r="L2618" i="4"/>
  <c r="F2619" i="4"/>
  <c r="F2286" i="4"/>
  <c r="L2281" i="4"/>
  <c r="L297" i="4"/>
  <c r="J300" i="4"/>
  <c r="G49" i="5" s="1"/>
  <c r="F2367" i="4"/>
  <c r="L2363" i="4"/>
  <c r="L822" i="4"/>
  <c r="J251" i="4"/>
  <c r="G42" i="5" s="1"/>
  <c r="L248" i="4"/>
  <c r="F2984" i="4"/>
  <c r="L2982" i="4"/>
  <c r="F2433" i="4"/>
  <c r="L2427" i="4"/>
  <c r="F1547" i="4"/>
  <c r="L1540" i="4"/>
  <c r="L424" i="4"/>
  <c r="F428" i="4"/>
  <c r="L524" i="4"/>
  <c r="F3363" i="4"/>
  <c r="L3358" i="4"/>
  <c r="L764" i="4"/>
  <c r="L3562" i="4"/>
  <c r="L3066" i="4"/>
  <c r="F2835" i="4"/>
  <c r="L2834" i="4"/>
  <c r="F1914" i="4"/>
  <c r="L1908" i="4"/>
  <c r="L897" i="4"/>
  <c r="L121" i="4"/>
  <c r="F305" i="4"/>
  <c r="L303" i="4"/>
  <c r="F2375" i="4"/>
  <c r="L2371" i="4"/>
  <c r="F1669" i="4"/>
  <c r="L1663" i="4"/>
  <c r="L814" i="4"/>
  <c r="L1845" i="4"/>
  <c r="F1850" i="4"/>
  <c r="L1003" i="4"/>
  <c r="L667" i="4"/>
  <c r="J286" i="4"/>
  <c r="G47" i="5" s="1"/>
  <c r="L283" i="4"/>
  <c r="L1486" i="4"/>
  <c r="F1492" i="4"/>
  <c r="L611" i="4"/>
  <c r="L675" i="4"/>
  <c r="L596" i="4"/>
  <c r="L1836" i="4"/>
  <c r="F1841" i="4"/>
  <c r="F2340" i="4"/>
  <c r="L2335" i="4"/>
  <c r="L1935" i="4"/>
  <c r="F1942" i="4"/>
  <c r="F1501" i="4"/>
  <c r="L1495" i="4"/>
  <c r="F315" i="4"/>
  <c r="L313" i="4"/>
  <c r="F1887" i="4"/>
  <c r="L1881" i="4"/>
  <c r="L922" i="4"/>
  <c r="L2874" i="4"/>
  <c r="F2882" i="4"/>
  <c r="F477" i="4"/>
  <c r="L473" i="4"/>
  <c r="L3477" i="4"/>
  <c r="F3481" i="4"/>
  <c r="L2904" i="4"/>
  <c r="F2906" i="4"/>
  <c r="F2912" i="4"/>
  <c r="L2910" i="4"/>
  <c r="L557" i="4"/>
  <c r="L1206" i="4"/>
  <c r="F1212" i="4"/>
  <c r="L572" i="4"/>
  <c r="F2196" i="4"/>
  <c r="L2191" i="4"/>
  <c r="L1601" i="4"/>
  <c r="F1606" i="4"/>
  <c r="F2064" i="4"/>
  <c r="L2057" i="4"/>
  <c r="L1215" i="4"/>
  <c r="L3415" i="4"/>
  <c r="F340" i="4"/>
  <c r="L338" i="4"/>
  <c r="L452" i="4"/>
  <c r="F456" i="4"/>
  <c r="L1166" i="4"/>
  <c r="F2972" i="4"/>
  <c r="L2970" i="4"/>
  <c r="L1191" i="4"/>
  <c r="F1722" i="4"/>
  <c r="L1717" i="4"/>
  <c r="L1590" i="4"/>
  <c r="F1597" i="4"/>
  <c r="L1011" i="4"/>
  <c r="L262" i="4"/>
  <c r="J265" i="4"/>
  <c r="G44" i="5" s="1"/>
  <c r="L1689" i="4"/>
  <c r="F1696" i="4"/>
  <c r="K3101" i="4"/>
  <c r="F3101" i="4"/>
  <c r="K3586" i="4"/>
  <c r="F3586" i="4"/>
  <c r="F484" i="4"/>
  <c r="F3570" i="4"/>
  <c r="K3570" i="4"/>
  <c r="F150" i="4"/>
  <c r="L150" i="4" s="1"/>
  <c r="K150" i="4"/>
  <c r="F1023" i="4"/>
  <c r="F1024" i="4" s="1"/>
  <c r="L3554" i="4"/>
  <c r="L1610" i="4"/>
  <c r="F1614" i="4"/>
  <c r="L2003" i="4"/>
  <c r="F2008" i="4"/>
  <c r="F2120" i="4"/>
  <c r="L2113" i="4"/>
  <c r="F279" i="4"/>
  <c r="L275" i="4"/>
  <c r="L466" i="4"/>
  <c r="F470" i="4"/>
  <c r="L651" i="4"/>
  <c r="F2415" i="4"/>
  <c r="L2411" i="4"/>
  <c r="F1813" i="4"/>
  <c r="L1807" i="4"/>
  <c r="L914" i="4"/>
  <c r="E28" i="4"/>
  <c r="L27" i="4"/>
  <c r="F380" i="4"/>
  <c r="L378" i="4"/>
  <c r="L2940" i="4"/>
  <c r="F2942" i="4"/>
  <c r="F1137" i="4"/>
  <c r="L1131" i="4"/>
  <c r="L2173" i="4"/>
  <c r="F2178" i="4"/>
  <c r="F1537" i="4"/>
  <c r="L1532" i="4"/>
  <c r="L1513" i="4"/>
  <c r="F1519" i="4"/>
  <c r="L3402" i="4"/>
  <c r="L255" i="4"/>
  <c r="J258" i="4"/>
  <c r="G43" i="5" s="1"/>
  <c r="L1198" i="4"/>
  <c r="L3054" i="4"/>
  <c r="F3056" i="4"/>
  <c r="L1522" i="4"/>
  <c r="F1528" i="4"/>
  <c r="L971" i="4"/>
  <c r="L739" i="4"/>
  <c r="F111" i="4"/>
  <c r="L106" i="4"/>
  <c r="F3084" i="4"/>
  <c r="L3080" i="4"/>
  <c r="L604" i="4"/>
  <c r="L2022" i="4"/>
  <c r="F2027" i="4"/>
  <c r="F2277" i="4"/>
  <c r="L2270" i="4"/>
  <c r="E3207" i="4"/>
  <c r="L3206" i="4"/>
  <c r="L691" i="4"/>
  <c r="L1036" i="4"/>
  <c r="F2383" i="4"/>
  <c r="L2379" i="4"/>
  <c r="F1660" i="4"/>
  <c r="L1653" i="4"/>
  <c r="L1917" i="4"/>
  <c r="F1923" i="4"/>
  <c r="F390" i="4"/>
  <c r="L388" i="4"/>
  <c r="F2996" i="4"/>
  <c r="L2994" i="4"/>
  <c r="F2990" i="4"/>
  <c r="L2988" i="4"/>
  <c r="L930" i="4"/>
  <c r="F936" i="4"/>
  <c r="F1932" i="4"/>
  <c r="L1927" i="4"/>
  <c r="F1822" i="4"/>
  <c r="L1817" i="4"/>
  <c r="L1780" i="4"/>
  <c r="F1786" i="4"/>
  <c r="L963" i="4"/>
  <c r="L659" i="4"/>
  <c r="F265" i="4"/>
  <c r="L261" i="4"/>
  <c r="F361" i="4"/>
  <c r="L357" i="4"/>
  <c r="F2954" i="4"/>
  <c r="L2952" i="4"/>
  <c r="F2018" i="4"/>
  <c r="L2012" i="4"/>
  <c r="F1557" i="4"/>
  <c r="L1550" i="4"/>
  <c r="J293" i="4"/>
  <c r="G48" i="5" s="1"/>
  <c r="L290" i="4"/>
  <c r="H568" i="4"/>
  <c r="F90" i="5" s="1"/>
  <c r="L1682" i="4"/>
  <c r="F1686" i="4"/>
  <c r="L582" i="4"/>
  <c r="L2068" i="4"/>
  <c r="F2073" i="4"/>
  <c r="F2160" i="4"/>
  <c r="L2153" i="4"/>
  <c r="F2267" i="4"/>
  <c r="L2262" i="4"/>
  <c r="L699" i="4"/>
  <c r="L343" i="4"/>
  <c r="F347" i="4"/>
  <c r="F442" i="4"/>
  <c r="L438" i="4"/>
  <c r="L620" i="4"/>
  <c r="L2419" i="4"/>
  <c r="F2423" i="4"/>
  <c r="F1804" i="4"/>
  <c r="L1797" i="4"/>
  <c r="F1577" i="4"/>
  <c r="L1570" i="4"/>
  <c r="L995" i="4"/>
  <c r="L1059" i="4"/>
  <c r="F400" i="4"/>
  <c r="L398" i="4"/>
  <c r="L2928" i="4"/>
  <c r="F2930" i="4"/>
  <c r="F786" i="4"/>
  <c r="L780" i="4"/>
  <c r="L1046" i="4"/>
  <c r="F2250" i="4"/>
  <c r="L2245" i="4"/>
  <c r="L2164" i="4"/>
  <c r="F2169" i="4"/>
  <c r="L1477" i="4"/>
  <c r="F1483" i="4"/>
  <c r="F330" i="4"/>
  <c r="L328" i="4"/>
  <c r="L432" i="4"/>
  <c r="F435" i="4"/>
  <c r="L1107" i="4"/>
  <c r="L1854" i="4"/>
  <c r="F1860" i="4"/>
  <c r="L772" i="4"/>
  <c r="F491" i="4"/>
  <c r="L487" i="4"/>
  <c r="L3059" i="4"/>
  <c r="F3063" i="4"/>
  <c r="L3087" i="4"/>
  <c r="L1946" i="4"/>
  <c r="F1951" i="4"/>
  <c r="F2407" i="4"/>
  <c r="L2403" i="4"/>
  <c r="F2900" i="4"/>
  <c r="L2896" i="4"/>
  <c r="J279" i="4"/>
  <c r="G46" i="5" s="1"/>
  <c r="L276" i="4"/>
  <c r="J375" i="4"/>
  <c r="G62" i="5" s="1"/>
  <c r="L372" i="4"/>
  <c r="L755" i="4"/>
  <c r="F761" i="4"/>
  <c r="F1587" i="4"/>
  <c r="L1580" i="4"/>
  <c r="L747" i="4"/>
  <c r="J361" i="4"/>
  <c r="G60" i="5" s="1"/>
  <c r="L358" i="4"/>
  <c r="L715" i="4"/>
  <c r="F3108" i="4"/>
  <c r="K3108" i="4"/>
  <c r="F3594" i="4"/>
  <c r="K3594" i="4"/>
  <c r="H752" i="4"/>
  <c r="F113" i="5" s="1"/>
  <c r="K137" i="4"/>
  <c r="F137" i="4"/>
  <c r="L137" i="4" s="1"/>
  <c r="K194" i="4"/>
  <c r="F194" i="4"/>
  <c r="L2345" i="4"/>
  <c r="F2350" i="4"/>
  <c r="L1872" i="4"/>
  <c r="F1878" i="4"/>
  <c r="L797" i="4"/>
  <c r="L371" i="4"/>
  <c r="F375" i="4"/>
  <c r="L282" i="4"/>
  <c r="F286" i="4"/>
  <c r="L3469" i="4"/>
  <c r="F3473" i="4"/>
  <c r="F3020" i="4"/>
  <c r="L3018" i="4"/>
  <c r="F1162" i="4"/>
  <c r="L1156" i="4"/>
  <c r="F2054" i="4"/>
  <c r="L2049" i="4"/>
  <c r="L1223" i="4"/>
  <c r="J354" i="4"/>
  <c r="G59" i="5" s="1"/>
  <c r="L351" i="4"/>
  <c r="F1999" i="4"/>
  <c r="L1993" i="4"/>
  <c r="F335" i="4"/>
  <c r="L333" i="4"/>
  <c r="F3465" i="4"/>
  <c r="L3461" i="4"/>
  <c r="L2254" i="4"/>
  <c r="F2259" i="4"/>
  <c r="F2331" i="4"/>
  <c r="L2324" i="4"/>
  <c r="F1624" i="4"/>
  <c r="L1617" i="4"/>
  <c r="L547" i="4"/>
  <c r="L683" i="4"/>
  <c r="F395" i="4"/>
  <c r="L393" i="4"/>
  <c r="E3253" i="4"/>
  <c r="L3252" i="4"/>
  <c r="L247" i="4"/>
  <c r="F251" i="4"/>
  <c r="J144" i="4"/>
  <c r="G26" i="5" s="1"/>
  <c r="I174" i="4" s="1"/>
  <c r="J174" i="4" s="1"/>
  <c r="L138" i="4"/>
  <c r="L3485" i="4"/>
  <c r="F3489" i="4"/>
  <c r="F2936" i="4"/>
  <c r="L2934" i="4"/>
  <c r="L709" i="4"/>
  <c r="L855" i="4"/>
  <c r="F861" i="4"/>
  <c r="L939" i="4"/>
  <c r="L1067" i="4"/>
  <c r="J131" i="4"/>
  <c r="G25" i="5" s="1"/>
  <c r="I173" i="4" s="1"/>
  <c r="J173" i="4" s="1"/>
  <c r="L125" i="4"/>
  <c r="L531" i="4"/>
  <c r="F2960" i="4"/>
  <c r="L2958" i="4"/>
  <c r="L1091" i="4"/>
  <c r="L3546" i="4"/>
  <c r="L1248" i="4"/>
  <c r="F1260" i="4"/>
  <c r="L2308" i="4"/>
  <c r="F2313" i="4"/>
  <c r="F2140" i="4"/>
  <c r="L2133" i="4"/>
  <c r="L1627" i="4"/>
  <c r="F1633" i="4"/>
  <c r="L587" i="4"/>
  <c r="F1768" i="4"/>
  <c r="L1761" i="4"/>
  <c r="L1149" i="4"/>
  <c r="F2391" i="4"/>
  <c r="L2387" i="4"/>
  <c r="L1789" i="4"/>
  <c r="F1794" i="4"/>
  <c r="F1510" i="4"/>
  <c r="L1504" i="4"/>
  <c r="L3234" i="4"/>
  <c r="E3235" i="4"/>
  <c r="L987" i="4"/>
  <c r="L1173" i="4"/>
  <c r="L3509" i="4"/>
  <c r="F3513" i="4"/>
  <c r="F3014" i="4"/>
  <c r="L3012" i="4"/>
  <c r="L630" i="4"/>
  <c r="L2437" i="4"/>
  <c r="F2443" i="4"/>
  <c r="L2182" i="4"/>
  <c r="F2187" i="4"/>
  <c r="L1745" i="4"/>
  <c r="F1750" i="4"/>
  <c r="F1896" i="4"/>
  <c r="L1890" i="4"/>
  <c r="L723" i="4"/>
  <c r="L289" i="4"/>
  <c r="F293" i="4"/>
  <c r="F3038" i="4"/>
  <c r="L3036" i="4"/>
  <c r="L1826" i="4"/>
  <c r="F1832" i="4"/>
  <c r="F1961" i="4"/>
  <c r="L1955" i="4"/>
  <c r="F1905" i="4"/>
  <c r="L1899" i="4"/>
  <c r="L1100" i="4"/>
  <c r="K213" i="4"/>
  <c r="F213" i="4"/>
  <c r="L213" i="4" s="1"/>
  <c r="F124" i="4"/>
  <c r="L124" i="4" s="1"/>
  <c r="K124" i="4"/>
  <c r="L3399" i="4"/>
  <c r="E434" i="5"/>
  <c r="H434" i="5" s="1"/>
  <c r="L3386" i="4"/>
  <c r="F3387" i="4"/>
  <c r="L3375" i="4"/>
  <c r="E430" i="5"/>
  <c r="H430" i="5" s="1"/>
  <c r="L3368" i="4"/>
  <c r="F3369" i="4"/>
  <c r="E3230" i="4"/>
  <c r="H3231" i="4"/>
  <c r="F410" i="5" s="1"/>
  <c r="K3124" i="4"/>
  <c r="F3124" i="4"/>
  <c r="K3163" i="4"/>
  <c r="F3163" i="4"/>
  <c r="F3150" i="4"/>
  <c r="K3150" i="4"/>
  <c r="F3137" i="4"/>
  <c r="K3137" i="4"/>
  <c r="K3176" i="4"/>
  <c r="F3176" i="4"/>
  <c r="K3215" i="4"/>
  <c r="F3215" i="4"/>
  <c r="K3202" i="4"/>
  <c r="F3202" i="4"/>
  <c r="K3189" i="4"/>
  <c r="F3189" i="4"/>
  <c r="K3228" i="4"/>
  <c r="F3228" i="4"/>
  <c r="K3248" i="4"/>
  <c r="F3248" i="4"/>
  <c r="K3239" i="4"/>
  <c r="F3239" i="4"/>
  <c r="K3266" i="4"/>
  <c r="F3266" i="4"/>
  <c r="K3257" i="4"/>
  <c r="F3257" i="4"/>
  <c r="K3284" i="4"/>
  <c r="F3284" i="4"/>
  <c r="K3275" i="4"/>
  <c r="F3275" i="4"/>
  <c r="L3346" i="4"/>
  <c r="F3347" i="4"/>
  <c r="L3340" i="4"/>
  <c r="F3341" i="4"/>
  <c r="L3334" i="4"/>
  <c r="F3335" i="4"/>
  <c r="L3328" i="4"/>
  <c r="F3329" i="4"/>
  <c r="L3322" i="4"/>
  <c r="F3323" i="4"/>
  <c r="L3310" i="4"/>
  <c r="F3311" i="4"/>
  <c r="L3304" i="4"/>
  <c r="F3305" i="4"/>
  <c r="L3299" i="4"/>
  <c r="E418" i="5"/>
  <c r="H418" i="5" s="1"/>
  <c r="L3292" i="4"/>
  <c r="F3293" i="4"/>
  <c r="L2870" i="4"/>
  <c r="F2871" i="4"/>
  <c r="L2864" i="4"/>
  <c r="F2865" i="4"/>
  <c r="L2858" i="4"/>
  <c r="F2859" i="4"/>
  <c r="L2852" i="4"/>
  <c r="F2853" i="4"/>
  <c r="L2846" i="4"/>
  <c r="F2847" i="4"/>
  <c r="L2840" i="4"/>
  <c r="F2841" i="4"/>
  <c r="L2828" i="4"/>
  <c r="F2829" i="4"/>
  <c r="L2822" i="4"/>
  <c r="F2823" i="4"/>
  <c r="L2817" i="4"/>
  <c r="E355" i="5"/>
  <c r="H355" i="5" s="1"/>
  <c r="L2810" i="4"/>
  <c r="F2811" i="4"/>
  <c r="L2804" i="4"/>
  <c r="F2805" i="4"/>
  <c r="L2798" i="4"/>
  <c r="F2799" i="4"/>
  <c r="L2785" i="4"/>
  <c r="L2777" i="4"/>
  <c r="F2778" i="4"/>
  <c r="L2770" i="4"/>
  <c r="F2771" i="4"/>
  <c r="L2763" i="4"/>
  <c r="F2764" i="4"/>
  <c r="L2742" i="4"/>
  <c r="F2743" i="4"/>
  <c r="L2735" i="4"/>
  <c r="F2736" i="4"/>
  <c r="L2721" i="4"/>
  <c r="F2722" i="4"/>
  <c r="L2714" i="4"/>
  <c r="F2715" i="4"/>
  <c r="L2708" i="4"/>
  <c r="F2709" i="4"/>
  <c r="L2702" i="4"/>
  <c r="F2703" i="4"/>
  <c r="L2696" i="4"/>
  <c r="F2697" i="4"/>
  <c r="L2690" i="4"/>
  <c r="F2691" i="4"/>
  <c r="L2684" i="4"/>
  <c r="F2685" i="4"/>
  <c r="L2678" i="4"/>
  <c r="F2679" i="4"/>
  <c r="L2672" i="4"/>
  <c r="F2673" i="4"/>
  <c r="L2660" i="4"/>
  <c r="F2661" i="4"/>
  <c r="L2642" i="4"/>
  <c r="F2643" i="4"/>
  <c r="L2636" i="4"/>
  <c r="F2637" i="4"/>
  <c r="L2630" i="4"/>
  <c r="F2631" i="4"/>
  <c r="L2612" i="4"/>
  <c r="F2613" i="4"/>
  <c r="L2605" i="4"/>
  <c r="F2606" i="4"/>
  <c r="L2584" i="4"/>
  <c r="F2585" i="4"/>
  <c r="L2577" i="4"/>
  <c r="F2578" i="4"/>
  <c r="L2570" i="4"/>
  <c r="F2571" i="4"/>
  <c r="L2563" i="4"/>
  <c r="F2564" i="4"/>
  <c r="L2556" i="4"/>
  <c r="F2557" i="4"/>
  <c r="L2549" i="4"/>
  <c r="F2550" i="4"/>
  <c r="L2542" i="4"/>
  <c r="F2543" i="4"/>
  <c r="L2535" i="4"/>
  <c r="F2536" i="4"/>
  <c r="L2521" i="4"/>
  <c r="F2522" i="4"/>
  <c r="L2514" i="4"/>
  <c r="F2515" i="4"/>
  <c r="L2507" i="4"/>
  <c r="F2508" i="4"/>
  <c r="L2493" i="4"/>
  <c r="F2494" i="4"/>
  <c r="L2486" i="4"/>
  <c r="F2487" i="4"/>
  <c r="L2472" i="4"/>
  <c r="F2473" i="4"/>
  <c r="L2214" i="4"/>
  <c r="E274" i="5"/>
  <c r="H274" i="5" s="1"/>
  <c r="E267" i="5"/>
  <c r="H267" i="5" s="1"/>
  <c r="L2150" i="4"/>
  <c r="F2081" i="4"/>
  <c r="L2080" i="4"/>
  <c r="E256" i="5"/>
  <c r="H256" i="5" s="1"/>
  <c r="L2046" i="4"/>
  <c r="L1989" i="4"/>
  <c r="L1732" i="4"/>
  <c r="L1650" i="4"/>
  <c r="E213" i="5"/>
  <c r="H213" i="5" s="1"/>
  <c r="L1465" i="4"/>
  <c r="F1466" i="4"/>
  <c r="L1459" i="4"/>
  <c r="F1460" i="4"/>
  <c r="L1436" i="4"/>
  <c r="F1437" i="4"/>
  <c r="L1431" i="4"/>
  <c r="E189" i="5"/>
  <c r="L1408" i="4"/>
  <c r="E187" i="5"/>
  <c r="L1401" i="4"/>
  <c r="F1402" i="4"/>
  <c r="L1378" i="4"/>
  <c r="F1379" i="4"/>
  <c r="L1372" i="4"/>
  <c r="F1373" i="4"/>
  <c r="L1349" i="4"/>
  <c r="F1350" i="4"/>
  <c r="L1343" i="4"/>
  <c r="F1344" i="4"/>
  <c r="L1322" i="4"/>
  <c r="F1323" i="4"/>
  <c r="L1316" i="4"/>
  <c r="F1317" i="4"/>
  <c r="L463" i="4"/>
  <c r="L421" i="4"/>
  <c r="E70" i="5"/>
  <c r="L407" i="4"/>
  <c r="E68" i="5"/>
  <c r="L354" i="4"/>
  <c r="E59" i="5"/>
  <c r="E49" i="5"/>
  <c r="L300" i="4"/>
  <c r="L272" i="4"/>
  <c r="E45" i="5"/>
  <c r="E39" i="5"/>
  <c r="H39" i="5" s="1"/>
  <c r="L230" i="4"/>
  <c r="L225" i="4"/>
  <c r="E38" i="5"/>
  <c r="H38" i="5" s="1"/>
  <c r="L118" i="4"/>
  <c r="E24" i="5"/>
  <c r="L102" i="4"/>
  <c r="E22" i="5"/>
  <c r="L45" i="4"/>
  <c r="E10" i="5"/>
  <c r="E146" i="5" l="1"/>
  <c r="E141" i="5"/>
  <c r="H45" i="5"/>
  <c r="E527" i="4"/>
  <c r="E591" i="4"/>
  <c r="E240" i="5"/>
  <c r="H240" i="5" s="1"/>
  <c r="L1896" i="4"/>
  <c r="E198" i="5"/>
  <c r="H198" i="5" s="1"/>
  <c r="L1510" i="4"/>
  <c r="E294" i="5"/>
  <c r="H294" i="5" s="1"/>
  <c r="L2391" i="4"/>
  <c r="L1768" i="4"/>
  <c r="E226" i="5"/>
  <c r="H226" i="5" s="1"/>
  <c r="L2960" i="4"/>
  <c r="E377" i="5"/>
  <c r="H377" i="5" s="1"/>
  <c r="J175" i="4"/>
  <c r="G29" i="5" s="1"/>
  <c r="I2463" i="4" s="1"/>
  <c r="J2463" i="4" s="1"/>
  <c r="J2466" i="4" s="1"/>
  <c r="G302" i="5" s="1"/>
  <c r="E66" i="5"/>
  <c r="L395" i="4"/>
  <c r="L2331" i="4"/>
  <c r="E287" i="5"/>
  <c r="H287" i="5" s="1"/>
  <c r="E441" i="5"/>
  <c r="H441" i="5" s="1"/>
  <c r="L3465" i="4"/>
  <c r="E251" i="5"/>
  <c r="H251" i="5" s="1"/>
  <c r="L1999" i="4"/>
  <c r="L1162" i="4"/>
  <c r="E163" i="5"/>
  <c r="E246" i="5"/>
  <c r="H246" i="5" s="1"/>
  <c r="L1951" i="4"/>
  <c r="E55" i="5"/>
  <c r="L330" i="4"/>
  <c r="E205" i="5"/>
  <c r="H205" i="5" s="1"/>
  <c r="L1577" i="4"/>
  <c r="L442" i="4"/>
  <c r="E73" i="5"/>
  <c r="E268" i="5"/>
  <c r="H268" i="5" s="1"/>
  <c r="L2160" i="4"/>
  <c r="L1557" i="4"/>
  <c r="E203" i="5"/>
  <c r="H203" i="5" s="1"/>
  <c r="L2954" i="4"/>
  <c r="E376" i="5"/>
  <c r="H376" i="5" s="1"/>
  <c r="E44" i="5"/>
  <c r="L265" i="4"/>
  <c r="E232" i="5"/>
  <c r="H232" i="5" s="1"/>
  <c r="L1822" i="4"/>
  <c r="L2996" i="4"/>
  <c r="E383" i="5"/>
  <c r="H383" i="5" s="1"/>
  <c r="E293" i="5"/>
  <c r="H293" i="5" s="1"/>
  <c r="L2383" i="4"/>
  <c r="E281" i="5"/>
  <c r="H281" i="5" s="1"/>
  <c r="L2277" i="4"/>
  <c r="E23" i="5"/>
  <c r="L111" i="4"/>
  <c r="K28" i="4"/>
  <c r="F28" i="4"/>
  <c r="L1813" i="4"/>
  <c r="E231" i="5"/>
  <c r="H231" i="5" s="1"/>
  <c r="E46" i="5"/>
  <c r="L279" i="4"/>
  <c r="L3586" i="4"/>
  <c r="L340" i="4"/>
  <c r="E57" i="5"/>
  <c r="L477" i="4"/>
  <c r="E78" i="5"/>
  <c r="E52" i="5"/>
  <c r="L315" i="4"/>
  <c r="E215" i="5"/>
  <c r="H215" i="5" s="1"/>
  <c r="L1669" i="4"/>
  <c r="E50" i="5"/>
  <c r="L305" i="4"/>
  <c r="E358" i="5"/>
  <c r="H358" i="5" s="1"/>
  <c r="L2835" i="4"/>
  <c r="I623" i="4"/>
  <c r="J623" i="4" s="1"/>
  <c r="J624" i="4" s="1"/>
  <c r="G97" i="5" s="1"/>
  <c r="I559" i="4"/>
  <c r="J559" i="4" s="1"/>
  <c r="J560" i="4" s="1"/>
  <c r="G89" i="5" s="1"/>
  <c r="E324" i="5"/>
  <c r="H324" i="5" s="1"/>
  <c r="L2619" i="4"/>
  <c r="K90" i="4"/>
  <c r="F90" i="4"/>
  <c r="L90" i="4" s="1"/>
  <c r="F214" i="4"/>
  <c r="L212" i="4"/>
  <c r="L3050" i="4"/>
  <c r="E392" i="5"/>
  <c r="H392" i="5" s="1"/>
  <c r="K7" i="4"/>
  <c r="F7" i="4"/>
  <c r="I591" i="4"/>
  <c r="J591" i="4" s="1"/>
  <c r="J592" i="4" s="1"/>
  <c r="G93" i="5" s="1"/>
  <c r="I527" i="4"/>
  <c r="J527" i="4" s="1"/>
  <c r="J528" i="4" s="1"/>
  <c r="G85" i="5" s="1"/>
  <c r="E290" i="5"/>
  <c r="H290" i="5" s="1"/>
  <c r="L2359" i="4"/>
  <c r="E212" i="5"/>
  <c r="H212" i="5" s="1"/>
  <c r="L1642" i="4"/>
  <c r="L836" i="4"/>
  <c r="E123" i="5"/>
  <c r="L2948" i="4"/>
  <c r="E375" i="5"/>
  <c r="H375" i="5" s="1"/>
  <c r="F3220" i="4"/>
  <c r="L3220" i="4" s="1"/>
  <c r="K3220" i="4"/>
  <c r="L2110" i="4"/>
  <c r="E263" i="5"/>
  <c r="H263" i="5" s="1"/>
  <c r="E237" i="5"/>
  <c r="H237" i="5" s="1"/>
  <c r="L1869" i="4"/>
  <c r="E249" i="5"/>
  <c r="H249" i="5" s="1"/>
  <c r="L1980" i="4"/>
  <c r="E53" i="5"/>
  <c r="L320" i="4"/>
  <c r="E273" i="5"/>
  <c r="H273" i="5" s="1"/>
  <c r="L2205" i="4"/>
  <c r="L811" i="4"/>
  <c r="E120" i="5"/>
  <c r="E384" i="5"/>
  <c r="H384" i="5" s="1"/>
  <c r="L3002" i="4"/>
  <c r="I999" i="4"/>
  <c r="J999" i="4" s="1"/>
  <c r="J1000" i="4" s="1"/>
  <c r="G143" i="5" s="1"/>
  <c r="I959" i="4"/>
  <c r="J959" i="4" s="1"/>
  <c r="J960" i="4" s="1"/>
  <c r="G138" i="5" s="1"/>
  <c r="E255" i="5"/>
  <c r="H255" i="5" s="1"/>
  <c r="L2037" i="4"/>
  <c r="E51" i="5"/>
  <c r="L310" i="4"/>
  <c r="E277" i="5"/>
  <c r="H277" i="5" s="1"/>
  <c r="L2241" i="4"/>
  <c r="L3008" i="4"/>
  <c r="E385" i="5"/>
  <c r="H385" i="5" s="1"/>
  <c r="F3168" i="4"/>
  <c r="L3168" i="4" s="1"/>
  <c r="K3168" i="4"/>
  <c r="E204" i="5"/>
  <c r="H204" i="5" s="1"/>
  <c r="L1567" i="4"/>
  <c r="L1758" i="4"/>
  <c r="E225" i="5"/>
  <c r="H225" i="5" s="1"/>
  <c r="K1047" i="4"/>
  <c r="F1047" i="4"/>
  <c r="H68" i="5"/>
  <c r="E3119" i="4"/>
  <c r="E631" i="4"/>
  <c r="E639" i="4"/>
  <c r="H59" i="5"/>
  <c r="E967" i="4"/>
  <c r="E1007" i="4"/>
  <c r="H70" i="5"/>
  <c r="E3145" i="4"/>
  <c r="E3133" i="4"/>
  <c r="E663" i="4"/>
  <c r="E671" i="4"/>
  <c r="L1905" i="4"/>
  <c r="E241" i="5"/>
  <c r="H241" i="5" s="1"/>
  <c r="H10" i="5"/>
  <c r="E3595" i="4"/>
  <c r="E3587" i="4"/>
  <c r="E3579" i="4"/>
  <c r="E3571" i="4"/>
  <c r="E3563" i="4"/>
  <c r="E3555" i="4"/>
  <c r="E3547" i="4"/>
  <c r="E3539" i="4"/>
  <c r="E3531" i="4"/>
  <c r="E3523" i="4"/>
  <c r="H24" i="5"/>
  <c r="E3408" i="4"/>
  <c r="E3421" i="4"/>
  <c r="E224" i="5"/>
  <c r="H224" i="5" s="1"/>
  <c r="L1750" i="4"/>
  <c r="L2443" i="4"/>
  <c r="E300" i="5"/>
  <c r="H300" i="5" s="1"/>
  <c r="F3235" i="4"/>
  <c r="L3235" i="4" s="1"/>
  <c r="K3235" i="4"/>
  <c r="E229" i="5"/>
  <c r="H229" i="5" s="1"/>
  <c r="L1794" i="4"/>
  <c r="E173" i="5"/>
  <c r="H173" i="5" s="1"/>
  <c r="L1260" i="4"/>
  <c r="E126" i="5"/>
  <c r="L861" i="4"/>
  <c r="E279" i="5"/>
  <c r="H279" i="5" s="1"/>
  <c r="L2259" i="4"/>
  <c r="E47" i="5"/>
  <c r="L286" i="4"/>
  <c r="L2350" i="4"/>
  <c r="E289" i="5"/>
  <c r="H289" i="5" s="1"/>
  <c r="F3112" i="4"/>
  <c r="L3108" i="4"/>
  <c r="I975" i="4"/>
  <c r="J975" i="4" s="1"/>
  <c r="J976" i="4" s="1"/>
  <c r="G140" i="5" s="1"/>
  <c r="I1015" i="4"/>
  <c r="J1015" i="4" s="1"/>
  <c r="J1016" i="4" s="1"/>
  <c r="G145" i="5" s="1"/>
  <c r="E206" i="5"/>
  <c r="H206" i="5" s="1"/>
  <c r="L1587" i="4"/>
  <c r="I991" i="4"/>
  <c r="J991" i="4" s="1"/>
  <c r="J992" i="4" s="1"/>
  <c r="G142" i="5" s="1"/>
  <c r="I1031" i="4"/>
  <c r="J1031" i="4" s="1"/>
  <c r="J1032" i="4" s="1"/>
  <c r="G147" i="5" s="1"/>
  <c r="E367" i="5"/>
  <c r="H367" i="5" s="1"/>
  <c r="L2900" i="4"/>
  <c r="L1860" i="4"/>
  <c r="E236" i="5"/>
  <c r="H236" i="5" s="1"/>
  <c r="E72" i="5"/>
  <c r="L435" i="4"/>
  <c r="E195" i="5"/>
  <c r="H195" i="5" s="1"/>
  <c r="L1483" i="4"/>
  <c r="E58" i="5"/>
  <c r="L347" i="4"/>
  <c r="E259" i="5"/>
  <c r="H259" i="5" s="1"/>
  <c r="L2073" i="4"/>
  <c r="E217" i="5"/>
  <c r="H217" i="5" s="1"/>
  <c r="L1686" i="4"/>
  <c r="E228" i="5"/>
  <c r="H228" i="5" s="1"/>
  <c r="L1786" i="4"/>
  <c r="L2027" i="4"/>
  <c r="E254" i="5"/>
  <c r="H254" i="5" s="1"/>
  <c r="E200" i="5"/>
  <c r="H200" i="5" s="1"/>
  <c r="L1528" i="4"/>
  <c r="E77" i="5"/>
  <c r="L470" i="4"/>
  <c r="E209" i="5"/>
  <c r="H209" i="5" s="1"/>
  <c r="L1614" i="4"/>
  <c r="L1696" i="4"/>
  <c r="E218" i="5"/>
  <c r="H218" i="5" s="1"/>
  <c r="E75" i="5"/>
  <c r="L456" i="4"/>
  <c r="L1212" i="4"/>
  <c r="E169" i="5"/>
  <c r="E443" i="5"/>
  <c r="H443" i="5" s="1"/>
  <c r="L3481" i="4"/>
  <c r="E365" i="5"/>
  <c r="L2882" i="4"/>
  <c r="L1547" i="4"/>
  <c r="E202" i="5"/>
  <c r="H202" i="5" s="1"/>
  <c r="E381" i="5"/>
  <c r="H381" i="5" s="1"/>
  <c r="L2984" i="4"/>
  <c r="E219" i="5"/>
  <c r="H219" i="5" s="1"/>
  <c r="L1705" i="4"/>
  <c r="L325" i="4"/>
  <c r="E54" i="5"/>
  <c r="E396" i="5"/>
  <c r="H396" i="5" s="1"/>
  <c r="L3077" i="4"/>
  <c r="E175" i="5"/>
  <c r="H175" i="5" s="1"/>
  <c r="L1296" i="4"/>
  <c r="E370" i="5"/>
  <c r="H370" i="5" s="1"/>
  <c r="L2918" i="4"/>
  <c r="E261" i="5"/>
  <c r="H261" i="5" s="1"/>
  <c r="L2091" i="4"/>
  <c r="L1187" i="4"/>
  <c r="E166" i="5"/>
  <c r="E220" i="5"/>
  <c r="H220" i="5" s="1"/>
  <c r="L1714" i="4"/>
  <c r="L2453" i="4"/>
  <c r="E301" i="5"/>
  <c r="H301" i="5" s="1"/>
  <c r="E129" i="5"/>
  <c r="L886" i="4"/>
  <c r="F170" i="4"/>
  <c r="F3223" i="4"/>
  <c r="L3223" i="4" s="1"/>
  <c r="K3223" i="4"/>
  <c r="L3038" i="4"/>
  <c r="E390" i="5"/>
  <c r="H390" i="5" s="1"/>
  <c r="L3014" i="4"/>
  <c r="E386" i="5"/>
  <c r="H386" i="5" s="1"/>
  <c r="L2936" i="4"/>
  <c r="E373" i="5"/>
  <c r="H373" i="5" s="1"/>
  <c r="F3253" i="4"/>
  <c r="L3253" i="4" s="1"/>
  <c r="K3253" i="4"/>
  <c r="L1624" i="4"/>
  <c r="E210" i="5"/>
  <c r="H210" i="5" s="1"/>
  <c r="E56" i="5"/>
  <c r="L335" i="4"/>
  <c r="I1007" i="4"/>
  <c r="J1007" i="4" s="1"/>
  <c r="J1008" i="4" s="1"/>
  <c r="G144" i="5" s="1"/>
  <c r="I967" i="4"/>
  <c r="J967" i="4" s="1"/>
  <c r="J968" i="4" s="1"/>
  <c r="G139" i="5" s="1"/>
  <c r="E257" i="5"/>
  <c r="H257" i="5" s="1"/>
  <c r="L2054" i="4"/>
  <c r="L3020" i="4"/>
  <c r="E387" i="5"/>
  <c r="H387" i="5" s="1"/>
  <c r="L3594" i="4"/>
  <c r="L761" i="4"/>
  <c r="E114" i="5"/>
  <c r="L491" i="4"/>
  <c r="E80" i="5"/>
  <c r="E278" i="5"/>
  <c r="H278" i="5" s="1"/>
  <c r="L2250" i="4"/>
  <c r="E117" i="5"/>
  <c r="L786" i="4"/>
  <c r="E67" i="5"/>
  <c r="H67" i="5" s="1"/>
  <c r="L400" i="4"/>
  <c r="L1804" i="4"/>
  <c r="E230" i="5"/>
  <c r="H230" i="5" s="1"/>
  <c r="L2267" i="4"/>
  <c r="E280" i="5"/>
  <c r="H280" i="5" s="1"/>
  <c r="I615" i="4"/>
  <c r="J615" i="4" s="1"/>
  <c r="J616" i="4" s="1"/>
  <c r="G96" i="5" s="1"/>
  <c r="I551" i="4"/>
  <c r="J551" i="4" s="1"/>
  <c r="J552" i="4" s="1"/>
  <c r="G88" i="5" s="1"/>
  <c r="E253" i="5"/>
  <c r="H253" i="5" s="1"/>
  <c r="L2018" i="4"/>
  <c r="L361" i="4"/>
  <c r="E60" i="5"/>
  <c r="L1932" i="4"/>
  <c r="E244" i="5"/>
  <c r="H244" i="5" s="1"/>
  <c r="L2990" i="4"/>
  <c r="E382" i="5"/>
  <c r="H382" i="5" s="1"/>
  <c r="L390" i="4"/>
  <c r="E65" i="5"/>
  <c r="E214" i="5"/>
  <c r="H214" i="5" s="1"/>
  <c r="L1660" i="4"/>
  <c r="F3207" i="4"/>
  <c r="L3207" i="4" s="1"/>
  <c r="K3207" i="4"/>
  <c r="E397" i="5"/>
  <c r="H397" i="5" s="1"/>
  <c r="L3084" i="4"/>
  <c r="E201" i="5"/>
  <c r="H201" i="5" s="1"/>
  <c r="L1537" i="4"/>
  <c r="E160" i="5"/>
  <c r="L1137" i="4"/>
  <c r="E63" i="5"/>
  <c r="L380" i="4"/>
  <c r="L2415" i="4"/>
  <c r="E297" i="5"/>
  <c r="H297" i="5" s="1"/>
  <c r="L2120" i="4"/>
  <c r="E264" i="5"/>
  <c r="H264" i="5" s="1"/>
  <c r="L3570" i="4"/>
  <c r="E221" i="5"/>
  <c r="H221" i="5" s="1"/>
  <c r="L1722" i="4"/>
  <c r="L2972" i="4"/>
  <c r="E379" i="5"/>
  <c r="H379" i="5" s="1"/>
  <c r="E258" i="5"/>
  <c r="H258" i="5" s="1"/>
  <c r="L2064" i="4"/>
  <c r="E272" i="5"/>
  <c r="H272" i="5" s="1"/>
  <c r="L2196" i="4"/>
  <c r="L2912" i="4"/>
  <c r="E369" i="5"/>
  <c r="H369" i="5" s="1"/>
  <c r="E239" i="5"/>
  <c r="H239" i="5" s="1"/>
  <c r="L1887" i="4"/>
  <c r="E197" i="5"/>
  <c r="H197" i="5" s="1"/>
  <c r="L1501" i="4"/>
  <c r="E288" i="5"/>
  <c r="H288" i="5" s="1"/>
  <c r="L2340" i="4"/>
  <c r="I607" i="4"/>
  <c r="J607" i="4" s="1"/>
  <c r="J608" i="4" s="1"/>
  <c r="G95" i="5" s="1"/>
  <c r="I543" i="4"/>
  <c r="J543" i="4" s="1"/>
  <c r="J544" i="4" s="1"/>
  <c r="G87" i="5" s="1"/>
  <c r="E292" i="5"/>
  <c r="H292" i="5" s="1"/>
  <c r="L2375" i="4"/>
  <c r="F131" i="4"/>
  <c r="E242" i="5"/>
  <c r="H242" i="5" s="1"/>
  <c r="L1914" i="4"/>
  <c r="E71" i="5"/>
  <c r="L428" i="4"/>
  <c r="L2978" i="4"/>
  <c r="E380" i="5"/>
  <c r="H380" i="5" s="1"/>
  <c r="E69" i="5"/>
  <c r="L414" i="4"/>
  <c r="L3578" i="4"/>
  <c r="F3194" i="4"/>
  <c r="L3194" i="4" s="1"/>
  <c r="K3194" i="4"/>
  <c r="F157" i="4"/>
  <c r="G61" i="5"/>
  <c r="L368" i="4"/>
  <c r="E172" i="5"/>
  <c r="H172" i="5" s="1"/>
  <c r="L1244" i="4"/>
  <c r="E276" i="5"/>
  <c r="H276" i="5" s="1"/>
  <c r="L2232" i="4"/>
  <c r="E286" i="5"/>
  <c r="H286" i="5" s="1"/>
  <c r="L2321" i="4"/>
  <c r="L1278" i="4"/>
  <c r="E174" i="5"/>
  <c r="H174" i="5" s="1"/>
  <c r="E366" i="5"/>
  <c r="H366" i="5" s="1"/>
  <c r="L2892" i="4"/>
  <c r="E81" i="5"/>
  <c r="L496" i="4"/>
  <c r="L1970" i="4"/>
  <c r="E248" i="5"/>
  <c r="H248" i="5" s="1"/>
  <c r="L3032" i="4"/>
  <c r="E389" i="5"/>
  <c r="H389" i="5" s="1"/>
  <c r="L1678" i="4"/>
  <c r="E216" i="5"/>
  <c r="H216" i="5" s="1"/>
  <c r="E371" i="5"/>
  <c r="H371" i="5" s="1"/>
  <c r="L2924" i="4"/>
  <c r="E445" i="5"/>
  <c r="H445" i="5" s="1"/>
  <c r="L3497" i="4"/>
  <c r="L449" i="4"/>
  <c r="E74" i="5"/>
  <c r="F3262" i="4"/>
  <c r="L3262" i="4" s="1"/>
  <c r="K3262" i="4"/>
  <c r="L1777" i="4"/>
  <c r="E227" i="5"/>
  <c r="H227" i="5" s="1"/>
  <c r="L385" i="4"/>
  <c r="E64" i="5"/>
  <c r="E223" i="5"/>
  <c r="H223" i="5" s="1"/>
  <c r="L1741" i="4"/>
  <c r="E378" i="5"/>
  <c r="H378" i="5" s="1"/>
  <c r="L2966" i="4"/>
  <c r="E388" i="5"/>
  <c r="H388" i="5" s="1"/>
  <c r="L3026" i="4"/>
  <c r="E284" i="5"/>
  <c r="H284" i="5" s="1"/>
  <c r="L2304" i="4"/>
  <c r="E265" i="5"/>
  <c r="H265" i="5" s="1"/>
  <c r="L2130" i="4"/>
  <c r="F3211" i="4"/>
  <c r="L3211" i="4" s="1"/>
  <c r="K3211" i="4"/>
  <c r="L1961" i="4"/>
  <c r="E247" i="5"/>
  <c r="H247" i="5" s="1"/>
  <c r="L2140" i="4"/>
  <c r="E266" i="5"/>
  <c r="H266" i="5" s="1"/>
  <c r="H22" i="5"/>
  <c r="E3420" i="4"/>
  <c r="E3407" i="4"/>
  <c r="H49" i="5"/>
  <c r="E623" i="4"/>
  <c r="E559" i="4"/>
  <c r="L1832" i="4"/>
  <c r="E233" i="5"/>
  <c r="H233" i="5" s="1"/>
  <c r="L293" i="4"/>
  <c r="E48" i="5"/>
  <c r="L2187" i="4"/>
  <c r="E271" i="5"/>
  <c r="H271" i="5" s="1"/>
  <c r="E447" i="5"/>
  <c r="H447" i="5" s="1"/>
  <c r="L3513" i="4"/>
  <c r="L1633" i="4"/>
  <c r="E211" i="5"/>
  <c r="H211" i="5" s="1"/>
  <c r="E285" i="5"/>
  <c r="H285" i="5" s="1"/>
  <c r="L2313" i="4"/>
  <c r="L3489" i="4"/>
  <c r="E444" i="5"/>
  <c r="H444" i="5" s="1"/>
  <c r="L251" i="4"/>
  <c r="E42" i="5"/>
  <c r="E442" i="5"/>
  <c r="H442" i="5" s="1"/>
  <c r="L3473" i="4"/>
  <c r="E62" i="5"/>
  <c r="L375" i="4"/>
  <c r="L1878" i="4"/>
  <c r="E238" i="5"/>
  <c r="H238" i="5" s="1"/>
  <c r="F196" i="4"/>
  <c r="L194" i="4"/>
  <c r="I535" i="4"/>
  <c r="J535" i="4" s="1"/>
  <c r="J536" i="4" s="1"/>
  <c r="G86" i="5" s="1"/>
  <c r="I599" i="4"/>
  <c r="J599" i="4" s="1"/>
  <c r="J600" i="4" s="1"/>
  <c r="G94" i="5" s="1"/>
  <c r="E296" i="5"/>
  <c r="H296" i="5" s="1"/>
  <c r="L2407" i="4"/>
  <c r="E394" i="5"/>
  <c r="H394" i="5" s="1"/>
  <c r="L3063" i="4"/>
  <c r="E269" i="5"/>
  <c r="H269" i="5" s="1"/>
  <c r="L2169" i="4"/>
  <c r="L2930" i="4"/>
  <c r="E372" i="5"/>
  <c r="H372" i="5" s="1"/>
  <c r="E298" i="5"/>
  <c r="H298" i="5" s="1"/>
  <c r="L2423" i="4"/>
  <c r="E135" i="5"/>
  <c r="L936" i="4"/>
  <c r="E243" i="5"/>
  <c r="H243" i="5" s="1"/>
  <c r="L1923" i="4"/>
  <c r="L3056" i="4"/>
  <c r="E393" i="5"/>
  <c r="H393" i="5" s="1"/>
  <c r="I511" i="4"/>
  <c r="J511" i="4" s="1"/>
  <c r="J512" i="4" s="1"/>
  <c r="G83" i="5" s="1"/>
  <c r="I575" i="4"/>
  <c r="J575" i="4" s="1"/>
  <c r="J576" i="4" s="1"/>
  <c r="G91" i="5" s="1"/>
  <c r="L1519" i="4"/>
  <c r="E199" i="5"/>
  <c r="H199" i="5" s="1"/>
  <c r="E270" i="5"/>
  <c r="H270" i="5" s="1"/>
  <c r="L2178" i="4"/>
  <c r="L2942" i="4"/>
  <c r="E374" i="5"/>
  <c r="H374" i="5" s="1"/>
  <c r="E252" i="5"/>
  <c r="H252" i="5" s="1"/>
  <c r="L2008" i="4"/>
  <c r="L484" i="4"/>
  <c r="E79" i="5"/>
  <c r="F3105" i="4"/>
  <c r="L3101" i="4"/>
  <c r="I583" i="4"/>
  <c r="J583" i="4" s="1"/>
  <c r="J584" i="4" s="1"/>
  <c r="G92" i="5" s="1"/>
  <c r="I519" i="4"/>
  <c r="J519" i="4" s="1"/>
  <c r="J520" i="4" s="1"/>
  <c r="G84" i="5" s="1"/>
  <c r="L1597" i="4"/>
  <c r="E207" i="5"/>
  <c r="H207" i="5" s="1"/>
  <c r="L1606" i="4"/>
  <c r="E208" i="5"/>
  <c r="H208" i="5" s="1"/>
  <c r="E368" i="5"/>
  <c r="H368" i="5" s="1"/>
  <c r="L2906" i="4"/>
  <c r="E245" i="5"/>
  <c r="H245" i="5" s="1"/>
  <c r="L1942" i="4"/>
  <c r="E234" i="5"/>
  <c r="H234" i="5" s="1"/>
  <c r="L1841" i="4"/>
  <c r="E196" i="5"/>
  <c r="H196" i="5" s="1"/>
  <c r="L1492" i="4"/>
  <c r="E235" i="5"/>
  <c r="H235" i="5" s="1"/>
  <c r="L1850" i="4"/>
  <c r="E428" i="5"/>
  <c r="L3363" i="4"/>
  <c r="E299" i="5"/>
  <c r="H299" i="5" s="1"/>
  <c r="L2433" i="4"/>
  <c r="I567" i="4"/>
  <c r="J567" i="4" s="1"/>
  <c r="J568" i="4" s="1"/>
  <c r="G90" i="5" s="1"/>
  <c r="I503" i="4"/>
  <c r="J503" i="4" s="1"/>
  <c r="J504" i="4" s="1"/>
  <c r="G82" i="5" s="1"/>
  <c r="E291" i="5"/>
  <c r="H291" i="5" s="1"/>
  <c r="L2367" i="4"/>
  <c r="E282" i="5"/>
  <c r="H282" i="5" s="1"/>
  <c r="L2286" i="4"/>
  <c r="F3244" i="4"/>
  <c r="L3244" i="4" s="1"/>
  <c r="K3244" i="4"/>
  <c r="F144" i="4"/>
  <c r="L3094" i="4"/>
  <c r="F3098" i="4"/>
  <c r="E132" i="5"/>
  <c r="L911" i="4"/>
  <c r="E391" i="5"/>
  <c r="H391" i="5" s="1"/>
  <c r="L3044" i="4"/>
  <c r="E275" i="5"/>
  <c r="H275" i="5" s="1"/>
  <c r="L2223" i="4"/>
  <c r="L258" i="4"/>
  <c r="E43" i="5"/>
  <c r="E283" i="5"/>
  <c r="H283" i="5" s="1"/>
  <c r="L2294" i="4"/>
  <c r="E262" i="5"/>
  <c r="H262" i="5" s="1"/>
  <c r="L2100" i="4"/>
  <c r="E446" i="5"/>
  <c r="H446" i="5" s="1"/>
  <c r="L3505" i="4"/>
  <c r="E295" i="5"/>
  <c r="H295" i="5" s="1"/>
  <c r="L2399" i="4"/>
  <c r="K1039" i="4"/>
  <c r="F1039" i="4"/>
  <c r="L3387" i="4"/>
  <c r="E432" i="5"/>
  <c r="H432" i="5" s="1"/>
  <c r="L3369" i="4"/>
  <c r="E429" i="5"/>
  <c r="H429" i="5" s="1"/>
  <c r="F3230" i="4"/>
  <c r="L3230" i="4" s="1"/>
  <c r="K3230" i="4"/>
  <c r="L3284" i="4"/>
  <c r="L3266" i="4"/>
  <c r="L3248" i="4"/>
  <c r="L3189" i="4"/>
  <c r="L3215" i="4"/>
  <c r="L3163" i="4"/>
  <c r="L3137" i="4"/>
  <c r="L3275" i="4"/>
  <c r="L3257" i="4"/>
  <c r="L3239" i="4"/>
  <c r="L3228" i="4"/>
  <c r="L3202" i="4"/>
  <c r="L3176" i="4"/>
  <c r="L3124" i="4"/>
  <c r="L3150" i="4"/>
  <c r="L3347" i="4"/>
  <c r="E426" i="5"/>
  <c r="H426" i="5" s="1"/>
  <c r="L3341" i="4"/>
  <c r="E425" i="5"/>
  <c r="H425" i="5" s="1"/>
  <c r="L3335" i="4"/>
  <c r="E424" i="5"/>
  <c r="H424" i="5" s="1"/>
  <c r="L3329" i="4"/>
  <c r="E423" i="5"/>
  <c r="H423" i="5" s="1"/>
  <c r="L3323" i="4"/>
  <c r="E422" i="5"/>
  <c r="H422" i="5" s="1"/>
  <c r="E420" i="5"/>
  <c r="H420" i="5" s="1"/>
  <c r="L3311" i="4"/>
  <c r="L3305" i="4"/>
  <c r="E419" i="5"/>
  <c r="H419" i="5" s="1"/>
  <c r="L3293" i="4"/>
  <c r="E417" i="5"/>
  <c r="H417" i="5" s="1"/>
  <c r="L2871" i="4"/>
  <c r="E364" i="5"/>
  <c r="H364" i="5" s="1"/>
  <c r="L2865" i="4"/>
  <c r="E363" i="5"/>
  <c r="H363" i="5" s="1"/>
  <c r="L2859" i="4"/>
  <c r="E362" i="5"/>
  <c r="H362" i="5" s="1"/>
  <c r="L2853" i="4"/>
  <c r="E361" i="5"/>
  <c r="H361" i="5" s="1"/>
  <c r="L2847" i="4"/>
  <c r="E360" i="5"/>
  <c r="H360" i="5" s="1"/>
  <c r="L2841" i="4"/>
  <c r="E359" i="5"/>
  <c r="H359" i="5" s="1"/>
  <c r="L2829" i="4"/>
  <c r="E357" i="5"/>
  <c r="H357" i="5" s="1"/>
  <c r="L2823" i="4"/>
  <c r="E356" i="5"/>
  <c r="H356" i="5" s="1"/>
  <c r="E354" i="5"/>
  <c r="H354" i="5" s="1"/>
  <c r="L2811" i="4"/>
  <c r="L2805" i="4"/>
  <c r="E353" i="5"/>
  <c r="H353" i="5" s="1"/>
  <c r="L2799" i="4"/>
  <c r="E352" i="5"/>
  <c r="H352" i="5" s="1"/>
  <c r="L2778" i="4"/>
  <c r="E349" i="5"/>
  <c r="H349" i="5" s="1"/>
  <c r="L2771" i="4"/>
  <c r="E348" i="5"/>
  <c r="H348" i="5" s="1"/>
  <c r="L2764" i="4"/>
  <c r="E347" i="5"/>
  <c r="H347" i="5" s="1"/>
  <c r="L2743" i="4"/>
  <c r="E344" i="5"/>
  <c r="H344" i="5" s="1"/>
  <c r="L2736" i="4"/>
  <c r="E343" i="5"/>
  <c r="H343" i="5" s="1"/>
  <c r="L2722" i="4"/>
  <c r="E341" i="5"/>
  <c r="H341" i="5" s="1"/>
  <c r="L2715" i="4"/>
  <c r="E340" i="5"/>
  <c r="H340" i="5" s="1"/>
  <c r="L2709" i="4"/>
  <c r="E339" i="5"/>
  <c r="H339" i="5" s="1"/>
  <c r="L2703" i="4"/>
  <c r="E338" i="5"/>
  <c r="H338" i="5" s="1"/>
  <c r="L2697" i="4"/>
  <c r="E337" i="5"/>
  <c r="H337" i="5" s="1"/>
  <c r="L2691" i="4"/>
  <c r="E336" i="5"/>
  <c r="H336" i="5" s="1"/>
  <c r="L2685" i="4"/>
  <c r="E335" i="5"/>
  <c r="H335" i="5" s="1"/>
  <c r="L2679" i="4"/>
  <c r="E334" i="5"/>
  <c r="H334" i="5" s="1"/>
  <c r="L2673" i="4"/>
  <c r="E333" i="5"/>
  <c r="H333" i="5" s="1"/>
  <c r="L2661" i="4"/>
  <c r="E331" i="5"/>
  <c r="H331" i="5" s="1"/>
  <c r="L2643" i="4"/>
  <c r="E328" i="5"/>
  <c r="H328" i="5" s="1"/>
  <c r="L2637" i="4"/>
  <c r="E327" i="5"/>
  <c r="H327" i="5" s="1"/>
  <c r="L2631" i="4"/>
  <c r="E326" i="5"/>
  <c r="H326" i="5" s="1"/>
  <c r="L2613" i="4"/>
  <c r="E323" i="5"/>
  <c r="H323" i="5" s="1"/>
  <c r="L2606" i="4"/>
  <c r="E322" i="5"/>
  <c r="H322" i="5" s="1"/>
  <c r="L2585" i="4"/>
  <c r="E319" i="5"/>
  <c r="H319" i="5" s="1"/>
  <c r="L2578" i="4"/>
  <c r="E318" i="5"/>
  <c r="H318" i="5" s="1"/>
  <c r="L2571" i="4"/>
  <c r="E317" i="5"/>
  <c r="H317" i="5" s="1"/>
  <c r="L2564" i="4"/>
  <c r="E316" i="5"/>
  <c r="H316" i="5" s="1"/>
  <c r="L2557" i="4"/>
  <c r="E315" i="5"/>
  <c r="H315" i="5" s="1"/>
  <c r="L2550" i="4"/>
  <c r="E314" i="5"/>
  <c r="H314" i="5" s="1"/>
  <c r="L2543" i="4"/>
  <c r="E313" i="5"/>
  <c r="H313" i="5" s="1"/>
  <c r="L2536" i="4"/>
  <c r="E312" i="5"/>
  <c r="H312" i="5" s="1"/>
  <c r="L2522" i="4"/>
  <c r="E310" i="5"/>
  <c r="H310" i="5" s="1"/>
  <c r="L2515" i="4"/>
  <c r="E309" i="5"/>
  <c r="H309" i="5" s="1"/>
  <c r="L2508" i="4"/>
  <c r="E308" i="5"/>
  <c r="H308" i="5" s="1"/>
  <c r="L2494" i="4"/>
  <c r="E306" i="5"/>
  <c r="H306" i="5" s="1"/>
  <c r="L2487" i="4"/>
  <c r="E305" i="5"/>
  <c r="H305" i="5" s="1"/>
  <c r="L2473" i="4"/>
  <c r="E303" i="5"/>
  <c r="H303" i="5" s="1"/>
  <c r="L2081" i="4"/>
  <c r="E260" i="5"/>
  <c r="H260" i="5" s="1"/>
  <c r="L1466" i="4"/>
  <c r="E193" i="5"/>
  <c r="L1460" i="4"/>
  <c r="E192" i="5"/>
  <c r="L1437" i="4"/>
  <c r="E190" i="5"/>
  <c r="E1424" i="4"/>
  <c r="H189" i="5"/>
  <c r="E1396" i="4"/>
  <c r="H187" i="5"/>
  <c r="L1402" i="4"/>
  <c r="E186" i="5"/>
  <c r="L1379" i="4"/>
  <c r="E184" i="5"/>
  <c r="L1373" i="4"/>
  <c r="E183" i="5"/>
  <c r="L1350" i="4"/>
  <c r="E181" i="5"/>
  <c r="L1344" i="4"/>
  <c r="E180" i="5"/>
  <c r="L1323" i="4"/>
  <c r="E178" i="5"/>
  <c r="E177" i="5"/>
  <c r="L1317" i="4"/>
  <c r="L1039" i="4" l="1"/>
  <c r="F1040" i="4"/>
  <c r="E26" i="5"/>
  <c r="L144" i="4"/>
  <c r="H428" i="5"/>
  <c r="E3214" i="4"/>
  <c r="E3162" i="4"/>
  <c r="E3283" i="4"/>
  <c r="E3247" i="4"/>
  <c r="E3201" i="4"/>
  <c r="E3149" i="4"/>
  <c r="E3274" i="4"/>
  <c r="E3238" i="4"/>
  <c r="E3188" i="4"/>
  <c r="E3136" i="4"/>
  <c r="E3265" i="4"/>
  <c r="E3227" i="4"/>
  <c r="E3175" i="4"/>
  <c r="E3123" i="4"/>
  <c r="E3256" i="4"/>
  <c r="H135" i="5"/>
  <c r="E943" i="4"/>
  <c r="E951" i="4"/>
  <c r="K3407" i="4"/>
  <c r="F3407" i="4"/>
  <c r="E1152" i="4"/>
  <c r="E1144" i="4"/>
  <c r="H160" i="5"/>
  <c r="E793" i="4"/>
  <c r="E801" i="4"/>
  <c r="H117" i="5"/>
  <c r="E3200" i="4"/>
  <c r="E3186" i="4"/>
  <c r="H56" i="5"/>
  <c r="H166" i="5"/>
  <c r="E1194" i="4"/>
  <c r="E1202" i="4"/>
  <c r="F3547" i="4"/>
  <c r="K3547" i="4"/>
  <c r="F3579" i="4"/>
  <c r="K3579" i="4"/>
  <c r="F3133" i="4"/>
  <c r="L3133" i="4" s="1"/>
  <c r="K3133" i="4"/>
  <c r="K967" i="4"/>
  <c r="F967" i="4"/>
  <c r="K3119" i="4"/>
  <c r="F3119" i="4"/>
  <c r="E3246" i="4"/>
  <c r="E3213" i="4"/>
  <c r="E3199" i="4"/>
  <c r="H57" i="5"/>
  <c r="L28" i="4"/>
  <c r="F30" i="4"/>
  <c r="H73" i="5"/>
  <c r="E3184" i="4"/>
  <c r="E3172" i="4"/>
  <c r="E719" i="4"/>
  <c r="E711" i="4"/>
  <c r="H163" i="5"/>
  <c r="E1177" i="4"/>
  <c r="E1169" i="4"/>
  <c r="E926" i="4"/>
  <c r="E918" i="4"/>
  <c r="H132" i="5"/>
  <c r="H42" i="5"/>
  <c r="E567" i="4"/>
  <c r="E503" i="4"/>
  <c r="H48" i="5"/>
  <c r="E615" i="4"/>
  <c r="E551" i="4"/>
  <c r="K559" i="4"/>
  <c r="F559" i="4"/>
  <c r="K3420" i="4"/>
  <c r="F3420" i="4"/>
  <c r="H74" i="5"/>
  <c r="E3197" i="4"/>
  <c r="E3185" i="4"/>
  <c r="E727" i="4"/>
  <c r="E735" i="4"/>
  <c r="L131" i="4"/>
  <c r="E25" i="5"/>
  <c r="E3273" i="4"/>
  <c r="H65" i="5"/>
  <c r="H114" i="5"/>
  <c r="E768" i="4"/>
  <c r="E776" i="4"/>
  <c r="L170" i="4"/>
  <c r="E28" i="5"/>
  <c r="E3198" i="4"/>
  <c r="E3210" i="4"/>
  <c r="E743" i="4"/>
  <c r="E751" i="4"/>
  <c r="H75" i="5"/>
  <c r="K3523" i="4"/>
  <c r="F3523" i="4"/>
  <c r="K3555" i="4"/>
  <c r="F3555" i="4"/>
  <c r="K3587" i="4"/>
  <c r="F3587" i="4"/>
  <c r="K3145" i="4"/>
  <c r="F3145" i="4"/>
  <c r="H50" i="5"/>
  <c r="E3122" i="4"/>
  <c r="E3148" i="4"/>
  <c r="E3134" i="4"/>
  <c r="H52" i="5"/>
  <c r="E599" i="4"/>
  <c r="E535" i="4"/>
  <c r="H46" i="5"/>
  <c r="H44" i="5"/>
  <c r="E583" i="4"/>
  <c r="E519" i="4"/>
  <c r="E3187" i="4"/>
  <c r="E3173" i="4"/>
  <c r="E3237" i="4"/>
  <c r="H55" i="5"/>
  <c r="E3282" i="4"/>
  <c r="H66" i="5"/>
  <c r="K591" i="4"/>
  <c r="F591" i="4"/>
  <c r="H43" i="5"/>
  <c r="E575" i="4"/>
  <c r="E511" i="4"/>
  <c r="L3098" i="4"/>
  <c r="E399" i="5"/>
  <c r="H399" i="5" s="1"/>
  <c r="E400" i="5"/>
  <c r="H400" i="5" s="1"/>
  <c r="L3105" i="4"/>
  <c r="E33" i="5"/>
  <c r="L196" i="4"/>
  <c r="H62" i="5"/>
  <c r="E991" i="4"/>
  <c r="E1031" i="4"/>
  <c r="K623" i="4"/>
  <c r="F623" i="4"/>
  <c r="H81" i="5"/>
  <c r="E1119" i="4"/>
  <c r="E1127" i="4"/>
  <c r="I983" i="4"/>
  <c r="I1023" i="4"/>
  <c r="H61" i="5"/>
  <c r="E3132" i="4"/>
  <c r="E3120" i="4"/>
  <c r="E655" i="4"/>
  <c r="E647" i="4"/>
  <c r="H69" i="5"/>
  <c r="E3146" i="4"/>
  <c r="E3158" i="4"/>
  <c r="E679" i="4"/>
  <c r="E687" i="4"/>
  <c r="H71" i="5"/>
  <c r="E3226" i="4"/>
  <c r="E3212" i="4"/>
  <c r="E3255" i="4"/>
  <c r="H63" i="5"/>
  <c r="E3174" i="4"/>
  <c r="E3160" i="4"/>
  <c r="H54" i="5"/>
  <c r="H169" i="5"/>
  <c r="E1219" i="4"/>
  <c r="E1227" i="4"/>
  <c r="K3421" i="4"/>
  <c r="F3421" i="4"/>
  <c r="L3421" i="4" s="1"/>
  <c r="K3531" i="4"/>
  <c r="F3531" i="4"/>
  <c r="F3563" i="4"/>
  <c r="K3563" i="4"/>
  <c r="F3595" i="4"/>
  <c r="K3595" i="4"/>
  <c r="F671" i="4"/>
  <c r="K671" i="4"/>
  <c r="K639" i="4"/>
  <c r="F639" i="4"/>
  <c r="L1047" i="4"/>
  <c r="F1048" i="4"/>
  <c r="H120" i="5"/>
  <c r="E826" i="4"/>
  <c r="E818" i="4"/>
  <c r="E843" i="4"/>
  <c r="E851" i="4"/>
  <c r="H123" i="5"/>
  <c r="F9" i="4"/>
  <c r="L7" i="4"/>
  <c r="H78" i="5"/>
  <c r="E1071" i="4"/>
  <c r="E1079" i="4"/>
  <c r="F527" i="4"/>
  <c r="K527" i="4"/>
  <c r="H79" i="5"/>
  <c r="E1087" i="4"/>
  <c r="E1095" i="4"/>
  <c r="E3225" i="4"/>
  <c r="E3264" i="4"/>
  <c r="H64" i="5"/>
  <c r="L157" i="4"/>
  <c r="E27" i="5"/>
  <c r="H60" i="5"/>
  <c r="E975" i="4"/>
  <c r="E1015" i="4"/>
  <c r="H80" i="5"/>
  <c r="E1111" i="4"/>
  <c r="E1103" i="4"/>
  <c r="H129" i="5"/>
  <c r="E893" i="4"/>
  <c r="E901" i="4"/>
  <c r="E3629" i="4"/>
  <c r="H365" i="5"/>
  <c r="H77" i="5"/>
  <c r="E3224" i="4"/>
  <c r="E1055" i="4"/>
  <c r="E1063" i="4"/>
  <c r="E959" i="4"/>
  <c r="E999" i="4"/>
  <c r="H58" i="5"/>
  <c r="H72" i="5"/>
  <c r="E3159" i="4"/>
  <c r="E3171" i="4"/>
  <c r="E695" i="4"/>
  <c r="E703" i="4"/>
  <c r="E401" i="5"/>
  <c r="H401" i="5" s="1"/>
  <c r="L3112" i="4"/>
  <c r="E607" i="4"/>
  <c r="E543" i="4"/>
  <c r="H47" i="5"/>
  <c r="H126" i="5"/>
  <c r="E868" i="4"/>
  <c r="E876" i="4"/>
  <c r="K3408" i="4"/>
  <c r="F3408" i="4"/>
  <c r="L3408" i="4" s="1"/>
  <c r="F3539" i="4"/>
  <c r="K3539" i="4"/>
  <c r="F3571" i="4"/>
  <c r="K3571" i="4"/>
  <c r="K663" i="4"/>
  <c r="F663" i="4"/>
  <c r="F1007" i="4"/>
  <c r="K1007" i="4"/>
  <c r="K631" i="4"/>
  <c r="F631" i="4"/>
  <c r="E3135" i="4"/>
  <c r="E3121" i="4"/>
  <c r="H51" i="5"/>
  <c r="H53" i="5"/>
  <c r="E3147" i="4"/>
  <c r="E3161" i="4"/>
  <c r="E36" i="5"/>
  <c r="L214" i="4"/>
  <c r="H23" i="5"/>
  <c r="E3441" i="4"/>
  <c r="E3614" i="4"/>
  <c r="E1454" i="4"/>
  <c r="H193" i="5"/>
  <c r="E1453" i="4"/>
  <c r="H192" i="5"/>
  <c r="E1425" i="4"/>
  <c r="H190" i="5"/>
  <c r="K1424" i="4"/>
  <c r="F1424" i="4"/>
  <c r="K1396" i="4"/>
  <c r="F1396" i="4"/>
  <c r="L1396" i="4" s="1"/>
  <c r="E1395" i="4"/>
  <c r="H186" i="5"/>
  <c r="E1367" i="4"/>
  <c r="H184" i="5"/>
  <c r="E1366" i="4"/>
  <c r="H183" i="5"/>
  <c r="E1338" i="4"/>
  <c r="H181" i="5"/>
  <c r="E1337" i="4"/>
  <c r="H180" i="5"/>
  <c r="E1311" i="4"/>
  <c r="H178" i="5"/>
  <c r="H177" i="5"/>
  <c r="E1310" i="4"/>
  <c r="F868" i="4" l="1"/>
  <c r="K868" i="4"/>
  <c r="K695" i="4"/>
  <c r="F695" i="4"/>
  <c r="F1055" i="4"/>
  <c r="K1055" i="4"/>
  <c r="K1103" i="4"/>
  <c r="F1103" i="4"/>
  <c r="K1087" i="4"/>
  <c r="F1087" i="4"/>
  <c r="K3441" i="4"/>
  <c r="F3441" i="4"/>
  <c r="F3121" i="4"/>
  <c r="L3121" i="4" s="1"/>
  <c r="K3121" i="4"/>
  <c r="F3224" i="4"/>
  <c r="K3224" i="4"/>
  <c r="F3264" i="4"/>
  <c r="K3264" i="4"/>
  <c r="K3147" i="4"/>
  <c r="F3147" i="4"/>
  <c r="L3147" i="4" s="1"/>
  <c r="L1007" i="4"/>
  <c r="F1008" i="4"/>
  <c r="F3159" i="4"/>
  <c r="L3159" i="4" s="1"/>
  <c r="K3159" i="4"/>
  <c r="K893" i="4"/>
  <c r="F893" i="4"/>
  <c r="H27" i="5"/>
  <c r="E178" i="4"/>
  <c r="F3225" i="4"/>
  <c r="L3225" i="4" s="1"/>
  <c r="K3225" i="4"/>
  <c r="F851" i="4"/>
  <c r="K851" i="4"/>
  <c r="L631" i="4"/>
  <c r="F632" i="4"/>
  <c r="L663" i="4"/>
  <c r="F664" i="4"/>
  <c r="K876" i="4"/>
  <c r="F876" i="4"/>
  <c r="K543" i="4"/>
  <c r="F543" i="4"/>
  <c r="K703" i="4"/>
  <c r="F703" i="4"/>
  <c r="K1063" i="4"/>
  <c r="F1063" i="4"/>
  <c r="K1015" i="4"/>
  <c r="F1015" i="4"/>
  <c r="F1095" i="4"/>
  <c r="K1095" i="4"/>
  <c r="L527" i="4"/>
  <c r="F528" i="4"/>
  <c r="K843" i="4"/>
  <c r="F843" i="4"/>
  <c r="E149" i="5"/>
  <c r="H149" i="5" s="1"/>
  <c r="L1048" i="4"/>
  <c r="K3146" i="4"/>
  <c r="F3146" i="4"/>
  <c r="L3146" i="4" s="1"/>
  <c r="K3120" i="4"/>
  <c r="F3120" i="4"/>
  <c r="L3120" i="4" s="1"/>
  <c r="J983" i="4"/>
  <c r="K983" i="4"/>
  <c r="L623" i="4"/>
  <c r="F624" i="4"/>
  <c r="K575" i="4"/>
  <c r="F575" i="4"/>
  <c r="K3173" i="4"/>
  <c r="F3173" i="4"/>
  <c r="L3173" i="4" s="1"/>
  <c r="K3210" i="4"/>
  <c r="F3210" i="4"/>
  <c r="K776" i="4"/>
  <c r="F776" i="4"/>
  <c r="F3273" i="4"/>
  <c r="K3273" i="4"/>
  <c r="K727" i="4"/>
  <c r="F727" i="4"/>
  <c r="L3420" i="4"/>
  <c r="F3425" i="4"/>
  <c r="F551" i="4"/>
  <c r="K551" i="4"/>
  <c r="K567" i="4"/>
  <c r="F567" i="4"/>
  <c r="K926" i="4"/>
  <c r="F926" i="4"/>
  <c r="K1177" i="4"/>
  <c r="F1177" i="4"/>
  <c r="K3172" i="4"/>
  <c r="F3172" i="4"/>
  <c r="L3172" i="4" s="1"/>
  <c r="F3246" i="4"/>
  <c r="K3246" i="4"/>
  <c r="L3579" i="4"/>
  <c r="F3583" i="4"/>
  <c r="K1194" i="4"/>
  <c r="F1194" i="4"/>
  <c r="K3200" i="4"/>
  <c r="F3200" i="4"/>
  <c r="L3200" i="4" s="1"/>
  <c r="K3256" i="4"/>
  <c r="F3256" i="4"/>
  <c r="L3256" i="4" s="1"/>
  <c r="F3265" i="4"/>
  <c r="L3265" i="4" s="1"/>
  <c r="K3265" i="4"/>
  <c r="K3274" i="4"/>
  <c r="F3274" i="4"/>
  <c r="L3274" i="4" s="1"/>
  <c r="K3283" i="4"/>
  <c r="F3283" i="4"/>
  <c r="L3283" i="4" s="1"/>
  <c r="E4" i="5"/>
  <c r="L9" i="4"/>
  <c r="F818" i="4"/>
  <c r="K818" i="4"/>
  <c r="L671" i="4"/>
  <c r="F672" i="4"/>
  <c r="L3563" i="4"/>
  <c r="F3567" i="4"/>
  <c r="K3255" i="4"/>
  <c r="F3255" i="4"/>
  <c r="F687" i="4"/>
  <c r="K687" i="4"/>
  <c r="F3132" i="4"/>
  <c r="K3132" i="4"/>
  <c r="K1127" i="4"/>
  <c r="F1127" i="4"/>
  <c r="F3282" i="4"/>
  <c r="K3282" i="4"/>
  <c r="F3187" i="4"/>
  <c r="L3187" i="4" s="1"/>
  <c r="K3187" i="4"/>
  <c r="F3134" i="4"/>
  <c r="L3134" i="4" s="1"/>
  <c r="K3134" i="4"/>
  <c r="L3145" i="4"/>
  <c r="L3555" i="4"/>
  <c r="F3559" i="4"/>
  <c r="K3198" i="4"/>
  <c r="F3198" i="4"/>
  <c r="L3198" i="4" s="1"/>
  <c r="F768" i="4"/>
  <c r="K768" i="4"/>
  <c r="H25" i="5"/>
  <c r="E173" i="4"/>
  <c r="F3185" i="4"/>
  <c r="L3185" i="4" s="1"/>
  <c r="K3185" i="4"/>
  <c r="F615" i="4"/>
  <c r="K615" i="4"/>
  <c r="F3184" i="4"/>
  <c r="K3184" i="4"/>
  <c r="L3119" i="4"/>
  <c r="F3125" i="4"/>
  <c r="K1144" i="4"/>
  <c r="F1144" i="4"/>
  <c r="K951" i="4"/>
  <c r="F951" i="4"/>
  <c r="K3123" i="4"/>
  <c r="F3123" i="4"/>
  <c r="L3123" i="4" s="1"/>
  <c r="F3136" i="4"/>
  <c r="L3136" i="4" s="1"/>
  <c r="K3136" i="4"/>
  <c r="K3149" i="4"/>
  <c r="F3149" i="4"/>
  <c r="L3149" i="4" s="1"/>
  <c r="K3162" i="4"/>
  <c r="F3162" i="4"/>
  <c r="L3162" i="4" s="1"/>
  <c r="H26" i="5"/>
  <c r="E174" i="4"/>
  <c r="K3614" i="4"/>
  <c r="F3614" i="4"/>
  <c r="K607" i="4"/>
  <c r="F607" i="4"/>
  <c r="F3171" i="4"/>
  <c r="K3171" i="4"/>
  <c r="F901" i="4"/>
  <c r="K901" i="4"/>
  <c r="K1111" i="4"/>
  <c r="F1111" i="4"/>
  <c r="F1071" i="4"/>
  <c r="K1071" i="4"/>
  <c r="F826" i="4"/>
  <c r="K826" i="4"/>
  <c r="L639" i="4"/>
  <c r="F640" i="4"/>
  <c r="L3531" i="4"/>
  <c r="F3535" i="4"/>
  <c r="F1227" i="4"/>
  <c r="K1227" i="4"/>
  <c r="K3160" i="4"/>
  <c r="F3160" i="4"/>
  <c r="L3160" i="4" s="1"/>
  <c r="K3212" i="4"/>
  <c r="F3212" i="4"/>
  <c r="L3212" i="4" s="1"/>
  <c r="F679" i="4"/>
  <c r="K679" i="4"/>
  <c r="K647" i="4"/>
  <c r="F647" i="4"/>
  <c r="F1119" i="4"/>
  <c r="K1119" i="4"/>
  <c r="K1031" i="4"/>
  <c r="F1031" i="4"/>
  <c r="H33" i="5"/>
  <c r="E2464" i="4"/>
  <c r="L591" i="4"/>
  <c r="F592" i="4"/>
  <c r="F519" i="4"/>
  <c r="K519" i="4"/>
  <c r="F535" i="4"/>
  <c r="K535" i="4"/>
  <c r="K3148" i="4"/>
  <c r="F3148" i="4"/>
  <c r="L3148" i="4" s="1"/>
  <c r="F751" i="4"/>
  <c r="K751" i="4"/>
  <c r="H28" i="5"/>
  <c r="E179" i="4"/>
  <c r="K3197" i="4"/>
  <c r="F3197" i="4"/>
  <c r="L559" i="4"/>
  <c r="F560" i="4"/>
  <c r="F711" i="4"/>
  <c r="K711" i="4"/>
  <c r="K3199" i="4"/>
  <c r="F3199" i="4"/>
  <c r="L3199" i="4" s="1"/>
  <c r="L3547" i="4"/>
  <c r="F3551" i="4"/>
  <c r="F801" i="4"/>
  <c r="K801" i="4"/>
  <c r="K1152" i="4"/>
  <c r="F1152" i="4"/>
  <c r="F943" i="4"/>
  <c r="K943" i="4"/>
  <c r="K3175" i="4"/>
  <c r="F3175" i="4"/>
  <c r="L3175" i="4" s="1"/>
  <c r="F3188" i="4"/>
  <c r="L3188" i="4" s="1"/>
  <c r="K3188" i="4"/>
  <c r="K3201" i="4"/>
  <c r="F3201" i="4"/>
  <c r="L3201" i="4" s="1"/>
  <c r="K3214" i="4"/>
  <c r="F3214" i="4"/>
  <c r="L3214" i="4" s="1"/>
  <c r="L1040" i="4"/>
  <c r="E148" i="5"/>
  <c r="H148" i="5" s="1"/>
  <c r="H36" i="5"/>
  <c r="E2465" i="4"/>
  <c r="F3543" i="4"/>
  <c r="L3539" i="4"/>
  <c r="K3629" i="4"/>
  <c r="F3629" i="4"/>
  <c r="K975" i="4"/>
  <c r="F975" i="4"/>
  <c r="K1079" i="4"/>
  <c r="F1079" i="4"/>
  <c r="K3161" i="4"/>
  <c r="F3161" i="4"/>
  <c r="L3161" i="4" s="1"/>
  <c r="K999" i="4"/>
  <c r="F999" i="4"/>
  <c r="F3135" i="4"/>
  <c r="L3135" i="4" s="1"/>
  <c r="K3135" i="4"/>
  <c r="L3571" i="4"/>
  <c r="F3575" i="4"/>
  <c r="K959" i="4"/>
  <c r="F959" i="4"/>
  <c r="L3595" i="4"/>
  <c r="F3599" i="4"/>
  <c r="K1219" i="4"/>
  <c r="F1219" i="4"/>
  <c r="F3174" i="4"/>
  <c r="L3174" i="4" s="1"/>
  <c r="K3174" i="4"/>
  <c r="F3226" i="4"/>
  <c r="L3226" i="4" s="1"/>
  <c r="K3226" i="4"/>
  <c r="F3158" i="4"/>
  <c r="K3158" i="4"/>
  <c r="K655" i="4"/>
  <c r="F655" i="4"/>
  <c r="J1023" i="4"/>
  <c r="K1023" i="4"/>
  <c r="K991" i="4"/>
  <c r="F991" i="4"/>
  <c r="K511" i="4"/>
  <c r="F511" i="4"/>
  <c r="F3237" i="4"/>
  <c r="K3237" i="4"/>
  <c r="K583" i="4"/>
  <c r="F583" i="4"/>
  <c r="K599" i="4"/>
  <c r="F599" i="4"/>
  <c r="F3122" i="4"/>
  <c r="L3122" i="4" s="1"/>
  <c r="K3122" i="4"/>
  <c r="L3587" i="4"/>
  <c r="F3591" i="4"/>
  <c r="L3523" i="4"/>
  <c r="F3527" i="4"/>
  <c r="K743" i="4"/>
  <c r="F743" i="4"/>
  <c r="K735" i="4"/>
  <c r="F735" i="4"/>
  <c r="F503" i="4"/>
  <c r="K503" i="4"/>
  <c r="K918" i="4"/>
  <c r="F918" i="4"/>
  <c r="K1169" i="4"/>
  <c r="F1169" i="4"/>
  <c r="F719" i="4"/>
  <c r="K719" i="4"/>
  <c r="L30" i="4"/>
  <c r="E7" i="5"/>
  <c r="F3213" i="4"/>
  <c r="L3213" i="4" s="1"/>
  <c r="K3213" i="4"/>
  <c r="L967" i="4"/>
  <c r="F968" i="4"/>
  <c r="K1202" i="4"/>
  <c r="F1202" i="4"/>
  <c r="F3186" i="4"/>
  <c r="L3186" i="4" s="1"/>
  <c r="K3186" i="4"/>
  <c r="F793" i="4"/>
  <c r="K793" i="4"/>
  <c r="L3407" i="4"/>
  <c r="F3412" i="4"/>
  <c r="F3227" i="4"/>
  <c r="L3227" i="4" s="1"/>
  <c r="K3227" i="4"/>
  <c r="K3238" i="4"/>
  <c r="F3238" i="4"/>
  <c r="L3238" i="4" s="1"/>
  <c r="K3247" i="4"/>
  <c r="F3247" i="4"/>
  <c r="L3247" i="4" s="1"/>
  <c r="K1454" i="4"/>
  <c r="F1454" i="4"/>
  <c r="L1454" i="4" s="1"/>
  <c r="K1453" i="4"/>
  <c r="F1453" i="4"/>
  <c r="K1425" i="4"/>
  <c r="F1425" i="4"/>
  <c r="L1425" i="4" s="1"/>
  <c r="L1424" i="4"/>
  <c r="K1395" i="4"/>
  <c r="F1395" i="4"/>
  <c r="K1367" i="4"/>
  <c r="F1367" i="4"/>
  <c r="L1367" i="4" s="1"/>
  <c r="F1366" i="4"/>
  <c r="K1366" i="4"/>
  <c r="K1338" i="4"/>
  <c r="F1338" i="4"/>
  <c r="L1338" i="4" s="1"/>
  <c r="K1337" i="4"/>
  <c r="F1337" i="4"/>
  <c r="K1311" i="4"/>
  <c r="F1311" i="4"/>
  <c r="L1311" i="4" s="1"/>
  <c r="K1310" i="4"/>
  <c r="F1310" i="4"/>
  <c r="L3599" i="4" l="1"/>
  <c r="E458" i="5"/>
  <c r="H458" i="5" s="1"/>
  <c r="E139" i="5"/>
  <c r="H139" i="5" s="1"/>
  <c r="L968" i="4"/>
  <c r="H7" i="5"/>
  <c r="E3453" i="4"/>
  <c r="L1169" i="4"/>
  <c r="F1170" i="4"/>
  <c r="L743" i="4"/>
  <c r="F744" i="4"/>
  <c r="L599" i="4"/>
  <c r="F600" i="4"/>
  <c r="L991" i="4"/>
  <c r="F992" i="4"/>
  <c r="L1219" i="4"/>
  <c r="F1220" i="4"/>
  <c r="L3551" i="4"/>
  <c r="E452" i="5"/>
  <c r="H452" i="5" s="1"/>
  <c r="L3197" i="4"/>
  <c r="F3203" i="4"/>
  <c r="E93" i="5"/>
  <c r="H93" i="5" s="1"/>
  <c r="L592" i="4"/>
  <c r="L1031" i="4"/>
  <c r="F1032" i="4"/>
  <c r="L647" i="4"/>
  <c r="F648" i="4"/>
  <c r="E99" i="5"/>
  <c r="H99" i="5" s="1"/>
  <c r="L640" i="4"/>
  <c r="L607" i="4"/>
  <c r="F608" i="4"/>
  <c r="K174" i="4"/>
  <c r="F174" i="4"/>
  <c r="L174" i="4" s="1"/>
  <c r="L1144" i="4"/>
  <c r="F1145" i="4"/>
  <c r="E453" i="5"/>
  <c r="H453" i="5" s="1"/>
  <c r="L3559" i="4"/>
  <c r="L3255" i="4"/>
  <c r="F3258" i="4"/>
  <c r="E103" i="5"/>
  <c r="H103" i="5" s="1"/>
  <c r="L672" i="4"/>
  <c r="L1194" i="4"/>
  <c r="F1195" i="4"/>
  <c r="L1177" i="4"/>
  <c r="F1178" i="4"/>
  <c r="F568" i="4"/>
  <c r="L567" i="4"/>
  <c r="E436" i="5"/>
  <c r="H436" i="5" s="1"/>
  <c r="L3425" i="4"/>
  <c r="L3210" i="4"/>
  <c r="F3216" i="4"/>
  <c r="L575" i="4"/>
  <c r="F576" i="4"/>
  <c r="L843" i="4"/>
  <c r="F844" i="4"/>
  <c r="L1063" i="4"/>
  <c r="F1064" i="4"/>
  <c r="L543" i="4"/>
  <c r="F544" i="4"/>
  <c r="E102" i="5"/>
  <c r="H102" i="5" s="1"/>
  <c r="L664" i="4"/>
  <c r="K178" i="4"/>
  <c r="F178" i="4"/>
  <c r="L3441" i="4"/>
  <c r="F3444" i="4"/>
  <c r="L1103" i="4"/>
  <c r="F1104" i="4"/>
  <c r="L695" i="4"/>
  <c r="F696" i="4"/>
  <c r="L3527" i="4"/>
  <c r="E449" i="5"/>
  <c r="H449" i="5" s="1"/>
  <c r="L511" i="4"/>
  <c r="F512" i="4"/>
  <c r="F3633" i="4"/>
  <c r="L3629" i="4"/>
  <c r="E435" i="5"/>
  <c r="H435" i="5" s="1"/>
  <c r="L3412" i="4"/>
  <c r="E457" i="5"/>
  <c r="H457" i="5" s="1"/>
  <c r="L3591" i="4"/>
  <c r="L655" i="4"/>
  <c r="F656" i="4"/>
  <c r="L959" i="4"/>
  <c r="F960" i="4"/>
  <c r="L975" i="4"/>
  <c r="F976" i="4"/>
  <c r="L1152" i="4"/>
  <c r="F1153" i="4"/>
  <c r="L503" i="4"/>
  <c r="F504" i="4"/>
  <c r="L3237" i="4"/>
  <c r="F3240" i="4"/>
  <c r="L3543" i="4"/>
  <c r="E451" i="5"/>
  <c r="H451" i="5" s="1"/>
  <c r="L711" i="4"/>
  <c r="F712" i="4"/>
  <c r="F752" i="4"/>
  <c r="L751" i="4"/>
  <c r="L535" i="4"/>
  <c r="F536" i="4"/>
  <c r="L1227" i="4"/>
  <c r="F1228" i="4"/>
  <c r="L1071" i="4"/>
  <c r="F1072" i="4"/>
  <c r="L901" i="4"/>
  <c r="F902" i="4"/>
  <c r="L3184" i="4"/>
  <c r="F3190" i="4"/>
  <c r="L768" i="4"/>
  <c r="F769" i="4"/>
  <c r="L3282" i="4"/>
  <c r="F3287" i="4"/>
  <c r="L3132" i="4"/>
  <c r="F3138" i="4"/>
  <c r="H4" i="5"/>
  <c r="E89" i="4"/>
  <c r="L3246" i="4"/>
  <c r="F3249" i="4"/>
  <c r="L3273" i="4"/>
  <c r="F3276" i="4"/>
  <c r="J984" i="4"/>
  <c r="L983" i="4"/>
  <c r="L1095" i="4"/>
  <c r="F1096" i="4"/>
  <c r="L851" i="4"/>
  <c r="F852" i="4"/>
  <c r="L3224" i="4"/>
  <c r="F3231" i="4"/>
  <c r="L1202" i="4"/>
  <c r="F1203" i="4"/>
  <c r="L918" i="4"/>
  <c r="F919" i="4"/>
  <c r="L735" i="4"/>
  <c r="F736" i="4"/>
  <c r="L583" i="4"/>
  <c r="F584" i="4"/>
  <c r="L999" i="4"/>
  <c r="F1000" i="4"/>
  <c r="E89" i="5"/>
  <c r="H89" i="5" s="1"/>
  <c r="L560" i="4"/>
  <c r="K179" i="4"/>
  <c r="F179" i="4"/>
  <c r="L179" i="4" s="1"/>
  <c r="K2464" i="4"/>
  <c r="F2464" i="4"/>
  <c r="L2464" i="4" s="1"/>
  <c r="E402" i="5"/>
  <c r="H402" i="5" s="1"/>
  <c r="L3125" i="4"/>
  <c r="K173" i="4"/>
  <c r="F173" i="4"/>
  <c r="F3151" i="4"/>
  <c r="L1127" i="4"/>
  <c r="F1128" i="4"/>
  <c r="E454" i="5"/>
  <c r="H454" i="5" s="1"/>
  <c r="L3567" i="4"/>
  <c r="E456" i="5"/>
  <c r="H456" i="5" s="1"/>
  <c r="L3583" i="4"/>
  <c r="L926" i="4"/>
  <c r="F927" i="4"/>
  <c r="L727" i="4"/>
  <c r="F728" i="4"/>
  <c r="L776" i="4"/>
  <c r="F777" i="4"/>
  <c r="E97" i="5"/>
  <c r="H97" i="5" s="1"/>
  <c r="L624" i="4"/>
  <c r="E85" i="5"/>
  <c r="H85" i="5" s="1"/>
  <c r="L528" i="4"/>
  <c r="L1015" i="4"/>
  <c r="F1016" i="4"/>
  <c r="L703" i="4"/>
  <c r="F704" i="4"/>
  <c r="L876" i="4"/>
  <c r="F877" i="4"/>
  <c r="L632" i="4"/>
  <c r="E98" i="5"/>
  <c r="H98" i="5" s="1"/>
  <c r="L893" i="4"/>
  <c r="F894" i="4"/>
  <c r="L1008" i="4"/>
  <c r="E144" i="5"/>
  <c r="H144" i="5" s="1"/>
  <c r="L1087" i="4"/>
  <c r="F1088" i="4"/>
  <c r="E455" i="5"/>
  <c r="H455" i="5" s="1"/>
  <c r="L3575" i="4"/>
  <c r="L1079" i="4"/>
  <c r="F1080" i="4"/>
  <c r="K2465" i="4"/>
  <c r="F2465" i="4"/>
  <c r="L2465" i="4" s="1"/>
  <c r="L3535" i="4"/>
  <c r="E450" i="5"/>
  <c r="H450" i="5" s="1"/>
  <c r="L1111" i="4"/>
  <c r="F1112" i="4"/>
  <c r="L3614" i="4"/>
  <c r="F3620" i="4"/>
  <c r="L951" i="4"/>
  <c r="F952" i="4"/>
  <c r="F1426" i="4"/>
  <c r="E188" i="5" s="1"/>
  <c r="H188" i="5" s="1"/>
  <c r="L793" i="4"/>
  <c r="F794" i="4"/>
  <c r="L719" i="4"/>
  <c r="F720" i="4"/>
  <c r="J1024" i="4"/>
  <c r="L1023" i="4"/>
  <c r="L3158" i="4"/>
  <c r="F3164" i="4"/>
  <c r="L943" i="4"/>
  <c r="F944" i="4"/>
  <c r="L801" i="4"/>
  <c r="F802" i="4"/>
  <c r="L519" i="4"/>
  <c r="F520" i="4"/>
  <c r="L1119" i="4"/>
  <c r="F1120" i="4"/>
  <c r="L679" i="4"/>
  <c r="F680" i="4"/>
  <c r="L826" i="4"/>
  <c r="F827" i="4"/>
  <c r="L3171" i="4"/>
  <c r="F3177" i="4"/>
  <c r="L615" i="4"/>
  <c r="F616" i="4"/>
  <c r="L687" i="4"/>
  <c r="F688" i="4"/>
  <c r="L818" i="4"/>
  <c r="F819" i="4"/>
  <c r="L551" i="4"/>
  <c r="F552" i="4"/>
  <c r="L3264" i="4"/>
  <c r="F3267" i="4"/>
  <c r="L1055" i="4"/>
  <c r="F1056" i="4"/>
  <c r="L868" i="4"/>
  <c r="F869" i="4"/>
  <c r="F1455" i="4"/>
  <c r="L1453" i="4"/>
  <c r="L1426" i="4"/>
  <c r="F1397" i="4"/>
  <c r="L1395" i="4"/>
  <c r="F1368" i="4"/>
  <c r="L1366" i="4"/>
  <c r="F1339" i="4"/>
  <c r="L1337" i="4"/>
  <c r="F1312" i="4"/>
  <c r="L1310" i="4"/>
  <c r="L1056" i="4" l="1"/>
  <c r="E150" i="5"/>
  <c r="H150" i="5" s="1"/>
  <c r="E104" i="5"/>
  <c r="H104" i="5" s="1"/>
  <c r="L680" i="4"/>
  <c r="E127" i="5"/>
  <c r="H127" i="5" s="1"/>
  <c r="L869" i="4"/>
  <c r="E121" i="5"/>
  <c r="H121" i="5" s="1"/>
  <c r="L819" i="4"/>
  <c r="E122" i="5"/>
  <c r="H122" i="5" s="1"/>
  <c r="L827" i="4"/>
  <c r="E119" i="5"/>
  <c r="H119" i="5" s="1"/>
  <c r="L802" i="4"/>
  <c r="E143" i="5"/>
  <c r="H143" i="5" s="1"/>
  <c r="L1000" i="4"/>
  <c r="L1203" i="4"/>
  <c r="E168" i="5"/>
  <c r="H168" i="5" s="1"/>
  <c r="L852" i="4"/>
  <c r="E125" i="5"/>
  <c r="H125" i="5" s="1"/>
  <c r="L3249" i="4"/>
  <c r="E412" i="5"/>
  <c r="H412" i="5" s="1"/>
  <c r="E403" i="5"/>
  <c r="H403" i="5" s="1"/>
  <c r="L3138" i="4"/>
  <c r="E115" i="5"/>
  <c r="H115" i="5" s="1"/>
  <c r="L769" i="4"/>
  <c r="E131" i="5"/>
  <c r="H131" i="5" s="1"/>
  <c r="L902" i="4"/>
  <c r="E171" i="5"/>
  <c r="H171" i="5" s="1"/>
  <c r="L1228" i="4"/>
  <c r="E82" i="5"/>
  <c r="H82" i="5" s="1"/>
  <c r="L504" i="4"/>
  <c r="E140" i="5"/>
  <c r="H140" i="5" s="1"/>
  <c r="L976" i="4"/>
  <c r="L656" i="4"/>
  <c r="E101" i="5"/>
  <c r="H101" i="5" s="1"/>
  <c r="E83" i="5"/>
  <c r="H83" i="5" s="1"/>
  <c r="L512" i="4"/>
  <c r="L696" i="4"/>
  <c r="E106" i="5"/>
  <c r="H106" i="5" s="1"/>
  <c r="E438" i="5"/>
  <c r="H438" i="5" s="1"/>
  <c r="L3444" i="4"/>
  <c r="L1064" i="4"/>
  <c r="E151" i="5"/>
  <c r="H151" i="5" s="1"/>
  <c r="E91" i="5"/>
  <c r="H91" i="5" s="1"/>
  <c r="L576" i="4"/>
  <c r="E165" i="5"/>
  <c r="H165" i="5" s="1"/>
  <c r="L1178" i="4"/>
  <c r="L1032" i="4"/>
  <c r="E147" i="5"/>
  <c r="H147" i="5" s="1"/>
  <c r="E408" i="5"/>
  <c r="H408" i="5" s="1"/>
  <c r="L3203" i="4"/>
  <c r="L1220" i="4"/>
  <c r="E170" i="5"/>
  <c r="H170" i="5" s="1"/>
  <c r="L600" i="4"/>
  <c r="E94" i="5"/>
  <c r="H94" i="5" s="1"/>
  <c r="E164" i="5"/>
  <c r="H164" i="5" s="1"/>
  <c r="L1170" i="4"/>
  <c r="L552" i="4"/>
  <c r="E88" i="5"/>
  <c r="H88" i="5" s="1"/>
  <c r="E84" i="5"/>
  <c r="H84" i="5" s="1"/>
  <c r="L520" i="4"/>
  <c r="E414" i="5"/>
  <c r="H414" i="5" s="1"/>
  <c r="L3267" i="4"/>
  <c r="E96" i="5"/>
  <c r="H96" i="5" s="1"/>
  <c r="L616" i="4"/>
  <c r="L1120" i="4"/>
  <c r="E158" i="5"/>
  <c r="H158" i="5" s="1"/>
  <c r="E405" i="5"/>
  <c r="H405" i="5" s="1"/>
  <c r="L3164" i="4"/>
  <c r="L720" i="4"/>
  <c r="E109" i="5"/>
  <c r="H109" i="5" s="1"/>
  <c r="L736" i="4"/>
  <c r="E111" i="5"/>
  <c r="H111" i="5" s="1"/>
  <c r="L952" i="4"/>
  <c r="E137" i="5"/>
  <c r="H137" i="5" s="1"/>
  <c r="L1112" i="4"/>
  <c r="E157" i="5"/>
  <c r="H157" i="5" s="1"/>
  <c r="L704" i="4"/>
  <c r="E107" i="5"/>
  <c r="H107" i="5" s="1"/>
  <c r="L777" i="4"/>
  <c r="E116" i="5"/>
  <c r="H116" i="5" s="1"/>
  <c r="E134" i="5"/>
  <c r="H134" i="5" s="1"/>
  <c r="L927" i="4"/>
  <c r="E404" i="5"/>
  <c r="H404" i="5" s="1"/>
  <c r="L3151" i="4"/>
  <c r="G141" i="5"/>
  <c r="H141" i="5" s="1"/>
  <c r="L984" i="4"/>
  <c r="E113" i="5"/>
  <c r="H113" i="5" s="1"/>
  <c r="L752" i="4"/>
  <c r="E105" i="5"/>
  <c r="H105" i="5" s="1"/>
  <c r="L688" i="4"/>
  <c r="L944" i="4"/>
  <c r="E136" i="5"/>
  <c r="H136" i="5" s="1"/>
  <c r="E92" i="5"/>
  <c r="H92" i="5" s="1"/>
  <c r="L584" i="4"/>
  <c r="L3231" i="4"/>
  <c r="E410" i="5"/>
  <c r="H410" i="5" s="1"/>
  <c r="L3276" i="4"/>
  <c r="E415" i="5"/>
  <c r="H415" i="5" s="1"/>
  <c r="K89" i="4"/>
  <c r="F89" i="4"/>
  <c r="L3287" i="4"/>
  <c r="E416" i="5"/>
  <c r="H416" i="5" s="1"/>
  <c r="L3190" i="4"/>
  <c r="E407" i="5"/>
  <c r="H407" i="5" s="1"/>
  <c r="E152" i="5"/>
  <c r="H152" i="5" s="1"/>
  <c r="L1072" i="4"/>
  <c r="E86" i="5"/>
  <c r="H86" i="5" s="1"/>
  <c r="L536" i="4"/>
  <c r="E108" i="5"/>
  <c r="H108" i="5" s="1"/>
  <c r="L712" i="4"/>
  <c r="E411" i="5"/>
  <c r="H411" i="5" s="1"/>
  <c r="L3240" i="4"/>
  <c r="E162" i="5"/>
  <c r="H162" i="5" s="1"/>
  <c r="L1153" i="4"/>
  <c r="L960" i="4"/>
  <c r="E138" i="5"/>
  <c r="H138" i="5" s="1"/>
  <c r="E156" i="5"/>
  <c r="H156" i="5" s="1"/>
  <c r="L1104" i="4"/>
  <c r="F180" i="4"/>
  <c r="L178" i="4"/>
  <c r="E87" i="5"/>
  <c r="H87" i="5" s="1"/>
  <c r="L544" i="4"/>
  <c r="L844" i="4"/>
  <c r="E124" i="5"/>
  <c r="H124" i="5" s="1"/>
  <c r="L3216" i="4"/>
  <c r="E409" i="5"/>
  <c r="H409" i="5" s="1"/>
  <c r="L1195" i="4"/>
  <c r="E167" i="5"/>
  <c r="H167" i="5" s="1"/>
  <c r="E413" i="5"/>
  <c r="H413" i="5" s="1"/>
  <c r="L3258" i="4"/>
  <c r="L1145" i="4"/>
  <c r="E161" i="5"/>
  <c r="H161" i="5" s="1"/>
  <c r="L608" i="4"/>
  <c r="E95" i="5"/>
  <c r="H95" i="5" s="1"/>
  <c r="E100" i="5"/>
  <c r="H100" i="5" s="1"/>
  <c r="L648" i="4"/>
  <c r="E142" i="5"/>
  <c r="H142" i="5" s="1"/>
  <c r="L992" i="4"/>
  <c r="L744" i="4"/>
  <c r="E112" i="5"/>
  <c r="H112" i="5" s="1"/>
  <c r="K3453" i="4"/>
  <c r="F3453" i="4"/>
  <c r="L3177" i="4"/>
  <c r="E406" i="5"/>
  <c r="H406" i="5" s="1"/>
  <c r="L794" i="4"/>
  <c r="E118" i="5"/>
  <c r="H118" i="5" s="1"/>
  <c r="F175" i="4"/>
  <c r="L173" i="4"/>
  <c r="E133" i="5"/>
  <c r="H133" i="5" s="1"/>
  <c r="L919" i="4"/>
  <c r="E155" i="5"/>
  <c r="H155" i="5" s="1"/>
  <c r="L1096" i="4"/>
  <c r="G146" i="5"/>
  <c r="H146" i="5" s="1"/>
  <c r="L1024" i="4"/>
  <c r="E459" i="5"/>
  <c r="H459" i="5" s="1"/>
  <c r="L3620" i="4"/>
  <c r="L1080" i="4"/>
  <c r="E153" i="5"/>
  <c r="H153" i="5" s="1"/>
  <c r="L1088" i="4"/>
  <c r="E154" i="5"/>
  <c r="H154" i="5" s="1"/>
  <c r="E130" i="5"/>
  <c r="H130" i="5" s="1"/>
  <c r="L894" i="4"/>
  <c r="L877" i="4"/>
  <c r="E128" i="5"/>
  <c r="H128" i="5" s="1"/>
  <c r="L1016" i="4"/>
  <c r="E145" i="5"/>
  <c r="H145" i="5" s="1"/>
  <c r="E110" i="5"/>
  <c r="H110" i="5" s="1"/>
  <c r="L728" i="4"/>
  <c r="E159" i="5"/>
  <c r="H159" i="5" s="1"/>
  <c r="L1128" i="4"/>
  <c r="E460" i="5"/>
  <c r="H460" i="5" s="1"/>
  <c r="L3633" i="4"/>
  <c r="L568" i="4"/>
  <c r="E90" i="5"/>
  <c r="H90" i="5" s="1"/>
  <c r="L1455" i="4"/>
  <c r="E191" i="5"/>
  <c r="H191" i="5" s="1"/>
  <c r="E185" i="5"/>
  <c r="H185" i="5" s="1"/>
  <c r="L1397" i="4"/>
  <c r="E182" i="5"/>
  <c r="H182" i="5" s="1"/>
  <c r="L1368" i="4"/>
  <c r="L1339" i="4"/>
  <c r="E179" i="5"/>
  <c r="H179" i="5" s="1"/>
  <c r="L1312" i="4"/>
  <c r="E176" i="5"/>
  <c r="H176" i="5" s="1"/>
  <c r="E29" i="5" l="1"/>
  <c r="L175" i="4"/>
  <c r="F91" i="4"/>
  <c r="L89" i="4"/>
  <c r="L180" i="4"/>
  <c r="E30" i="5"/>
  <c r="H30" i="5" s="1"/>
  <c r="F3457" i="4"/>
  <c r="L3453" i="4"/>
  <c r="L91" i="4" l="1"/>
  <c r="E21" i="5"/>
  <c r="H21" i="5" s="1"/>
  <c r="E2463" i="4"/>
  <c r="H29" i="5"/>
  <c r="L3457" i="4"/>
  <c r="E440" i="5"/>
  <c r="H440" i="5" s="1"/>
  <c r="K2463" i="4" l="1"/>
  <c r="F2463" i="4"/>
  <c r="L2463" i="4" l="1"/>
  <c r="F2466" i="4"/>
  <c r="E302" i="5" l="1"/>
  <c r="H302" i="5" s="1"/>
  <c r="L2466" i="4"/>
</calcChain>
</file>

<file path=xl/sharedStrings.xml><?xml version="1.0" encoding="utf-8"?>
<sst xmlns="http://schemas.openxmlformats.org/spreadsheetml/2006/main" count="68942" uniqueCount="10176">
  <si>
    <t>일 위 대 가 목 록</t>
  </si>
  <si>
    <t>[ 대전시교육청(2019년상반기 원본) ]</t>
  </si>
  <si>
    <t>코  드</t>
  </si>
  <si>
    <t>품      명</t>
  </si>
  <si>
    <t>규      격</t>
  </si>
  <si>
    <t>단위</t>
  </si>
  <si>
    <t>재 료 비</t>
  </si>
  <si>
    <t>노 무 비</t>
  </si>
  <si>
    <t>경    비</t>
  </si>
  <si>
    <t>합    계</t>
  </si>
  <si>
    <t>번  호</t>
  </si>
  <si>
    <t>비      고</t>
  </si>
  <si>
    <t>노임계수</t>
  </si>
  <si>
    <t>할증</t>
  </si>
  <si>
    <t>품셈개요</t>
  </si>
  <si>
    <t>장비일위</t>
  </si>
  <si>
    <t>수량</t>
  </si>
  <si>
    <t>재  료  비</t>
  </si>
  <si>
    <t>단  가</t>
  </si>
  <si>
    <t>금  액</t>
  </si>
  <si>
    <t>노  무  비</t>
  </si>
  <si>
    <t>경      비</t>
  </si>
  <si>
    <t>합      계</t>
  </si>
  <si>
    <t>비  고</t>
  </si>
  <si>
    <t>일위대가</t>
  </si>
  <si>
    <t>품목코드</t>
  </si>
  <si>
    <t>일위</t>
  </si>
  <si>
    <t>단산</t>
  </si>
  <si>
    <t>자재</t>
  </si>
  <si>
    <t>손료적용</t>
  </si>
  <si>
    <t>손료저장</t>
  </si>
  <si>
    <t>적용율</t>
  </si>
  <si>
    <t>JUK1</t>
  </si>
  <si>
    <t>JUK2</t>
  </si>
  <si>
    <t>JUK3</t>
  </si>
  <si>
    <t>JUK4</t>
  </si>
  <si>
    <t>JUK5</t>
  </si>
  <si>
    <t>JUK6</t>
  </si>
  <si>
    <t>JUK7</t>
  </si>
  <si>
    <t>JUK8</t>
  </si>
  <si>
    <t>JUK9</t>
  </si>
  <si>
    <t>JUK10</t>
  </si>
  <si>
    <t>JUK11</t>
  </si>
  <si>
    <t>JUK12</t>
  </si>
  <si>
    <t>JUK13</t>
  </si>
  <si>
    <t>JUK14</t>
  </si>
  <si>
    <t>JUK15</t>
  </si>
  <si>
    <t>JUK16</t>
  </si>
  <si>
    <t>JUK17</t>
  </si>
  <si>
    <t>JUK18</t>
  </si>
  <si>
    <t>JUK19</t>
  </si>
  <si>
    <t>JUK20</t>
  </si>
  <si>
    <t>할증적용</t>
  </si>
  <si>
    <t>할증저장</t>
  </si>
  <si>
    <t>할증율</t>
  </si>
  <si>
    <t>HAL1</t>
  </si>
  <si>
    <t>HAL2</t>
  </si>
  <si>
    <t>HAL3</t>
  </si>
  <si>
    <t>자재구분</t>
  </si>
  <si>
    <t>일위대가+자재</t>
  </si>
  <si>
    <t>설정</t>
  </si>
  <si>
    <t>굴삭기(무한궤도)  0.2㎥  HR     ( 호표 1 )</t>
  </si>
  <si>
    <t>5DB4066A5D80369194BB59C4E14C4A886260EDFC</t>
  </si>
  <si>
    <t>굴삭기(무한궤도)</t>
  </si>
  <si>
    <t>0.2㎥</t>
  </si>
  <si>
    <t>HR</t>
  </si>
  <si>
    <t>호표 1</t>
  </si>
  <si>
    <t/>
  </si>
  <si>
    <t>A</t>
  </si>
  <si>
    <t>T</t>
  </si>
  <si>
    <t>대</t>
  </si>
  <si>
    <t>천원</t>
  </si>
  <si>
    <t>5DB4066A5D80369194BB59C4E14C4A886260ED</t>
  </si>
  <si>
    <t>F</t>
  </si>
  <si>
    <t>5DB4066A5D80369194BB59C4E14C4A886260EDFC5DB4066A5D80369194BB59C4E14C4A886260ED</t>
  </si>
  <si>
    <t>경유</t>
  </si>
  <si>
    <t>경유, 저유황</t>
  </si>
  <si>
    <t>L</t>
  </si>
  <si>
    <t>5DABC66D638031719E94EED158378F7AF7E29F</t>
  </si>
  <si>
    <t>5DB4066A5D80369194BB59C4E14C4A886260EDFC5DABC66D638031719E94EED158378F7AF7E29F</t>
  </si>
  <si>
    <t>잡재료</t>
  </si>
  <si>
    <t>주연료비의 21%</t>
  </si>
  <si>
    <t>식</t>
  </si>
  <si>
    <t>5BBC86F3865033B19B3C19829780001</t>
  </si>
  <si>
    <t>5DB4066A5D80369194BB59C4E14C4A886260EDFC5BBC86F3865033B19B3C19829780001</t>
  </si>
  <si>
    <t>건설기계운전사</t>
  </si>
  <si>
    <t>일반공사 직종</t>
  </si>
  <si>
    <t>인</t>
  </si>
  <si>
    <t>5A7A1677CB6034A1979E0E38C17337A90318F6</t>
  </si>
  <si>
    <t>5DB4066A5D80369194BB59C4E14C4A886260EDFC5A7A1677CB6034A1979E0E38C17337A90318F6</t>
  </si>
  <si>
    <t xml:space="preserve"> [ 합          계 ]</t>
  </si>
  <si>
    <t>TOTAL</t>
  </si>
  <si>
    <t>굴삭기 (무한궤도)  0.7 ㎥  HR     ( 호표 2 )</t>
  </si>
  <si>
    <t>5DB4066A5D80369194BB59C4E149F6491BCE8DF5</t>
  </si>
  <si>
    <t>굴삭기 (무한궤도)</t>
  </si>
  <si>
    <t>0.7 ㎥</t>
  </si>
  <si>
    <t>호표 2</t>
  </si>
  <si>
    <t>5DB4066A5D80369194BB59C4E149F6491BCE8D</t>
  </si>
  <si>
    <t>5DB4066A5D80369194BB59C4E149F6491BCE8DF55DB4066A5D80369194BB59C4E149F6491BCE8D</t>
  </si>
  <si>
    <t>5DB4066A5D80369194BB59C4E149F6491BCE8DF55DABC66D638031719E94EED158378F7AF7E29F</t>
  </si>
  <si>
    <t>주연료비의 22%</t>
  </si>
  <si>
    <t>5DB4066A5D80369194BB59C4E149F6491BCE8DF55BBC86F3865033B19B3C19829780001</t>
  </si>
  <si>
    <t>5DB4066A5D80369194BB59C4E149F6491BCE8DF55A7A1677CB6034A1979E0E38C17337A90318F6</t>
  </si>
  <si>
    <t>플레이트 콤팩터  1.5ton  HR     ( 호표 3 )</t>
  </si>
  <si>
    <t>5DB4066A5D8037B19ABD29ACEF191A9199AC3EB0</t>
  </si>
  <si>
    <t>플레이트 콤팩터</t>
  </si>
  <si>
    <t>1.5ton</t>
  </si>
  <si>
    <t>호표 3</t>
  </si>
  <si>
    <t>5DB4066A5D8037B19ABD29ACEF191A9199AC3E</t>
  </si>
  <si>
    <t>5DB4066A5D8037B19ABD29ACEF191A9199AC3EB05DB4066A5D8037B19ABD29ACEF191A9199AC3E</t>
  </si>
  <si>
    <t>휘발유</t>
  </si>
  <si>
    <t>공업용휘발유, 무연</t>
  </si>
  <si>
    <t>5DABC66D638031719E94EDCEC16C4ADAD11AFC</t>
  </si>
  <si>
    <t>5DB4066A5D8037B19ABD29ACEF191A9199AC3EB05DABC66D638031719E94EDCEC16C4ADAD11AFC</t>
  </si>
  <si>
    <t>주연료비의 20%</t>
  </si>
  <si>
    <t>5DB4066A5D8037B19ABD29ACEF191A9199AC3EB05BBC86F3865033B19B3C19829780001</t>
  </si>
  <si>
    <t>일반기계운전사</t>
  </si>
  <si>
    <t>5A7A1677CB6034A1979E0E38C17337A9031984</t>
  </si>
  <si>
    <t>5DB4066A5D8037B19ABD29ACEF191A9199AC3EB05A7A1677CB6034A1979E0E38C17337A9031984</t>
  </si>
  <si>
    <t>공기압축기(이동식)  3.5 ㎥/min  HR     ( 호표 4 )</t>
  </si>
  <si>
    <t>5DB4066A5D8033C190DD5B335B47269EE2D8148C</t>
  </si>
  <si>
    <t>공기압축기(이동식)</t>
  </si>
  <si>
    <t>3.5 ㎥/min</t>
  </si>
  <si>
    <t>호표 4</t>
  </si>
  <si>
    <t>3.5㎥/min</t>
  </si>
  <si>
    <t>5DB4066A5D8033C190DD5B335B47269EE2D814</t>
  </si>
  <si>
    <t>5DB4066A5D8033C190DD5B335B47269EE2D8148C5DB4066A5D8033C190DD5B335B47269EE2D814</t>
  </si>
  <si>
    <t>5DB4066A5D8033C190DD5B335B47269EE2D8148C5DABC66D638031719E94EED158378F7AF7E29F</t>
  </si>
  <si>
    <t>주연료비의 16%</t>
  </si>
  <si>
    <t>5DB4066A5D8033C190DD5B335B47269EE2D8148C5BBC86F3865033B19B3C19829780001</t>
  </si>
  <si>
    <t>5DB4066A5D8033C190DD5B335B47269EE2D8148C5A7A1677CB6034A1979E0E38C17337A90318F6</t>
  </si>
  <si>
    <t>코어드릴  15.24cm  HR     ( 호표 5 )</t>
  </si>
  <si>
    <t>5DB4066A5D8033C19BE7FCD829E19DE390BD7658</t>
  </si>
  <si>
    <t>코어드릴</t>
  </si>
  <si>
    <t>15.24cm</t>
  </si>
  <si>
    <t>호표 5</t>
  </si>
  <si>
    <t>5DB4066A5D8033C19BE7FCD829E19DE390BD76</t>
  </si>
  <si>
    <t>5DB4066A5D8033C19BE7FCD829E19DE390BD76585DB4066A5D8033C19BE7FCD829E19DE390BD76</t>
  </si>
  <si>
    <t>코어드릴  25.40cm  HR     ( 호표 6 )</t>
  </si>
  <si>
    <t>5DB4066A5D8033C19BE7FCD829E0F44CABE67FAB</t>
  </si>
  <si>
    <t>25.40cm</t>
  </si>
  <si>
    <t>호표 6</t>
  </si>
  <si>
    <t>5DB4066A5D8033C19BE7FCD829E0F44CABE67F</t>
  </si>
  <si>
    <t>5DB4066A5D8033C19BE7FCD829E0F44CABE67FAB5DB4066A5D8033C19BE7FCD829E0F44CABE67F</t>
  </si>
  <si>
    <t>발전기  25kW  HR     ( 호표 7 )</t>
  </si>
  <si>
    <t>5DB4066A5D803111919BC6EE8D074AA8F6BF1B47</t>
  </si>
  <si>
    <t>발전기</t>
  </si>
  <si>
    <t>25kW</t>
  </si>
  <si>
    <t>호표 7</t>
  </si>
  <si>
    <t>25 kW</t>
  </si>
  <si>
    <t>5DB4066A5D803111919BC6EE8D074AA8F6BF1B</t>
  </si>
  <si>
    <t>5DB4066A5D803111919BC6EE8D074AA8F6BF1B475DB4066A5D803111919BC6EE8D074AA8F6BF1B</t>
  </si>
  <si>
    <t>5DB4066A5D803111919BC6EE8D074AA8F6BF1B475DABC66D638031719E94EED158378F7AF7E29F</t>
  </si>
  <si>
    <t>2010년-명칭변경</t>
  </si>
  <si>
    <t>5DB4066A5D803111919BC6EE8D074AA8F6BF1B475A7A1677CB6034A1979E0E38C17337A9031984</t>
  </si>
  <si>
    <t>공구손료</t>
  </si>
  <si>
    <t>인력품의 3%</t>
  </si>
  <si>
    <t>5DB4066A5D803111919BC6EE8D074AA8F6BF1B475BBC86F3865033B19B3C19829780001</t>
  </si>
  <si>
    <t>용접기 (교류)  500Amp  HR     ( 호표 8 )</t>
  </si>
  <si>
    <t>5DB4066A5D80311192A3DACD2DC9685AAA234117</t>
  </si>
  <si>
    <t>용접기 (교류)</t>
  </si>
  <si>
    <t>500Amp</t>
  </si>
  <si>
    <t>호표 8</t>
  </si>
  <si>
    <t>용접기(교류)</t>
  </si>
  <si>
    <t>500 Amp</t>
  </si>
  <si>
    <t>5DB4066A5D80311192A3DACD2DC9685AAA2341</t>
  </si>
  <si>
    <t>5DB4066A5D80311192A3DACD2DC9685AAA2341175DB4066A5D80311192A3DACD2DC9685AAA2341</t>
  </si>
  <si>
    <t>융착기  20-75mm  HR     ( 호표 9 )</t>
  </si>
  <si>
    <t>5DB4066A5D80311192A3D800FCF3BF97E9B154F3</t>
  </si>
  <si>
    <t>융착기</t>
  </si>
  <si>
    <t>20-75mm</t>
  </si>
  <si>
    <t>호표 9</t>
  </si>
  <si>
    <t>5DB4066A5D80311192A3D800FCF3BF97E9B154</t>
  </si>
  <si>
    <t>5DB4066A5D80311192A3D800FCF3BF97E9B154F35DB4066A5D80311192A3D800FCF3BF97E9B154</t>
  </si>
  <si>
    <t>융착기  100-150mm  HR     ( 호표 10 )</t>
  </si>
  <si>
    <t>5DB4066A5D80311192A3D800FD9E9F0F7FA2B7C8</t>
  </si>
  <si>
    <t>100-150mm</t>
  </si>
  <si>
    <t>호표 10</t>
  </si>
  <si>
    <t>5DB4066A5D80311192A3D800FD9E9F0F7FA2B7</t>
  </si>
  <si>
    <t>5DB4066A5D80311192A3D800FD9E9F0F7FA2B7C85DB4066A5D80311192A3D800FD9E9F0F7FA2B7</t>
  </si>
  <si>
    <t>융착기  200-300mm  HR     ( 호표 11 )</t>
  </si>
  <si>
    <t>5DB4066A5D80311192A3D800FF4880CFDE151B81</t>
  </si>
  <si>
    <t>200-300mm</t>
  </si>
  <si>
    <t>호표 11</t>
  </si>
  <si>
    <t>5DB4066A5D80311192A3D800FF4880CFDE151B</t>
  </si>
  <si>
    <t>5DB4066A5D80311192A3D800FF4880CFDE151B815DB4066A5D80311192A3D800FF4880CFDE151B</t>
  </si>
  <si>
    <t>터파기(기계)  보통토사,백호0.7m3  ㎥     ( 호표 12 )</t>
  </si>
  <si>
    <t>5AA0464979103C4191D9C591D1965D</t>
  </si>
  <si>
    <t>터파기(기계)</t>
  </si>
  <si>
    <t>보통토사,백호0.7m3</t>
  </si>
  <si>
    <t>㎥</t>
  </si>
  <si>
    <t>호표 12</t>
  </si>
  <si>
    <t>터파기</t>
  </si>
  <si>
    <t>보통, 유압식백호 0.7m3</t>
  </si>
  <si>
    <t>M3</t>
  </si>
  <si>
    <t>산근 1</t>
  </si>
  <si>
    <t>5A83C6450040369193C9BB258BC3A7</t>
  </si>
  <si>
    <t>5AA0464979103C4191D9C591D1965D5A83C6450040369193C9BB258BC3A7</t>
  </si>
  <si>
    <t>터파기(인력)  보통토사,0∼1m  ㎥     ( 호표 13 )</t>
  </si>
  <si>
    <t>5AA0464979103D619BB8144CEC7CF8</t>
  </si>
  <si>
    <t>터파기(인력)</t>
  </si>
  <si>
    <t>보통토사,0∼1m</t>
  </si>
  <si>
    <t>호표 13</t>
  </si>
  <si>
    <t>보통인부</t>
  </si>
  <si>
    <t>5A7A1677CB6034A1979E0E38C17337A9031C5B</t>
  </si>
  <si>
    <t>5AA0464979103D619BB8144CEC7CF85A7A1677CB6034A1979E0E38C17337A9031C5B</t>
  </si>
  <si>
    <t>되메우기  토사,인력  ㎥     ( 호표 14 )</t>
  </si>
  <si>
    <t>5AA0464F81C031619BD4BCAF39B69E</t>
  </si>
  <si>
    <t>되메우기</t>
  </si>
  <si>
    <t>토사,인력</t>
  </si>
  <si>
    <t>호표 14</t>
  </si>
  <si>
    <t>5AA0464F81C031619BD4BCAF39B69E5A7A1677CB6034A1979E0E38C17337A9031C5B</t>
  </si>
  <si>
    <t>되메우기  토사,백호0.7m3  ㎥     ( 호표 15 )</t>
  </si>
  <si>
    <t>5AA0464F81C03161981E0E45C64DDC</t>
  </si>
  <si>
    <t>토사,백호0.7m3</t>
  </si>
  <si>
    <t>호표 15</t>
  </si>
  <si>
    <t>산근 2</t>
  </si>
  <si>
    <t>5A83C6450040369193C9BB258BC281</t>
  </si>
  <si>
    <t>5AA0464F81C03161981E0E45C64DDC5A83C6450040369193C9BB258BC281</t>
  </si>
  <si>
    <t>현장내잔토처리  소운반.고르기  ㎥     ( 호표 16 )</t>
  </si>
  <si>
    <t>5AA0464F81C031619F4EFE6E439730</t>
  </si>
  <si>
    <t>현장내잔토처리</t>
  </si>
  <si>
    <t>소운반.고르기</t>
  </si>
  <si>
    <t>호표 16</t>
  </si>
  <si>
    <t>5AA0464F81C031619F4EFE6E4397305A7A1677CB6034A1979E0E38C17337A9031C5B</t>
  </si>
  <si>
    <t>모래깔기지정  인력  ㎥     ( 호표 17 )</t>
  </si>
  <si>
    <t>5AA056B3A4403CD199A16CE8B847CE</t>
  </si>
  <si>
    <t>모래깔기지정</t>
  </si>
  <si>
    <t>인력</t>
  </si>
  <si>
    <t>호표 17</t>
  </si>
  <si>
    <t>모래</t>
  </si>
  <si>
    <t>모래, 대전, 도착도</t>
  </si>
  <si>
    <t>5DAB86F320303B41976D0C92821EA51D8FBB5D</t>
  </si>
  <si>
    <t>5AA056B3A4403CD199A16CE8B847CE5DAB86F320303B41976D0C92821EA51D8FBB5D</t>
  </si>
  <si>
    <t>5AA056B3A4403CD199A16CE8B847CE5A7A1677CB6034A1979E0E38C17337A9031C5B</t>
  </si>
  <si>
    <t>모래깔기지정  장비, 백호0.2m3+플레이트 콤팩터1.5톤  M3     ( 호표 18 )</t>
  </si>
  <si>
    <t>5AA056B3A4403CD199A16CE8B84501</t>
  </si>
  <si>
    <t>장비, 백호0.2m3+플레이트 콤팩터1.5톤</t>
  </si>
  <si>
    <t>호표 18</t>
  </si>
  <si>
    <t>5AA056B3A4403CD199A16CE8B845015DB4066A5D80369194BB59C4E14C4A886260EDFC</t>
  </si>
  <si>
    <t>5AA056B3A4403CD199A16CE8B845015DB4066A5D8037B19ABD29ACEF191A9199AC3EB0</t>
  </si>
  <si>
    <t>합판거푸집  5회  ㎡     ( 호표 19 )</t>
  </si>
  <si>
    <t>5AA0267F5EE037719449206856C806</t>
  </si>
  <si>
    <t>합판거푸집</t>
  </si>
  <si>
    <t>5회</t>
  </si>
  <si>
    <t>㎡</t>
  </si>
  <si>
    <t>호표 19</t>
  </si>
  <si>
    <t>합판</t>
  </si>
  <si>
    <t>내수합판, 1급, 12×1220×2440mm</t>
  </si>
  <si>
    <t>5DAB86F323803C81994150A26CE95B55CC75BC</t>
  </si>
  <si>
    <t>5AA0267F5EE037719449206856C8065DAB86F323803C81994150A26CE95B55CC75BC</t>
  </si>
  <si>
    <t>각재</t>
  </si>
  <si>
    <t>각재, 외송</t>
  </si>
  <si>
    <t>5D88C6A57C503C119C6B348EC10E6290AA4F91</t>
  </si>
  <si>
    <t>5AA0267F5EE037719449206856C8065D88C6A57C503C119C6B348EC10E6290AA4F91</t>
  </si>
  <si>
    <t>연강선</t>
  </si>
  <si>
    <t>철선, 어닐링, Φ4.0mm</t>
  </si>
  <si>
    <t>kg</t>
  </si>
  <si>
    <t>5D88D64BC5E03701988559877D6169D35B1405</t>
  </si>
  <si>
    <t>5AA0267F5EE037719449206856C8065D88D64BC5E03701988559877D6169D35B1405</t>
  </si>
  <si>
    <t>일반못</t>
  </si>
  <si>
    <t>일반못, 75mm</t>
  </si>
  <si>
    <t>5D88D64BC6F037619F8F8FD3567C18E3DF6E40</t>
  </si>
  <si>
    <t>5AA0267F5EE037719449206856C8065D88D64BC6F037619F8F8FD3567C18E3DF6E40</t>
  </si>
  <si>
    <t>박리오일</t>
  </si>
  <si>
    <t>박리제, 목재용, 수성</t>
  </si>
  <si>
    <t>5DABB64768703FD19546D4D6F59CB015500A88</t>
  </si>
  <si>
    <t>5AA0267F5EE037719449206856C8065DABB64768703FD19546D4D6F59CB015500A88</t>
  </si>
  <si>
    <t>형틀목공</t>
  </si>
  <si>
    <t>5A7A1677CB6034A1979E0E38C17337A9031C5E</t>
  </si>
  <si>
    <t>5AA0267F5EE037719449206856C8065A7A1677CB6034A1979E0E38C17337A9031C5E</t>
  </si>
  <si>
    <t>5AA0267F5EE037719449206856C8065A7A1677CB6034A1979E0E38C17337A9031C5B</t>
  </si>
  <si>
    <t>인력품의 2%</t>
  </si>
  <si>
    <t>5AA0267F5EE037719449206856C8065BBC86F3865033B19B3C19829780001</t>
  </si>
  <si>
    <t>CONC인력비빔타설  1:2:4(300M3↓)  M3     ( 호표 20 )</t>
  </si>
  <si>
    <t>5AA02678100035119F478BC42FE433</t>
  </si>
  <si>
    <t>CONC인력비빔타설</t>
  </si>
  <si>
    <t>1:2:4(300M3↓)</t>
  </si>
  <si>
    <t>호표 20</t>
  </si>
  <si>
    <t>시멘트</t>
  </si>
  <si>
    <t>시멘트, 분공장도</t>
  </si>
  <si>
    <t>5D88C6A57D603411940439D6EB7FACD2E029F0</t>
  </si>
  <si>
    <t>5AA02678100035119F478BC42FE4335D88C6A57D603411940439D6EB7FACD2E029F0</t>
  </si>
  <si>
    <t>모래, 도착도</t>
  </si>
  <si>
    <t>5DAB86F320303B41976D0C92821EA51D8FBAB2</t>
  </si>
  <si>
    <t>5AA02678100035119F478BC42FE4335DAB86F320303B41976D0C92821EA51D8FBAB2</t>
  </si>
  <si>
    <t>자갈</t>
  </si>
  <si>
    <t>자갈, 도착도, #57</t>
  </si>
  <si>
    <t>5DAB86F320303B4196470ADD51E94EBA45BBBA</t>
  </si>
  <si>
    <t>5AA02678100035119F478BC42FE4335DAB86F320303B4196470ADD51E94EBA45BBBA</t>
  </si>
  <si>
    <t>콘크리트공</t>
  </si>
  <si>
    <t>5A7A1677CB6034A1979E0E38C17337A9031D7C</t>
  </si>
  <si>
    <t>5AA02678100035119F478BC42FE4335A7A1677CB6034A1979E0E38C17337A9031D7C</t>
  </si>
  <si>
    <t>5AA02678100035119F478BC42FE4335A7A1677CB6034A1979E0E38C17337A9031C5B</t>
  </si>
  <si>
    <t>5AA02678100035119F478BC42FE4335BBC86F3865033B19B3C19829780001</t>
  </si>
  <si>
    <t>콘크리트타설(인력)  무근(미할증)  ㎥     ( 호표 21 )</t>
  </si>
  <si>
    <t>5AA0267811203C21992F2D3D8BADE1</t>
  </si>
  <si>
    <t>콘크리트타설(인력)</t>
  </si>
  <si>
    <t>무근(미할증)</t>
  </si>
  <si>
    <t>호표 21</t>
  </si>
  <si>
    <t>레미콘</t>
  </si>
  <si>
    <t>레미콘, 대전, 25-21-15</t>
  </si>
  <si>
    <t>5D88C6A57D60341197D8534112885CC9424D9B</t>
  </si>
  <si>
    <t>5AA0267811203C21992F2D3D8BADE15D88C6A57D60341197D8534112885CC9424D9B</t>
  </si>
  <si>
    <t>5AA0267811203C21992F2D3D8BADE15A7A1677CB6034A1979E0E38C17337A9031D7C</t>
  </si>
  <si>
    <t>5AA0267811203C21992F2D3D8BADE15A7A1677CB6034A1979E0E38C17337A9031C5B</t>
  </si>
  <si>
    <t>5AA0267811203C21992F2D3D8BADE15BBC86F3865033B19B3C19829780001</t>
  </si>
  <si>
    <t>잡철물제작(철제)  간단  톤     ( 호표 22 )</t>
  </si>
  <si>
    <t>5AA0C60C51D038919891C044382C0F</t>
  </si>
  <si>
    <t>잡철물제작(철제)</t>
  </si>
  <si>
    <t>간단</t>
  </si>
  <si>
    <t>톤</t>
  </si>
  <si>
    <t>호표 22</t>
  </si>
  <si>
    <t>용접봉</t>
  </si>
  <si>
    <t>연강용피복아크용접봉, CR-13, Φ3.2mm</t>
  </si>
  <si>
    <t>5D9906C35200357193A4E66AACCEF3294BBA86</t>
  </si>
  <si>
    <t>5AA0C60C51D038919891C044382C0F5D9906C35200357193A4E66AACCEF3294BBA86</t>
  </si>
  <si>
    <t>산소 가스</t>
  </si>
  <si>
    <t>기체</t>
  </si>
  <si>
    <t>5DABB647648032B194C72DAE2B846AC3F19EBB</t>
  </si>
  <si>
    <t>5AA0C60C51D038919891C044382C0F5DABB647648032B194C72DAE2B846AC3F19EBB</t>
  </si>
  <si>
    <t>아세틸렌가스</t>
  </si>
  <si>
    <t>아세틸렌가스, kg</t>
  </si>
  <si>
    <t>5DABC66D62F038F19E591724BDB15EC5372302</t>
  </si>
  <si>
    <t>5AA0C60C51D038919891C044382C0F5DABC66D62F038F19E591724BDB15EC5372302</t>
  </si>
  <si>
    <t>5AA0C60C51D038919891C044382C0F5DB4066A5D80311192A3DACD2DC9685AAA234117</t>
  </si>
  <si>
    <t>공통자재</t>
  </si>
  <si>
    <t>전력</t>
  </si>
  <si>
    <t>KWH</t>
  </si>
  <si>
    <t>5AED16EC373032219E8D65AA3B7847EE97C559</t>
  </si>
  <si>
    <t>5AA0C60C51D038919891C044382C0F5AED16EC373032219E8D65AA3B7847EE97C559</t>
  </si>
  <si>
    <t>철공</t>
  </si>
  <si>
    <t>5A7A1677CB6034A1979E0E38C17337A9031C50</t>
  </si>
  <si>
    <t>5AA0C60C51D038919891C044382C0F5A7A1677CB6034A1979E0E38C17337A9031C50</t>
  </si>
  <si>
    <t>5AA0C60C51D038919891C044382C0F5A7A1677CB6034A1979E0E38C17337A9031C5B</t>
  </si>
  <si>
    <t>용접공</t>
  </si>
  <si>
    <t>5A7A1677CB6034A1979E0E38C17337A9031D7D</t>
  </si>
  <si>
    <t>5AA0C60C51D038919891C044382C0F5A7A1677CB6034A1979E0E38C17337A9031D7D</t>
  </si>
  <si>
    <t>특별인부</t>
  </si>
  <si>
    <t>5A7A1677CB6034A1979E0E38C17337A9031C5A</t>
  </si>
  <si>
    <t>5AA0C60C51D038919891C044382C0F5A7A1677CB6034A1979E0E38C17337A9031C5A</t>
  </si>
  <si>
    <t>5AA0C60C51D038919891C044382C0F5BBC86F3865033B19B3C19829780001</t>
  </si>
  <si>
    <t>잡철물설치(철제)  간단  톤     ( 호표 23 )</t>
  </si>
  <si>
    <t>5AA0C60C51D038919891C045DF552A</t>
  </si>
  <si>
    <t>잡철물설치(철제)</t>
  </si>
  <si>
    <t>호표 23</t>
  </si>
  <si>
    <t>5AA0C60C51D038919891C045DF552A5D9906C35200357193A4E66AACCEF3294BBA86</t>
  </si>
  <si>
    <t>5AA0C60C51D038919891C045DF552A5DABB647648032B194C72DAE2B846AC3F19EBB</t>
  </si>
  <si>
    <t>5AA0C60C51D038919891C045DF552A5DABC66D62F038F19E591724BDB15EC5372302</t>
  </si>
  <si>
    <t>5AA0C60C51D038919891C045DF552A5DB4066A5D80311192A3DACD2DC9685AAA234117</t>
  </si>
  <si>
    <t>5AA0C60C51D038919891C045DF552A5AED16EC373032219E8D65AA3B7847EE97C559</t>
  </si>
  <si>
    <t>5AA0C60C51D038919891C045DF552A5A7A1677CB6034A1979E0E38C17337A9031C50</t>
  </si>
  <si>
    <t>5AA0C60C51D038919891C045DF552A5A7A1677CB6034A1979E0E38C17337A9031C5B</t>
  </si>
  <si>
    <t>5AA0C60C51D038919891C045DF552A5A7A1677CB6034A1979E0E38C17337A9031D7D</t>
  </si>
  <si>
    <t>5AA0C60C51D038919891C045DF552A5A7A1677CB6034A1979E0E38C17337A9031C5A</t>
  </si>
  <si>
    <t>5AA0C60C51D038919891C045DF552A5BBC86F3865033B19B3C19829780001</t>
  </si>
  <si>
    <t>잡철물제작(스텐)  간단  톤     ( 호표 24 )</t>
  </si>
  <si>
    <t>5AA0C60C51D038919891C2712D5BBA</t>
  </si>
  <si>
    <t>잡철물제작(스텐)</t>
  </si>
  <si>
    <t>호표 24</t>
  </si>
  <si>
    <t>스테인리스강용피복아크용접봉, Φ3.2mm, AWSE308</t>
  </si>
  <si>
    <t>5D9906C35200357193A4E66AACCEF32948E087</t>
  </si>
  <si>
    <t>5AA0C60C51D038919891C2712D5BBA5D9906C35200357193A4E66AACCEF32948E087</t>
  </si>
  <si>
    <t>5AA0C60C51D038919891C2712D5BBA5DABB647648032B194C72DAE2B846AC3F19EBB</t>
  </si>
  <si>
    <t>5AA0C60C51D038919891C2712D5BBA5DABC66D62F038F19E591724BDB15EC5372302</t>
  </si>
  <si>
    <t>5AA0C60C51D038919891C2712D5BBA5DB4066A5D80311192A3DACD2DC9685AAA234117</t>
  </si>
  <si>
    <t>5AA0C60C51D038919891C2712D5BBA5AED16EC373032219E8D65AA3B7847EE97C559</t>
  </si>
  <si>
    <t>5AA0C60C51D038919891C2712D5BBA5A7A1677CB6034A1979E0E38C17337A9031C50</t>
  </si>
  <si>
    <t>5AA0C60C51D038919891C2712D5BBA5A7A1677CB6034A1979E0E38C17337A9031C5B</t>
  </si>
  <si>
    <t>5AA0C60C51D038919891C2712D5BBA5A7A1677CB6034A1979E0E38C17337A9031D7D</t>
  </si>
  <si>
    <t>5AA0C60C51D038919891C2712D5BBA5A7A1677CB6034A1979E0E38C17337A9031C5A</t>
  </si>
  <si>
    <t>5AA0C60C51D038919891C2712D5BBA5BBC86F3865033B19B3C19829780001</t>
  </si>
  <si>
    <t>잡철물설치(스텐)  간단  톤     ( 호표 25 )</t>
  </si>
  <si>
    <t>5AA0C60C51D038919891C27006B158</t>
  </si>
  <si>
    <t>잡철물설치(스텐)</t>
  </si>
  <si>
    <t>호표 25</t>
  </si>
  <si>
    <t>5AA0C60C51D038919891C27006B1585D9906C35200357193A4E66AACCEF32948E087</t>
  </si>
  <si>
    <t>5AA0C60C51D038919891C27006B1585DABB647648032B194C72DAE2B846AC3F19EBB</t>
  </si>
  <si>
    <t>5AA0C60C51D038919891C27006B1585DABC66D62F038F19E591724BDB15EC5372302</t>
  </si>
  <si>
    <t>5AA0C60C51D038919891C27006B1585DB4066A5D80311192A3DACD2DC9685AAA234117</t>
  </si>
  <si>
    <t>5AA0C60C51D038919891C27006B1585AED16EC373032219E8D65AA3B7847EE97C559</t>
  </si>
  <si>
    <t>5AA0C60C51D038919891C27006B1585A7A1677CB6034A1979E0E38C17337A9031C50</t>
  </si>
  <si>
    <t>5AA0C60C51D038919891C27006B1585A7A1677CB6034A1979E0E38C17337A9031C5B</t>
  </si>
  <si>
    <t>5AA0C60C51D038919891C27006B1585A7A1677CB6034A1979E0E38C17337A9031D7D</t>
  </si>
  <si>
    <t>5AA0C60C51D038919891C27006B1585A7A1677CB6034A1979E0E38C17337A9031C5A</t>
  </si>
  <si>
    <t>5AA0C60C51D038919891C27006B1585BBC86F3865033B19B3C19829780001</t>
  </si>
  <si>
    <t>잡철물제작설치(철제)  간단  톤     ( 호표 26 )</t>
  </si>
  <si>
    <t>5AA0C60C51D038919892E91A68DA7A</t>
  </si>
  <si>
    <t>잡철물제작설치(철제)</t>
  </si>
  <si>
    <t>호표 26</t>
  </si>
  <si>
    <t>5AA0C60C51D038919892E91A68DA7A5AA0C60C51D038919891C044382C0F</t>
  </si>
  <si>
    <t>5AA0C60C51D038919892E91A68DA7A5AA0C60C51D038919891C045DF552A</t>
  </si>
  <si>
    <t>잡철물제작설치(스텐)  간단  톤     ( 호표 27 )</t>
  </si>
  <si>
    <t>5AA0C60C51D038919892EA2260FCF2</t>
  </si>
  <si>
    <t>잡철물제작설치(스텐)</t>
  </si>
  <si>
    <t>호표 27</t>
  </si>
  <si>
    <t>5AA0C60C51D038919892EA2260FCF25AA0C60C51D038919891C2712D5BBA</t>
  </si>
  <si>
    <t>5AA0C60C51D038919892EA2260FCF25AA0C60C51D038919891C27006B158</t>
  </si>
  <si>
    <t>녹막이페인트(붓칠) - 노무비  철재면, 1회 칠  M2     ( 호표 28 )</t>
  </si>
  <si>
    <t>5AA086E78C5039A1910A55602968A9</t>
  </si>
  <si>
    <t>녹막이페인트(붓칠) - 노무비</t>
  </si>
  <si>
    <t>철재면, 1회 칠</t>
  </si>
  <si>
    <t>M2</t>
  </si>
  <si>
    <t>호표 28</t>
  </si>
  <si>
    <t>도장공</t>
  </si>
  <si>
    <t>5A7A1677CB6034A1979E0E38C17337A9031E0F</t>
  </si>
  <si>
    <t>5AA086E78C5039A1910A55602968A95A7A1677CB6034A1979E0E38C17337A9031E0F</t>
  </si>
  <si>
    <t>5AA086E78C5039A1910A55602968A95A7A1677CB6034A1979E0E38C17337A9031C5B</t>
  </si>
  <si>
    <t>녹막이페인트(붓칠) - 재료비  철재면, 1회, 2종  M2     ( 호표 29 )</t>
  </si>
  <si>
    <t>5AA086E78C5039A1910A5459368965</t>
  </si>
  <si>
    <t>녹막이페인트(붓칠) - 재료비</t>
  </si>
  <si>
    <t>철재면, 1회, 2종</t>
  </si>
  <si>
    <t>호표 29</t>
  </si>
  <si>
    <t>방청페인트</t>
  </si>
  <si>
    <t>방청페인트, KSM6030-1종2류, 광명단페인트</t>
  </si>
  <si>
    <t>5D88D6480A303861962EC8BC311D0A815BF2A7</t>
  </si>
  <si>
    <t>5AA086E78C5039A1910A54593689655D88D6480A303861962EC8BC311D0A815BF2A7</t>
  </si>
  <si>
    <t>시너</t>
  </si>
  <si>
    <t>시너, KSM6060, 2종</t>
  </si>
  <si>
    <t>5D88D6480A3038619BA9952D7304EF78D00075</t>
  </si>
  <si>
    <t>5AA086E78C5039A1910A54593689655D88D6480A3038619BA9952D7304EF78D00075</t>
  </si>
  <si>
    <t>주재료비의 3%</t>
  </si>
  <si>
    <t>5AA086E78C5039A1910A54593689655BBC86F3865033B19B3C19829780001</t>
  </si>
  <si>
    <t>녹막이페인트 칠  1회.1종  ㎡     ( 호표 30 )</t>
  </si>
  <si>
    <t>5AA086E78C5039A1910B7D1056BFBB</t>
  </si>
  <si>
    <t>녹막이페인트 칠</t>
  </si>
  <si>
    <t>1회.1종</t>
  </si>
  <si>
    <t>호표 30</t>
  </si>
  <si>
    <t>5AA086E78C5039A1910B7D1056BFBB5AA086E78C5039A1910A5459368965</t>
  </si>
  <si>
    <t>5AA086E78C5039A1910B7D1056BFBB5AA086E78C5039A1910A55602968A9</t>
  </si>
  <si>
    <t>유성페인트(붓칠) - 노무비  철재면, 2회 칠  M2     ( 호표 31 )</t>
  </si>
  <si>
    <t>5AA086E436A03CC19F35944B64655E</t>
  </si>
  <si>
    <t>유성페인트(붓칠) - 노무비</t>
  </si>
  <si>
    <t>철재면, 2회 칠</t>
  </si>
  <si>
    <t>호표 31</t>
  </si>
  <si>
    <t>5AA086E436A03CC19F35944B64655E5A7A1677CB6034A1979E0E38C17337A9031E0F</t>
  </si>
  <si>
    <t>5AA086E436A03CC19F35944B64655E5A7A1677CB6034A1979E0E38C17337A9031C5B</t>
  </si>
  <si>
    <t>유성페인트(붓칠) - 재료비  철재면, 2회 칠, 1급  M2     ( 호표 32 )</t>
  </si>
  <si>
    <t>5AA086E436A03CC19F35944B6614C0</t>
  </si>
  <si>
    <t>유성페인트(붓칠) - 재료비</t>
  </si>
  <si>
    <t>철재면, 2회 칠, 1급</t>
  </si>
  <si>
    <t>호표 32</t>
  </si>
  <si>
    <t>조합페인트</t>
  </si>
  <si>
    <t>조합페인트, KSM6020-1종1급, 백색</t>
  </si>
  <si>
    <t>5D88D6480A303861962ECC1BDDC3C33DC28670</t>
  </si>
  <si>
    <t>5AA086E436A03CC19F35944B6614C05D88D6480A303861962ECC1BDDC3C33DC28670</t>
  </si>
  <si>
    <t>시너, KSM6060, 1종</t>
  </si>
  <si>
    <t>5D88D6480A3038619BA9952D7304EF78D00074</t>
  </si>
  <si>
    <t>5AA086E436A03CC19F35944B6614C05D88D6480A3038619BA9952D7304EF78D00074</t>
  </si>
  <si>
    <t>주재료비의 4%</t>
  </si>
  <si>
    <t>5AA086E436A03CC19F35944B6614C05BBC86F3865033B19B3C19829780001</t>
  </si>
  <si>
    <t>조합페인트(붓칠)  철재면2회.1급  ㎡     ( 호표 33 )</t>
  </si>
  <si>
    <t>5AA086E436A03CC19F35944FDF0F5E</t>
  </si>
  <si>
    <t>조합페인트(붓칠)</t>
  </si>
  <si>
    <t>철재면2회.1급</t>
  </si>
  <si>
    <t>호표 33</t>
  </si>
  <si>
    <t>5AA086E436A03CC19F35944FDF0F5E5AA086E436A03CC19F35944B6614C0</t>
  </si>
  <si>
    <t>5AA086E436A03CC19F35944FDF0F5E5AA086E436A03CC19F35944B64655E</t>
  </si>
  <si>
    <t>바탕만들기  아연도금면 프라이머처리,2회  ㎡     ( 호표 34 )</t>
  </si>
  <si>
    <t>5AA086F56B703E2193CFFA5BD15F88</t>
  </si>
  <si>
    <t>바탕만들기</t>
  </si>
  <si>
    <t>아연도금면 프라이머처리,2회</t>
  </si>
  <si>
    <t>호표 34</t>
  </si>
  <si>
    <t>프라이머</t>
  </si>
  <si>
    <t>KG</t>
  </si>
  <si>
    <t>5D88D6480BC031A19425303F72BAAB00FB2557</t>
  </si>
  <si>
    <t>5AA086F56B703E2193CFFA5BD15F885D88D6480BC031A19425303F72BAAB00FB2557</t>
  </si>
  <si>
    <t>5AA086F56B703E2193CFFA5BD15F885A7A1677CB6034A1979E0E38C17337A9031E0F</t>
  </si>
  <si>
    <t>5AA086F56B703E2193CFFA5BD15F885BBC86F3865033B19B3C19829780001</t>
  </si>
  <si>
    <t>무근콘크리트철거  인력  ㎥     ( 호표 35 )</t>
  </si>
  <si>
    <t>5AA1766A458035F19089026AAF7C64</t>
  </si>
  <si>
    <t>무근콘크리트철거</t>
  </si>
  <si>
    <t>호표 35</t>
  </si>
  <si>
    <t>할석공</t>
  </si>
  <si>
    <t>5A7A1677CB6034A1979E0E38C17337A9031D78</t>
  </si>
  <si>
    <t>5AA1766A458035F19089026AAF7C645A7A1677CB6034A1979E0E38C17337A9031D78</t>
  </si>
  <si>
    <t>인력품의 5%</t>
  </si>
  <si>
    <t>5AA1766A458035F19089026AAF7C645BBC86F3865033B19B3C19829780001</t>
  </si>
  <si>
    <t>벽체카팅및철거  인력  M     ( 호표 36 )</t>
  </si>
  <si>
    <t>5A82A6847BD035119DDB1FA82911BE</t>
  </si>
  <si>
    <t>벽체카팅및철거</t>
  </si>
  <si>
    <t>M</t>
  </si>
  <si>
    <t>호표 36</t>
  </si>
  <si>
    <t>5A82A6847BD035119DDB1FA82911BE5A7A1677CB6034A1979E0E38C17337A9031C5B</t>
  </si>
  <si>
    <t>5A82A6847BD035119DDB1FA82911BE5BBC86F3865033B19B3C19829780001</t>
  </si>
  <si>
    <t>매립배관주위충전  모르타르채움  M     ( 호표 37 )</t>
  </si>
  <si>
    <t>5A82A6847BD035119DDB1FA82911BD</t>
  </si>
  <si>
    <t>매립배관주위충전</t>
  </si>
  <si>
    <t>모르타르채움</t>
  </si>
  <si>
    <t>호표 37</t>
  </si>
  <si>
    <t>별도</t>
  </si>
  <si>
    <t>5D88C6A57D603411940439D6EB7FACD2E029F2</t>
  </si>
  <si>
    <t>5A82A6847BD035119DDB1FA82911BD5D88C6A57D603411940439D6EB7FACD2E029F2</t>
  </si>
  <si>
    <t>5DAB86F320303B41976D0C92821EA51D8FBAB0</t>
  </si>
  <si>
    <t>5A82A6847BD035119DDB1FA82911BD5DAB86F320303B41976D0C92821EA51D8FBAB0</t>
  </si>
  <si>
    <t>5A82A6847BD035119DDB1FA82911BD5A7A1677CB6034A1979E0E38C17337A9031C5B</t>
  </si>
  <si>
    <t>미장공</t>
  </si>
  <si>
    <t>5A7A1677CB6034A1979E0E38C17337A9031E01</t>
  </si>
  <si>
    <t>5A82A6847BD035119DDB1FA82911BD5A7A1677CB6034A1979E0E38C17337A9031E01</t>
  </si>
  <si>
    <t>5A82A6847BD035119DDB1FA82911BD5BBC86F3865033B19B3C19829780001</t>
  </si>
  <si>
    <t>자동에어벤트  10k*D15  개소     ( 호표 38 )</t>
  </si>
  <si>
    <t>5ADBF6D1CF503C719801027E7ADC42</t>
  </si>
  <si>
    <t>자동에어벤트</t>
  </si>
  <si>
    <t>10k*D15</t>
  </si>
  <si>
    <t>개소</t>
  </si>
  <si>
    <t>호표 38</t>
  </si>
  <si>
    <t>공기밸브</t>
  </si>
  <si>
    <t>공기밸브, Φ15mm*10K, 자동에어벤트</t>
  </si>
  <si>
    <t>개</t>
  </si>
  <si>
    <t>5DF3B6D25BD03DC195BCCDCF83BC3E16DD91C8</t>
  </si>
  <si>
    <t>5ADBF6D1CF503C719801027E7ADC425DF3B6D25BD03DC195BCCDCF83BC3E16DD91C8</t>
  </si>
  <si>
    <t>배관공</t>
  </si>
  <si>
    <t>5A7A1677CB6034A1979E0E38C17337A9031F24</t>
  </si>
  <si>
    <t>5ADBF6D1CF503C719801027E7ADC425A7A1677CB6034A1979E0E38C17337A9031F24</t>
  </si>
  <si>
    <t>5ADBF6D1CF503C719801027E7ADC425BBC86F3865033B19B3C19829780001</t>
  </si>
  <si>
    <t>강관용접  D15  개소     ( 호표 39 )</t>
  </si>
  <si>
    <t>5A6E962B1A403931981447D089005F</t>
  </si>
  <si>
    <t>강관용접</t>
  </si>
  <si>
    <t>D15</t>
  </si>
  <si>
    <t>호표 39</t>
  </si>
  <si>
    <t>연강용피복아크용접봉, CS-200, Φ3.2mm</t>
  </si>
  <si>
    <t>5D9906C35200357193A4E66AACCEF3294BB9E7</t>
  </si>
  <si>
    <t>5A6E962B1A403931981447D089005F5D9906C35200357193A4E66AACCEF3294BB9E7</t>
  </si>
  <si>
    <t>5A6E962B1A403931981447D089005F5AED16EC373032219E8D65AA3B7847EE97C559</t>
  </si>
  <si>
    <t>5A6E962B1A403931981447D089005F5A7A1677CB6034A1979E0E38C17337A9031D7D</t>
  </si>
  <si>
    <t>5A6E962B1A403931981447D089005F5BBC86F3865033B19B3C19829780001</t>
  </si>
  <si>
    <t>강관용접  D20  개소     ( 호표 40 )</t>
  </si>
  <si>
    <t>5A6E962B1A403931981447D35DFECF</t>
  </si>
  <si>
    <t>D20</t>
  </si>
  <si>
    <t>호표 40</t>
  </si>
  <si>
    <t>5A6E962B1A403931981447D35DFECF5D9906C35200357193A4E66AACCEF3294BB9E7</t>
  </si>
  <si>
    <t>5A6E962B1A403931981447D35DFECF5AED16EC373032219E8D65AA3B7847EE97C559</t>
  </si>
  <si>
    <t>5A6E962B1A403931981447D35DFECF5A7A1677CB6034A1979E0E38C17337A9031D7D</t>
  </si>
  <si>
    <t>5A6E962B1A403931981447D35DFECF5BBC86F3865033B19B3C19829780001</t>
  </si>
  <si>
    <t>강관용접  D25  개소     ( 호표 41 )</t>
  </si>
  <si>
    <t>5A6E962B1A403931981447D2B67406</t>
  </si>
  <si>
    <t>D25</t>
  </si>
  <si>
    <t>호표 41</t>
  </si>
  <si>
    <t>5A6E962B1A403931981447D2B674065D9906C35200357193A4E66AACCEF3294BB9E7</t>
  </si>
  <si>
    <t>5A6E962B1A403931981447D2B674065AED16EC373032219E8D65AA3B7847EE97C559</t>
  </si>
  <si>
    <t>5A6E962B1A403931981447D2B674065A7A1677CB6034A1979E0E38C17337A9031D7D</t>
  </si>
  <si>
    <t>5A6E962B1A403931981447D2B674065BBC86F3865033B19B3C19829780001</t>
  </si>
  <si>
    <t>강관용접  D32  개소     ( 호표 42 )</t>
  </si>
  <si>
    <t>5A6E962B1A403931981447D50AB36D</t>
  </si>
  <si>
    <t>D32</t>
  </si>
  <si>
    <t>호표 42</t>
  </si>
  <si>
    <t>5A6E962B1A403931981447D50AB36D5D9906C35200357193A4E66AACCEF3294BB9E7</t>
  </si>
  <si>
    <t>5A6E962B1A403931981447D50AB36D5AED16EC373032219E8D65AA3B7847EE97C559</t>
  </si>
  <si>
    <t>5A6E962B1A403931981447D50AB36D5A7A1677CB6034A1979E0E38C17337A9031D7D</t>
  </si>
  <si>
    <t>5A6E962B1A403931981447D50AB36D5BBC86F3865033B19B3C19829780001</t>
  </si>
  <si>
    <t>강관용접  D40  개소     ( 호표 43 )</t>
  </si>
  <si>
    <t>5A6E962B1A403931981447D464D0EE</t>
  </si>
  <si>
    <t>D40</t>
  </si>
  <si>
    <t>호표 43</t>
  </si>
  <si>
    <t>5A6E962B1A403931981447D464D0EE5D9906C35200357193A4E66AACCEF3294BB9E7</t>
  </si>
  <si>
    <t>5A6E962B1A403931981447D464D0EE5AED16EC373032219E8D65AA3B7847EE97C559</t>
  </si>
  <si>
    <t>5A6E962B1A403931981447D464D0EE5A7A1677CB6034A1979E0E38C17337A9031D7D</t>
  </si>
  <si>
    <t>5A6E962B1A403931981447D464D0EE5BBC86F3865033B19B3C19829780001</t>
  </si>
  <si>
    <t>강관용접  D50  개소     ( 호표 44 )</t>
  </si>
  <si>
    <t>5A6E962B1A403931981447D7384F06</t>
  </si>
  <si>
    <t>D50</t>
  </si>
  <si>
    <t>호표 44</t>
  </si>
  <si>
    <t>5A6E962B1A403931981447D7384F065D9906C35200357193A4E66AACCEF3294BB9E7</t>
  </si>
  <si>
    <t>5A6E962B1A403931981447D7384F065AED16EC373032219E8D65AA3B7847EE97C559</t>
  </si>
  <si>
    <t>5A6E962B1A403931981447D7384F065A7A1677CB6034A1979E0E38C17337A9031D7D</t>
  </si>
  <si>
    <t>5A6E962B1A403931981447D7384F065BBC86F3865033B19B3C19829780001</t>
  </si>
  <si>
    <t>강관용접  D65  개소     ( 호표 45 )</t>
  </si>
  <si>
    <t>5A6E962B1A403931981447D611A525</t>
  </si>
  <si>
    <t>D65</t>
  </si>
  <si>
    <t>호표 45</t>
  </si>
  <si>
    <t>5A6E962B1A403931981447D611A5255D9906C35200357193A4E66AACCEF3294BB9E7</t>
  </si>
  <si>
    <t>5A6E962B1A403931981447D611A5255AED16EC373032219E8D65AA3B7847EE97C559</t>
  </si>
  <si>
    <t>5A6E962B1A403931981447D611A5255A7A1677CB6034A1979E0E38C17337A9031D7D</t>
  </si>
  <si>
    <t>5A6E962B1A403931981447D611A5255BBC86F3865033B19B3C19829780001</t>
  </si>
  <si>
    <t>강관용접  D80  개소     ( 호표 46 )</t>
  </si>
  <si>
    <t>5A6E962B1A403931981447D9E5C30F</t>
  </si>
  <si>
    <t>D80</t>
  </si>
  <si>
    <t>호표 46</t>
  </si>
  <si>
    <t>5A6E962B1A403931981447D9E5C30F5D9906C35200357193A4E66AACCEF3294BB9E7</t>
  </si>
  <si>
    <t>5A6E962B1A403931981447D9E5C30F5AED16EC373032219E8D65AA3B7847EE97C559</t>
  </si>
  <si>
    <t>5A6E962B1A403931981447D9E5C30F5A7A1677CB6034A1979E0E38C17337A9031D7D</t>
  </si>
  <si>
    <t>5A6E962B1A403931981447D9E5C30F5BBC86F3865033B19B3C19829780001</t>
  </si>
  <si>
    <t>강관절단  D15  개소     ( 호표 47 )</t>
  </si>
  <si>
    <t>5A6E962B1A40393198129974216E50</t>
  </si>
  <si>
    <t>강관절단</t>
  </si>
  <si>
    <t>호표 47</t>
  </si>
  <si>
    <t>5A6E962B1A40393198129974216E505DABB647648032B194C72DAE2B846AC3F19EBB</t>
  </si>
  <si>
    <t>아세틸렌가스, L</t>
  </si>
  <si>
    <t>5DABC66D62F038F19E591724BDB15EC5372300</t>
  </si>
  <si>
    <t>5A6E962B1A40393198129974216E505DABC66D62F038F19E591724BDB15EC5372300</t>
  </si>
  <si>
    <t>강관절단  D20  개소     ( 호표 48 )</t>
  </si>
  <si>
    <t>5A6E962B1A40393198129977F58B94</t>
  </si>
  <si>
    <t>호표 48</t>
  </si>
  <si>
    <t>5A6E962B1A40393198129977F58B945DABB647648032B194C72DAE2B846AC3F19EBB</t>
  </si>
  <si>
    <t>5A6E962B1A40393198129977F58B945DABC66D62F038F19E591724BDB15EC5372300</t>
  </si>
  <si>
    <t>강관절단  D25  개소     ( 호표 49 )</t>
  </si>
  <si>
    <t>5A6E962B1A40393198129976EE9AE3</t>
  </si>
  <si>
    <t>호표 49</t>
  </si>
  <si>
    <t>5A6E962B1A40393198129976EE9AE35DABB647648032B194C72DAE2B846AC3F19EBB</t>
  </si>
  <si>
    <t>5A6E962B1A40393198129976EE9AE35DABC66D62F038F19E591724BDB15EC5372300</t>
  </si>
  <si>
    <t>강관절단  D32  개소     ( 호표 50 )</t>
  </si>
  <si>
    <t>5A6E962B1A403931981299716DA742</t>
  </si>
  <si>
    <t>호표 50</t>
  </si>
  <si>
    <t>5A6E962B1A403931981299716DA7425DABB647648032B194C72DAE2B846AC3F19EBB</t>
  </si>
  <si>
    <t>5A6E962B1A403931981299716DA7425DABC66D62F038F19E591724BDB15EC5372300</t>
  </si>
  <si>
    <t>강관절단  D40  개소     ( 호표 51 )</t>
  </si>
  <si>
    <t>5A6E962B1A40393198129970469DF9</t>
  </si>
  <si>
    <t>호표 51</t>
  </si>
  <si>
    <t>5A6E962B1A40393198129970469DF95DABB647648032B194C72DAE2B846AC3F19EBB</t>
  </si>
  <si>
    <t>5A6E962B1A40393198129970469DF95DABC66D62F038F19E591724BDB15EC5372300</t>
  </si>
  <si>
    <t>강관절단  D50  개소     ( 호표 52 )</t>
  </si>
  <si>
    <t>5A6E962B1A403931981299731A7C99</t>
  </si>
  <si>
    <t>호표 52</t>
  </si>
  <si>
    <t>5A6E962B1A403931981299731A7C995DABB647648032B194C72DAE2B846AC3F19EBB</t>
  </si>
  <si>
    <t>5A6E962B1A403931981299731A7C995DABC66D62F038F19E591724BDB15EC5372300</t>
  </si>
  <si>
    <t>강관절단  D65  개소     ( 호표 53 )</t>
  </si>
  <si>
    <t>5A6E962B1A4039319812997273F290</t>
  </si>
  <si>
    <t>호표 53</t>
  </si>
  <si>
    <t>5A6E962B1A4039319812997273F2905DABB647648032B194C72DAE2B846AC3F19EBB</t>
  </si>
  <si>
    <t>5A6E962B1A4039319812997273F2905DABC66D62F038F19E591724BDB15EC5372300</t>
  </si>
  <si>
    <t>강관절단  D80  개소     ( 호표 54 )</t>
  </si>
  <si>
    <t>5A6E962B1A4039319812997D1EB08C</t>
  </si>
  <si>
    <t>호표 54</t>
  </si>
  <si>
    <t>5A6E962B1A4039319812997D1EB08C5DABB647648032B194C72DAE2B846AC3F19EBB</t>
  </si>
  <si>
    <t>5A6E962B1A4039319812997D1EB08C5DABC66D62F038F19E591724BDB15EC5372300</t>
  </si>
  <si>
    <t>강관용접  D100  개소     ( 호표 55 )</t>
  </si>
  <si>
    <t>5A6E962846E03AB1987538FBC7CC38</t>
  </si>
  <si>
    <t>D100</t>
  </si>
  <si>
    <t>호표 55</t>
  </si>
  <si>
    <t>5A6E962846E03AB1987538FBC7CC385D9906C35200357193A4E66AACCEF3294BB9E7</t>
  </si>
  <si>
    <t>5A6E962846E03AB1987538FBC7CC385AED16EC373032219E8D65AA3B7847EE97C559</t>
  </si>
  <si>
    <t>5A6E962846E03AB1987538FBC7CC385A7A1677CB6034A1979E0E38C17337A9031D7D</t>
  </si>
  <si>
    <t>5A6E962846E03AB1987538FBC7CC385BBC86F3865033B19B3C19829780001</t>
  </si>
  <si>
    <t>강관용접  D125  개소     ( 호표 56 )</t>
  </si>
  <si>
    <t>5A6E962846E03AB1987538F873CD20</t>
  </si>
  <si>
    <t>D125</t>
  </si>
  <si>
    <t>호표 56</t>
  </si>
  <si>
    <t>5A6E962846E03AB1987538F873CD205D9906C35200357193A4E66AACCEF3294BB9E7</t>
  </si>
  <si>
    <t>5A6E962846E03AB1987538F873CD205AED16EC373032219E8D65AA3B7847EE97C559</t>
  </si>
  <si>
    <t>5A6E962846E03AB1987538F873CD205A7A1677CB6034A1979E0E38C17337A9031D7D</t>
  </si>
  <si>
    <t>5A6E962846E03AB1987538F873CD205BBC86F3865033B19B3C19829780001</t>
  </si>
  <si>
    <t>강관용접  D150  개소     ( 호표 57 )</t>
  </si>
  <si>
    <t>5A6E962846E03AB1987538F91AB8B7</t>
  </si>
  <si>
    <t>D150</t>
  </si>
  <si>
    <t>호표 57</t>
  </si>
  <si>
    <t>5A6E962846E03AB1987538F91AB8B75D9906C35200357193A4E66AACCEF3294BB9E7</t>
  </si>
  <si>
    <t>5A6E962846E03AB1987538F91AB8B75AED16EC373032219E8D65AA3B7847EE97C559</t>
  </si>
  <si>
    <t>5A6E962846E03AB1987538F91AB8B75A7A1677CB6034A1979E0E38C17337A9031D7D</t>
  </si>
  <si>
    <t>5A6E962846E03AB1987538F91AB8B75BBC86F3865033B19B3C19829780001</t>
  </si>
  <si>
    <t>강관용접  D200  개소     ( 호표 58 )</t>
  </si>
  <si>
    <t>5A6E962846E03AB1987538FE9BAA31</t>
  </si>
  <si>
    <t>D200</t>
  </si>
  <si>
    <t>호표 58</t>
  </si>
  <si>
    <t>5A6E962846E03AB1987538FE9BAA315D9906C35200357193A4E66AACCEF3294BB9E7</t>
  </si>
  <si>
    <t>5A6E962846E03AB1987538FE9BAA315AED16EC373032219E8D65AA3B7847EE97C559</t>
  </si>
  <si>
    <t>5A6E962846E03AB1987538FE9BAA315A7A1677CB6034A1979E0E38C17337A9031D7D</t>
  </si>
  <si>
    <t>5A6E962846E03AB1987538FE9BAA315BBC86F3865033B19B3C19829780001</t>
  </si>
  <si>
    <t>강관용접  D250  개소     ( 호표 59 )</t>
  </si>
  <si>
    <t>5A6E962846E03AB1987538FFA29C88</t>
  </si>
  <si>
    <t>D250</t>
  </si>
  <si>
    <t>호표 59</t>
  </si>
  <si>
    <t>5A6E962846E03AB1987538FFA29C885D9906C35200357193A4E66AACCEF3294BB9E7</t>
  </si>
  <si>
    <t>5A6E962846E03AB1987538FFA29C885AED16EC373032219E8D65AA3B7847EE97C559</t>
  </si>
  <si>
    <t>5A6E962846E03AB1987538FFA29C885A7A1677CB6034A1979E0E38C17337A9031D7D</t>
  </si>
  <si>
    <t>5A6E962846E03AB1987538FFA29C885BBC86F3865033B19B3C19829780001</t>
  </si>
  <si>
    <t>강관절단  D100  개소     ( 호표 60 )</t>
  </si>
  <si>
    <t>5A6E962846E03AB198730AFE80C747</t>
  </si>
  <si>
    <t>호표 60</t>
  </si>
  <si>
    <t>5A6E962846E03AB198730AFE80C7475DABB647648032B194C72DAE2B846AC3F19EBB</t>
  </si>
  <si>
    <t>5A6E962846E03AB198730AFE80C7475DABC66D62F038F19E591724BDB15EC5372300</t>
  </si>
  <si>
    <t>강관절단  D125  개소     ( 호표 61 )</t>
  </si>
  <si>
    <t>5A6E962846E03AB198730AFDF97549</t>
  </si>
  <si>
    <t>호표 61</t>
  </si>
  <si>
    <t>5A6E962846E03AB198730AFDF975495DABB647648032B194C72DAE2B846AC3F19EBB</t>
  </si>
  <si>
    <t>5A6E962846E03AB198730AFDF975495DABC66D62F038F19E591724BDB15EC5372300</t>
  </si>
  <si>
    <t>강관절단  D150  개소     ( 호표 62 )</t>
  </si>
  <si>
    <t>5A6E962846E03AB198730AFCD26BE0</t>
  </si>
  <si>
    <t>호표 62</t>
  </si>
  <si>
    <t>5A6E962846E03AB198730AFCD26BE05DABB647648032B194C72DAE2B846AC3F19EBB</t>
  </si>
  <si>
    <t>5A6E962846E03AB198730AFCD26BE05DABC66D62F038F19E591724BDB15EC5372300</t>
  </si>
  <si>
    <t>강관절단  D200  개소     ( 호표 63 )</t>
  </si>
  <si>
    <t>5A6E962846E03AB198730AFBCC00FB</t>
  </si>
  <si>
    <t>호표 63</t>
  </si>
  <si>
    <t>5A6E962846E03AB198730AFBCC00FB5DABB647648032B194C72DAE2B846AC3F19EBB</t>
  </si>
  <si>
    <t>5A6E962846E03AB198730AFBCC00FB5DABC66D62F038F19E591724BDB15EC5372300</t>
  </si>
  <si>
    <t>강관절단  D250  개소     ( 호표 64 )</t>
  </si>
  <si>
    <t>5A6E962846E03AB198730AFA25D79F</t>
  </si>
  <si>
    <t>호표 64</t>
  </si>
  <si>
    <t>5A6E962846E03AB198730AFA25D79F5DABB647648032B194C72DAE2B846AC3F19EBB</t>
  </si>
  <si>
    <t>5A6E962846E03AB198730AFA25D79F5DABC66D62F038F19E591724BDB15EC5372300</t>
  </si>
  <si>
    <t>스텐관용접(알곤용접)  D15  개소     ( 호표 65 )</t>
  </si>
  <si>
    <t>5A6E962FF5D0385192C1A5F21CA8E9</t>
  </si>
  <si>
    <t>스텐관용접(알곤용접)</t>
  </si>
  <si>
    <t>호표 65</t>
  </si>
  <si>
    <t>스테인레스강용 용접봉</t>
  </si>
  <si>
    <t>AWS ER308 ￠1.6mm</t>
  </si>
  <si>
    <t>5D9906C35200357193A4E66AACCEF32948E1A5</t>
  </si>
  <si>
    <t>5A6E962FF5D0385192C1A5F21CA8E95D9906C35200357193A4E66AACCEF32948E1A5</t>
  </si>
  <si>
    <t>아르곤가스</t>
  </si>
  <si>
    <t>아르곤가스, 건설용알곤가스</t>
  </si>
  <si>
    <t>5DABB64764803191972159D7BA1118A2783824</t>
  </si>
  <si>
    <t>5A6E962FF5D0385192C1A5F21CA8E95DABB64764803191972159D7BA1118A2783824</t>
  </si>
  <si>
    <t>5A6E962FF5D0385192C1A5F21CA8E95A7A1677CB6034A1979E0E38C17337A9031D7D</t>
  </si>
  <si>
    <t>5A6E962FF5D0385192C1A5F21CA8E95BBC86F3865033B19B3C19829780001</t>
  </si>
  <si>
    <t>스텐관용접(알곤용접)  D20  개소     ( 호표 66 )</t>
  </si>
  <si>
    <t>5A6E962FF5D0385192C1A5F1753D32</t>
  </si>
  <si>
    <t>호표 66</t>
  </si>
  <si>
    <t>5A6E962FF5D0385192C1A5F1753D325D9906C35200357193A4E66AACCEF32948E1A5</t>
  </si>
  <si>
    <t>5A6E962FF5D0385192C1A5F1753D325DABB64764803191972159D7BA1118A2783824</t>
  </si>
  <si>
    <t>5A6E962FF5D0385192C1A5F1753D325A7A1677CB6034A1979E0E38C17337A9031D7D</t>
  </si>
  <si>
    <t>5A6E962FF5D0385192C1A5F1753D325BBC86F3865033B19B3C19829780001</t>
  </si>
  <si>
    <t>스텐관용접(알곤용접)  D25  개소     ( 호표 67 )</t>
  </si>
  <si>
    <t>5A6E962FF5D0385192C1A5F06FD28C</t>
  </si>
  <si>
    <t>호표 67</t>
  </si>
  <si>
    <t>5A6E962FF5D0385192C1A5F06FD28C5D9906C35200357193A4E66AACCEF32948E1A5</t>
  </si>
  <si>
    <t>5A6E962FF5D0385192C1A5F06FD28C5DABB64764803191972159D7BA1118A2783824</t>
  </si>
  <si>
    <t>5A6E962FF5D0385192C1A5F06FD28C5A7A1677CB6034A1979E0E38C17337A9031D7D</t>
  </si>
  <si>
    <t>5A6E962FF5D0385192C1A5F06FD28C5BBC86F3865033B19B3C19829780001</t>
  </si>
  <si>
    <t>스텐관용접(알곤용접)  D32  개소     ( 호표 68 )</t>
  </si>
  <si>
    <t>5A6E962FF5D0385192C1A5F79EA154</t>
  </si>
  <si>
    <t>호표 68</t>
  </si>
  <si>
    <t>5A6E962FF5D0385192C1A5F79EA1545D9906C35200357193A4E66AACCEF32948E1A5</t>
  </si>
  <si>
    <t>5A6E962FF5D0385192C1A5F79EA1545DABB64764803191972159D7BA1118A2783824</t>
  </si>
  <si>
    <t>5A6E962FF5D0385192C1A5F79EA1545A7A1677CB6034A1979E0E38C17337A9031D7D</t>
  </si>
  <si>
    <t>5A6E962FF5D0385192C1A5F79EA1545BBC86F3865033B19B3C19829780001</t>
  </si>
  <si>
    <t>스텐관용접(알곤용접)  D40  개소     ( 호표 69 )</t>
  </si>
  <si>
    <t>5A6E962FF5D0385192C1A5F6F73744</t>
  </si>
  <si>
    <t>호표 69</t>
  </si>
  <si>
    <t>5A6E962FF5D0385192C1A5F6F737445D9906C35200357193A4E66AACCEF32948E1A5</t>
  </si>
  <si>
    <t>5A6E962FF5D0385192C1A5F6F737445DABB64764803191972159D7BA1118A2783824</t>
  </si>
  <si>
    <t>5A6E962FF5D0385192C1A5F6F737445A7A1677CB6034A1979E0E38C17337A9031D7D</t>
  </si>
  <si>
    <t>5A6E962FF5D0385192C1A5F6F737445BBC86F3865033B19B3C19829780001</t>
  </si>
  <si>
    <t>스텐관용접(알곤용접)  D50  개소     ( 호표 70 )</t>
  </si>
  <si>
    <t>5A6E962FF5D0385192C1A5F5D02DFB</t>
  </si>
  <si>
    <t>호표 70</t>
  </si>
  <si>
    <t>5A6E962FF5D0385192C1A5F5D02DFB5D9906C35200357193A4E66AACCEF32948E1A5</t>
  </si>
  <si>
    <t>5A6E962FF5D0385192C1A5F5D02DFB5DABB64764803191972159D7BA1118A2783824</t>
  </si>
  <si>
    <t>5A6E962FF5D0385192C1A5F5D02DFB5A7A1677CB6034A1979E0E38C17337A9031D7D</t>
  </si>
  <si>
    <t>5A6E962FF5D0385192C1A5F5D02DFB5BBC86F3865033B19B3C19829780001</t>
  </si>
  <si>
    <t>스텐관용접(알곤용접)  D65  개소     ( 호표 71 )</t>
  </si>
  <si>
    <t>5A6E962FF5D0385192C1A5F4CAC2B4</t>
  </si>
  <si>
    <t>호표 71</t>
  </si>
  <si>
    <t>AWS ER308 ￠2.4mm</t>
  </si>
  <si>
    <t>5D9906C35200357193A4E66AACCEF32948E1A4</t>
  </si>
  <si>
    <t>5A6E962FF5D0385192C1A5F4CAC2B45D9906C35200357193A4E66AACCEF32948E1A4</t>
  </si>
  <si>
    <t>5A6E962FF5D0385192C1A5F4CAC2B45DABB64764803191972159D7BA1118A2783824</t>
  </si>
  <si>
    <t>5A6E962FF5D0385192C1A5F4CAC2B45A7A1677CB6034A1979E0E38C17337A9031D7D</t>
  </si>
  <si>
    <t>5A6E962FF5D0385192C1A5F4CAC2B45BBC86F3865033B19B3C19829780001</t>
  </si>
  <si>
    <t>스텐관용접(알곤용접)  D80  개소     ( 호표 72 )</t>
  </si>
  <si>
    <t>5A6E962FF5D0385192C1A5FB797125</t>
  </si>
  <si>
    <t>호표 72</t>
  </si>
  <si>
    <t>5A6E962FF5D0385192C1A5FB7971255D9906C35200357193A4E66AACCEF32948E1A4</t>
  </si>
  <si>
    <t>5A6E962FF5D0385192C1A5FB7971255DABB64764803191972159D7BA1118A2783824</t>
  </si>
  <si>
    <t>5A6E962FF5D0385192C1A5FB7971255A7A1677CB6034A1979E0E38C17337A9031D7D</t>
  </si>
  <si>
    <t>5A6E962FF5D0385192C1A5FB7971255BBC86F3865033B19B3C19829780001</t>
  </si>
  <si>
    <t>스텐관용접(알곤용접)  D100  개소     ( 호표 73 )</t>
  </si>
  <si>
    <t>5A6E962C21B03A019893ACF71121F3</t>
  </si>
  <si>
    <t>호표 73</t>
  </si>
  <si>
    <t>5A6E962C21B03A019893ACF71121F35D9906C35200357193A4E66AACCEF32948E1A4</t>
  </si>
  <si>
    <t>5A6E962C21B03A019893ACF71121F35DABB64764803191972159D7BA1118A2783824</t>
  </si>
  <si>
    <t>5A6E962C21B03A019893ACF71121F35A7A1677CB6034A1979E0E38C17337A9031D7D</t>
  </si>
  <si>
    <t>5A6E962C21B03A019893ACF71121F35BBC86F3865033B19B3C19829780001</t>
  </si>
  <si>
    <t>스텐관용접(알곤용접)  D125  개소     ( 호표 74 )</t>
  </si>
  <si>
    <t>5A6E962C21B03A019893ACF45D7A9D</t>
  </si>
  <si>
    <t>호표 74</t>
  </si>
  <si>
    <t>AWS ER308 ￠3.2mm</t>
  </si>
  <si>
    <t>5D9906C35200357193A4E66AACCEF32948E1A3</t>
  </si>
  <si>
    <t>5A6E962C21B03A019893ACF45D7A9D5D9906C35200357193A4E66AACCEF32948E1A3</t>
  </si>
  <si>
    <t>5A6E962C21B03A019893ACF45D7A9D5DABB64764803191972159D7BA1118A2783824</t>
  </si>
  <si>
    <t>5A6E962C21B03A019893ACF45D7A9D5A7A1677CB6034A1979E0E38C17337A9031D7D</t>
  </si>
  <si>
    <t>5A6E962C21B03A019893ACF45D7A9D5BBC86F3865033B19B3C19829780001</t>
  </si>
  <si>
    <t>스텐관용접(알곤용접)  D150  개소     ( 호표 75 )</t>
  </si>
  <si>
    <t>5A6E962C21B03A019893ACF563454A</t>
  </si>
  <si>
    <t>호표 75</t>
  </si>
  <si>
    <t>5A6E962C21B03A019893ACF563454A5D9906C35200357193A4E66AACCEF32948E1A3</t>
  </si>
  <si>
    <t>5A6E962C21B03A019893ACF563454A5DABB64764803191972159D7BA1118A2783824</t>
  </si>
  <si>
    <t>5A6E962C21B03A019893ACF563454A5A7A1677CB6034A1979E0E38C17337A9031D7D</t>
  </si>
  <si>
    <t>5A6E962C21B03A019893ACF563454A5BBC86F3865033B19B3C19829780001</t>
  </si>
  <si>
    <t>스텐관용접(알곤용접)  D200  개소     ( 호표 76 )</t>
  </si>
  <si>
    <t>5A6E962C21B03A019893ACF2AF9E54</t>
  </si>
  <si>
    <t>호표 76</t>
  </si>
  <si>
    <t>5A6E962C21B03A019893ACF2AF9E545D9906C35200357193A4E66AACCEF32948E1A3</t>
  </si>
  <si>
    <t>5A6E962C21B03A019893ACF2AF9E545DABB64764803191972159D7BA1118A2783824</t>
  </si>
  <si>
    <t>5A6E962C21B03A019893ACF2AF9E545A7A1677CB6034A1979E0E38C17337A9031D7D</t>
  </si>
  <si>
    <t>5A6E962C21B03A019893ACF2AF9E545BBC86F3865033B19B3C19829780001</t>
  </si>
  <si>
    <t>스텐관용접(알곤용접)  D250  개소     ( 호표 77 )</t>
  </si>
  <si>
    <t>5A6E962C21B03A019893ACF3B6F093</t>
  </si>
  <si>
    <t>호표 77</t>
  </si>
  <si>
    <t>5A6E962C21B03A019893ACF3B6F0935D9906C35200357193A4E66AACCEF32948E1A3</t>
  </si>
  <si>
    <t>5A6E962C21B03A019893ACF3B6F0935DABB64764803191972159D7BA1118A2783824</t>
  </si>
  <si>
    <t>5A6E962C21B03A019893ACF3B6F0935A7A1677CB6034A1979E0E38C17337A9031D7D</t>
  </si>
  <si>
    <t>5A6E962C21B03A019893ACF3B6F0935BBC86F3865033B19B3C19829780001</t>
  </si>
  <si>
    <t>스텐관용접(알곤용접)  D300  개소     ( 호표 78 )</t>
  </si>
  <si>
    <t>5A6E962C21B03A019893ACF0E21134</t>
  </si>
  <si>
    <t>D300</t>
  </si>
  <si>
    <t>호표 78</t>
  </si>
  <si>
    <t>5A6E962C21B03A019893ACF0E211345D9906C35200357193A4E66AACCEF32948E1A3</t>
  </si>
  <si>
    <t>5A6E962C21B03A019893ACF0E211345DABB64764803191972159D7BA1118A2783824</t>
  </si>
  <si>
    <t>용접합후렌지  D15  개소     ( 호표 79 )</t>
  </si>
  <si>
    <t>5A6E963A9F803F519D41D0F399CAED</t>
  </si>
  <si>
    <t>용접합후렌지</t>
  </si>
  <si>
    <t>호표 79</t>
  </si>
  <si>
    <t>철플랜지</t>
  </si>
  <si>
    <t>Φ15mm×10K</t>
  </si>
  <si>
    <t>5DF3B6D25BD03EE19E050F16CDD1090B79E28C</t>
  </si>
  <si>
    <t>5A6E963A9F803F519D41D0F399CAED5DF3B6D25BD03EE19E050F16CDD1090B79E28C</t>
  </si>
  <si>
    <t>볼트+너트</t>
  </si>
  <si>
    <t>M12x45L</t>
  </si>
  <si>
    <t>EA</t>
  </si>
  <si>
    <t>5D88D64BC6F0349193DBBC4A5CB267DD19C391</t>
  </si>
  <si>
    <t>5A6E963A9F803F519D41D0F399CAED5D88D64BC6F0349193DBBC4A5CB267DD19C391</t>
  </si>
  <si>
    <t>평와셔</t>
  </si>
  <si>
    <t>평와셔, 호칭경10mm</t>
  </si>
  <si>
    <t>5D88D64BC6F0349193DBBC4B63A5C6A6E07D1D</t>
  </si>
  <si>
    <t>5A6E963A9F803F519D41D0F399CAED5D88D64BC6F0349193DBBC4B63A5C6A6E07D1D</t>
  </si>
  <si>
    <t>패킹</t>
  </si>
  <si>
    <t>패킹, 플랜지용, Φ15mm</t>
  </si>
  <si>
    <t>5D88D64BC8A0331199410C0EE0B3B9661FF131</t>
  </si>
  <si>
    <t>5A6E963A9F803F519D41D0F399CAED5D88D64BC8A0331199410C0EE0B3B9661FF131</t>
  </si>
  <si>
    <t>5A6E963A9F803F519D41D0F399CAED5A6E962B1A403931981447D089005F</t>
  </si>
  <si>
    <t>용접합후렌지  D20  개소     ( 호표 80 )</t>
  </si>
  <si>
    <t>5A6E963A9F803F519D41D0F0C56BAD</t>
  </si>
  <si>
    <t>호표 80</t>
  </si>
  <si>
    <t>Φ20mm×10K</t>
  </si>
  <si>
    <t>5DF3B6D25BD03EE19E050F16CDD1090B79E28F</t>
  </si>
  <si>
    <t>5A6E963A9F803F519D41D0F0C56BAD5DF3B6D25BD03EE19E050F16CDD1090B79E28F</t>
  </si>
  <si>
    <t>5A6E963A9F803F519D41D0F0C56BAD5D88D64BC6F0349193DBBC4A5CB267DD19C391</t>
  </si>
  <si>
    <t>5A6E963A9F803F519D41D0F0C56BAD5D88D64BC6F0349193DBBC4B63A5C6A6E07D1D</t>
  </si>
  <si>
    <t>패킹, 플랜지용, Φ20mm</t>
  </si>
  <si>
    <t>5D88D64BC8A0331199410C0EE0B3B9661FF130</t>
  </si>
  <si>
    <t>5A6E963A9F803F519D41D0F0C56BAD5D88D64BC8A0331199410C0EE0B3B9661FF130</t>
  </si>
  <si>
    <t>5A6E963A9F803F519D41D0F0C56BAD5A6E962B1A403931981447D35DFECF</t>
  </si>
  <si>
    <t>용접합후렌지  D25  개소     ( 호표 81 )</t>
  </si>
  <si>
    <t>5A6E963A9F803F519D41D0F1EC7577</t>
  </si>
  <si>
    <t>호표 81</t>
  </si>
  <si>
    <t>Φ25mm×10K</t>
  </si>
  <si>
    <t>5DF3B6D25BD03EE19E050F16CDD1090B79E28E</t>
  </si>
  <si>
    <t>5A6E963A9F803F519D41D0F1EC75775DF3B6D25BD03EE19E050F16CDD1090B79E28E</t>
  </si>
  <si>
    <t>M16x50L</t>
  </si>
  <si>
    <t>5D88D64BC6F0349193DBBC4A5CB267DD19C392</t>
  </si>
  <si>
    <t>5A6E963A9F803F519D41D0F1EC75775D88D64BC6F0349193DBBC4A5CB267DD19C392</t>
  </si>
  <si>
    <t>평와셔, 호칭경16mm</t>
  </si>
  <si>
    <t>5D88D64BC6F0349193DBBC4B63A5C6A6E07D1E</t>
  </si>
  <si>
    <t>5A6E963A9F803F519D41D0F1EC75775D88D64BC6F0349193DBBC4B63A5C6A6E07D1E</t>
  </si>
  <si>
    <t>패킹, 플랜지용, Φ25mm</t>
  </si>
  <si>
    <t>5D88D64BC8A0331199410C0EE0B3B9661FF137</t>
  </si>
  <si>
    <t>5A6E963A9F803F519D41D0F1EC75775D88D64BC8A0331199410C0EE0B3B9661FF137</t>
  </si>
  <si>
    <t>5A6E963A9F803F519D41D0F1EC75775A6E962B1A403931981447D2B67406</t>
  </si>
  <si>
    <t>용접합후렌지  D32  개소     ( 호표 82 )</t>
  </si>
  <si>
    <t>5A6E963A9F803F519D41D0F66DA8E6</t>
  </si>
  <si>
    <t>호표 82</t>
  </si>
  <si>
    <t>Φ32mm×10K</t>
  </si>
  <si>
    <t>5DF3B6D25BD03EE19E050F16CDD1090B79E289</t>
  </si>
  <si>
    <t>5A6E963A9F803F519D41D0F66DA8E65DF3B6D25BD03EE19E050F16CDD1090B79E289</t>
  </si>
  <si>
    <t>M16x55L</t>
  </si>
  <si>
    <t>5D88D64BC6F0349193DBBC4A5CB267DD19C393</t>
  </si>
  <si>
    <t>5A6E963A9F803F519D41D0F66DA8E65D88D64BC6F0349193DBBC4A5CB267DD19C393</t>
  </si>
  <si>
    <t>5A6E963A9F803F519D41D0F66DA8E65D88D64BC6F0349193DBBC4B63A5C6A6E07D1E</t>
  </si>
  <si>
    <t>패킹, 플랜지용, Φ32mm</t>
  </si>
  <si>
    <t>5D88D64BC8A0331199410C0EE0B3B9661FF136</t>
  </si>
  <si>
    <t>5A6E963A9F803F519D41D0F66DA8E65D88D64BC8A0331199410C0EE0B3B9661FF136</t>
  </si>
  <si>
    <t>5A6E963A9F803F519D41D0F66DA8E65A6E962B1A403931981447D50AB36D</t>
  </si>
  <si>
    <t>용접합후렌지  D40  개소     ( 호표 83 )</t>
  </si>
  <si>
    <t>5A6E963A9F803F519D41D0F7749ABD</t>
  </si>
  <si>
    <t>호표 83</t>
  </si>
  <si>
    <t>Φ40mm×10K</t>
  </si>
  <si>
    <t>5DF3B6D25BD03EE19E050F16CDD1090B79E288</t>
  </si>
  <si>
    <t>5A6E963A9F803F519D41D0F7749ABD5DF3B6D25BD03EE19E050F16CDD1090B79E288</t>
  </si>
  <si>
    <t>5A6E963A9F803F519D41D0F7749ABD5D88D64BC6F0349193DBBC4A5CB267DD19C393</t>
  </si>
  <si>
    <t>5A6E963A9F803F519D41D0F7749ABD5D88D64BC6F0349193DBBC4B63A5C6A6E07D1E</t>
  </si>
  <si>
    <t>패킹, 플랜지용, Φ40mm</t>
  </si>
  <si>
    <t>5D88D64BC8A0331199410C0EE0B3B9661FF135</t>
  </si>
  <si>
    <t>5A6E963A9F803F519D41D0F7749ABD5D88D64BC8A0331199410C0EE0B3B9661FF135</t>
  </si>
  <si>
    <t>5A6E963A9F803F519D41D0F7749ABD5A6E962B1A403931981447D464D0EE</t>
  </si>
  <si>
    <t>용접합후렌지  D50  개소     ( 호표 84 )</t>
  </si>
  <si>
    <t>5A6E963A9F803F519D41D0F4A03B7E</t>
  </si>
  <si>
    <t>호표 84</t>
  </si>
  <si>
    <t>Φ50mm×10K</t>
  </si>
  <si>
    <t>5DF3B6D25BD03EE19E050F16CDD1090B79E28B</t>
  </si>
  <si>
    <t>5A6E963A9F803F519D41D0F4A03B7E5DF3B6D25BD03EE19E050F16CDD1090B79E28B</t>
  </si>
  <si>
    <t>5A6E963A9F803F519D41D0F4A03B7E5D88D64BC6F0349193DBBC4A5CB267DD19C393</t>
  </si>
  <si>
    <t>5A6E963A9F803F519D41D0F4A03B7E5D88D64BC6F0349193DBBC4B63A5C6A6E07D1E</t>
  </si>
  <si>
    <t>패킹, 플랜지용, Φ50mm</t>
  </si>
  <si>
    <t>5D88D64BC8A0331199410C0EE0B3B9661FF134</t>
  </si>
  <si>
    <t>5A6E963A9F803F519D41D0F4A03B7E5D88D64BC8A0331199410C0EE0B3B9661FF134</t>
  </si>
  <si>
    <t>5A6E963A9F803F519D41D0F4A03B7E5A6E962B1A403931981447D7384F06</t>
  </si>
  <si>
    <t>용접합후렌지  D65  개소     ( 호표 85 )</t>
  </si>
  <si>
    <t>5A6E963A9F803F519D41D0F547A615</t>
  </si>
  <si>
    <t>호표 85</t>
  </si>
  <si>
    <t>Φ65mm×10K</t>
  </si>
  <si>
    <t>5DF3B6D25BD03EE19E050F16CDD1090B79E28A</t>
  </si>
  <si>
    <t>5A6E963A9F803F519D41D0F547A6155DF3B6D25BD03EE19E050F16CDD1090B79E28A</t>
  </si>
  <si>
    <t>M16x60L</t>
  </si>
  <si>
    <t>5D88D64BC6F0349193DBBC4A5CB267DD19C394</t>
  </si>
  <si>
    <t>5A6E963A9F803F519D41D0F547A6155D88D64BC6F0349193DBBC4A5CB267DD19C394</t>
  </si>
  <si>
    <t>5A6E963A9F803F519D41D0F547A6155D88D64BC6F0349193DBBC4B63A5C6A6E07D1E</t>
  </si>
  <si>
    <t>패킹, 플랜지용, Φ65mm</t>
  </si>
  <si>
    <t>5D88D64BC8A0331199410C0EE0B3B9661FF13B</t>
  </si>
  <si>
    <t>5A6E963A9F803F519D41D0F547A6155D88D64BC8A0331199410C0EE0B3B9661FF13B</t>
  </si>
  <si>
    <t>5A6E963A9F803F519D41D0F547A6155A6E962B1A403931981447D611A525</t>
  </si>
  <si>
    <t>용접합후렌지  D80  개소     ( 호표 86 )</t>
  </si>
  <si>
    <t>5A6E963A9F803F519D41D0FAC898AF</t>
  </si>
  <si>
    <t>호표 86</t>
  </si>
  <si>
    <t>Φ80mm×10K</t>
  </si>
  <si>
    <t>5DF3B6D25BD03EE19E050F16CDD1090B79E285</t>
  </si>
  <si>
    <t>5A6E963A9F803F519D41D0FAC898AF5DF3B6D25BD03EE19E050F16CDD1090B79E285</t>
  </si>
  <si>
    <t>5A6E963A9F803F519D41D0FAC898AF5D88D64BC6F0349193DBBC4A5CB267DD19C394</t>
  </si>
  <si>
    <t>5A6E963A9F803F519D41D0FAC898AF5D88D64BC6F0349193DBBC4B63A5C6A6E07D1E</t>
  </si>
  <si>
    <t>패킹, 플랜지용, Φ80mm</t>
  </si>
  <si>
    <t>5D88D64BC8A0331199410C0EE0B3B9661FF13A</t>
  </si>
  <si>
    <t>5A6E963A9F803F519D41D0FAC898AF5D88D64BC8A0331199410C0EE0B3B9661FF13A</t>
  </si>
  <si>
    <t>5A6E963A9F803F519D41D0FAC898AF5A6E962B1A403931981447D9E5C30F</t>
  </si>
  <si>
    <t>용접조후렌지  D15  개소     ( 호표 87 )</t>
  </si>
  <si>
    <t>5A6E963A9F803F519D42F6F443AE5D</t>
  </si>
  <si>
    <t>용접조후렌지</t>
  </si>
  <si>
    <t>호표 87</t>
  </si>
  <si>
    <t>5A6E963A9F803F519D42F6F443AE5D5DF3B6D25BD03EE19E050F16CDD1090B79E28C</t>
  </si>
  <si>
    <t>5A6E963A9F803F519D42F6F443AE5D5D88D64BC6F0349193DBBC4A5CB267DD19C391</t>
  </si>
  <si>
    <t>5A6E963A9F803F519D42F6F443AE5D5D88D64BC6F0349193DBBC4B63A5C6A6E07D1D</t>
  </si>
  <si>
    <t>5A6E963A9F803F519D42F6F443AE5D5D88D64BC8A0331199410C0EE0B3B9661FF131</t>
  </si>
  <si>
    <t>5A6E963A9F803F519D42F6F443AE5D5A6E962B1A403931981447D089005F</t>
  </si>
  <si>
    <t>용접조후렌지  D20  개소     ( 호표 88 )</t>
  </si>
  <si>
    <t>5A6E963A9F803F519D42F6F7170DDD</t>
  </si>
  <si>
    <t>호표 88</t>
  </si>
  <si>
    <t>5A6E963A9F803F519D42F6F7170DDD5DF3B6D25BD03EE19E050F16CDD1090B79E28F</t>
  </si>
  <si>
    <t>5A6E963A9F803F519D42F6F7170DDD5D88D64BC6F0349193DBBC4A5CB267DD19C391</t>
  </si>
  <si>
    <t>5A6E963A9F803F519D42F6F7170DDD5D88D64BC6F0349193DBBC4B63A5C6A6E07D1D</t>
  </si>
  <si>
    <t>5A6E963A9F803F519D42F6F7170DDD5D88D64BC8A0331199410C0EE0B3B9661FF130</t>
  </si>
  <si>
    <t>5A6E963A9F803F519D42F6F7170DDD5A6E962B1A403931981447D35DFECF</t>
  </si>
  <si>
    <t>용접조후렌지  D25  개소     ( 호표 89 )</t>
  </si>
  <si>
    <t>5A6E963A9F803F519D42F6F671AAFD</t>
  </si>
  <si>
    <t>호표 89</t>
  </si>
  <si>
    <t>5A6E963A9F803F519D42F6F671AAFD5DF3B6D25BD03EE19E050F16CDD1090B79E28E</t>
  </si>
  <si>
    <t>5A6E963A9F803F519D42F6F671AAFD5D88D64BC6F0349193DBBC4A5CB267DD19C392</t>
  </si>
  <si>
    <t>5A6E963A9F803F519D42F6F671AAFD5D88D64BC6F0349193DBBC4B63A5C6A6E07D1E</t>
  </si>
  <si>
    <t>5A6E963A9F803F519D42F6F671AAFD5D88D64BC8A0331199410C0EE0B3B9661FF137</t>
  </si>
  <si>
    <t>5A6E963A9F803F519D42F6F671AAFD5A6E962B1A403931981447D2B67406</t>
  </si>
  <si>
    <t>용접조후렌지  D32  개소     ( 호표 90 )</t>
  </si>
  <si>
    <t>5A6E963A9F803F519D42F6F18FE855</t>
  </si>
  <si>
    <t>호표 90</t>
  </si>
  <si>
    <t>5A6E963A9F803F519D42F6F18FE8555DF3B6D25BD03EE19E050F16CDD1090B79E289</t>
  </si>
  <si>
    <t>5A6E963A9F803F519D42F6F18FE8555D88D64BC6F0349193DBBC4A5CB267DD19C393</t>
  </si>
  <si>
    <t>5A6E963A9F803F519D42F6F18FE8555D88D64BC6F0349193DBBC4B63A5C6A6E07D1E</t>
  </si>
  <si>
    <t>5A6E963A9F803F519D42F6F18FE8555D88D64BC8A0331199410C0EE0B3B9661FF136</t>
  </si>
  <si>
    <t>5A6E963A9F803F519D42F6F18FE8555A6E962B1A403931981447D50AB36D</t>
  </si>
  <si>
    <t>용접조후렌지  D40  개소     ( 호표 91 )</t>
  </si>
  <si>
    <t>5A6E963A9F803F519D42F6F0E87DBE</t>
  </si>
  <si>
    <t>호표 91</t>
  </si>
  <si>
    <t>5A6E963A9F803F519D42F6F0E87DBE5DF3B6D25BD03EE19E050F16CDD1090B79E288</t>
  </si>
  <si>
    <t>5A6E963A9F803F519D42F6F0E87DBE5D88D64BC6F0349193DBBC4A5CB267DD19C393</t>
  </si>
  <si>
    <t>5A6E963A9F803F519D42F6F0E87DBE5D88D64BC6F0349193DBBC4B63A5C6A6E07D1E</t>
  </si>
  <si>
    <t>5A6E963A9F803F519D42F6F0E87DBE5D88D64BC8A0331199410C0EE0B3B9661FF135</t>
  </si>
  <si>
    <t>5A6E963A9F803F519D42F6F0E87DBE5A6E962B1A403931981447D464D0EE</t>
  </si>
  <si>
    <t>용접조후렌지  D50  개소     ( 호표 92 )</t>
  </si>
  <si>
    <t>5A6E963A9F803F519D42F6F3BCDCFE</t>
  </si>
  <si>
    <t>호표 92</t>
  </si>
  <si>
    <t>5A6E963A9F803F519D42F6F3BCDCFE5DF3B6D25BD03EE19E050F16CDD1090B79E28B</t>
  </si>
  <si>
    <t>5A6E963A9F803F519D42F6F3BCDCFE5D88D64BC6F0349193DBBC4A5CB267DD19C393</t>
  </si>
  <si>
    <t>5A6E963A9F803F519D42F6F3BCDCFE5D88D64BC6F0349193DBBC4B63A5C6A6E07D1E</t>
  </si>
  <si>
    <t>5A6E963A9F803F519D42F6F3BCDCFE5D88D64BC8A0331199410C0EE0B3B9661FF134</t>
  </si>
  <si>
    <t>5A6E963A9F803F519D42F6F3BCDCFE5A6E962B1A403931981447D7384F06</t>
  </si>
  <si>
    <t>용접조후렌지  D65  개소     ( 호표 93 )</t>
  </si>
  <si>
    <t>5A6E963A9F803F519D42F6F296D906</t>
  </si>
  <si>
    <t>호표 93</t>
  </si>
  <si>
    <t>5A6E963A9F803F519D42F6F296D9065DF3B6D25BD03EE19E050F16CDD1090B79E28A</t>
  </si>
  <si>
    <t>5A6E963A9F803F519D42F6F296D9065D88D64BC6F0349193DBBC4A5CB267DD19C394</t>
  </si>
  <si>
    <t>5A6E963A9F803F519D42F6F296D9065D88D64BC6F0349193DBBC4B63A5C6A6E07D1E</t>
  </si>
  <si>
    <t>5A6E963A9F803F519D42F6F296D9065D88D64BC8A0331199410C0EE0B3B9661FF13B</t>
  </si>
  <si>
    <t>5A6E963A9F803F519D42F6F296D9065A6E962B1A403931981447D611A525</t>
  </si>
  <si>
    <t>용접조후렌지  D80  개소     ( 호표 94 )</t>
  </si>
  <si>
    <t>5A6E963A9F803F519D42F6FDA078BF</t>
  </si>
  <si>
    <t>호표 94</t>
  </si>
  <si>
    <t>5A6E963A9F803F519D42F6FDA078BF5DF3B6D25BD03EE19E050F16CDD1090B79E285</t>
  </si>
  <si>
    <t>5A6E963A9F803F519D42F6FDA078BF5D88D64BC6F0349193DBBC4A5CB267DD19C394</t>
  </si>
  <si>
    <t>5A6E963A9F803F519D42F6FDA078BF5D88D64BC6F0349193DBBC4B63A5C6A6E07D1E</t>
  </si>
  <si>
    <t>5A6E963A9F803F519D42F6FDA078BF5D88D64BC8A0331199410C0EE0B3B9661FF13A</t>
  </si>
  <si>
    <t>5A6E963A9F803F519D42F6FDA078BF5A6E962B1A403931981447D9E5C30F</t>
  </si>
  <si>
    <t>스텐용접합후렌지  D15  개소     ( 호표 95 )</t>
  </si>
  <si>
    <t>5A6E963A9DC033F197892A9459289C</t>
  </si>
  <si>
    <t>스텐용접합후렌지</t>
  </si>
  <si>
    <t>호표 95</t>
  </si>
  <si>
    <t>STS플랜지</t>
  </si>
  <si>
    <t>5DF3B6D25BD03EE19E050F16CDD1090B7BAE52</t>
  </si>
  <si>
    <t>5A6E963A9DC033F197892A9459289C5DF3B6D25BD03EE19E050F16CDD1090B7BAE52</t>
  </si>
  <si>
    <t>STS(볼트+너트)</t>
  </si>
  <si>
    <t>5D88D64BC6F0349193DBBC4A5CB267DD19C28D</t>
  </si>
  <si>
    <t>5A6E963A9DC033F197892A9459289C5D88D64BC6F0349193DBBC4A5CB267DD19C28D</t>
  </si>
  <si>
    <t>평와셔, 스테인리스, 호칭경12mm</t>
  </si>
  <si>
    <t>5D88D64BC6F0349193DBBC48AFFDCACF2CDFED</t>
  </si>
  <si>
    <t>5A6E963A9DC033F197892A9459289C5D88D64BC6F0349193DBBC48AFFDCACF2CDFED</t>
  </si>
  <si>
    <t>5A6E963A9DC033F197892A9459289C5D88D64BC8A0331199410C0EE0B3B9661FF131</t>
  </si>
  <si>
    <t>5A6E963A9DC033F197892A9459289C5A6E962FF5D0385192C1A5F21CA8E9</t>
  </si>
  <si>
    <t>스텐용접조후렌지  D15  개소     ( 호표 96 )</t>
  </si>
  <si>
    <t>5A6E963A9DC033F197892A972D87DB</t>
  </si>
  <si>
    <t>스텐용접조후렌지</t>
  </si>
  <si>
    <t>호표 96</t>
  </si>
  <si>
    <t>5A6E963A9DC033F197892A972D87DB5DF3B6D25BD03EE19E050F16CDD1090B7BAE52</t>
  </si>
  <si>
    <t>5A6E963A9DC033F197892A972D87DB5D88D64BC6F0349193DBBC4A5CB267DD19C28D</t>
  </si>
  <si>
    <t>5A6E963A9DC033F197892A972D87DB5D88D64BC6F0349193DBBC48AFFDCACF2CDFED</t>
  </si>
  <si>
    <t>5A6E963A9DC033F197892A972D87DB5D88D64BC8A0331199410C0EE0B3B9661FF131</t>
  </si>
  <si>
    <t>5A6E963A9DC033F197892A972D87DB5A6E962FF5D0385192C1A5F21CA8E9</t>
  </si>
  <si>
    <t>스텐용접합후렌지  D20  개소     ( 호표 97 )</t>
  </si>
  <si>
    <t>5A6E963A9DC03021936BC00A846F62</t>
  </si>
  <si>
    <t>호표 97</t>
  </si>
  <si>
    <t>5DF3B6D25BD03EE19E050F16CDD1090B7BAE51</t>
  </si>
  <si>
    <t>5A6E963A9DC03021936BC00A846F625DF3B6D25BD03EE19E050F16CDD1090B7BAE51</t>
  </si>
  <si>
    <t>5A6E963A9DC03021936BC00A846F625D88D64BC6F0349193DBBC4A5CB267DD19C28D</t>
  </si>
  <si>
    <t>5A6E963A9DC03021936BC00A846F625D88D64BC6F0349193DBBC48AFFDCACF2CDFED</t>
  </si>
  <si>
    <t>5A6E963A9DC03021936BC00A846F625D88D64BC8A0331199410C0EE0B3B9661FF130</t>
  </si>
  <si>
    <t>5A6E963A9DC03021936BC00A846F625A6E962FF5D0385192C1A5F1753D32</t>
  </si>
  <si>
    <t>스텐용접조후렌지  D20  개소     ( 호표 98 )</t>
  </si>
  <si>
    <t>5A6E963A9DC03021936BC009FD9D83</t>
  </si>
  <si>
    <t>호표 98</t>
  </si>
  <si>
    <t>5A6E963A9DC03021936BC009FD9D835DF3B6D25BD03EE19E050F16CDD1090B7BAE51</t>
  </si>
  <si>
    <t>5A6E963A9DC03021936BC009FD9D835D88D64BC6F0349193DBBC4A5CB267DD19C28D</t>
  </si>
  <si>
    <t>5A6E963A9DC03021936BC009FD9D835D88D64BC6F0349193DBBC48AFFDCACF2CDFED</t>
  </si>
  <si>
    <t>5A6E963A9DC03021936BC009FD9D835D88D64BC8A0331199410C0EE0B3B9661FF130</t>
  </si>
  <si>
    <t>5A6E963A9DC03021936BC009FD9D835A6E962FF5D0385192C1A5F1753D32</t>
  </si>
  <si>
    <t>스텐용접합후렌지  D25  개소     ( 호표 99 )</t>
  </si>
  <si>
    <t>5A6E963A9DC031C1998D893219CB91</t>
  </si>
  <si>
    <t>호표 99</t>
  </si>
  <si>
    <t>5DF3B6D25BD03EE19E050F16CDD1090B7BAE50</t>
  </si>
  <si>
    <t>5A6E963A9DC031C1998D893219CB915DF3B6D25BD03EE19E050F16CDD1090B7BAE50</t>
  </si>
  <si>
    <t>5D88D64BC6F0349193DBBC4A5CB267DD19C282</t>
  </si>
  <si>
    <t>5A6E963A9DC031C1998D893219CB915D88D64BC6F0349193DBBC4A5CB267DD19C282</t>
  </si>
  <si>
    <t>평와셔, 스테인리스, 호칭경16mm</t>
  </si>
  <si>
    <t>5D88D64BC6F0349193DBBC48AFFDCACF2CDEDC</t>
  </si>
  <si>
    <t>5A6E963A9DC031C1998D893219CB915D88D64BC6F0349193DBBC48AFFDCACF2CDEDC</t>
  </si>
  <si>
    <t>5A6E963A9DC031C1998D893219CB915D88D64BC8A0331199410C0EE0B3B9661FF137</t>
  </si>
  <si>
    <t>5A6E963A9DC031C1998D893219CB915A6E962FF5D0385192C1A5F06FD28C</t>
  </si>
  <si>
    <t>스텐용접조후렌지  D25  개소     ( 호표 100 )</t>
  </si>
  <si>
    <t>5A6E963A9DC031C1998D89317241E9</t>
  </si>
  <si>
    <t>호표 100</t>
  </si>
  <si>
    <t>5A6E963A9DC031C1998D89317241E95DF3B6D25BD03EE19E050F16CDD1090B7BAE50</t>
  </si>
  <si>
    <t>5A6E963A9DC031C1998D89317241E95D88D64BC6F0349193DBBC4A5CB267DD19C282</t>
  </si>
  <si>
    <t>5A6E963A9DC031C1998D89317241E95D88D64BC6F0349193DBBC48AFFDCACF2CDEDC</t>
  </si>
  <si>
    <t>5A6E963A9DC031C1998D89317241E95D88D64BC8A0331199410C0EE0B3B9661FF137</t>
  </si>
  <si>
    <t>5A6E963A9DC031C1998D89317241E95A6E962FF5D0385192C1A5F06FD28C</t>
  </si>
  <si>
    <t>스텐용접합후렌지  D32  개소     ( 호표 101 )</t>
  </si>
  <si>
    <t>5A6E963A9DC036419BC871C6F07348</t>
  </si>
  <si>
    <t>호표 101</t>
  </si>
  <si>
    <t>5DF3B6D25BD03EE19E050F16CDD1090B7BAE57</t>
  </si>
  <si>
    <t>5A6E963A9DC036419BC871C6F073485DF3B6D25BD03EE19E050F16CDD1090B7BAE57</t>
  </si>
  <si>
    <t>5D88D64BC6F0349193DBBC4A5CB267DD19C283</t>
  </si>
  <si>
    <t>5A6E963A9DC036419BC871C6F073485D88D64BC6F0349193DBBC4A5CB267DD19C283</t>
  </si>
  <si>
    <t>5A6E963A9DC036419BC871C6F073485D88D64BC6F0349193DBBC48AFFDCACF2CDEDC</t>
  </si>
  <si>
    <t>5A6E963A9DC036419BC871C6F073485D88D64BC8A0331199410C0EE0B3B9661FF136</t>
  </si>
  <si>
    <t>5A6E963A9DC036419BC871C6F073485A6E962FF5D0385192C1A5F79EA154</t>
  </si>
  <si>
    <t>스텐용접조후렌지  D32  개소     ( 호표 102 )</t>
  </si>
  <si>
    <t>5A6E963A9DC036419BC871C5E90151</t>
  </si>
  <si>
    <t>호표 102</t>
  </si>
  <si>
    <t>5A6E963A9DC036419BC871C5E901515DF3B6D25BD03EE19E050F16CDD1090B7BAE57</t>
  </si>
  <si>
    <t>5A6E963A9DC036419BC871C5E901515D88D64BC6F0349193DBBC4A5CB267DD19C393</t>
  </si>
  <si>
    <t>5A6E963A9DC036419BC871C5E901515D88D64BC6F0349193DBBC48AFFDCACF2CDEDC</t>
  </si>
  <si>
    <t>5A6E963A9DC036419BC871C5E901515D88D64BC8A0331199410C0EE0B3B9661FF136</t>
  </si>
  <si>
    <t>5A6E963A9DC036419BC871C5E901515A6E962FF5D0385192C1A5F79EA154</t>
  </si>
  <si>
    <t>스텐용접합후렌지  D40  개소     ( 호표 103 )</t>
  </si>
  <si>
    <t>5A6E963A9DC03751923AA94165F706</t>
  </si>
  <si>
    <t>호표 103</t>
  </si>
  <si>
    <t>5DF3B6D25BD03EE19E050F16CDD1090B7BAE56</t>
  </si>
  <si>
    <t>5A6E963A9DC03751923AA94165F7065DF3B6D25BD03EE19E050F16CDD1090B7BAE56</t>
  </si>
  <si>
    <t>5A6E963A9DC03751923AA94165F7065D88D64BC6F0349193DBBC4A5CB267DD19C283</t>
  </si>
  <si>
    <t>5A6E963A9DC03751923AA94165F7065D88D64BC6F0349193DBBC48AFFDCACF2CDEDC</t>
  </si>
  <si>
    <t>5A6E963A9DC03751923AA94165F7065D88D64BC8A0331199410C0EE0B3B9661FF135</t>
  </si>
  <si>
    <t>5A6E963A9DC03751923AA94165F7065A6E962FF5D0385192C1A5F6F73744</t>
  </si>
  <si>
    <t>스텐용접조후렌지  D40  개소     ( 호표 104 )</t>
  </si>
  <si>
    <t>5A6E963A9DC03751923AA9420B5A66</t>
  </si>
  <si>
    <t>호표 104</t>
  </si>
  <si>
    <t>5A6E963A9DC03751923AA9420B5A665DF3B6D25BD03EE19E050F16CDD1090B7BAE56</t>
  </si>
  <si>
    <t>5A6E963A9DC03751923AA9420B5A665D88D64BC6F0349193DBBC4A5CB267DD19C393</t>
  </si>
  <si>
    <t>5A6E963A9DC03751923AA9420B5A665D88D64BC6F0349193DBBC48AFFDCACF2CDEDC</t>
  </si>
  <si>
    <t>5A6E963A9DC03751923AA9420B5A665D88D64BC8A0331199410C0EE0B3B9661FF135</t>
  </si>
  <si>
    <t>5A6E963A9DC03751923AA9420B5A665A6E962FF5D0385192C1A5F6F73744</t>
  </si>
  <si>
    <t>스텐용접합후렌지  D50  개소     ( 호표 105 )</t>
  </si>
  <si>
    <t>5A6E963A9DC034919E739B250E9641</t>
  </si>
  <si>
    <t>호표 105</t>
  </si>
  <si>
    <t>5DF3B6D25BD03EE19E050F16CDD1090B7BAE55</t>
  </si>
  <si>
    <t>5A6E963A9DC034919E739B250E96415DF3B6D25BD03EE19E050F16CDD1090B7BAE55</t>
  </si>
  <si>
    <t>5A6E963A9DC034919E739B250E96415D88D64BC6F0349193DBBC4A5CB267DD19C283</t>
  </si>
  <si>
    <t>5A6E963A9DC034919E739B250E96415D88D64BC6F0349193DBBC48AFFDCACF2CDEDC</t>
  </si>
  <si>
    <t>5A6E963A9DC034919E739B250E96415D88D64BC8A0331199410C0EE0B3B9661FF134</t>
  </si>
  <si>
    <t>5A6E963A9DC034919E739B250E96415A6E962FF5D0385192C1A5F5D02DFB</t>
  </si>
  <si>
    <t>스텐용접조후렌지  D50  개소     ( 호표 106 )</t>
  </si>
  <si>
    <t>5A6E963A9DC034919E739B2614E1AE</t>
  </si>
  <si>
    <t>호표 106</t>
  </si>
  <si>
    <t>5A6E963A9DC034919E739B2614E1AE5DF3B6D25BD03EE19E050F16CDD1090B7BAE55</t>
  </si>
  <si>
    <t>5A6E963A9DC034919E739B2614E1AE5D88D64BC6F0349193DBBC4A5CB267DD19C283</t>
  </si>
  <si>
    <t>5A6E963A9DC034919E739B2614E1AE5D88D64BC6F0349193DBBC48AFFDCACF2CDEDC</t>
  </si>
  <si>
    <t>5A6E963A9DC034919E739B2614E1AE5D88D64BC8A0331199410C0EE0B3B9661FF134</t>
  </si>
  <si>
    <t>5A6E963A9DC034919E739B2614E1AE5A6E962FF5D0385192C1A5F5D02DFB</t>
  </si>
  <si>
    <t>스텐용접합후렌지  D65  개소     ( 호표 107 )</t>
  </si>
  <si>
    <t>5A6E963A9DC035A1945E60E135E242</t>
  </si>
  <si>
    <t>호표 107</t>
  </si>
  <si>
    <t>5DF3B6D25BD03EE19E050F16CDD1090B7BAE54</t>
  </si>
  <si>
    <t>5A6E963A9DC035A1945E60E135E2425DF3B6D25BD03EE19E050F16CDD1090B7BAE54</t>
  </si>
  <si>
    <t>5D88D64BC6F0349193DBBC4A5CB267DD19C55E</t>
  </si>
  <si>
    <t>5A6E963A9DC035A1945E60E135E2425D88D64BC6F0349193DBBC4A5CB267DD19C55E</t>
  </si>
  <si>
    <t>5A6E963A9DC035A1945E60E135E2425D88D64BC6F0349193DBBC48AFFDCACF2CDEDC</t>
  </si>
  <si>
    <t>5A6E963A9DC035A1945E60E135E2425D88D64BC8A0331199410C0EE0B3B9661FF13B</t>
  </si>
  <si>
    <t>5A6E963A9DC035A1945E60E135E2425A6E962FF5D0385192C1A5F4CAC2B4</t>
  </si>
  <si>
    <t>스텐용접조후렌지  D65  개소     ( 호표 108 )</t>
  </si>
  <si>
    <t>5A6E963A9DC035A1945E60E2DC2B56</t>
  </si>
  <si>
    <t>호표 108</t>
  </si>
  <si>
    <t>5A6E963A9DC035A1945E60E2DC2B565DF3B6D25BD03EE19E050F16CDD1090B7BAE54</t>
  </si>
  <si>
    <t>5A6E963A9DC035A1945E60E2DC2B565D88D64BC6F0349193DBBC4A5CB267DD19C394</t>
  </si>
  <si>
    <t>5A6E963A9DC035A1945E60E2DC2B565D88D64BC6F0349193DBBC48AFFDCACF2CDEDC</t>
  </si>
  <si>
    <t>5A6E963A9DC035A1945E60E2DC2B565D88D64BC8A0331199410C0EE0B3B9661FF13B</t>
  </si>
  <si>
    <t>5A6E963A9DC035A1945E60E2DC2B565A6E962FF5D0385192C1A5F4CAC2B4</t>
  </si>
  <si>
    <t>스텐용접합후렌지  D80  개소     ( 호표 109 )</t>
  </si>
  <si>
    <t>5A6E963A9DC03A219698C1201A1038</t>
  </si>
  <si>
    <t>호표 109</t>
  </si>
  <si>
    <t>5DF3B6D25BD03EE19E050F16CDD1090B7BAE5B</t>
  </si>
  <si>
    <t>5A6E963A9DC03A219698C1201A10385DF3B6D25BD03EE19E050F16CDD1090B7BAE5B</t>
  </si>
  <si>
    <t>5A6E963A9DC03A219698C1201A10385D88D64BC6F0349193DBBC4A5CB267DD19C55E</t>
  </si>
  <si>
    <t>5A6E963A9DC03A219698C1201A10385D88D64BC6F0349193DBBC48AFFDCACF2CDEDC</t>
  </si>
  <si>
    <t>5A6E963A9DC03A219698C1201A10385D88D64BC8A0331199410C0EE0B3B9661FF13A</t>
  </si>
  <si>
    <t>5A6E963A9DC03A219698C1201A10385A6E962FF5D0385192C1A5FB797125</t>
  </si>
  <si>
    <t>스텐용접조후렌지  D80  개소     ( 호표 110 )</t>
  </si>
  <si>
    <t>5A6E963A9DC03A219698C123EE4E39</t>
  </si>
  <si>
    <t>호표 110</t>
  </si>
  <si>
    <t>5A6E963A9DC03A219698C123EE4E395DF3B6D25BD03EE19E050F16CDD1090B7BAE5B</t>
  </si>
  <si>
    <t>5A6E963A9DC03A219698C123EE4E395D88D64BC6F0349193DBBC4A5CB267DD19C55E</t>
  </si>
  <si>
    <t>5A6E963A9DC03A219698C123EE4E395D88D64BC6F0349193DBBC48AFFDCACF2CDEDC</t>
  </si>
  <si>
    <t>5A6E963A9DC03A219698C123EE4E395D88D64BC8A0331199410C0EE0B3B9661FF13A</t>
  </si>
  <si>
    <t>5A6E963A9DC03A219698C123EE4E395A6E962FF5D0385192C1A5FB797125</t>
  </si>
  <si>
    <t>동관용접(Brazing)  D15  개소     ( 호표 111 )</t>
  </si>
  <si>
    <t>5A6E963A9C303AB198E7DC1661FB0B</t>
  </si>
  <si>
    <t>동관용접(Brazing)</t>
  </si>
  <si>
    <t>호표 111</t>
  </si>
  <si>
    <t>동  및 동합금용 용접봉</t>
  </si>
  <si>
    <t>D2.4mm, BCUP3</t>
  </si>
  <si>
    <t>g</t>
  </si>
  <si>
    <t>5D88D64BC6F0349193DBBC4A5CB267DD19C1E1</t>
  </si>
  <si>
    <t>5A6E963A9C303AB198E7DC1661FB0B5D88D64BC6F0349193DBBC4A5CB267DD19C1E1</t>
  </si>
  <si>
    <t>용접용 용재</t>
  </si>
  <si>
    <t>후락스</t>
  </si>
  <si>
    <t>5D88D64BC6F0349193DBBC4A5CB267DD19C1E2</t>
  </si>
  <si>
    <t>5A6E963A9C303AB198E7DC1661FB0B5D88D64BC6F0349193DBBC4A5CB267DD19C1E2</t>
  </si>
  <si>
    <t>5A6E963A9C303AB198E7DC1661FB0B5DABB647648032B194C72DAE2B846AC3F19EBB</t>
  </si>
  <si>
    <t>아세틸렌가스, g</t>
  </si>
  <si>
    <t>5DABC66D62F038F19E591724BDB15EC5372301</t>
  </si>
  <si>
    <t>5A6E963A9C303AB198E7DC1661FB0B5DABC66D62F038F19E591724BDB15EC5372301</t>
  </si>
  <si>
    <t>5A6E963A9C303AB198E7DC1661FB0B5A7A1677CB6034A1979E0E38C17337A9031D7D</t>
  </si>
  <si>
    <t>5A6E963A9C303AB198E7DC1661FB0B5BBC86F3865033B19B3C19829780001</t>
  </si>
  <si>
    <t>동절연합후렌지접합  D15  개소     ( 호표 112 )</t>
  </si>
  <si>
    <t>5A6E963A9C303AB198E7D33ADE9B69</t>
  </si>
  <si>
    <t>동절연합후렌지접합</t>
  </si>
  <si>
    <t>호표 112</t>
  </si>
  <si>
    <t>동절연플랜지</t>
  </si>
  <si>
    <t>5DF3B6D25BD03EE19E050F16CDD1090B78DE6A</t>
  </si>
  <si>
    <t>5A6E963A9C303AB198E7D33ADE9B695DF3B6D25BD03EE19E050F16CDD1090B78DE6A</t>
  </si>
  <si>
    <t>5A6E963A9C303AB198E7D33ADE9B695D88D64BC6F0349193DBBC4A5CB267DD19C391</t>
  </si>
  <si>
    <t>5A6E963A9C303AB198E7D33ADE9B695D88D64BC6F0349193DBBC4B63A5C6A6E07D1D</t>
  </si>
  <si>
    <t>5A6E963A9C303AB198E7D33ADE9B695D88D64BC8A0331199410C0EE0B3B9661FF131</t>
  </si>
  <si>
    <t>5A6E963A9C303AB198E7D33ADE9B695A6E963A9C303AB198E7DC1661FB0B</t>
  </si>
  <si>
    <t>동절연조후렌지접합  D15  개소     ( 호표 113 )</t>
  </si>
  <si>
    <t>5A6E963A9C303AB198E7D21334FA55</t>
  </si>
  <si>
    <t>동절연조후렌지접합</t>
  </si>
  <si>
    <t>호표 113</t>
  </si>
  <si>
    <t>5A6E963A9C303AB198E7D21334FA555DF3B6D25BD03EE19E050F16CDD1090B78DE6A</t>
  </si>
  <si>
    <t>5A6E963A9C303AB198E7D21334FA555D88D64BC6F0349193DBBC4A5CB267DD19C391</t>
  </si>
  <si>
    <t>5A6E963A9C303AB198E7D21334FA555D88D64BC6F0349193DBBC4B63A5C6A6E07D1D</t>
  </si>
  <si>
    <t>5A6E963A9C303AB198E7D21334FA555D88D64BC8A0331199410C0EE0B3B9661FF131</t>
  </si>
  <si>
    <t>5A6E963A9C303AB198E7D21334FA555A6E963A9C303AB198E7DC1661FB0B</t>
  </si>
  <si>
    <t>동관용접(Brazing)  D20  개소     ( 호표 114 )</t>
  </si>
  <si>
    <t>5A6E963A9C30399191D8F79C48BE53</t>
  </si>
  <si>
    <t>호표 114</t>
  </si>
  <si>
    <t>5A6E963A9C30399191D8F79C48BE535D88D64BC6F0349193DBBC4A5CB267DD19C1E1</t>
  </si>
  <si>
    <t>5A6E963A9C30399191D8F79C48BE535D88D64BC6F0349193DBBC4A5CB267DD19C1E2</t>
  </si>
  <si>
    <t>5A6E963A9C30399191D8F79C48BE535DABB647648032B194C72DAE2B846AC3F19EBB</t>
  </si>
  <si>
    <t>5A6E963A9C30399191D8F79C48BE535DABC66D62F038F19E591724BDB15EC5372301</t>
  </si>
  <si>
    <t>5A6E963A9C30399191D8F79C48BE535A7A1677CB6034A1979E0E38C17337A9031D7D</t>
  </si>
  <si>
    <t>5A6E963A9C30399191D8F79C48BE535BBC86F3865033B19B3C19829780001</t>
  </si>
  <si>
    <t>동절연합후렌지접합  D20  개소     ( 호표 115 )</t>
  </si>
  <si>
    <t>5A6E963A9C30399191D8F8A44167BE</t>
  </si>
  <si>
    <t>호표 115</t>
  </si>
  <si>
    <t>5DF3B6D25BD03EE19E050F16CDD1090B78DE69</t>
  </si>
  <si>
    <t>5A6E963A9C30399191D8F8A44167BE5DF3B6D25BD03EE19E050F16CDD1090B78DE69</t>
  </si>
  <si>
    <t>5A6E963A9C30399191D8F8A44167BE5D88D64BC6F0349193DBBC4A5CB267DD19C391</t>
  </si>
  <si>
    <t>5A6E963A9C30399191D8F8A44167BE5D88D64BC6F0349193DBBC4B63A5C6A6E07D1D</t>
  </si>
  <si>
    <t>5A6E963A9C30399191D8F8A44167BE5D88D64BC8A0331199410C0EE0B3B9661FF130</t>
  </si>
  <si>
    <t>5A6E963A9C30399191D8F8A44167BE5A6E963A9C30399191D8F79C48BE53</t>
  </si>
  <si>
    <t>동절연조후렌지접합  D20  개소     ( 호표 116 )</t>
  </si>
  <si>
    <t>5A6E963A9C30399191D8F94A24E71C</t>
  </si>
  <si>
    <t>호표 116</t>
  </si>
  <si>
    <t>5A6E963A9C30399191D8F94A24E71C5DF3B6D25BD03EE19E050F16CDD1090B78DE69</t>
  </si>
  <si>
    <t>5A6E963A9C30399191D8F94A24E71C5D88D64BC6F0349193DBBC4A5CB267DD19C391</t>
  </si>
  <si>
    <t>5A6E963A9C30399191D8F94A24E71C5D88D64BC6F0349193DBBC4B63A5C6A6E07D1D</t>
  </si>
  <si>
    <t>5A6E963A9C30399191D8F94A24E71C5D88D64BC8A0331199410C0EE0B3B9661FF130</t>
  </si>
  <si>
    <t>5A6E963A9C30399191D8F94A24E71C5A6E963A9C30399191D8F79C48BE53</t>
  </si>
  <si>
    <t>동관용접(Brazing)  D25  개소     ( 호표 117 )</t>
  </si>
  <si>
    <t>5A6E963A9C3038819BF3B4DFD8AA45</t>
  </si>
  <si>
    <t>호표 117</t>
  </si>
  <si>
    <t>5A6E963A9C3038819BF3B4DFD8AA455D88D64BC6F0349193DBBC4A5CB267DD19C1E1</t>
  </si>
  <si>
    <t>5A6E963A9C3038819BF3B4DFD8AA455D88D64BC6F0349193DBBC4A5CB267DD19C1E2</t>
  </si>
  <si>
    <t>5A6E963A9C3038819BF3B4DFD8AA455DABB647648032B194C72DAE2B846AC3F19EBB</t>
  </si>
  <si>
    <t>5A6E963A9C3038819BF3B4DFD8AA455DABC66D62F038F19E591724BDB15EC5372301</t>
  </si>
  <si>
    <t>5A6E963A9C3038819BF3B4DFD8AA455A7A1677CB6034A1979E0E38C17337A9031D7D</t>
  </si>
  <si>
    <t>5A6E963A9C3038819BF3B4DFD8AA455BBC86F3865033B19B3C19829780001</t>
  </si>
  <si>
    <t>동절연합후렌지접합  D25  개소     ( 호표 118 )</t>
  </si>
  <si>
    <t>5A6E963A9C3038819BF3BB0DC0B88F</t>
  </si>
  <si>
    <t>호표 118</t>
  </si>
  <si>
    <t>5DF3B6D25BD03EE19E050F16CDD1090B78DE68</t>
  </si>
  <si>
    <t>5A6E963A9C3038819BF3BB0DC0B88F5DF3B6D25BD03EE19E050F16CDD1090B78DE68</t>
  </si>
  <si>
    <t>5A6E963A9C3038819BF3BB0DC0B88F5D88D64BC6F0349193DBBC4A5CB267DD19C392</t>
  </si>
  <si>
    <t>5A6E963A9C3038819BF3BB0DC0B88F5D88D64BC6F0349193DBBC4B63A5C6A6E07D1E</t>
  </si>
  <si>
    <t>5A6E963A9C3038819BF3BB0DC0B88F5D88D64BC8A0331199410C0EE0B3B9661FF137</t>
  </si>
  <si>
    <t>5A6E963A9C3038819BF3BB0DC0B88F5A6E963A9C3038819BF3B4DFD8AA45</t>
  </si>
  <si>
    <t>동절연조후렌지접합  D25  개소     ( 호표 119 )</t>
  </si>
  <si>
    <t>5A6E963A9C3038819BF3BA6656A84E</t>
  </si>
  <si>
    <t>호표 119</t>
  </si>
  <si>
    <t>5A6E963A9C3038819BF3BA6656A84E5DF3B6D25BD03EE19E050F16CDD1090B78DE68</t>
  </si>
  <si>
    <t>5A6E963A9C3038819BF3BA6656A84E5D88D64BC6F0349193DBBC4A5CB267DD19C392</t>
  </si>
  <si>
    <t>5A6E963A9C3038819BF3BA6656A84E5D88D64BC6F0349193DBBC4B63A5C6A6E07D1E</t>
  </si>
  <si>
    <t>5A6E963A9C3038819BF3BA6656A84E5D88D64BC8A0331199410C0EE0B3B9661FF137</t>
  </si>
  <si>
    <t>5A6E963A9C3038819BF3BA6656A84E5A6E963A9C3038819BF3B4DFD8AA45</t>
  </si>
  <si>
    <t>동관용접(Brazing)  D32  개소     ( 호표 120 )</t>
  </si>
  <si>
    <t>5A6E963A9C303F319A3C13E07934F5</t>
  </si>
  <si>
    <t>호표 120</t>
  </si>
  <si>
    <t>5A6E963A9C303F319A3C13E07934F55D88D64BC6F0349193DBBC4A5CB267DD19C1E1</t>
  </si>
  <si>
    <t>5A6E963A9C303F319A3C13E07934F55D88D64BC6F0349193DBBC4A5CB267DD19C1E2</t>
  </si>
  <si>
    <t>5A6E963A9C303F319A3C13E07934F55DABB647648032B194C72DAE2B846AC3F19EBB</t>
  </si>
  <si>
    <t>5A6E963A9C303F319A3C13E07934F55DABC66D62F038F19E591724BDB15EC5372301</t>
  </si>
  <si>
    <t>5A6E963A9C303F319A3C13E07934F55A7A1677CB6034A1979E0E38C17337A9031D7D</t>
  </si>
  <si>
    <t>5A6E963A9C303F319A3C13E07934F55BBC86F3865033B19B3C19829780001</t>
  </si>
  <si>
    <t>동절연합후렌지접합  D32  개소     ( 호표 121 )</t>
  </si>
  <si>
    <t>5A6E963A9C303F319A3C1CDD5BE829</t>
  </si>
  <si>
    <t>호표 121</t>
  </si>
  <si>
    <t>5DF3B6D25BD03EE19E050F16CDD1090B78DE67</t>
  </si>
  <si>
    <t>5A6E963A9C303F319A3C1CDD5BE8295DF3B6D25BD03EE19E050F16CDD1090B78DE67</t>
  </si>
  <si>
    <t>5A6E963A9C303F319A3C1CDD5BE8295D88D64BC6F0349193DBBC4A5CB267DD19C393</t>
  </si>
  <si>
    <t>5A6E963A9C303F319A3C1CDD5BE8295D88D64BC6F0349193DBBC4B63A5C6A6E07D1E</t>
  </si>
  <si>
    <t>5A6E963A9C303F319A3C1CDD5BE8295D88D64BC8A0331199410C0EE0B3B9661FF136</t>
  </si>
  <si>
    <t>5A6E963A9C303F319A3C1CDD5BE8295A6E963A9C303F319A3C13E07934F5</t>
  </si>
  <si>
    <t>동절연조후렌지접합  D32  개소     ( 호표 122 )</t>
  </si>
  <si>
    <t>5A6E963A9C303F319A3C1DE44DBF54</t>
  </si>
  <si>
    <t>호표 122</t>
  </si>
  <si>
    <t>5A6E963A9C303F319A3C1DE44DBF545DF3B6D25BD03EE19E050F16CDD1090B78DE67</t>
  </si>
  <si>
    <t>5A6E963A9C303F319A3C1DE44DBF545D88D64BC6F0349193DBBC4A5CB267DD19C393</t>
  </si>
  <si>
    <t>5A6E963A9C303F319A3C1DE44DBF545D88D64BC6F0349193DBBC4B63A5C6A6E07D1E</t>
  </si>
  <si>
    <t>5A6E963A9C303F319A3C1DE44DBF545D88D64BC8A0331199410C0EE0B3B9661FF136</t>
  </si>
  <si>
    <t>5A6E963A9C303F319A3C1DE44DBF545A6E963A9C303F319A3C13E07934F5</t>
  </si>
  <si>
    <t>동관용접(Brazing)  D40  개소     ( 호표 123 )</t>
  </si>
  <si>
    <t>5A6E963A9C303E1193160A5B3B7422</t>
  </si>
  <si>
    <t>호표 123</t>
  </si>
  <si>
    <t>5A6E963A9C303E1193160A5B3B74225D88D64BC6F0349193DBBC4A5CB267DD19C1E1</t>
  </si>
  <si>
    <t>5A6E963A9C303E1193160A5B3B74225D88D64BC6F0349193DBBC4A5CB267DD19C1E2</t>
  </si>
  <si>
    <t>5A6E963A9C303E1193160A5B3B74225DABB647648032B194C72DAE2B846AC3F19EBB</t>
  </si>
  <si>
    <t>5A6E963A9C303E1193160A5B3B74225DABC66D62F038F19E591724BDB15EC5372301</t>
  </si>
  <si>
    <t>5A6E963A9C303E1193160A5B3B74225A7A1677CB6034A1979E0E38C17337A9031D7D</t>
  </si>
  <si>
    <t>5A6E963A9C303E1193160A5B3B74225BBC86F3865033B19B3C19829780001</t>
  </si>
  <si>
    <t>동절연합후렌지접합  D40  개소     ( 호표 124 )</t>
  </si>
  <si>
    <t>5A6E963A9C303E11931605D8DA4967</t>
  </si>
  <si>
    <t>호표 124</t>
  </si>
  <si>
    <t>5DF3B6D25BD03EE19E050F16CDD1090B78DE66</t>
  </si>
  <si>
    <t>5A6E963A9C303E11931605D8DA49675DF3B6D25BD03EE19E050F16CDD1090B78DE66</t>
  </si>
  <si>
    <t>5A6E963A9C303E11931605D8DA49675D88D64BC6F0349193DBBC4A5CB267DD19C393</t>
  </si>
  <si>
    <t>5A6E963A9C303E11931605D8DA49675D88D64BC6F0349193DBBC4B63A5C6A6E07D1E</t>
  </si>
  <si>
    <t>5A6E963A9C303E11931605D8DA49675D88D64BC8A0331199410C0EE0B3B9661FF135</t>
  </si>
  <si>
    <t>5A6E963A9C303E11931605D8DA49675A6E963A9C303E1193160A5B3B7422</t>
  </si>
  <si>
    <t>동절연조후렌지접합  D40  개소     ( 호표 125 )</t>
  </si>
  <si>
    <t>5A6E963A9C303E1193160432B7F9ED</t>
  </si>
  <si>
    <t>호표 125</t>
  </si>
  <si>
    <t>5A6E963A9C303E1193160432B7F9ED5DF3B6D25BD03EE19E050F16CDD1090B78DE66</t>
  </si>
  <si>
    <t>5A6E963A9C303E1193160432B7F9ED5D88D64BC6F0349193DBBC4A5CB267DD19C393</t>
  </si>
  <si>
    <t>5A6E963A9C303E1193160432B7F9ED5D88D64BC6F0349193DBBC4B63A5C6A6E07D1E</t>
  </si>
  <si>
    <t>5A6E963A9C303E1193160432B7F9ED5D88D64BC8A0331199410C0EE0B3B9661FF135</t>
  </si>
  <si>
    <t>5A6E963A9C303E1193160432B7F9ED5A6E963A9C303E1193160A5B3B7422</t>
  </si>
  <si>
    <t>동관용접(Brazing)  D50  개소     ( 호표 126 )</t>
  </si>
  <si>
    <t>5A6E963A9C303D019C270D173BB8E4</t>
  </si>
  <si>
    <t>호표 126</t>
  </si>
  <si>
    <t>5A6E963A9C303D019C270D173BB8E45D88D64BC6F0349193DBBC4A5CB267DD19C1E1</t>
  </si>
  <si>
    <t>5A6E963A9C303D019C270D173BB8E45D88D64BC6F0349193DBBC4A5CB267DD19C1E2</t>
  </si>
  <si>
    <t>5A6E963A9C303D019C270D173BB8E45DABB647648032B194C72DAE2B846AC3F19EBB</t>
  </si>
  <si>
    <t>5A6E963A9C303D019C270D173BB8E45DABC66D62F038F19E591724BDB15EC5372301</t>
  </si>
  <si>
    <t>5A6E963A9C303D019C270D173BB8E45A7A1677CB6034A1979E0E38C17337A9031D7D</t>
  </si>
  <si>
    <t>5A6E963A9C303D019C270D173BB8E45BBC86F3865033B19B3C19829780001</t>
  </si>
  <si>
    <t>동절연합후렌지접합  D50  개소     ( 호표 127 )</t>
  </si>
  <si>
    <t>5A6E963A9C303D019C27020CF595C4</t>
  </si>
  <si>
    <t>호표 127</t>
  </si>
  <si>
    <t>Φ50mm</t>
  </si>
  <si>
    <t>5DF3B6D25BD03EE19E050F16CDD1090B78DF76</t>
  </si>
  <si>
    <t>5A6E963A9C303D019C27020CF595C45DF3B6D25BD03EE19E050F16CDD1090B78DF76</t>
  </si>
  <si>
    <t>5A6E963A9C303D019C27020CF595C45D88D64BC6F0349193DBBC4A5CB267DD19C393</t>
  </si>
  <si>
    <t>5A6E963A9C303D019C27020CF595C45D88D64BC6F0349193DBBC4B63A5C6A6E07D1E</t>
  </si>
  <si>
    <t>5A6E963A9C303D019C27020CF595C45D88D64BC8A0331199410C0EE0B3B9661FF134</t>
  </si>
  <si>
    <t>5A6E963A9C303D019C27020CF595C45A6E963A9C303D019C270D173BB8E4</t>
  </si>
  <si>
    <t>동절연조후렌지접합  D50  개소     ( 호표 128 )</t>
  </si>
  <si>
    <t>5A6E963A9C303D019C270313E76C0F</t>
  </si>
  <si>
    <t>호표 128</t>
  </si>
  <si>
    <t>5A6E963A9C303D019C270313E76C0F5DF3B6D25BD03EE19E050F16CDD1090B78DF76</t>
  </si>
  <si>
    <t>5A6E963A9C303D019C270313E76C0F5D88D64BC6F0349193DBBC4A5CB267DD19C393</t>
  </si>
  <si>
    <t>5A6E963A9C303D019C270313E76C0F5D88D64BC6F0349193DBBC4B63A5C6A6E07D1E</t>
  </si>
  <si>
    <t>5A6E963A9C303D019C270313E76C0F5D88D64BC8A0331199410C0EE0B3B9661FF134</t>
  </si>
  <si>
    <t>5A6E963A9C303D019C270313E76C0F5A6E963A9C303D019C270D173BB8E4</t>
  </si>
  <si>
    <t>동관용접(Brazing)  D65  개소     ( 호표 129 )</t>
  </si>
  <si>
    <t>5A6E963A9C303C619643E33809C863</t>
  </si>
  <si>
    <t>호표 129</t>
  </si>
  <si>
    <t>5A6E963A9C303C619643E33809C8635D88D64BC6F0349193DBBC4A5CB267DD19C1E1</t>
  </si>
  <si>
    <t>5A6E963A9C303C619643E33809C8635D88D64BC6F0349193DBBC4A5CB267DD19C1E2</t>
  </si>
  <si>
    <t>5A6E963A9C303C619643E33809C8635DABB647648032B194C72DAE2B846AC3F19EBB</t>
  </si>
  <si>
    <t>5A6E963A9C303C619643E33809C8635DABC66D62F038F19E591724BDB15EC5372301</t>
  </si>
  <si>
    <t>5A6E963A9C303C619643E33809C8635A7A1677CB6034A1979E0E38C17337A9031D7D</t>
  </si>
  <si>
    <t>5A6E963A9C303C619643E33809C8635BBC86F3865033B19B3C19829780001</t>
  </si>
  <si>
    <t>동절연합후렌지접합  D65  개소     ( 호표 130 )</t>
  </si>
  <si>
    <t>5A6E963A9C303C619643EC165A7BE3</t>
  </si>
  <si>
    <t>호표 130</t>
  </si>
  <si>
    <t>Φ65mm</t>
  </si>
  <si>
    <t>5DF3B6D25BD03EE19E050F16CDD1090B78DF77</t>
  </si>
  <si>
    <t>5A6E963A9C303C619643EC165A7BE35DF3B6D25BD03EE19E050F16CDD1090B78DF77</t>
  </si>
  <si>
    <t>5A6E963A9C303C619643EC165A7BE35D88D64BC6F0349193DBBC4A5CB267DD19C394</t>
  </si>
  <si>
    <t>5A6E963A9C303C619643EC165A7BE35D88D64BC6F0349193DBBC4B63A5C6A6E07D1E</t>
  </si>
  <si>
    <t>5A6E963A9C303C619643EC165A7BE35D88D64BC8A0331199410C0EE0B3B9661FF13B</t>
  </si>
  <si>
    <t>5A6E963A9C303C619643EC165A7BE35A6E963A9C303C619643E33809C863</t>
  </si>
  <si>
    <t>동절연조후렌지접합  D65  개소     ( 호표 131 )</t>
  </si>
  <si>
    <t>5A6E963A9C303C619643ED3D64C5BA</t>
  </si>
  <si>
    <t>호표 131</t>
  </si>
  <si>
    <t>5A6E963A9C303C619643ED3D64C5BA5DF3B6D25BD03EE19E050F16CDD1090B78DF77</t>
  </si>
  <si>
    <t>5A6E963A9C303C619643ED3D64C5BA5D88D64BC6F0349193DBBC4A5CB267DD19C394</t>
  </si>
  <si>
    <t>5A6E963A9C303C619643ED3D64C5BA5D88D64BC6F0349193DBBC4B63A5C6A6E07D1E</t>
  </si>
  <si>
    <t>5A6E963A9C303C619643ED3D64C5BA5D88D64BC8A0331199410C0EE0B3B9661FF13B</t>
  </si>
  <si>
    <t>5A6E963A9C303C619643ED3D64C5BA5A6E963A9C303C619643E33809C863</t>
  </si>
  <si>
    <t>동관용접(Brazing)  D80  개소     ( 호표 132 )</t>
  </si>
  <si>
    <t>5A6E963A9C30330199F541FB6AA332</t>
  </si>
  <si>
    <t>호표 132</t>
  </si>
  <si>
    <t>5A6E963A9C30330199F541FB6AA3325D88D64BC6F0349193DBBC4A5CB267DD19C1E1</t>
  </si>
  <si>
    <t>5A6E963A9C30330199F541FB6AA3325D88D64BC6F0349193DBBC4A5CB267DD19C1E2</t>
  </si>
  <si>
    <t>5A6E963A9C30330199F541FB6AA3325DABB647648032B194C72DAE2B846AC3F19EBB</t>
  </si>
  <si>
    <t>5A6E963A9C30330199F541FB6AA3325DABC66D62F038F19E591724BDB15EC5372301</t>
  </si>
  <si>
    <t>5A6E963A9C30330199F541FB6AA3325A7A1677CB6034A1979E0E38C17337A9031D7D</t>
  </si>
  <si>
    <t>5A6E963A9C30330199F541FB6AA3325BBC86F3865033B19B3C19829780001</t>
  </si>
  <si>
    <t>동절연합후렌지접합  D80  개소     ( 호표 133 )</t>
  </si>
  <si>
    <t>5A6E963A9C30330199F54EB25EB32B</t>
  </si>
  <si>
    <t>호표 133</t>
  </si>
  <si>
    <t>Φ80mm</t>
  </si>
  <si>
    <t>5DF3B6D25BD03EE19E050F16CDD1090B78DF74</t>
  </si>
  <si>
    <t>5A6E963A9C30330199F54EB25EB32B5DF3B6D25BD03EE19E050F16CDD1090B78DF74</t>
  </si>
  <si>
    <t>5A6E963A9C30330199F54EB25EB32B5D88D64BC6F0349193DBBC4A5CB267DD19C394</t>
  </si>
  <si>
    <t>5A6E963A9C30330199F54EB25EB32B5D88D64BC6F0349193DBBC4B63A5C6A6E07D1E</t>
  </si>
  <si>
    <t>5A6E963A9C30330199F54EB25EB32B5D88D64BC8A0331199410C0EE0B3B9661FF13A</t>
  </si>
  <si>
    <t>5A6E963A9C30330199F54EB25EB32B5A6E963A9C30330199F541FB6AA332</t>
  </si>
  <si>
    <t>동절연조후렌지접합  D80  개소     ( 호표 134 )</t>
  </si>
  <si>
    <t>5A6E963A9C30330199F54F59C843CB</t>
  </si>
  <si>
    <t>호표 134</t>
  </si>
  <si>
    <t>5A6E963A9C30330199F54F59C843CB5DF3B6D25BD03EE19E050F16CDD1090B78DF74</t>
  </si>
  <si>
    <t>5A6E963A9C30330199F54F59C843CB5D88D64BC6F0349193DBBC4A5CB267DD19C394</t>
  </si>
  <si>
    <t>5A6E963A9C30330199F54F59C843CB5D88D64BC6F0349193DBBC4B63A5C6A6E07D1E</t>
  </si>
  <si>
    <t>5A6E963A9C30330199F54F59C843CB5D88D64BC8A0331199410C0EE0B3B9661FF13A</t>
  </si>
  <si>
    <t>5A6E963A9C30330199F54F59C843CB5A6E963A9C30330199F541FB6AA332</t>
  </si>
  <si>
    <t>용접합후렌지  D100  개소     ( 호표 135 )</t>
  </si>
  <si>
    <t>5A6E963BA6E031919C582AC7F0D310</t>
  </si>
  <si>
    <t>호표 135</t>
  </si>
  <si>
    <t>Φ100mm×10K</t>
  </si>
  <si>
    <t>5DF3B6D25BD03EE19E050F16CDD1090B79E284</t>
  </si>
  <si>
    <t>5A6E963BA6E031919C582AC7F0D3105DF3B6D25BD03EE19E050F16CDD1090B79E284</t>
  </si>
  <si>
    <t>5A6E963BA6E031919C582AC7F0D3105D88D64BC6F0349193DBBC4A5CB267DD19C394</t>
  </si>
  <si>
    <t>5A6E963BA6E031919C582AC7F0D3105D88D64BC6F0349193DBBC4B63A5C6A6E07D1E</t>
  </si>
  <si>
    <t>패킹, 플랜지용, Φ100mm</t>
  </si>
  <si>
    <t>5D88D64BC8A0331199410C0EE0B3B9661FF02D</t>
  </si>
  <si>
    <t>5A6E963BA6E031919C582AC7F0D3105D88D64BC8A0331199410C0EE0B3B9661FF02D</t>
  </si>
  <si>
    <t>5A6E963BA6E031919C582AC7F0D3105A6E962846E03AB1987538FBC7CC38</t>
  </si>
  <si>
    <t>용접합후렌지  D125  개소     ( 호표 136 )</t>
  </si>
  <si>
    <t>5A6E963BA6E031919C582AC43C6D50</t>
  </si>
  <si>
    <t>호표 136</t>
  </si>
  <si>
    <t>Φ125mm×10K</t>
  </si>
  <si>
    <t>5DF3B6D25BD03EE19E050F16CDD1090B79E541</t>
  </si>
  <si>
    <t>5A6E963BA6E031919C582AC43C6D505DF3B6D25BD03EE19E050F16CDD1090B79E541</t>
  </si>
  <si>
    <t>M20x65L</t>
  </si>
  <si>
    <t>5D88D64BC6F0349193DBBC4A5CB267DD19C395</t>
  </si>
  <si>
    <t>5A6E963BA6E031919C582AC43C6D505D88D64BC6F0349193DBBC4A5CB267DD19C395</t>
  </si>
  <si>
    <t>평와셔, 호칭경20mm</t>
  </si>
  <si>
    <t>5D88D64BC6F0349193DBBC4B63A5C6A6E07D10</t>
  </si>
  <si>
    <t>5A6E963BA6E031919C582AC43C6D505D88D64BC6F0349193DBBC4B63A5C6A6E07D10</t>
  </si>
  <si>
    <t>패킹, 플랜지용, Φ125mm</t>
  </si>
  <si>
    <t>5D88D64BC8A0331199410C0EE0B3B9661FF02C</t>
  </si>
  <si>
    <t>5A6E963BA6E031919C582AC43C6D505D88D64BC8A0331199410C0EE0B3B9661FF02C</t>
  </si>
  <si>
    <t>5A6E963BA6E031919C582AC43C6D505A6E962846E03AB1987538F873CD20</t>
  </si>
  <si>
    <t>용접합후렌지  D150  개소     ( 호표 137 )</t>
  </si>
  <si>
    <t>5A6E963BA6E031919C582AC5C3FE98</t>
  </si>
  <si>
    <t>호표 137</t>
  </si>
  <si>
    <t>Φ150mm×10K</t>
  </si>
  <si>
    <t>5DF3B6D25BD03EE19E050F16CDD1090B79E540</t>
  </si>
  <si>
    <t>5A6E963BA6E031919C582AC5C3FE985DF3B6D25BD03EE19E050F16CDD1090B79E540</t>
  </si>
  <si>
    <t>M20x70L</t>
  </si>
  <si>
    <t>5D88D64BC6F0349193DBBC4A5CB267DD19C396</t>
  </si>
  <si>
    <t>5A6E963BA6E031919C582AC5C3FE985D88D64BC6F0349193DBBC4A5CB267DD19C396</t>
  </si>
  <si>
    <t>5A6E963BA6E031919C582AC5C3FE985D88D64BC6F0349193DBBC4B63A5C6A6E07D10</t>
  </si>
  <si>
    <t>패킹, 플랜지용, Φ150mm</t>
  </si>
  <si>
    <t>5D88D64BC8A0331199410C0EE0B3B9661FF02F</t>
  </si>
  <si>
    <t>5A6E963BA6E031919C582AC5C3FE985D88D64BC8A0331199410C0EE0B3B9661FF02F</t>
  </si>
  <si>
    <t>5A6E963BA6E031919C582AC5C3FE985A6E962846E03AB1987538F91AB8B7</t>
  </si>
  <si>
    <t>용접합후렌지  D200  개소     ( 호표 138 )</t>
  </si>
  <si>
    <t>5A6E963BA6E031919C582AC20F7821</t>
  </si>
  <si>
    <t>호표 138</t>
  </si>
  <si>
    <t>Φ200mm×10K</t>
  </si>
  <si>
    <t>5DF3B6D25BD03EE19E050F16CDD1090B79E543</t>
  </si>
  <si>
    <t>5A6E963BA6E031919C582AC20F78215DF3B6D25BD03EE19E050F16CDD1090B79E543</t>
  </si>
  <si>
    <t>5A6E963BA6E031919C582AC20F78215D88D64BC6F0349193DBBC4A5CB267DD19C396</t>
  </si>
  <si>
    <t>5A6E963BA6E031919C582AC20F78215D88D64BC6F0349193DBBC4B63A5C6A6E07D10</t>
  </si>
  <si>
    <t>패킹, 플랜지용, Φ200mm</t>
  </si>
  <si>
    <t>5D88D64BC8A0331199410C0EE0B3B9661FF02E</t>
  </si>
  <si>
    <t>5A6E963BA6E031919C582AC20F78215D88D64BC8A0331199410C0EE0B3B9661FF02E</t>
  </si>
  <si>
    <t>5A6E963BA6E031919C582AC20F78215A6E962846E03AB1987538FE9BAA31</t>
  </si>
  <si>
    <t>용접합후렌지  D250  개소     ( 호표 139 )</t>
  </si>
  <si>
    <t>5A6E963BA6E031919C582AC31543EF</t>
  </si>
  <si>
    <t>호표 139</t>
  </si>
  <si>
    <t>Φ250mm×10K</t>
  </si>
  <si>
    <t>5DF3B6D25BD03EE19E050F16CDD1090B79E542</t>
  </si>
  <si>
    <t>5A6E963BA6E031919C582AC31543EF5DF3B6D25BD03EE19E050F16CDD1090B79E542</t>
  </si>
  <si>
    <t>M22x80L</t>
  </si>
  <si>
    <t>5D88D64BC6F0349193DBBC4A5CB267DD19C397</t>
  </si>
  <si>
    <t>5A6E963BA6E031919C582AC31543EF5D88D64BC6F0349193DBBC4A5CB267DD19C397</t>
  </si>
  <si>
    <t>평와셔, 호칭경22mm</t>
  </si>
  <si>
    <t>5D88D64BC6F0349193DBBC4B63A5C6A6E07C73</t>
  </si>
  <si>
    <t>5A6E963BA6E031919C582AC31543EF5D88D64BC6F0349193DBBC4B63A5C6A6E07C73</t>
  </si>
  <si>
    <t>패킹, 플랜지용, Φ250mm</t>
  </si>
  <si>
    <t>5D88D64BC8A0331199410C0EE0B3B9661FF029</t>
  </si>
  <si>
    <t>5A6E963BA6E031919C582AC31543EF5D88D64BC8A0331199410C0EE0B3B9661FF029</t>
  </si>
  <si>
    <t>5A6E963BA6E031919C582AC31543EF5A6E962846E03AB1987538FFA29C88</t>
  </si>
  <si>
    <t>용접조후렌지  D100  개소     ( 호표 140 )</t>
  </si>
  <si>
    <t>5A6E963BA6E031919C5BFE62E7ECDF</t>
  </si>
  <si>
    <t>호표 140</t>
  </si>
  <si>
    <t>5A6E963BA6E031919C5BFE62E7ECDF5DF3B6D25BD03EE19E050F16CDD1090B79E284</t>
  </si>
  <si>
    <t>5A6E963BA6E031919C5BFE62E7ECDF5D88D64BC6F0349193DBBC4A5CB267DD19C394</t>
  </si>
  <si>
    <t>5A6E963BA6E031919C5BFE62E7ECDF5D88D64BC6F0349193DBBC4B63A5C6A6E07D1E</t>
  </si>
  <si>
    <t>5A6E963BA6E031919C5BFE62E7ECDF5D88D64BC8A0331199410C0EE0B3B9661FF02D</t>
  </si>
  <si>
    <t>5A6E963BA6E031919C5BFE62E7ECDF5A6E962846E03AB1987538FBC7CC38</t>
  </si>
  <si>
    <t>용접조후렌지  D125  개소     ( 호표 141 )</t>
  </si>
  <si>
    <t>5A6E963BA6E031919C5BFE61C0C364</t>
  </si>
  <si>
    <t>호표 141</t>
  </si>
  <si>
    <t>5A6E963BA6E031919C5BFE61C0C3645DF3B6D25BD03EE19E050F16CDD1090B79E541</t>
  </si>
  <si>
    <t>5A6E963BA6E031919C5BFE61C0C3645D88D64BC6F0349193DBBC4A5CB267DD19C395</t>
  </si>
  <si>
    <t>5A6E963BA6E031919C5BFE61C0C3645D88D64BC6F0349193DBBC4B63A5C6A6E07D10</t>
  </si>
  <si>
    <t>5A6E963BA6E031919C5BFE61C0C3645D88D64BC8A0331199410C0EE0B3B9661FF02C</t>
  </si>
  <si>
    <t>5A6E963BA6E031919C5BFE61C0C3645A6E962846E03AB1987538F873CD20</t>
  </si>
  <si>
    <t>용접조후렌지  D150  개소     ( 호표 142 )</t>
  </si>
  <si>
    <t>5A6E963BA6E031919C5BFE6039B1B5</t>
  </si>
  <si>
    <t>호표 142</t>
  </si>
  <si>
    <t>5A6E963BA6E031919C5BFE6039B1B55DF3B6D25BD03EE19E050F16CDD1090B79E540</t>
  </si>
  <si>
    <t>5A6E963BA6E031919C5BFE6039B1B55D88D64BC6F0349193DBBC4A5CB267DD19C396</t>
  </si>
  <si>
    <t>5A6E963BA6E031919C5BFE6039B1B55D88D64BC6F0349193DBBC4B63A5C6A6E07D10</t>
  </si>
  <si>
    <t>5A6E963BA6E031919C5BFE6039B1B55D88D64BC8A0331199410C0EE0B3B9661FF02F</t>
  </si>
  <si>
    <t>5A6E963BA6E031919C5BFE6039B1B55A6E962846E03AB1987538F91AB8B7</t>
  </si>
  <si>
    <t>용접조후렌지  D200  개소     ( 호표 143 )</t>
  </si>
  <si>
    <t>5A6E963BA6E031919C5BFE676800FE</t>
  </si>
  <si>
    <t>호표 143</t>
  </si>
  <si>
    <t>5A6E963BA6E031919C5BFE676800FE5DF3B6D25BD03EE19E050F16CDD1090B79E543</t>
  </si>
  <si>
    <t>5A6E963BA6E031919C5BFE676800FE5D88D64BC6F0349193DBBC4A5CB267DD19C396</t>
  </si>
  <si>
    <t>5A6E963BA6E031919C5BFE676800FE5D88D64BC6F0349193DBBC4B63A5C6A6E07D10</t>
  </si>
  <si>
    <t>5A6E963BA6E031919C5BFE676800FE5D88D64BC8A0331199410C0EE0B3B9661FF02E</t>
  </si>
  <si>
    <t>5A6E963BA6E031919C5BFE676800FE5A6E962846E03AB1987538FE9BAA31</t>
  </si>
  <si>
    <t>용접조후렌지  D250  개소     ( 호표 144 )</t>
  </si>
  <si>
    <t>5A6E963BA6E031919C5BFE66421D3E</t>
  </si>
  <si>
    <t>호표 144</t>
  </si>
  <si>
    <t>5A6E963BA6E031919C5BFE66421D3E5DF3B6D25BD03EE19E050F16CDD1090B79E542</t>
  </si>
  <si>
    <t>5A6E963BA6E031919C5BFE66421D3E5D88D64BC6F0349193DBBC4A5CB267DD19C397</t>
  </si>
  <si>
    <t>5A6E963BA6E031919C5BFE66421D3E5D88D64BC6F0349193DBBC4B63A5C6A6E07C73</t>
  </si>
  <si>
    <t>5A6E963BA6E031919C5BFE66421D3E5D88D64BC8A0331199410C0EE0B3B9661FF029</t>
  </si>
  <si>
    <t>5A6E963BA6E031919C5BFE66421D3E5A6E962846E03AB1987538FFA29C88</t>
  </si>
  <si>
    <t>스텐용접합후렌지  D100  개소     ( 호표 145 )</t>
  </si>
  <si>
    <t>5A6E963BA43035219F43C7A4B70527</t>
  </si>
  <si>
    <t>호표 145</t>
  </si>
  <si>
    <t>5DF3B6D25BD03EE19E050F16CDD1090B7BAE5A</t>
  </si>
  <si>
    <t>5A6E963BA43035219F43C7A4B705275DF3B6D25BD03EE19E050F16CDD1090B7BAE5A</t>
  </si>
  <si>
    <t>5A6E963BA43035219F43C7A4B705275D88D64BC6F0349193DBBC4A5CB267DD19C55E</t>
  </si>
  <si>
    <t>5A6E963BA43035219F43C7A4B705275D88D64BC6F0349193DBBC48AFFDCACF2CDEDC</t>
  </si>
  <si>
    <t>5A6E963BA43035219F43C7A4B705275D88D64BC8A0331199410C0EE0B3B9661FF02D</t>
  </si>
  <si>
    <t>5A6E963BA43035219F43C7A4B705275A6E962C21B03A019893ACF71121F3</t>
  </si>
  <si>
    <t>스텐용접조후렌지  D100  개소     ( 호표 146 )</t>
  </si>
  <si>
    <t>5A6E963BA43035219F43C7A70C6B18</t>
  </si>
  <si>
    <t>호표 146</t>
  </si>
  <si>
    <t>5A6E963BA43035219F43C7A70C6B185DF3B6D25BD03EE19E050F16CDD1090B7BAE5A</t>
  </si>
  <si>
    <t>5A6E963BA43035219F43C7A70C6B185D88D64BC6F0349193DBBC4A5CB267DD19C55E</t>
  </si>
  <si>
    <t>5A6E963BA43035219F43C7A70C6B185D88D64BC6F0349193DBBC48AFFDCACF2CDEDC</t>
  </si>
  <si>
    <t>5A6E963BA43035219F43C7A70C6B185D88D64BC8A0331199410C0EE0B3B9661FF02D</t>
  </si>
  <si>
    <t>5A6E963BA43035219F43C7A70C6B185A6E962C21B03A019893ACF71121F3</t>
  </si>
  <si>
    <t>스텐용접합후렌지  D125  개소     ( 호표 147 )</t>
  </si>
  <si>
    <t>5A6E963BA430363195AECC708BF884</t>
  </si>
  <si>
    <t>호표 147</t>
  </si>
  <si>
    <t>5DF3B6D25BD03EE19E050F16CDD1090B7BAF7A</t>
  </si>
  <si>
    <t>5A6E963BA430363195AECC708BF8845DF3B6D25BD03EE19E050F16CDD1090B7BAF7A</t>
  </si>
  <si>
    <t>5D88D64BC6F0349193DBBC4A5CB267DD19C55F</t>
  </si>
  <si>
    <t>5A6E963BA430363195AECC708BF8845D88D64BC6F0349193DBBC4A5CB267DD19C55F</t>
  </si>
  <si>
    <t>평와셔, 스테인리스, 호칭경20mm</t>
  </si>
  <si>
    <t>5D88D64BC6F0349193DBBC48AFFDCACF2CDEDE</t>
  </si>
  <si>
    <t>5A6E963BA430363195AECC708BF8845D88D64BC6F0349193DBBC48AFFDCACF2CDEDE</t>
  </si>
  <si>
    <t>5A6E963BA430363195AECC708BF8845D88D64BC8A0331199410C0EE0B3B9661FF02C</t>
  </si>
  <si>
    <t>5A6E963BA430363195AECC708BF8845A6E962C21B03A019893ACF45D7A9D</t>
  </si>
  <si>
    <t>스텐용접조후렌지  D125  개소     ( 호표 148 )</t>
  </si>
  <si>
    <t>5A6E963BA430363195AECC73404664</t>
  </si>
  <si>
    <t>호표 148</t>
  </si>
  <si>
    <t>5A6E963BA430363195AECC734046645DF3B6D25BD03EE19E050F16CDD1090B7BAF7A</t>
  </si>
  <si>
    <t>5A6E963BA430363195AECC734046645D88D64BC6F0349193DBBC4A5CB267DD19C55F</t>
  </si>
  <si>
    <t>5A6E963BA430363195AECC734046645D88D64BC6F0349193DBBC48AFFDCACF2CDEDE</t>
  </si>
  <si>
    <t>5A6E963BA430363195AECC734046645D88D64BC8A0331199410C0EE0B3B9661FF02C</t>
  </si>
  <si>
    <t>5A6E963BA430363195AECC734046645A6E962C21B03A019893ACF45D7A9D</t>
  </si>
  <si>
    <t>스텐용접합후렌지  D150  개소     ( 호표 149 )</t>
  </si>
  <si>
    <t>5A6E963BA43037D19CD7E7795F7120</t>
  </si>
  <si>
    <t>호표 149</t>
  </si>
  <si>
    <t>5DF3B6D25BD03EE19E050F16CDD1090B7BAF7B</t>
  </si>
  <si>
    <t>5A6E963BA43037D19CD7E7795F71205DF3B6D25BD03EE19E050F16CDD1090B7BAF7B</t>
  </si>
  <si>
    <t>5D88D64BC6F0349193DBBC4A5CB267DD19C55C</t>
  </si>
  <si>
    <t>5A6E963BA43037D19CD7E7795F71205D88D64BC6F0349193DBBC4A5CB267DD19C55C</t>
  </si>
  <si>
    <t>5A6E963BA43037D19CD7E7795F71205D88D64BC6F0349193DBBC48AFFDCACF2CDEDE</t>
  </si>
  <si>
    <t>5A6E963BA43037D19CD7E7795F71205D88D64BC8A0331199410C0EE0B3B9661FF02F</t>
  </si>
  <si>
    <t>5A6E963BA43037D19CD7E7795F71205A6E962C21B03A019893ACF563454A</t>
  </si>
  <si>
    <t>스텐용접조후렌지  D150  개소     ( 호표 150 )</t>
  </si>
  <si>
    <t>5A6E963BA43037D19CD7E77A6663F7</t>
  </si>
  <si>
    <t>호표 150</t>
  </si>
  <si>
    <t>5A6E963BA43037D19CD7E77A6663F75DF3B6D25BD03EE19E050F16CDD1090B7BAF7B</t>
  </si>
  <si>
    <t>5A6E963BA43037D19CD7E77A6663F75D88D64BC6F0349193DBBC4A5CB267DD19C55C</t>
  </si>
  <si>
    <t>5A6E963BA43037D19CD7E77A6663F75D88D64BC6F0349193DBBC48AFFDCACF2CDEDE</t>
  </si>
  <si>
    <t>5A6E963BA43037D19CD7E77A6663F75D88D64BC8A0331199410C0EE0B3B9661FF02F</t>
  </si>
  <si>
    <t>5A6E963BA43037D19CD7E77A6663F75A6E962C21B03A019893ACF563454A</t>
  </si>
  <si>
    <t>스텐용접합후렌지  D200  개소     ( 호표 151 )</t>
  </si>
  <si>
    <t>5A6E963BA43030A19D085F73DC19A1</t>
  </si>
  <si>
    <t>호표 151</t>
  </si>
  <si>
    <t>5DF3B6D25BD03EE19E050F16CDD1090B7BAF78</t>
  </si>
  <si>
    <t>5A6E963BA43030A19D085F73DC19A15DF3B6D25BD03EE19E050F16CDD1090B7BAF78</t>
  </si>
  <si>
    <t>5A6E963BA43030A19D085F73DC19A15D88D64BC6F0349193DBBC4A5CB267DD19C55C</t>
  </si>
  <si>
    <t>5A6E963BA43030A19D085F73DC19A15D88D64BC6F0349193DBBC48AFFDCACF2CDEDE</t>
  </si>
  <si>
    <t>5A6E963BA43030A19D085F73DC19A15D88D64BC8A0331199410C0EE0B3B9661FF02E</t>
  </si>
  <si>
    <t>5A6E963BA43030A19D085F73DC19A15A6E962C21B03A019893ACF2AF9E54</t>
  </si>
  <si>
    <t>스텐용접조후렌지  D200  개소     ( 호표 152 )</t>
  </si>
  <si>
    <t>5A6E963BA43030A19D085F7008FC3C</t>
  </si>
  <si>
    <t>호표 152</t>
  </si>
  <si>
    <t>5A6E963BA43030A19D085F7008FC3C5DF3B6D25BD03EE19E050F16CDD1090B7BAF78</t>
  </si>
  <si>
    <t>5A6E963BA43030A19D085F7008FC3C5D88D64BC6F0349193DBBC4A5CB267DD19C55C</t>
  </si>
  <si>
    <t>5A6E963BA43030A19D085F7008FC3C5D88D64BC6F0349193DBBC48AFFDCACF2CDEDE</t>
  </si>
  <si>
    <t>5A6E963BA43030A19D085F7008FC3C5D88D64BC8A0331199410C0EE0B3B9661FF02E</t>
  </si>
  <si>
    <t>5A6E963BA43030A19D085F7008FC3C5A6E962C21B03A019893ACF2AF9E54</t>
  </si>
  <si>
    <t>스텐용접합후렌지  D250  개소     ( 호표 153 )</t>
  </si>
  <si>
    <t>5A6E963BA43031B1947AB61CF4218F</t>
  </si>
  <si>
    <t>호표 153</t>
  </si>
  <si>
    <t>5DF3B6D25BD03EE19E050F16CDD1090B7BAF79</t>
  </si>
  <si>
    <t>5A6E963BA43031B1947AB61CF4218F5DF3B6D25BD03EE19E050F16CDD1090B7BAF79</t>
  </si>
  <si>
    <t>5D88D64BC6F0349193DBBC4A5CB267DD19C55D</t>
  </si>
  <si>
    <t>5A6E963BA43031B1947AB61CF4218F5D88D64BC6F0349193DBBC4A5CB267DD19C55D</t>
  </si>
  <si>
    <t>평와셔, 스테인리스, 호칭경22mm</t>
  </si>
  <si>
    <t>5D88D64BC6F0349193DBBC48AFFDCACF2CDED9</t>
  </si>
  <si>
    <t>5A6E963BA43031B1947AB61CF4218F5D88D64BC6F0349193DBBC48AFFDCACF2CDED9</t>
  </si>
  <si>
    <t>5A6E963BA43031B1947AB61CF4218F5D88D64BC8A0331199410C0EE0B3B9661FF029</t>
  </si>
  <si>
    <t>5A6E963BA43031B1947AB61CF4218F5A6E962C21B03A019893ACF3B6F093</t>
  </si>
  <si>
    <t>스텐용접조후렌지  D250  개소     ( 호표 154 )</t>
  </si>
  <si>
    <t>5A6E963BA43031B1947AB61F4860D6</t>
  </si>
  <si>
    <t>호표 154</t>
  </si>
  <si>
    <t>5A6E963BA43031B1947AB61F4860D65DF3B6D25BD03EE19E050F16CDD1090B7BAF79</t>
  </si>
  <si>
    <t>5A6E963BA43031B1947AB61F4860D65D88D64BC6F0349193DBBC4A5CB267DD19C55D</t>
  </si>
  <si>
    <t>5A6E963BA43031B1947AB61F4860D65D88D64BC6F0349193DBBC48AFFDCACF2CDED9</t>
  </si>
  <si>
    <t>5A6E963BA43031B1947AB61F4860D65D88D64BC8A0331199410C0EE0B3B9661FF029</t>
  </si>
  <si>
    <t>5A6E963BA43031B1947AB61F4860D65A6E962C21B03A019893ACF3B6F093</t>
  </si>
  <si>
    <t>스텐용접합후렌지  D300  개소     ( 호표 155 )</t>
  </si>
  <si>
    <t>5A6E963BA43032519ADD5466753B99</t>
  </si>
  <si>
    <t>호표 155</t>
  </si>
  <si>
    <t>5DF3B6D25BD03EE19E050F16CDD1090B7BAF7E</t>
  </si>
  <si>
    <t>5A6E963BA43032519ADD5466753B995DF3B6D25BD03EE19E050F16CDD1090B7BAF7E</t>
  </si>
  <si>
    <t>5A6E963BA43032519ADD5466753B995D88D64BC6F0349193DBBC4A5CB267DD19C55D</t>
  </si>
  <si>
    <t>5A6E963BA43032519ADD5466753B995D88D64BC6F0349193DBBC48AFFDCACF2CDED9</t>
  </si>
  <si>
    <t>패킹, 플랜지용, Φ300mm</t>
  </si>
  <si>
    <t>5D88D64BC8A0331199410C0EE0B3B9661FF028</t>
  </si>
  <si>
    <t>5A6E963BA43032519ADD5466753B995D88D64BC8A0331199410C0EE0B3B9661FF028</t>
  </si>
  <si>
    <t>5A6E963BA43032519ADD5466753B995A6E962C21B03A019893ACF0E21134</t>
  </si>
  <si>
    <t>스텐용접조후렌지  D300  개소     ( 호표 156 )</t>
  </si>
  <si>
    <t>5A6E963BA43032519ADD54656EC962</t>
  </si>
  <si>
    <t>호표 156</t>
  </si>
  <si>
    <t>5A6E963BA43032519ADD54656EC9625DF3B6D25BD03EE19E050F16CDD1090B7BAF7E</t>
  </si>
  <si>
    <t>5A6E963BA43032519ADD54656EC9625D88D64BC6F0349193DBBC4A5CB267DD19C55D</t>
  </si>
  <si>
    <t>5A6E963BA43032519ADD54656EC9625D88D64BC6F0349193DBBC48AFFDCACF2CDED9</t>
  </si>
  <si>
    <t>5A6E963BA43032519ADD54656EC9625D88D64BC8A0331199410C0EE0B3B9661FF028</t>
  </si>
  <si>
    <t>5A6E963BA43032519ADD54656EC9625A6E962C21B03A019893ACF0E21134</t>
  </si>
  <si>
    <t>동관용접(Brazing)  D100  개소     ( 호표 157 )</t>
  </si>
  <si>
    <t>5A6E963BA5D03BB191F7B785EE4B8C</t>
  </si>
  <si>
    <t>호표 157</t>
  </si>
  <si>
    <t>5A6E963BA5D03BB191F7B785EE4B8C5D88D64BC6F0349193DBBC4A5CB267DD19C1E1</t>
  </si>
  <si>
    <t>5A6E963BA5D03BB191F7B785EE4B8C5D88D64BC6F0349193DBBC4A5CB267DD19C1E2</t>
  </si>
  <si>
    <t>5A6E963BA5D03BB191F7B785EE4B8C5DABB647648032B194C72DAE2B846AC3F19EBB</t>
  </si>
  <si>
    <t>5A6E963BA5D03BB191F7B785EE4B8C5DABC66D62F038F19E591724BDB15EC5372301</t>
  </si>
  <si>
    <t>5A6E963BA5D03BB191F7B785EE4B8C5A7A1677CB6034A1979E0E38C17337A9031D7D</t>
  </si>
  <si>
    <t>5A6E963BA5D03BB191F7B785EE4B8C5BBC86F3865033B19B3C19829780001</t>
  </si>
  <si>
    <t>동절연합후렌지접합  D100  개소     ( 호표 158 )</t>
  </si>
  <si>
    <t>5A6E963BA5D03BB191F7B8ABD10AB3</t>
  </si>
  <si>
    <t>호표 158</t>
  </si>
  <si>
    <t>Φ100mm</t>
  </si>
  <si>
    <t>5DF3B6D25BD03EE19E050F16CDD1090B78DF75</t>
  </si>
  <si>
    <t>5A6E963BA5D03BB191F7B8ABD10AB35DF3B6D25BD03EE19E050F16CDD1090B78DF75</t>
  </si>
  <si>
    <t>5A6E963BA5D03BB191F7B8ABD10AB35D88D64BC6F0349193DBBC4A5CB267DD19C394</t>
  </si>
  <si>
    <t>5A6E963BA5D03BB191F7B8ABD10AB35D88D64BC6F0349193DBBC4B63A5C6A6E07D1E</t>
  </si>
  <si>
    <t>5A6E963BA5D03BB191F7B8ABD10AB35D88D64BC8A0331199410C0EE0B3B9661FF02D</t>
  </si>
  <si>
    <t>5A6E963BA5D03BB191F7B8ABD10AB35A6E963BA5D03BB191F7B785EE4B8C</t>
  </si>
  <si>
    <t>동절연조후렌지접합  D100  개소     ( 호표 159 )</t>
  </si>
  <si>
    <t>5A6E963BA5D03BB191F7B9B2C3C2AC</t>
  </si>
  <si>
    <t>호표 159</t>
  </si>
  <si>
    <t>5A6E963BA5D03BB191F7B9B2C3C2AC5DF3B6D25BD03EE19E050F16CDD1090B78DF75</t>
  </si>
  <si>
    <t>5A6E963BA5D03BB191F7B9B2C3C2AC5D88D64BC6F0349193DBBC4A5CB267DD19C394</t>
  </si>
  <si>
    <t>5A6E963BA5D03BB191F7B9B2C3C2AC5D88D64BC6F0349193DBBC4B63A5C6A6E07D1E</t>
  </si>
  <si>
    <t>5A6E963BA5D03BB191F7B9B2C3C2AC5D88D64BC8A0331199410C0EE0B3B9661FF02D</t>
  </si>
  <si>
    <t>5A6E963BA5D03BB191F7B9B2C3C2AC5A6E963BA5D03BB191F7B785EE4B8C</t>
  </si>
  <si>
    <t>동관용접(Brazing)  D125  개소     ( 호표 160 )</t>
  </si>
  <si>
    <t>5A6E963BA5D038F19DCE0AA391C5CD</t>
  </si>
  <si>
    <t>호표 160</t>
  </si>
  <si>
    <t>5A6E963BA5D038F19DCE0AA391C5CD5D88D64BC6F0349193DBBC4A5CB267DD19C1E1</t>
  </si>
  <si>
    <t>5A6E963BA5D038F19DCE0AA391C5CD5D88D64BC6F0349193DBBC4A5CB267DD19C1E2</t>
  </si>
  <si>
    <t>5A6E963BA5D038F19DCE0AA391C5CD5DABB647648032B194C72DAE2B846AC3F19EBB</t>
  </si>
  <si>
    <t>5A6E963BA5D038F19DCE0AA391C5CD5DABC66D62F038F19E591724BDB15EC5372301</t>
  </si>
  <si>
    <t>5A6E963BA5D038F19DCE0AA391C5CD5A7A1677CB6034A1979E0E38C17337A9031D7D</t>
  </si>
  <si>
    <t>5A6E963BA5D038F19DCE0AA391C5CD5BBC86F3865033B19B3C19829780001</t>
  </si>
  <si>
    <t>동절연합후렌지접합  D125  개소     ( 호표 161 )</t>
  </si>
  <si>
    <t>5A6E963BA5D038F19DCE052197B362</t>
  </si>
  <si>
    <t>호표 161</t>
  </si>
  <si>
    <t>Φ125mm</t>
  </si>
  <si>
    <t>5DF3B6D25BD03EE19E050F16CDD1090B78DF72</t>
  </si>
  <si>
    <t>5A6E963BA5D038F19DCE052197B3625DF3B6D25BD03EE19E050F16CDD1090B78DF72</t>
  </si>
  <si>
    <t>5A6E963BA5D038F19DCE052197B3625D88D64BC6F0349193DBBC4A5CB267DD19C395</t>
  </si>
  <si>
    <t>5A6E963BA5D038F19DCE052197B3625D88D64BC6F0349193DBBC4B63A5C6A6E07D10</t>
  </si>
  <si>
    <t>5A6E963BA5D038F19DCE052197B3625D88D64BC8A0331199410C0EE0B3B9661FF02C</t>
  </si>
  <si>
    <t>5A6E963BA5D038F19DCE052197B3625A6E963BA5D038F19DCE0AA391C5CD</t>
  </si>
  <si>
    <t>동절연조후렌지접합  D125  개소     ( 호표 162 )</t>
  </si>
  <si>
    <t>5A6E963BA5D038F19DCE041AA5FBC8</t>
  </si>
  <si>
    <t>호표 162</t>
  </si>
  <si>
    <t>5A6E963BA5D038F19DCE041AA5FBC85DF3B6D25BD03EE19E050F16CDD1090B78DF72</t>
  </si>
  <si>
    <t>5A6E963BA5D038F19DCE041AA5FBC85D88D64BC6F0349193DBBC4A5CB267DD19C395</t>
  </si>
  <si>
    <t>5A6E963BA5D038F19DCE041AA5FBC85D88D64BC6F0349193DBBC4B63A5C6A6E07D10</t>
  </si>
  <si>
    <t>5A6E963BA5D038F19DCE041AA5FBC85D88D64BC8A0331199410C0EE0B3B9661FF02C</t>
  </si>
  <si>
    <t>5A6E963BA5D038F19DCE041AA5FBC85A6E963BA5D038F19DCE0AA391C5CD</t>
  </si>
  <si>
    <t>동관용접(Brazing)  D150  개소     ( 호표 163 )</t>
  </si>
  <si>
    <t>5A6E963BA5D03981949C768023ECC4</t>
  </si>
  <si>
    <t>호표 163</t>
  </si>
  <si>
    <t>5A6E963BA5D03981949C768023ECC45D88D64BC6F0349193DBBC4A5CB267DD19C1E1</t>
  </si>
  <si>
    <t>5A6E963BA5D03981949C768023ECC45D88D64BC6F0349193DBBC4A5CB267DD19C1E2</t>
  </si>
  <si>
    <t>5A6E963BA5D03981949C768023ECC45DABB647648032B194C72DAE2B846AC3F19EBB</t>
  </si>
  <si>
    <t>5A6E963BA5D03981949C768023ECC45DABC66D62F038F19E591724BDB15EC5372301</t>
  </si>
  <si>
    <t>5A6E963BA5D03981949C768023ECC45A7A1677CB6034A1979E0E38C17337A9031D7D</t>
  </si>
  <si>
    <t>5A6E963BA5D03981949C768023ECC45BBC86F3865033B19B3C19829780001</t>
  </si>
  <si>
    <t>동절연합후렌지접합  D150  개소     ( 호표 164 )</t>
  </si>
  <si>
    <t>5A6E963BA5D03981949C7955A82E68</t>
  </si>
  <si>
    <t>호표 164</t>
  </si>
  <si>
    <t>Φ150mm</t>
  </si>
  <si>
    <t>5DF3B6D25BD03EE19E050F16CDD1090B78DF73</t>
  </si>
  <si>
    <t>5A6E963BA5D03981949C7955A82E685DF3B6D25BD03EE19E050F16CDD1090B78DF73</t>
  </si>
  <si>
    <t>5A6E963BA5D03981949C7955A82E685D88D64BC6F0349193DBBC4A5CB267DD19C396</t>
  </si>
  <si>
    <t>5A6E963BA5D03981949C7955A82E685D88D64BC6F0349193DBBC4B63A5C6A6E07D10</t>
  </si>
  <si>
    <t>5A6E963BA5D03981949C7955A82E685D88D64BC8A0331199410C0EE0B3B9661FF02F</t>
  </si>
  <si>
    <t>5A6E963BA5D03981949C7955A82E685A6E963BA5D03981949C768023ECC4</t>
  </si>
  <si>
    <t>동절연조후렌지접합  D150  개소     ( 호표 165 )</t>
  </si>
  <si>
    <t>5A6E963BA5D03981949C784EB77EC7</t>
  </si>
  <si>
    <t>호표 165</t>
  </si>
  <si>
    <t>5A6E963BA5D03981949C784EB77EC75DF3B6D25BD03EE19E050F16CDD1090B78DF73</t>
  </si>
  <si>
    <t>5A6E963BA5D03981949C784EB77EC75D88D64BC6F0349193DBBC4A5CB267DD19C396</t>
  </si>
  <si>
    <t>5A6E963BA5D03981949C784EB77EC75D88D64BC6F0349193DBBC4B63A5C6A6E07D10</t>
  </si>
  <si>
    <t>5A6E963BA5D03981949C784EB77EC75D88D64BC8A0331199410C0EE0B3B9661FF02F</t>
  </si>
  <si>
    <t>5A6E963BA5D03981949C784EB77EC75A6E963BA5D03981949C768023ECC4</t>
  </si>
  <si>
    <t>동관용접(Brazing)  D200  개소     ( 호표 166 )</t>
  </si>
  <si>
    <t>5A6E963BA5D03E019530B7C641050E</t>
  </si>
  <si>
    <t>호표 166</t>
  </si>
  <si>
    <t>5A6E963BA5D03E019530B7C641050E5D88D64BC6F0349193DBBC4A5CB267DD19C1E1</t>
  </si>
  <si>
    <t>5A6E963BA5D03E019530B7C641050E5D88D64BC6F0349193DBBC4A5CB267DD19C1E2</t>
  </si>
  <si>
    <t>5A6E963BA5D03E019530B7C641050E5DABB647648032B194C72DAE2B846AC3F19EBB</t>
  </si>
  <si>
    <t>5A6E963BA5D03E019530B7C641050E5DABC66D62F038F19E591724BDB15EC5372301</t>
  </si>
  <si>
    <t>5A6E963BA5D03E019530B7C641050E5A7A1677CB6034A1979E0E38C17337A9031D7D</t>
  </si>
  <si>
    <t>5A6E963BA5D03E019530B7C641050E5BBC86F3865033B19B3C19829780001</t>
  </si>
  <si>
    <t>동절연합후렌지접합  D200  개소     ( 호표 167 )</t>
  </si>
  <si>
    <t>5A6E963BA5D03E019530B8EE71D136</t>
  </si>
  <si>
    <t>호표 167</t>
  </si>
  <si>
    <t>Φ200mm</t>
  </si>
  <si>
    <t>5DF3B6D25BD03EE19E050F16CDD1090B78DF70</t>
  </si>
  <si>
    <t>5A6E963BA5D03E019530B8EE71D1365DF3B6D25BD03EE19E050F16CDD1090B78DF70</t>
  </si>
  <si>
    <t>5A6E963BA5D03E019530B8EE71D1365D88D64BC6F0349193DBBC4A5CB267DD19C396</t>
  </si>
  <si>
    <t>5A6E963BA5D03E019530B8EE71D1365D88D64BC6F0349193DBBC4B63A5C6A6E07D10</t>
  </si>
  <si>
    <t>5A6E963BA5D03E019530B8EE71D1365D88D64BC8A0331199410C0EE0B3B9661FF02E</t>
  </si>
  <si>
    <t>5A6E963BA5D03E019530B8EE71D1365A6E963BA5D03E019530B7C641050E</t>
  </si>
  <si>
    <t>동절연조후렌지접합  D200  개소     ( 호표 168 )</t>
  </si>
  <si>
    <t>5A6E963BA5D03E019530B9F45CB7B0</t>
  </si>
  <si>
    <t>호표 168</t>
  </si>
  <si>
    <t>5A6E963BA5D03E019530B9F45CB7B05DF3B6D25BD03EE19E050F16CDD1090B78DF70</t>
  </si>
  <si>
    <t>5A6E963BA5D03E019530B9F45CB7B05D88D64BC6F0349193DBBC4A5CB267DD19C396</t>
  </si>
  <si>
    <t>5A6E963BA5D03E019530B9F45CB7B05D88D64BC6F0349193DBBC4B63A5C6A6E07D10</t>
  </si>
  <si>
    <t>5A6E963BA5D03E019530B9F45CB7B05D88D64BC8A0331199410C0EE0B3B9661FF02E</t>
  </si>
  <si>
    <t>5A6E963BA5D03E019530B9F45CB7B05A6E963BA5D03E019530B7C641050E</t>
  </si>
  <si>
    <t>스텐레스닥트제작  및 설치  0.5T  ㎡     ( 호표 169 )</t>
  </si>
  <si>
    <t>5A6E86C2B2003041946925FF4FCEB7</t>
  </si>
  <si>
    <t>스텐레스닥트제작  및 설치</t>
  </si>
  <si>
    <t>0.5T</t>
  </si>
  <si>
    <t>호표 169</t>
  </si>
  <si>
    <t>스테인리스 강판</t>
  </si>
  <si>
    <t>STS304, 0.5mm</t>
  </si>
  <si>
    <t>m2</t>
  </si>
  <si>
    <t>5D88D64BC6F0349193DBBC4A5CB267DD19C70D</t>
  </si>
  <si>
    <t>5A6E86C2B2003041946925FF4FCEB75D88D64BC6F0349193DBBC4A5CB267DD19C70D</t>
  </si>
  <si>
    <t>플랜지(FLANGE)</t>
  </si>
  <si>
    <t>아연도강판 0.5T</t>
  </si>
  <si>
    <t>5D88D64BC6F0349193DBBC4A5CB267DD19C1E7</t>
  </si>
  <si>
    <t>5A6E86C2B2003041946925FF4FCEB75D88D64BC6F0349193DBBC4A5CB267DD19C1E7</t>
  </si>
  <si>
    <t>코너플레이트</t>
  </si>
  <si>
    <t>30폭x105길이x1.6t</t>
  </si>
  <si>
    <t>5DF3B6D25BD03DC19A3E01441D33FB80FD802B</t>
  </si>
  <si>
    <t>5A6E86C2B2003041946925FF4FCEB75DF3B6D25BD03DC19A3E01441D33FB80FD802B</t>
  </si>
  <si>
    <t>볼트너트</t>
  </si>
  <si>
    <t>M8x25</t>
  </si>
  <si>
    <t>5D88D64BC6F0349193DBBC4A5CB267DD19C0D4</t>
  </si>
  <si>
    <t>5A6E86C2B2003041946925FF4FCEB75D88D64BC6F0349193DBBC4A5CB267DD19C0D4</t>
  </si>
  <si>
    <t>C크리트바</t>
  </si>
  <si>
    <t>20x25x1.0</t>
  </si>
  <si>
    <t>m</t>
  </si>
  <si>
    <t>5DF3B6D25BD03DC19A3E01441D33FB80FD802E</t>
  </si>
  <si>
    <t>5A6E86C2B2003041946925FF4FCEB75DF3B6D25BD03DC19A3E01441D33FB80FD802E</t>
  </si>
  <si>
    <t>금속레일</t>
  </si>
  <si>
    <t>행어레일, 20×25×1.2mm</t>
  </si>
  <si>
    <t>5D88C6A57C503C119B5BEE058C7E89A708CE8F</t>
  </si>
  <si>
    <t>5A6E86C2B2003041946925FF4FCEB75D88C6A57C503C119B5BEE058C7E89A708CE8F</t>
  </si>
  <si>
    <t>행어</t>
  </si>
  <si>
    <t>행어로드, Φ9mm</t>
  </si>
  <si>
    <t>5D88567585C034B198CC2E80F24773361002AE</t>
  </si>
  <si>
    <t>5A6E86C2B2003041946925FF4FCEB75D88567585C034B198CC2E80F24773361002AE</t>
  </si>
  <si>
    <t>너트</t>
  </si>
  <si>
    <t>ø9</t>
  </si>
  <si>
    <t>5D88D64BC6F0349193DBBC4A5CB267DD183A56</t>
  </si>
  <si>
    <t>5A6E86C2B2003041946925FF4FCEB75D88D64BC6F0349193DBBC4A5CB267DD183A56</t>
  </si>
  <si>
    <t>패킹, 30×5mm</t>
  </si>
  <si>
    <t>5D88D64BC8A0331199410C0EE0B3B9661FF3E8</t>
  </si>
  <si>
    <t>5A6E86C2B2003041946925FF4FCEB75D88D64BC8A0331199410C0EE0B3B9661FF3E8</t>
  </si>
  <si>
    <t>스트롱앵커</t>
  </si>
  <si>
    <t>스트롱앵커, ø9 너트포함</t>
  </si>
  <si>
    <t>5D88D64BC6F0349193DBBC4A5CB267DD183A50</t>
  </si>
  <si>
    <t>5A6E86C2B2003041946925FF4FCEB75D88D64BC6F0349193DBBC4A5CB267DD183A50</t>
  </si>
  <si>
    <t>콤파운드</t>
  </si>
  <si>
    <t>비초산계</t>
  </si>
  <si>
    <t>5D88D64BC6F037619C3B89A97897EE05437903</t>
  </si>
  <si>
    <t>5A6E86C2B2003041946925FF4FCEB75D88D64BC6F037619C3B89A97897EE05437903</t>
  </si>
  <si>
    <t>덕트공</t>
  </si>
  <si>
    <t>5A7A1677CB6034A1979E0E38C17337A90318FD</t>
  </si>
  <si>
    <t>5A6E86C2B2003041946925FF4FCEB75A7A1677CB6034A1979E0E38C17337A90318FD</t>
  </si>
  <si>
    <t>5A6E86C2B2003041946925FF4FCEB75BBC86F3865033B19B3C19829780001</t>
  </si>
  <si>
    <t>스텐레스닥트제작  및 설치  0.6T  ㎡     ( 호표 170 )</t>
  </si>
  <si>
    <t>5A6E86C2B2003041946925FCFBF185</t>
  </si>
  <si>
    <t>0.6T</t>
  </si>
  <si>
    <t>호표 170</t>
  </si>
  <si>
    <t>STS304, 0.6mm</t>
  </si>
  <si>
    <t>5D88D64BC6F0349193DBBC4A5CB267DD19C70C</t>
  </si>
  <si>
    <t>5A6E86C2B2003041946925FCFBF1855D88D64BC6F0349193DBBC4A5CB267DD19C70C</t>
  </si>
  <si>
    <t>아연도강판 0.6T</t>
  </si>
  <si>
    <t>5D88D64BC6F0349193DBBC4A5CB267DD19C1E6</t>
  </si>
  <si>
    <t>5A6E86C2B2003041946925FCFBF1855D88D64BC6F0349193DBBC4A5CB267DD19C1E6</t>
  </si>
  <si>
    <t>5A6E86C2B2003041946925FCFBF1855DF3B6D25BD03DC19A3E01441D33FB80FD802B</t>
  </si>
  <si>
    <t>5A6E86C2B2003041946925FCFBF1855D88D64BC6F0349193DBBC4A5CB267DD19C0D4</t>
  </si>
  <si>
    <t>5A6E86C2B2003041946925FCFBF1855DF3B6D25BD03DC19A3E01441D33FB80FD802E</t>
  </si>
  <si>
    <t>5A6E86C2B2003041946925FCFBF1855D88C6A57C503C119B5BEE058C7E89A708CE8F</t>
  </si>
  <si>
    <t>5A6E86C2B2003041946925FCFBF1855D88567585C034B198CC2E80F24773361002AE</t>
  </si>
  <si>
    <t>5A6E86C2B2003041946925FCFBF1855D88D64BC6F0349193DBBC4A5CB267DD183A56</t>
  </si>
  <si>
    <t>5A6E86C2B2003041946925FCFBF1855D88D64BC8A0331199410C0EE0B3B9661FF3E8</t>
  </si>
  <si>
    <t>5A6E86C2B2003041946925FCFBF1855D88D64BC6F0349193DBBC4A5CB267DD183A50</t>
  </si>
  <si>
    <t>5A6E86C2B2003041946925FCFBF1855D88D64BC6F037619C3B89A97897EE05437903</t>
  </si>
  <si>
    <t>5A6E86C2B2003041946925FCFBF1855A7A1677CB6034A1979E0E38C17337A90318FD</t>
  </si>
  <si>
    <t>5A6E86C2B2003041946925FCFBF1855BBC86F3865033B19B3C19829780001</t>
  </si>
  <si>
    <t>스텐레스닥트제작  및 설치  0.8T  ㎡     ( 호표 171 )</t>
  </si>
  <si>
    <t>5A6E86C2B2003041946925FD81BD19</t>
  </si>
  <si>
    <t>0.8T</t>
  </si>
  <si>
    <t>호표 171</t>
  </si>
  <si>
    <t>STS304, 0.8mm</t>
  </si>
  <si>
    <t>5D88D64BC6F0349193DBBC4A5CB267DD19C703</t>
  </si>
  <si>
    <t>5A6E86C2B2003041946925FD81BD195D88D64BC6F0349193DBBC4A5CB267DD19C703</t>
  </si>
  <si>
    <t>아연도강판 0.8T</t>
  </si>
  <si>
    <t>5D88D64BC6F0349193DBBC4A5CB267DD19C1E5</t>
  </si>
  <si>
    <t>5A6E86C2B2003041946925FD81BD195D88D64BC6F0349193DBBC4A5CB267DD19C1E5</t>
  </si>
  <si>
    <t>5A6E86C2B2003041946925FD81BD195DF3B6D25BD03DC19A3E01441D33FB80FD802B</t>
  </si>
  <si>
    <t>5A6E86C2B2003041946925FD81BD195D88D64BC6F0349193DBBC4A5CB267DD19C0D4</t>
  </si>
  <si>
    <t>5A6E86C2B2003041946925FD81BD195DF3B6D25BD03DC19A3E01441D33FB80FD802E</t>
  </si>
  <si>
    <t>5A6E86C2B2003041946925FD81BD195D88C6A57C503C119B5BEE058C7E89A708CE8F</t>
  </si>
  <si>
    <t>5A6E86C2B2003041946925FD81BD195D88567585C034B198CC2E80F24773361002AE</t>
  </si>
  <si>
    <t>5A6E86C2B2003041946925FD81BD195D88D64BC6F0349193DBBC4A5CB267DD183A56</t>
  </si>
  <si>
    <t>5A6E86C2B2003041946925FD81BD195D88D64BC8A0331199410C0EE0B3B9661FF3E8</t>
  </si>
  <si>
    <t>5A6E86C2B2003041946925FD81BD195D88D64BC6F0349193DBBC4A5CB267DD183A50</t>
  </si>
  <si>
    <t>5A6E86C2B2003041946925FD81BD195D88D64BC6F037619C3B89A97897EE05437903</t>
  </si>
  <si>
    <t>보강바</t>
  </si>
  <si>
    <t>30x35x0.8t</t>
  </si>
  <si>
    <t>5DF3B6D25BD03DC19A3E01441D33FB80FD8029</t>
  </si>
  <si>
    <t>5A6E86C2B2003041946925FD81BD195DF3B6D25BD03DC19A3E01441D33FB80FD8029</t>
  </si>
  <si>
    <t>직결비스</t>
  </si>
  <si>
    <t>13mm</t>
  </si>
  <si>
    <t>5DF3B6D25BD03DC19A3E01441D33FB80FD8028</t>
  </si>
  <si>
    <t>5A6E86C2B2003041946925FD81BD195DF3B6D25BD03DC19A3E01441D33FB80FD8028</t>
  </si>
  <si>
    <t>5A6E86C2B2003041946925FD81BD195A7A1677CB6034A1979E0E38C17337A90318FD</t>
  </si>
  <si>
    <t>5A6E86C2B2003041946925FD81BD195BBC86F3865033B19B3C19829780001</t>
  </si>
  <si>
    <t>스텐레스닥트제작  및 설치  1.0T  ㎡     ( 호표 172 )</t>
  </si>
  <si>
    <t>5A6E86C2B2003041946925FACDF45D</t>
  </si>
  <si>
    <t>1.0T</t>
  </si>
  <si>
    <t>호표 172</t>
  </si>
  <si>
    <t>STS304, 1.0mm</t>
  </si>
  <si>
    <t>5D88D64BC6F0349193DBBC4A5CB267DD19C702</t>
  </si>
  <si>
    <t>5A6E86C2B2003041946925FACDF45D5D88D64BC6F0349193DBBC4A5CB267DD19C702</t>
  </si>
  <si>
    <t>아연도강판 1.0T</t>
  </si>
  <si>
    <t>5D88D64BC6F0349193DBBC4A5CB267DD19C1E4</t>
  </si>
  <si>
    <t>5A6E86C2B2003041946925FACDF45D5D88D64BC6F0349193DBBC4A5CB267DD19C1E4</t>
  </si>
  <si>
    <t>5A6E86C2B2003041946925FACDF45D5DF3B6D25BD03DC19A3E01441D33FB80FD802B</t>
  </si>
  <si>
    <t>5A6E86C2B2003041946925FACDF45D5D88D64BC6F0349193DBBC4A5CB267DD19C0D4</t>
  </si>
  <si>
    <t>5A6E86C2B2003041946925FACDF45D5DF3B6D25BD03DC19A3E01441D33FB80FD802E</t>
  </si>
  <si>
    <t>5A6E86C2B2003041946925FACDF45D5D88C6A57C503C119B5BEE058C7E89A708CE8F</t>
  </si>
  <si>
    <t>5A6E86C2B2003041946925FACDF45D5D88567585C034B198CC2E80F24773361002AE</t>
  </si>
  <si>
    <t>5A6E86C2B2003041946925FACDF45D5D88D64BC6F0349193DBBC4A5CB267DD183A56</t>
  </si>
  <si>
    <t>5A6E86C2B2003041946925FACDF45D5D88D64BC8A0331199410C0EE0B3B9661FF3E8</t>
  </si>
  <si>
    <t>5A6E86C2B2003041946925FACDF45D5D88D64BC6F0349193DBBC4A5CB267DD183A50</t>
  </si>
  <si>
    <t>5A6E86C2B2003041946925FACDF45D5D88D64BC6F037619C3B89A97897EE05437903</t>
  </si>
  <si>
    <t>5A6E86C2B2003041946925FACDF45D5DF3B6D25BD03DC19A3E01441D33FB80FD8029</t>
  </si>
  <si>
    <t>5A6E86C2B2003041946925FACDF45D5DF3B6D25BD03DC19A3E01441D33FB80FD8028</t>
  </si>
  <si>
    <t>5A6E86C2B2003041946925FACDF45D5A7A1677CB6034A1979E0E38C17337A90318FD</t>
  </si>
  <si>
    <t>5A6E86C2B2003041946925FACDF45D5BBC86F3865033B19B3C19829780001</t>
  </si>
  <si>
    <t>각형닥트제작  및 설치  0.5T  ㎡     ( 호표 173 )</t>
  </si>
  <si>
    <t>5A6E86C2B3203641963A93540DAE54</t>
  </si>
  <si>
    <t>각형닥트제작  및 설치</t>
  </si>
  <si>
    <t>호표 173</t>
  </si>
  <si>
    <t>아연도강판</t>
  </si>
  <si>
    <t>0.5t(#26)</t>
  </si>
  <si>
    <t>5D88D64BC6F0349193DBBC4A5CB267DD19C4BE</t>
  </si>
  <si>
    <t>5A6E86C2B3203641963A93540DAE545D88D64BC6F0349193DBBC4A5CB267DD19C4BE</t>
  </si>
  <si>
    <t>5A6E86C2B3203641963A93540DAE545D88D64BC6F0349193DBBC4A5CB267DD19C1E7</t>
  </si>
  <si>
    <t>5A6E86C2B3203641963A93540DAE545DF3B6D25BD03DC19A3E01441D33FB80FD802B</t>
  </si>
  <si>
    <t>5A6E86C2B3203641963A93540DAE545D88D64BC6F0349193DBBC4A5CB267DD19C0D4</t>
  </si>
  <si>
    <t>5A6E86C2B3203641963A93540DAE545DF3B6D25BD03DC19A3E01441D33FB80FD802E</t>
  </si>
  <si>
    <t>5A6E86C2B3203641963A93540DAE545D88C6A57C503C119B5BEE058C7E89A708CE8F</t>
  </si>
  <si>
    <t>5A6E86C2B3203641963A93540DAE545D88567585C034B198CC2E80F24773361002AE</t>
  </si>
  <si>
    <t>육각너트</t>
  </si>
  <si>
    <t>육각너트, M9</t>
  </si>
  <si>
    <t>5D88D64BC6F034919C35F5D1A6DAA8D7F71F01</t>
  </si>
  <si>
    <t>5A6E86C2B3203641963A93540DAE545D88D64BC6F034919C35F5D1A6DAA8D7F71F01</t>
  </si>
  <si>
    <t>5A6E86C2B3203641963A93540DAE545D88D64BC8A0331199410C0EE0B3B9661FF3E8</t>
  </si>
  <si>
    <t>5A6E86C2B3203641963A93540DAE545D88D64BC6F0349193DBBC4A5CB267DD183A50</t>
  </si>
  <si>
    <t>5A6E86C2B3203641963A93540DAE545D88D64BC6F037619C3B89A97897EE05437903</t>
  </si>
  <si>
    <t>각형닥트 제작</t>
  </si>
  <si>
    <t>호표 174</t>
  </si>
  <si>
    <t>5A6E86C2B3203641963A93536624AC</t>
  </si>
  <si>
    <t>5A6E86C2B3203641963A93540DAE545A6E86C2B3203641963A93536624AC</t>
  </si>
  <si>
    <t>각형닥트 설치</t>
  </si>
  <si>
    <t>호표 175</t>
  </si>
  <si>
    <t>5A6E86C2B3203641963A935092458C</t>
  </si>
  <si>
    <t>5A6E86C2B3203641963A93540DAE545A6E86C2B3203641963A935092458C</t>
  </si>
  <si>
    <t>각형닥트 제작  0.5T  ㎡     ( 호표 174 )</t>
  </si>
  <si>
    <t>5A6E86C2B3203641963A93536624AC5A7A1677CB6034A1979E0E38C17337A90318FD</t>
  </si>
  <si>
    <t>5A6E86C2B3203641963A93536624AC5BBC86F3865033B19B3C19829780001</t>
  </si>
  <si>
    <t>각형닥트 설치  0.5T  ㎡     ( 호표 175 )</t>
  </si>
  <si>
    <t>5A6E86C2B3203641963A935092458C5A7A1677CB6034A1979E0E38C17337A90318FD</t>
  </si>
  <si>
    <t>5A6E86C2B3203641963A935092458C5A7A1677CB6034A1979E0E38C17337A9031C5B</t>
  </si>
  <si>
    <t>5A6E86C2B3203641963A935092458C5BBC86F3865033B19B3C19829780001</t>
  </si>
  <si>
    <t>각형닥트제작  및 설치  0.6T  ㎡     ( 호표 176 )</t>
  </si>
  <si>
    <t>5A6E86C2B32036419513898F5725CE</t>
  </si>
  <si>
    <t>호표 176</t>
  </si>
  <si>
    <t>0.6t(#24)</t>
  </si>
  <si>
    <t>5D88D64BC6F0349193DBBC4A5CB267DD19C70B</t>
  </si>
  <si>
    <t>5A6E86C2B32036419513898F5725CE5D88D64BC6F0349193DBBC4A5CB267DD19C70B</t>
  </si>
  <si>
    <t>5A6E86C2B32036419513898F5725CE5D88D64BC6F0349193DBBC4A5CB267DD19C1E6</t>
  </si>
  <si>
    <t>5A6E86C2B32036419513898F5725CE5DF3B6D25BD03DC19A3E01441D33FB80FD802B</t>
  </si>
  <si>
    <t>5A6E86C2B32036419513898F5725CE5D88D64BC6F0349193DBBC4A5CB267DD19C0D4</t>
  </si>
  <si>
    <t>5A6E86C2B32036419513898F5725CE5DF3B6D25BD03DC19A3E01441D33FB80FD802E</t>
  </si>
  <si>
    <t>5A6E86C2B32036419513898F5725CE5D88C6A57C503C119B5BEE058C7E89A708CE8F</t>
  </si>
  <si>
    <t>5A6E86C2B32036419513898F5725CE5D88567585C034B198CC2E80F24773361002AE</t>
  </si>
  <si>
    <t>5A6E86C2B32036419513898F5725CE5D88D64BC6F034919C35F5D1A6DAA8D7F71F01</t>
  </si>
  <si>
    <t>5A6E86C2B32036419513898F5725CE5D88D64BC8A0331199410C0EE0B3B9661FF3E8</t>
  </si>
  <si>
    <t>5A6E86C2B32036419513898F5725CE5D88D64BC6F0349193DBBC4A5CB267DD183A50</t>
  </si>
  <si>
    <t>5A6E86C2B32036419513898F5725CE5D88D64BC6F037619C3B89A97897EE05437903</t>
  </si>
  <si>
    <t>호표 177</t>
  </si>
  <si>
    <t>5A6E86C2B32036419513898828570C</t>
  </si>
  <si>
    <t>5A6E86C2B32036419513898F5725CE5A6E86C2B32036419513898828570C</t>
  </si>
  <si>
    <t>호표 178</t>
  </si>
  <si>
    <t>5A6E86C2B32036419513898BFCF4EF</t>
  </si>
  <si>
    <t>5A6E86C2B32036419513898F5725CE5A6E86C2B32036419513898BFCF4EF</t>
  </si>
  <si>
    <t>각형닥트 제작  0.6T  ㎡     ( 호표 177 )</t>
  </si>
  <si>
    <t>5A6E86C2B32036419513898828570C5A7A1677CB6034A1979E0E38C17337A90318FD</t>
  </si>
  <si>
    <t>5A6E86C2B32036419513898828570C5BBC86F3865033B19B3C19829780001</t>
  </si>
  <si>
    <t>각형닥트 설치  0.6T  ㎡     ( 호표 178 )</t>
  </si>
  <si>
    <t>5A6E86C2B32036419513898BFCF4EF5A7A1677CB6034A1979E0E38C17337A90318FD</t>
  </si>
  <si>
    <t>5A6E86C2B32036419513898BFCF4EF5A7A1677CB6034A1979E0E38C17337A9031C5B</t>
  </si>
  <si>
    <t>5A6E86C2B32036419513898BFCF4EF5BBC86F3865033B19B3C19829780001</t>
  </si>
  <si>
    <t>각형닥트제작  및 설치  0.8T  ㎡     ( 호표 179 )</t>
  </si>
  <si>
    <t>5A6E86C2B3203641940C98DF362A28</t>
  </si>
  <si>
    <t>호표 179</t>
  </si>
  <si>
    <t>0.8t(#22)</t>
  </si>
  <si>
    <t>5D88D64BC6F0349193DBBC4A5CB267DD19C70A</t>
  </si>
  <si>
    <t>5A6E86C2B3203641940C98DF362A285D88D64BC6F0349193DBBC4A5CB267DD19C70A</t>
  </si>
  <si>
    <t>5A6E86C2B3203641940C98DF362A285D88D64BC6F0349193DBBC4A5CB267DD19C1E5</t>
  </si>
  <si>
    <t>5A6E86C2B3203641940C98DF362A285DF3B6D25BD03DC19A3E01441D33FB80FD802B</t>
  </si>
  <si>
    <t>5A6E86C2B3203641940C98DF362A285D88D64BC6F0349193DBBC4A5CB267DD19C0D4</t>
  </si>
  <si>
    <t>5A6E86C2B3203641940C98DF362A285DF3B6D25BD03DC19A3E01441D33FB80FD802E</t>
  </si>
  <si>
    <t>5A6E86C2B3203641940C98DF362A285D88C6A57C503C119B5BEE058C7E89A708CE8F</t>
  </si>
  <si>
    <t>5A6E86C2B3203641940C98DF362A285D88567585C034B198CC2E80F24773361002AE</t>
  </si>
  <si>
    <t>5A6E86C2B3203641940C98DF362A285D88D64BC6F034919C35F5D1A6DAA8D7F71F01</t>
  </si>
  <si>
    <t>5A6E86C2B3203641940C98DF362A285D88D64BC8A0331199410C0EE0B3B9661FF3E8</t>
  </si>
  <si>
    <t>5A6E86C2B3203641940C98DF362A285D88D64BC6F0349193DBBC4A5CB267DD183A50</t>
  </si>
  <si>
    <t>5A6E86C2B3203641940C98DF362A285D88D64BC6F037619C3B89A97897EE05437903</t>
  </si>
  <si>
    <t>5A6E86C2B3203641940C98DF362A285DF3B6D25BD03DC19A3E01441D33FB80FD8029</t>
  </si>
  <si>
    <t>5A6E86C2B3203641940C98DF362A285DF3B6D25BD03DC19A3E01441D33FB80FD8028</t>
  </si>
  <si>
    <t>호표 180</t>
  </si>
  <si>
    <t>5A6E86C2B3203641940C98D887FBD7</t>
  </si>
  <si>
    <t>5A6E86C2B3203641940C98DF362A285A6E86C2B3203641940C98D887FBD7</t>
  </si>
  <si>
    <t>호표 181</t>
  </si>
  <si>
    <t>5A6E86C2B3203641940C98DB5B5A58</t>
  </si>
  <si>
    <t>5A6E86C2B3203641940C98DF362A285A6E86C2B3203641940C98DB5B5A58</t>
  </si>
  <si>
    <t>각형닥트 제작  0.8T  ㎡     ( 호표 180 )</t>
  </si>
  <si>
    <t>5A6E86C2B3203641940C98D887FBD75A7A1677CB6034A1979E0E38C17337A90318FD</t>
  </si>
  <si>
    <t>5A6E86C2B3203641940C98D887FBD75BBC86F3865033B19B3C19829780001</t>
  </si>
  <si>
    <t>각형닥트 설치  0.8T  ㎡     ( 호표 181 )</t>
  </si>
  <si>
    <t>5A6E86C2B3203641940C98DB5B5A585A7A1677CB6034A1979E0E38C17337A90318FD</t>
  </si>
  <si>
    <t>5A6E86C2B3203641940C98DB5B5A585A7A1677CB6034A1979E0E38C17337A9031C5B</t>
  </si>
  <si>
    <t>5A6E86C2B3203641940C98DB5B5A585BBC86F3865033B19B3C19829780001</t>
  </si>
  <si>
    <t>각형닥트제작  및 설치  1.0T  ㎡     ( 호표 182 )</t>
  </si>
  <si>
    <t>5A6E86C2B32036419366341582E937</t>
  </si>
  <si>
    <t>호표 182</t>
  </si>
  <si>
    <t>1.0t(#20)</t>
  </si>
  <si>
    <t>5D88D64BC6F0349193DBBC4A5CB267DD19C709</t>
  </si>
  <si>
    <t>5A6E86C2B32036419366341582E9375D88D64BC6F0349193DBBC4A5CB267DD19C709</t>
  </si>
  <si>
    <t>5A6E86C2B32036419366341582E9375D88D64BC6F0349193DBBC4A5CB267DD19C1E4</t>
  </si>
  <si>
    <t>5A6E86C2B32036419366341582E9375DF3B6D25BD03DC19A3E01441D33FB80FD802B</t>
  </si>
  <si>
    <t>5A6E86C2B32036419366341582E9375D88D64BC6F0349193DBBC4A5CB267DD19C0D4</t>
  </si>
  <si>
    <t>5A6E86C2B32036419366341582E9375DF3B6D25BD03DC19A3E01441D33FB80FD802E</t>
  </si>
  <si>
    <t>5A6E86C2B32036419366341582E9375D88C6A57C503C119B5BEE058C7E89A708CE8F</t>
  </si>
  <si>
    <t>5A6E86C2B32036419366341582E9375D88567585C034B198CC2E80F24773361002AE</t>
  </si>
  <si>
    <t>5A6E86C2B32036419366341582E9375D88D64BC6F034919C35F5D1A6DAA8D7F71F01</t>
  </si>
  <si>
    <t>5A6E86C2B32036419366341582E9375D88D64BC8A0331199410C0EE0B3B9661FF3E8</t>
  </si>
  <si>
    <t>5A6E86C2B32036419366341582E9375D88D64BC6F0349193DBBC4A5CB267DD183A50</t>
  </si>
  <si>
    <t>5A6E86C2B32036419366341582E9375D88D64BC6F037619C3B89A97897EE05437903</t>
  </si>
  <si>
    <t>5A6E86C2B32036419366341582E9375DF3B6D25BD03DC19A3E01441D33FB80FD8029</t>
  </si>
  <si>
    <t>5A6E86C2B32036419366341582E9375DF3B6D25BD03DC19A3E01441D33FB80FD8028</t>
  </si>
  <si>
    <t>호표 183</t>
  </si>
  <si>
    <t>5A6E86C2B320364193663412CE226A</t>
  </si>
  <si>
    <t>5A6E86C2B32036419366341582E9375A6E86C2B320364193663412CE226A</t>
  </si>
  <si>
    <t>호표 184</t>
  </si>
  <si>
    <t>5A6E86C2B32036419366341127F90E</t>
  </si>
  <si>
    <t>5A6E86C2B32036419366341582E9375A6E86C2B32036419366341127F90E</t>
  </si>
  <si>
    <t>각형닥트 제작  1.0T  ㎡     ( 호표 183 )</t>
  </si>
  <si>
    <t>5A6E86C2B320364193663412CE226A5A7A1677CB6034A1979E0E38C17337A90318FD</t>
  </si>
  <si>
    <t>5A6E86C2B320364193663412CE226A5BBC86F3865033B19B3C19829780001</t>
  </si>
  <si>
    <t>각형닥트 설치  1.0T  ㎡     ( 호표 184 )</t>
  </si>
  <si>
    <t>5A6E86C2B32036419366341127F90E5A7A1677CB6034A1979E0E38C17337A90318FD</t>
  </si>
  <si>
    <t>5A6E86C2B32036419366341127F90E5A7A1677CB6034A1979E0E38C17337A9031C5B</t>
  </si>
  <si>
    <t>5A6E86C2B32036419366341127F90E5BBC86F3865033B19B3C19829780001</t>
  </si>
  <si>
    <t>각형닥트제작  및 설치  1.2T  ㎡     ( 호표 185 )</t>
  </si>
  <si>
    <t>5A6E86C2B3203641925FC384B2BDB5</t>
  </si>
  <si>
    <t>1.2T</t>
  </si>
  <si>
    <t>호표 185</t>
  </si>
  <si>
    <t>1.2t(#18)</t>
  </si>
  <si>
    <t>5D88D64BC6F0349193DBBC4A5CB267DD19C708</t>
  </si>
  <si>
    <t>5A6E86C2B3203641925FC384B2BDB55D88D64BC6F0349193DBBC4A5CB267DD19C708</t>
  </si>
  <si>
    <t>아연도강판 1.2T</t>
  </si>
  <si>
    <t>5D88D64BC6F0349193DBBC4A5CB267DD19C1EB</t>
  </si>
  <si>
    <t>5A6E86C2B3203641925FC384B2BDB55D88D64BC6F0349193DBBC4A5CB267DD19C1EB</t>
  </si>
  <si>
    <t>5A6E86C2B3203641925FC384B2BDB55DF3B6D25BD03DC19A3E01441D33FB80FD802B</t>
  </si>
  <si>
    <t>5A6E86C2B3203641925FC384B2BDB55D88D64BC6F0349193DBBC4A5CB267DD19C0D4</t>
  </si>
  <si>
    <t>5A6E86C2B3203641925FC384B2BDB55DF3B6D25BD03DC19A3E01441D33FB80FD802E</t>
  </si>
  <si>
    <t>5A6E86C2B3203641925FC384B2BDB55D88C6A57C503C119B5BEE058C7E89A708CE8F</t>
  </si>
  <si>
    <t>5A6E86C2B3203641925FC384B2BDB55D88567585C034B198CC2E80F24773361002AE</t>
  </si>
  <si>
    <t>5A6E86C2B3203641925FC384B2BDB55D88D64BC6F034919C35F5D1A6DAA8D7F71F01</t>
  </si>
  <si>
    <t>5A6E86C2B3203641925FC384B2BDB55D88D64BC8A0331199410C0EE0B3B9661FF3E8</t>
  </si>
  <si>
    <t>5A6E86C2B3203641925FC384B2BDB55D88D64BC6F0349193DBBC4A5CB267DD183A50</t>
  </si>
  <si>
    <t>5A6E86C2B3203641925FC384B2BDB55D88D64BC6F037619C3B89A97897EE05437903</t>
  </si>
  <si>
    <t>5A6E86C2B3203641925FC384B2BDB55DF3B6D25BD03DC19A3E01441D33FB80FD8029</t>
  </si>
  <si>
    <t>5A6E86C2B3203641925FC384B2BDB55DF3B6D25BD03DC19A3E01441D33FB80FD8028</t>
  </si>
  <si>
    <t>호표 186</t>
  </si>
  <si>
    <t>5A6E86C2B3203641925FC383AB4B5E</t>
  </si>
  <si>
    <t>5A6E86C2B3203641925FC384B2BDB55A6E86C2B3203641925FC383AB4B5E</t>
  </si>
  <si>
    <t>호표 187</t>
  </si>
  <si>
    <t>5A6E86C2B3203641925FC380D7EDE5</t>
  </si>
  <si>
    <t>5A6E86C2B3203641925FC384B2BDB55A6E86C2B3203641925FC380D7EDE5</t>
  </si>
  <si>
    <t>각형닥트 제작  1.2T  ㎡     ( 호표 186 )</t>
  </si>
  <si>
    <t>5A6E86C2B3203641925FC383AB4B5E5A7A1677CB6034A1979E0E38C17337A90318FD</t>
  </si>
  <si>
    <t>5A6E86C2B3203641925FC383AB4B5E5BBC86F3865033B19B3C19829780001</t>
  </si>
  <si>
    <t>각형닥트 설치  1.2T  ㎡     ( 호표 187 )</t>
  </si>
  <si>
    <t>5A6E86C2B3203641925FC380D7EDE55A7A1677CB6034A1979E0E38C17337A90318FD</t>
  </si>
  <si>
    <t>5A6E86C2B3203641925FC380D7EDE55A7A1677CB6034A1979E0E38C17337A9031C5B</t>
  </si>
  <si>
    <t>5A6E86C2B3203641925FC380D7EDE55BBC86F3865033B19B3C19829780001</t>
  </si>
  <si>
    <t>각형닥트제작  및 설치  1.6T  ㎡     ( 호표 188 )</t>
  </si>
  <si>
    <t>5A6E86C2B320364191B859F7656FB0</t>
  </si>
  <si>
    <t>1.6T</t>
  </si>
  <si>
    <t>호표 188</t>
  </si>
  <si>
    <t>1.6t</t>
  </si>
  <si>
    <t>5D88D64BC6F0349193DBBC4A5CB267DD183A52</t>
  </si>
  <si>
    <t>5A6E86C2B320364191B859F7656FB05D88D64BC6F0349193DBBC4A5CB267DD183A52</t>
  </si>
  <si>
    <t>아연도강판 1.6T</t>
  </si>
  <si>
    <t>5D88D64BC6F0349193DBBC4A5CB267DD183A53</t>
  </si>
  <si>
    <t>5A6E86C2B320364191B859F7656FB05D88D64BC6F0349193DBBC4A5CB267DD183A53</t>
  </si>
  <si>
    <t>5A6E86C2B320364191B859F7656FB05DF3B6D25BD03DC19A3E01441D33FB80FD802B</t>
  </si>
  <si>
    <t>5A6E86C2B320364191B859F7656FB05D88D64BC6F0349193DBBC4A5CB267DD19C0D4</t>
  </si>
  <si>
    <t>5A6E86C2B320364191B859F7656FB05DF3B6D25BD03DC19A3E01441D33FB80FD802E</t>
  </si>
  <si>
    <t>5A6E86C2B320364191B859F7656FB05D88C6A57C503C119B5BEE058C7E89A708CE8F</t>
  </si>
  <si>
    <t>5A6E86C2B320364191B859F7656FB05D88567585C034B198CC2E80F24773361002AE</t>
  </si>
  <si>
    <t>5A6E86C2B320364191B859F7656FB05D88D64BC6F034919C35F5D1A6DAA8D7F71F01</t>
  </si>
  <si>
    <t>5A6E86C2B320364191B859F7656FB05D88D64BC8A0331199410C0EE0B3B9661FF3E8</t>
  </si>
  <si>
    <t>5A6E86C2B320364191B859F7656FB05D88D64BC6F0349193DBBC4A5CB267DD183A50</t>
  </si>
  <si>
    <t>5A6E86C2B320364191B859F7656FB05D88D64BC6F037619C3B89A97897EE05437903</t>
  </si>
  <si>
    <t>5A6E86C2B320364191B859F7656FB05DF3B6D25BD03DC19A3E01441D33FB80FD8029</t>
  </si>
  <si>
    <t>5A6E86C2B320364191B859F7656FB05DF3B6D25BD03DC19A3E01441D33FB80FD8028</t>
  </si>
  <si>
    <t>호표 189</t>
  </si>
  <si>
    <t>5A6E86C2B320364191B859F03680CF</t>
  </si>
  <si>
    <t>5A6E86C2B320364191B859F7656FB05A6E86C2B320364191B859F03680CF</t>
  </si>
  <si>
    <t>호표 190</t>
  </si>
  <si>
    <t>5A6E86C2B320364191B859F38A9FFF</t>
  </si>
  <si>
    <t>5A6E86C2B320364191B859F7656FB05A6E86C2B320364191B859F38A9FFF</t>
  </si>
  <si>
    <t>각형닥트 제작  1.6T  ㎡     ( 호표 189 )</t>
  </si>
  <si>
    <t>5A6E86C2B320364191B859F03680CF5A7A1677CB6034A1979E0E38C17337A90318FD</t>
  </si>
  <si>
    <t>5A6E86C2B320364191B859F03680CF5BBC86F3865033B19B3C19829780001</t>
  </si>
  <si>
    <t>각형닥트 설치  1.6T  ㎡     ( 호표 190 )</t>
  </si>
  <si>
    <t>5A6E86C2B320364191B859F38A9FFF5A7A1677CB6034A1979E0E38C17337A90318FD</t>
  </si>
  <si>
    <t>5A6E86C2B320364191B859F38A9FFF5A7A1677CB6034A1979E0E38C17337A9031C5B</t>
  </si>
  <si>
    <t>5A6E86C2B320364191B859F38A9FFF5BBC86F3865033B19B3C19829780001</t>
  </si>
  <si>
    <t>캔버스제작설치  1.6T  ㎡     ( 호표 191 )</t>
  </si>
  <si>
    <t>5A6E86C2B17039F19229E5699E9EE0</t>
  </si>
  <si>
    <t>캔버스제작설치</t>
  </si>
  <si>
    <t>호표 191</t>
  </si>
  <si>
    <t>캔버스</t>
  </si>
  <si>
    <t>5DF3B6D25BD03DC19A3E01441D33FB80FD85AF</t>
  </si>
  <si>
    <t>5A6E86C2B17039F19229E5699E9EE05DF3B6D25BD03DC19A3E01441D33FB80FD85AF</t>
  </si>
  <si>
    <t>ㄱ형강</t>
  </si>
  <si>
    <t>ㄱ형강, 등변, 30*30*3mm</t>
  </si>
  <si>
    <t>5D88C6A57C503EC19246EEA325973B91D52D7F</t>
  </si>
  <si>
    <t>5A6E86C2B17039F19229E5699E9EE05D88C6A57C503EC19246EEA325973B91D52D7F</t>
  </si>
  <si>
    <t>M8x20</t>
  </si>
  <si>
    <t>5D88D64BC6F0349193DBBC4A5CB267DD19C0DB</t>
  </si>
  <si>
    <t>5A6E86C2B17039F19229E5699E9EE05D88D64BC6F0349193DBBC4A5CB267DD19C0DB</t>
  </si>
  <si>
    <t>5A6E86C2B17039F19229E5699E9EE05A7A1677CB6034A1979E0E38C17337A90318FD</t>
  </si>
  <si>
    <t>5A6E86C2B17039F19229E5699E9EE05BBC86F3865033B19B3C19829780001</t>
  </si>
  <si>
    <t>관보온(고무발포,매직테프)  19TxD15  m     ( 호표 192 )</t>
  </si>
  <si>
    <t>5A6EF693429035719D240D838CDEE8</t>
  </si>
  <si>
    <t>관보온(고무발포,매직테프)</t>
  </si>
  <si>
    <t>19TxD15</t>
  </si>
  <si>
    <t>호표 192</t>
  </si>
  <si>
    <t>관보온재</t>
  </si>
  <si>
    <t>고무발포, 19TxD15</t>
  </si>
  <si>
    <t>신규</t>
  </si>
  <si>
    <t>5DF3B6D25FB036E19EDE0A72BECAE5AF1921BA</t>
  </si>
  <si>
    <t>5A6EF693429035719D240D838CDEE85DF3B6D25FB036E19EDE0A72BECAE5AF1921BA</t>
  </si>
  <si>
    <t>본드(고무발포용)</t>
  </si>
  <si>
    <t>5D88D64BC8A0331199410C0F873DA05B86A24D</t>
  </si>
  <si>
    <t>5A6EF693429035719D240D838CDEE85D88D64BC8A0331199410C0F873DA05B86A24D</t>
  </si>
  <si>
    <t>매직테이프</t>
  </si>
  <si>
    <t>0.2t, 100mm*15m</t>
  </si>
  <si>
    <t>5D88D64BC8A0331199410C0F873DA05B86A09A</t>
  </si>
  <si>
    <t>5A6EF693429035719D240D838CDEE85D88D64BC8A0331199410C0F873DA05B86A09A</t>
  </si>
  <si>
    <t>보온공</t>
  </si>
  <si>
    <t>5A7A1677CB6034A1979E0E38C17337A90318FA</t>
  </si>
  <si>
    <t>5A6EF693429035719D240D838CDEE85A7A1677CB6034A1979E0E38C17337A90318FA</t>
  </si>
  <si>
    <t>5A6EF693429035719D240D838CDEE85A7A1677CB6034A1979E0E38C17337A9031C5B</t>
  </si>
  <si>
    <t>5A6EF693429035719D240D838CDEE85BBC86F3865033B19B3C19829780001</t>
  </si>
  <si>
    <t>관보온(고무발포,매직테프)  19TxD20  m     ( 호표 193 )</t>
  </si>
  <si>
    <t>5A6EF69342903611937B1262BAD982</t>
  </si>
  <si>
    <t>19TxD20</t>
  </si>
  <si>
    <t>호표 193</t>
  </si>
  <si>
    <t>고무발포, 19TxD20</t>
  </si>
  <si>
    <t>5DF3B6D25FB036E19EDE0A72BECAE5AF1921BB</t>
  </si>
  <si>
    <t>5A6EF69342903611937B1262BAD9825DF3B6D25FB036E19EDE0A72BECAE5AF1921BB</t>
  </si>
  <si>
    <t>5A6EF69342903611937B1262BAD9825D88D64BC8A0331199410C0F873DA05B86A24D</t>
  </si>
  <si>
    <t>5A6EF69342903611937B1262BAD9825D88D64BC8A0331199410C0F873DA05B86A09A</t>
  </si>
  <si>
    <t>5A6EF69342903611937B1262BAD9825A7A1677CB6034A1979E0E38C17337A90318FA</t>
  </si>
  <si>
    <t>5A6EF69342903611937B1262BAD9825A7A1677CB6034A1979E0E38C17337A9031C5B</t>
  </si>
  <si>
    <t>5A6EF69342903611937B1262BAD9825BBC86F3865033B19B3C19829780001</t>
  </si>
  <si>
    <t>관보온(고무발포,매직테프)  19TxD25  m     ( 호표 194 )</t>
  </si>
  <si>
    <t>5A6EF693429037219AF902F4977DA1</t>
  </si>
  <si>
    <t>19TxD25</t>
  </si>
  <si>
    <t>호표 194</t>
  </si>
  <si>
    <t>고무발포, 19TxD25</t>
  </si>
  <si>
    <t>5DF3B6D25FB036E19EDE0A72BECAE5AF1921BC</t>
  </si>
  <si>
    <t>5A6EF693429037219AF902F4977DA15DF3B6D25FB036E19EDE0A72BECAE5AF1921BC</t>
  </si>
  <si>
    <t>5A6EF693429037219AF902F4977DA15D88D64BC8A0331199410C0F873DA05B86A24D</t>
  </si>
  <si>
    <t>5A6EF693429037219AF902F4977DA15D88D64BC8A0331199410C0F873DA05B86A09A</t>
  </si>
  <si>
    <t>5A6EF693429037219AF902F4977DA15A7A1677CB6034A1979E0E38C17337A90318FA</t>
  </si>
  <si>
    <t>5A6EF693429037219AF902F4977DA15A7A1677CB6034A1979E0E38C17337A9031C5B</t>
  </si>
  <si>
    <t>5A6EF693429037219AF902F4977DA15BBC86F3865033B19B3C19829780001</t>
  </si>
  <si>
    <t>관보온(고무발포,매직테프)  19TxD32  m     ( 호표 195 )</t>
  </si>
  <si>
    <t>5A6EF693429030F19BE9441D583A22</t>
  </si>
  <si>
    <t>19TxD32</t>
  </si>
  <si>
    <t>호표 195</t>
  </si>
  <si>
    <t>고무발포, 19TxD32</t>
  </si>
  <si>
    <t>5DF3B6D25FB036E19EDE0A72BECAE5AF1921BD</t>
  </si>
  <si>
    <t>5A6EF693429030F19BE9441D583A225DF3B6D25FB036E19EDE0A72BECAE5AF1921BD</t>
  </si>
  <si>
    <t>5A6EF693429030F19BE9441D583A225D88D64BC8A0331199410C0F873DA05B86A24D</t>
  </si>
  <si>
    <t>5A6EF693429030F19BE9441D583A225D88D64BC8A0331199410C0F873DA05B86A09A</t>
  </si>
  <si>
    <t>5A6EF693429030F19BE9441D583A225A7A1677CB6034A1979E0E38C17337A90318FA</t>
  </si>
  <si>
    <t>5A6EF693429030F19BE9441D583A225A7A1677CB6034A1979E0E38C17337A9031C5B</t>
  </si>
  <si>
    <t>5A6EF693429030F19BE9441D583A225BBC86F3865033B19B3C19829780001</t>
  </si>
  <si>
    <t>관보온(고무발포,매직테프)  19TxD40  m     ( 호표 196 )</t>
  </si>
  <si>
    <t>5A6EF6934290319192C8C3AF376F0F</t>
  </si>
  <si>
    <t>19TxD40</t>
  </si>
  <si>
    <t>호표 196</t>
  </si>
  <si>
    <t>고무발포, 19TxD40</t>
  </si>
  <si>
    <t>5DF3B6D25FB036E19EDE0A72BECAE5AF1921BE</t>
  </si>
  <si>
    <t>5A6EF6934290319192C8C3AF376F0F5DF3B6D25FB036E19EDE0A72BECAE5AF1921BE</t>
  </si>
  <si>
    <t>5A6EF6934290319192C8C3AF376F0F5D88D64BC8A0331199410C0F873DA05B86A24D</t>
  </si>
  <si>
    <t>5A6EF6934290319192C8C3AF376F0F5D88D64BC8A0331199410C0F873DA05B86A09A</t>
  </si>
  <si>
    <t>5A6EF6934290319192C8C3AF376F0F5A7A1677CB6034A1979E0E38C17337A90318FA</t>
  </si>
  <si>
    <t>5A6EF6934290319192C8C3AF376F0F5A7A1677CB6034A1979E0E38C17337A9031C5B</t>
  </si>
  <si>
    <t>5A6EF6934290319192C8C3AF376F0F5BBC86F3865033B19B3C19829780001</t>
  </si>
  <si>
    <t>관보온(고무발포,매직테프)  19TxD50  m     ( 호표 197 )</t>
  </si>
  <si>
    <t>5A6EF693429032A198BFA171C9FD1D</t>
  </si>
  <si>
    <t>19TxD50</t>
  </si>
  <si>
    <t>호표 197</t>
  </si>
  <si>
    <t>고무발포, 19TxD50</t>
  </si>
  <si>
    <t>5DF3B6D25FB036E19EDE0A72BECAE5AF1921BF</t>
  </si>
  <si>
    <t>5A6EF693429032A198BFA171C9FD1D5DF3B6D25FB036E19EDE0A72BECAE5AF1921BF</t>
  </si>
  <si>
    <t>5A6EF693429032A198BFA171C9FD1D5D88D64BC8A0331199410C0F873DA05B86A24D</t>
  </si>
  <si>
    <t>5A6EF693429032A198BFA171C9FD1D5D88D64BC8A0331199410C0F873DA05B86A09A</t>
  </si>
  <si>
    <t>5A6EF693429032A198BFA171C9FD1D5A7A1677CB6034A1979E0E38C17337A90318FA</t>
  </si>
  <si>
    <t>5A6EF693429032A198BFA171C9FD1D5A7A1677CB6034A1979E0E38C17337A9031C5B</t>
  </si>
  <si>
    <t>5A6EF693429032A198BFA171C9FD1D5BBC86F3865033B19B3C19829780001</t>
  </si>
  <si>
    <t>관보온(고무발포,매직테프)  19TxD65  m     ( 호표 198 )</t>
  </si>
  <si>
    <t>5A6EF693429033419F29F3B2F45CB7</t>
  </si>
  <si>
    <t>19TxD65</t>
  </si>
  <si>
    <t>호표 198</t>
  </si>
  <si>
    <t>고무발포, 19TxD65</t>
  </si>
  <si>
    <t>5DF3B6D25FB036E19EDE0A72BECAE5AF1921B0</t>
  </si>
  <si>
    <t>5A6EF693429033419F29F3B2F45CB75DF3B6D25FB036E19EDE0A72BECAE5AF1921B0</t>
  </si>
  <si>
    <t>5A6EF693429033419F29F3B2F45CB75D88D64BC8A0331199410C0F873DA05B86A24D</t>
  </si>
  <si>
    <t>5A6EF693429033419F29F3B2F45CB75D88D64BC8A0331199410C0F873DA05B86A09A</t>
  </si>
  <si>
    <t>5A6EF693429033419F29F3B2F45CB75A7A1677CB6034A1979E0E38C17337A90318FA</t>
  </si>
  <si>
    <t>5A6EF693429033419F29F3B2F45CB75A7A1677CB6034A1979E0E38C17337A9031C5B</t>
  </si>
  <si>
    <t>5A6EF693429033419F29F3B2F45CB75BBC86F3865033B19B3C19829780001</t>
  </si>
  <si>
    <t>관보온(고무발포,스텐커버0.3T)  19T X D15  m     ( 호표 199 )</t>
  </si>
  <si>
    <t>5A6EF69342903CA19CF395874350B1</t>
  </si>
  <si>
    <t>관보온(고무발포,스텐커버0.3T)</t>
  </si>
  <si>
    <t>19T X D15</t>
  </si>
  <si>
    <t>호표 199</t>
  </si>
  <si>
    <t>5A6EF69342903CA19CF395874350B15DF3B6D25FB036E19EDE0A72BECAE5AF1921BA</t>
  </si>
  <si>
    <t>5A6EF69342903CA19CF395874350B15D88D64BC8A0331199410C0F873DA05B86A24D</t>
  </si>
  <si>
    <t>스테인리스강판</t>
  </si>
  <si>
    <t>STS304, 0.3mm</t>
  </si>
  <si>
    <t>5D88C6A57C503D21924DA01A41F121376B52DB</t>
  </si>
  <si>
    <t>5A6EF69342903CA19CF395874350B15D88C6A57C503D21924DA01A41F121376B52DB</t>
  </si>
  <si>
    <t>AL 밴드</t>
  </si>
  <si>
    <t>0.3*30W</t>
  </si>
  <si>
    <t>5D88D64BC8A0331199410C0F873DA05B86A1A3</t>
  </si>
  <si>
    <t>5A6EF69342903CA19CF395874350B15D88D64BC8A0331199410C0F873DA05B86A1A3</t>
  </si>
  <si>
    <t>5A6EF69342903CA19CF395874350B15A7A1677CB6034A1979E0E38C17337A90318FA</t>
  </si>
  <si>
    <t>5A6EF69342903CA19CF395874350B15A7A1677CB6034A1979E0E38C17337A90318FD</t>
  </si>
  <si>
    <t>5A6EF69342903CA19CF395874350B15BBC86F3865033B19B3C19829780001</t>
  </si>
  <si>
    <t>관보온(고무발포,스텐커버0.3T)  19T X D20  m     ( 호표 200 )</t>
  </si>
  <si>
    <t>5A6EF69342903CA19CF395874350B0</t>
  </si>
  <si>
    <t>19T X D20</t>
  </si>
  <si>
    <t>호표 200</t>
  </si>
  <si>
    <t>5A6EF69342903CA19CF395874350B05DF3B6D25FB036E19EDE0A72BECAE5AF1921BB</t>
  </si>
  <si>
    <t>5A6EF69342903CA19CF395874350B05D88D64BC8A0331199410C0F873DA05B86A24D</t>
  </si>
  <si>
    <t>5A6EF69342903CA19CF395874350B05D88C6A57C503D21924DA01A41F121376B52DB</t>
  </si>
  <si>
    <t>5A6EF69342903CA19CF395874350B05D88D64BC8A0331199410C0F873DA05B86A1A3</t>
  </si>
  <si>
    <t>5A6EF69342903CA19CF395874350B05A7A1677CB6034A1979E0E38C17337A90318FA</t>
  </si>
  <si>
    <t>5A6EF69342903CA19CF395874350B05A7A1677CB6034A1979E0E38C17337A90318FD</t>
  </si>
  <si>
    <t>5A6EF69342903CA19CF395874350B05BBC86F3865033B19B3C19829780001</t>
  </si>
  <si>
    <t>관보온(고무발포,스텐커버0.3T)  19T X D25  m     ( 호표 201 )</t>
  </si>
  <si>
    <t>5A6EF69342903CA19CF395874350B3</t>
  </si>
  <si>
    <t>19T X D25</t>
  </si>
  <si>
    <t>호표 201</t>
  </si>
  <si>
    <t>5A6EF69342903CA19CF395874350B35DF3B6D25FB036E19EDE0A72BECAE5AF1921BC</t>
  </si>
  <si>
    <t>5A6EF69342903CA19CF395874350B35D88D64BC8A0331199410C0F873DA05B86A24D</t>
  </si>
  <si>
    <t>5A6EF69342903CA19CF395874350B35D88C6A57C503D21924DA01A41F121376B52DB</t>
  </si>
  <si>
    <t>5A6EF69342903CA19CF395874350B35D88D64BC8A0331199410C0F873DA05B86A1A3</t>
  </si>
  <si>
    <t>5A6EF69342903CA19CF395874350B35A7A1677CB6034A1979E0E38C17337A90318FA</t>
  </si>
  <si>
    <t>5A6EF69342903CA19CF395874350B35A7A1677CB6034A1979E0E38C17337A90318FD</t>
  </si>
  <si>
    <t>5A6EF69342903CA19CF395874350B35BBC86F3865033B19B3C19829780001</t>
  </si>
  <si>
    <t>관보온(고무발포,스텐커버0.3T)  19T X D32  m     ( 호표 202 )</t>
  </si>
  <si>
    <t>5A6EF69342903CA19CF395874350B2</t>
  </si>
  <si>
    <t>19T X D32</t>
  </si>
  <si>
    <t>호표 202</t>
  </si>
  <si>
    <t>5A6EF69342903CA19CF395874350B25DF3B6D25FB036E19EDE0A72BECAE5AF1921BD</t>
  </si>
  <si>
    <t>5A6EF69342903CA19CF395874350B25D88D64BC8A0331199410C0F873DA05B86A24D</t>
  </si>
  <si>
    <t>5A6EF69342903CA19CF395874350B25D88C6A57C503D21924DA01A41F121376B52DB</t>
  </si>
  <si>
    <t>5A6EF69342903CA19CF395874350B25D88D64BC8A0331199410C0F873DA05B86A1A3</t>
  </si>
  <si>
    <t>5A6EF69342903CA19CF395874350B25A7A1677CB6034A1979E0E38C17337A90318FA</t>
  </si>
  <si>
    <t>5A6EF69342903CA19CF395874350B25A7A1677CB6034A1979E0E38C17337A90318FD</t>
  </si>
  <si>
    <t>5A6EF69342903CA19CF395874350B25BBC86F3865033B19B3C19829780001</t>
  </si>
  <si>
    <t>관보온(고무발포,스텐커버0.3T)  19T X D40  m     ( 호표 203 )</t>
  </si>
  <si>
    <t>5A6EF69342903CA19CF395874350B5</t>
  </si>
  <si>
    <t>19T X D40</t>
  </si>
  <si>
    <t>호표 203</t>
  </si>
  <si>
    <t>5A6EF69342903CA19CF395874350B55DF3B6D25FB036E19EDE0A72BECAE5AF1921BE</t>
  </si>
  <si>
    <t>5A6EF69342903CA19CF395874350B55D88D64BC8A0331199410C0F873DA05B86A24D</t>
  </si>
  <si>
    <t>5A6EF69342903CA19CF395874350B55D88C6A57C503D21924DA01A41F121376B52DB</t>
  </si>
  <si>
    <t>5A6EF69342903CA19CF395874350B55D88D64BC8A0331199410C0F873DA05B86A1A3</t>
  </si>
  <si>
    <t>5A6EF69342903CA19CF395874350B55A7A1677CB6034A1979E0E38C17337A90318FA</t>
  </si>
  <si>
    <t>5A6EF69342903CA19CF395874350B55A7A1677CB6034A1979E0E38C17337A90318FD</t>
  </si>
  <si>
    <t>5A6EF69342903CA19CF395874350B55BBC86F3865033B19B3C19829780001</t>
  </si>
  <si>
    <t>관보온(고무발포,스텐커버0.3T)  19T X D50  m     ( 호표 204 )</t>
  </si>
  <si>
    <t>5A6EF69342903CA19CF395874350B4</t>
  </si>
  <si>
    <t>19T X D50</t>
  </si>
  <si>
    <t>호표 204</t>
  </si>
  <si>
    <t>5A6EF69342903CA19CF395874350B45DF3B6D25FB036E19EDE0A72BECAE5AF1921BF</t>
  </si>
  <si>
    <t>5A6EF69342903CA19CF395874350B45D88D64BC8A0331199410C0F873DA05B86A24D</t>
  </si>
  <si>
    <t>5A6EF69342903CA19CF395874350B45D88C6A57C503D21924DA01A41F121376B52DB</t>
  </si>
  <si>
    <t>5A6EF69342903CA19CF395874350B45D88D64BC8A0331199410C0F873DA05B86A1A3</t>
  </si>
  <si>
    <t>5A6EF69342903CA19CF395874350B45A7A1677CB6034A1979E0E38C17337A90318FA</t>
  </si>
  <si>
    <t>5A6EF69342903CA19CF395874350B45A7A1677CB6034A1979E0E38C17337A90318FD</t>
  </si>
  <si>
    <t>5A6EF69342903CA19CF395874350B45BBC86F3865033B19B3C19829780001</t>
  </si>
  <si>
    <t>관보온(고무발포,매직테프)  19TxD80  m     ( 호표 205 )</t>
  </si>
  <si>
    <t>5A6EF69342903CA19CF3958594EDB7</t>
  </si>
  <si>
    <t>19TxD80</t>
  </si>
  <si>
    <t>호표 205</t>
  </si>
  <si>
    <t>고무발포, 19TxD80</t>
  </si>
  <si>
    <t>5DF3B6D25FB036E19EDE0A72BECAE5AF1921B1</t>
  </si>
  <si>
    <t>5A6EF69342903CA19CF3958594EDB75DF3B6D25FB036E19EDE0A72BECAE5AF1921B1</t>
  </si>
  <si>
    <t>5A6EF69342903CA19CF3958594EDB75D88D64BC8A0331199410C0F873DA05B86A24D</t>
  </si>
  <si>
    <t>5A6EF69342903CA19CF3958594EDB75D88D64BC8A0331199410C0F873DA05B86A09A</t>
  </si>
  <si>
    <t>5A6EF69342903CA19CF3958594EDB75A7A1677CB6034A1979E0E38C17337A90318FA</t>
  </si>
  <si>
    <t>5A6EF69342903CA19CF3958594EDB75A7A1677CB6034A1979E0E38C17337A9031C5B</t>
  </si>
  <si>
    <t>5A6EF69342903CA19CF3958594EDB75BBC86F3865033B19B3C19829780001</t>
  </si>
  <si>
    <t>관보온(칼라함석)  25TxD15  m     ( 호표 206 )</t>
  </si>
  <si>
    <t>5A6EF69343B03A5191BC02D3FD1373</t>
  </si>
  <si>
    <t>관보온(칼라함석)</t>
  </si>
  <si>
    <t>25TxD15</t>
  </si>
  <si>
    <t>호표 206</t>
  </si>
  <si>
    <t>유리솜보온통, Φ15×25mm</t>
  </si>
  <si>
    <t>5DF3B6D25FB036E19EDE0968F8947AB09E89A1</t>
  </si>
  <si>
    <t>5A6EF69343B03A5191BC02D3FD13735DF3B6D25FB036E19EDE0968F8947AB09E89A1</t>
  </si>
  <si>
    <t>착색아연도강판</t>
  </si>
  <si>
    <t>0.3Tx914x1829</t>
  </si>
  <si>
    <t>5D88D64BC6F0349193DBBC4A5CB267DD19C93B</t>
  </si>
  <si>
    <t>5A6EF69343B03A5191BC02D3FD13735D88D64BC6F0349193DBBC4A5CB267DD19C93B</t>
  </si>
  <si>
    <t>5A6EF69343B03A5191BC02D3FD13735A7A1677CB6034A1979E0E38C17337A90318FA</t>
  </si>
  <si>
    <t>5A6EF69343B03A5191BC02D3FD13735A7A1677CB6034A1979E0E38C17337A90318FD</t>
  </si>
  <si>
    <t>5A6EF69343B03A5191BC02D3FD13735BBC86F3865033B19B3C19829780001</t>
  </si>
  <si>
    <t>관보온(유리솜.매직)  25TxD15  m     ( 호표 207 )</t>
  </si>
  <si>
    <t>5A6EF69343B03A51909578AE805BC6</t>
  </si>
  <si>
    <t>관보온(유리솜.매직)</t>
  </si>
  <si>
    <t>호표 207</t>
  </si>
  <si>
    <t>5A6EF69343B03A51909578AE805BC65DF3B6D25FB036E19EDE0968F8947AB09E89A1</t>
  </si>
  <si>
    <t>아스팔트펠트</t>
  </si>
  <si>
    <t>25KG</t>
  </si>
  <si>
    <t>5D88D64BC8A0331199410C0F873DA05B86A51A</t>
  </si>
  <si>
    <t>5A6EF69343B03A51909578AE805BC65D88D64BC8A0331199410C0F873DA05B86A51A</t>
  </si>
  <si>
    <t>5A6EF69343B03A51909578AE805BC65D88D64BC8A0331199410C0F873DA05B86A09A</t>
  </si>
  <si>
    <t>5A6EF69343B03A51909578AE805BC65D88D64BC8A0331199410C0F873DA05B86A1A3</t>
  </si>
  <si>
    <t>5A6EF69343B03A51909578AE805BC65A7A1677CB6034A1979E0E38C17337A90318FA</t>
  </si>
  <si>
    <t>5A6EF69343B03A51909578AE805BC65A7A1677CB6034A1979E0E38C17337A9031C5B</t>
  </si>
  <si>
    <t>5A6EF69343B03A51909578AE805BC65BBC86F3865033B19B3C19829780001</t>
  </si>
  <si>
    <t>관보온(발포폴리에틸렌.매직)  25TxD15  m     ( 호표 208 )</t>
  </si>
  <si>
    <t>5A6EF69343B03A51963E5D716E8D35</t>
  </si>
  <si>
    <t>관보온(발포폴리에틸렌.매직)</t>
  </si>
  <si>
    <t>호표 208</t>
  </si>
  <si>
    <t>관보온재(발포폴리에틸렌)</t>
  </si>
  <si>
    <t>난연, Φ15×25mm</t>
  </si>
  <si>
    <t>5DF3B6D25FB036E19EDE0968F8947AB0902C2B</t>
  </si>
  <si>
    <t>5A6EF69343B03A51963E5D716E8D355DF3B6D25FB036E19EDE0968F8947AB0902C2B</t>
  </si>
  <si>
    <t>5A6EF69343B03A51963E5D716E8D355D88D64BC8A0331199410C0F873DA05B86A09A</t>
  </si>
  <si>
    <t>5A6EF69343B03A51963E5D716E8D355D88D64BC8A0331199410C0F873DA05B86A1A3</t>
  </si>
  <si>
    <t>5A6EF69343B03A51963E5D716E8D355A7A1677CB6034A1979E0E38C17337A9031C5B</t>
  </si>
  <si>
    <t>5A6EF69343B03A51963E5D716E8D355A7A1677CB6034A1979E0E38C17337A90318FA</t>
  </si>
  <si>
    <t>5A6EF69343B03A51963E5D716E8D355BBC86F3865033B19B3C19829780001</t>
  </si>
  <si>
    <t>관보온(고무발포,매직테프)  25TxD15  m     ( 호표 209 )</t>
  </si>
  <si>
    <t>5A6EF69343B03A5199F2C22E32A802</t>
  </si>
  <si>
    <t>호표 209</t>
  </si>
  <si>
    <t>고무발포, 25TxD15</t>
  </si>
  <si>
    <t>5DF3B6D25FB036E19EDE0A72BECAE5AF192631</t>
  </si>
  <si>
    <t>5A6EF69343B03A5199F2C22E32A8025DF3B6D25FB036E19EDE0A72BECAE5AF192631</t>
  </si>
  <si>
    <t>5A6EF69343B03A5199F2C22E32A8025D88D64BC8A0331199410C0F873DA05B86A24D</t>
  </si>
  <si>
    <t>5A6EF69343B03A5199F2C22E32A8025D88D64BC8A0331199410C0F873DA05B86A09A</t>
  </si>
  <si>
    <t>5A6EF69343B03A5199F2C22E32A8025A7A1677CB6034A1979E0E38C17337A90318FA</t>
  </si>
  <si>
    <t>5A6EF69343B03A5199F2C22E32A8025A7A1677CB6034A1979E0E38C17337A9031C5B</t>
  </si>
  <si>
    <t>5A6EF69343B03A5199F2C22E32A8025BBC86F3865033B19B3C19829780001</t>
  </si>
  <si>
    <t>관보온(칼라함석)  25TxD20  m     ( 호표 210 )</t>
  </si>
  <si>
    <t>5A6EF69343B039419A4A2B6F98EF4C</t>
  </si>
  <si>
    <t>25TxD20</t>
  </si>
  <si>
    <t>호표 210</t>
  </si>
  <si>
    <t>유리솜보온통, Φ20×25mm</t>
  </si>
  <si>
    <t>5DF3B6D25FB036E19EDE0968F8947AB09E89A6</t>
  </si>
  <si>
    <t>5A6EF69343B039419A4A2B6F98EF4C5DF3B6D25FB036E19EDE0968F8947AB09E89A6</t>
  </si>
  <si>
    <t>5A6EF69343B039419A4A2B6F98EF4C5D88D64BC6F0349193DBBC4A5CB267DD19C93B</t>
  </si>
  <si>
    <t>5A6EF69343B039419A4A2B6F98EF4C5A7A1677CB6034A1979E0E38C17337A90318FA</t>
  </si>
  <si>
    <t>5A6EF69343B039419A4A2B6F98EF4C5A7A1677CB6034A1979E0E38C17337A90318FD</t>
  </si>
  <si>
    <t>5A6EF69343B039419A4A2B6F98EF4C5BBC86F3865033B19B3C19829780001</t>
  </si>
  <si>
    <t>관보온(유리솜.매직)  25TxD20  m     ( 호표 211 )</t>
  </si>
  <si>
    <t>5A6EF69343B039419B511D3B39F578</t>
  </si>
  <si>
    <t>호표 211</t>
  </si>
  <si>
    <t>5A6EF69343B039419B511D3B39F5785DF3B6D25FB036E19EDE0968F8947AB09E89A6</t>
  </si>
  <si>
    <t>5A6EF69343B039419B511D3B39F5785D88D64BC8A0331199410C0F873DA05B86A51A</t>
  </si>
  <si>
    <t>5A6EF69343B039419B511D3B39F5785D88D64BC8A0331199410C0F873DA05B86A09A</t>
  </si>
  <si>
    <t>5A6EF69343B039419B511D3B39F5785D88D64BC8A0331199410C0F873DA05B86A1A3</t>
  </si>
  <si>
    <t>5A6EF69343B039419B511D3B39F5785A7A1677CB6034A1979E0E38C17337A90318FA</t>
  </si>
  <si>
    <t>5A6EF69343B039419B511D3B39F5785A7A1677CB6034A1979E0E38C17337A9031C5B</t>
  </si>
  <si>
    <t>5A6EF69343B039419B511D3B39F5785BBC86F3865033B19B3C19829780001</t>
  </si>
  <si>
    <t>관보온(발포폴리에틸렌.매직)  25TxD20  m     ( 호표 212 )</t>
  </si>
  <si>
    <t>5A6EF69343B039419D1F919B59F3AE</t>
  </si>
  <si>
    <t>호표 212</t>
  </si>
  <si>
    <t>난연, Φ20×25mm</t>
  </si>
  <si>
    <t>5DF3B6D25FB036E19EDE0968F8947AB0902C2A</t>
  </si>
  <si>
    <t>5A6EF69343B039419D1F919B59F3AE5DF3B6D25FB036E19EDE0968F8947AB0902C2A</t>
  </si>
  <si>
    <t>5A6EF69343B039419D1F919B59F3AE5D88D64BC8A0331199410C0F873DA05B86A09A</t>
  </si>
  <si>
    <t>5A6EF69343B039419D1F919B59F3AE5D88D64BC8A0331199410C0F873DA05B86A1A3</t>
  </si>
  <si>
    <t>5A6EF69343B039419D1F919B59F3AE5A7A1677CB6034A1979E0E38C17337A9031C5B</t>
  </si>
  <si>
    <t>5A6EF69343B039419D1F919B59F3AE5A7A1677CB6034A1979E0E38C17337A90318FA</t>
  </si>
  <si>
    <t>5A6EF69343B039419D1F919B59F3AE5BBC86F3865033B19B3C19829780001</t>
  </si>
  <si>
    <t>관보온(고무발포,매직테프)  25TxD20  m     ( 호표 213 )</t>
  </si>
  <si>
    <t>5A6EF69343B039419274D3BE3C360B</t>
  </si>
  <si>
    <t>호표 213</t>
  </si>
  <si>
    <t>고무발포, 25TxD20</t>
  </si>
  <si>
    <t>5DF3B6D25FB036E19EDE0A72BECAE5AF192630</t>
  </si>
  <si>
    <t>5A6EF69343B039419274D3BE3C360B5DF3B6D25FB036E19EDE0A72BECAE5AF192630</t>
  </si>
  <si>
    <t>5A6EF69343B039419274D3BE3C360B5D88D64BC8A0331199410C0F873DA05B86A24D</t>
  </si>
  <si>
    <t>5A6EF69343B039419274D3BE3C360B5D88D64BC8A0331199410C0F873DA05B86A09A</t>
  </si>
  <si>
    <t>5A6EF69343B039419274D3BE3C360B5A7A1677CB6034A1979E0E38C17337A90318FA</t>
  </si>
  <si>
    <t>5A6EF69343B039419274D3BE3C360B5A7A1677CB6034A1979E0E38C17337A9031C5B</t>
  </si>
  <si>
    <t>5A6EF69343B039419274D3BE3C360B5BBC86F3865033B19B3C19829780001</t>
  </si>
  <si>
    <t>관보온(칼라함석)  25TxD25  m     ( 호표 214 )</t>
  </si>
  <si>
    <t>5A6EF69343B038A193C022AF220F0B</t>
  </si>
  <si>
    <t>25TxD25</t>
  </si>
  <si>
    <t>호표 214</t>
  </si>
  <si>
    <t>유리솜보온통, Φ25×25mm</t>
  </si>
  <si>
    <t>5DF3B6D25FB036E19EDE0968F8947AB09E89A7</t>
  </si>
  <si>
    <t>5A6EF69343B038A193C022AF220F0B5DF3B6D25FB036E19EDE0968F8947AB09E89A7</t>
  </si>
  <si>
    <t>5A6EF69343B038A193C022AF220F0B5D88D64BC6F0349193DBBC4A5CB267DD19C93B</t>
  </si>
  <si>
    <t>5A6EF69343B038A193C022AF220F0B5A7A1677CB6034A1979E0E38C17337A90318FA</t>
  </si>
  <si>
    <t>5A6EF69343B038A193C022AF220F0B5A7A1677CB6034A1979E0E38C17337A90318FD</t>
  </si>
  <si>
    <t>5A6EF69343B038A193C022AF220F0B5BBC86F3865033B19B3C19829780001</t>
  </si>
  <si>
    <t>관보온(유리솜.매직)  25TxD25  m     ( 호표 215 )</t>
  </si>
  <si>
    <t>5A6EF69343B038A19239913AC18D32</t>
  </si>
  <si>
    <t>호표 215</t>
  </si>
  <si>
    <t>5A6EF69343B038A19239913AC18D325DF3B6D25FB036E19EDE0968F8947AB09E89A7</t>
  </si>
  <si>
    <t>5A6EF69343B038A19239913AC18D325D88D64BC8A0331199410C0F873DA05B86A51A</t>
  </si>
  <si>
    <t>5A6EF69343B038A19239913AC18D325D88D64BC8A0331199410C0F873DA05B86A09A</t>
  </si>
  <si>
    <t>5A6EF69343B038A19239913AC18D325D88D64BC8A0331199410C0F873DA05B86A1A3</t>
  </si>
  <si>
    <t>5A6EF69343B038A19239913AC18D325A7A1677CB6034A1979E0E38C17337A90318FA</t>
  </si>
  <si>
    <t>5A6EF69343B038A19239913AC18D325A7A1677CB6034A1979E0E38C17337A9031C5B</t>
  </si>
  <si>
    <t>5A6EF69343B038A19239913AC18D325BBC86F3865033B19B3C19829780001</t>
  </si>
  <si>
    <t>관보온(발포폴리에틸렌.매직)  25TxD25  m     ( 호표 216 )</t>
  </si>
  <si>
    <t>5A6EF69343B038A194E7CBA06FC42A</t>
  </si>
  <si>
    <t>호표 216</t>
  </si>
  <si>
    <t>난연, Φ25×25mm</t>
  </si>
  <si>
    <t>5DF3B6D25FB036E19EDE0968F8947AB0902C29</t>
  </si>
  <si>
    <t>5A6EF69343B038A194E7CBA06FC42A5DF3B6D25FB036E19EDE0968F8947AB0902C29</t>
  </si>
  <si>
    <t>5A6EF69343B038A194E7CBA06FC42A5D88D64BC8A0331199410C0F873DA05B86A09A</t>
  </si>
  <si>
    <t>5A6EF69343B038A194E7CBA06FC42A5D88D64BC8A0331199410C0F873DA05B86A1A3</t>
  </si>
  <si>
    <t>5A6EF69343B038A194E7CBA06FC42A5A7A1677CB6034A1979E0E38C17337A9031C5B</t>
  </si>
  <si>
    <t>5A6EF69343B038A194E7CBA06FC42A5A7A1677CB6034A1979E0E38C17337A90318FA</t>
  </si>
  <si>
    <t>5A6EF69343B038A194E7CBA06FC42A5BBC86F3865033B19B3C19829780001</t>
  </si>
  <si>
    <t>관보온(고무발포,매직테프)  25TxD25  m     ( 호표 217 )</t>
  </si>
  <si>
    <t>5A6EF69343B038A19B16DB62A0ADFA</t>
  </si>
  <si>
    <t>호표 217</t>
  </si>
  <si>
    <t>고무발포, 25TxD25</t>
  </si>
  <si>
    <t>5DF3B6D25FB036E19EDE0A72BECAE5AF1927C0</t>
  </si>
  <si>
    <t>5A6EF69343B038A19B16DB62A0ADFA5DF3B6D25FB036E19EDE0A72BECAE5AF1927C0</t>
  </si>
  <si>
    <t>5A6EF69343B038A19B16DB62A0ADFA5D88D64BC8A0331199410C0F873DA05B86A24D</t>
  </si>
  <si>
    <t>5A6EF69343B038A19B16DB62A0ADFA5D88D64BC8A0331199410C0F873DA05B86A09A</t>
  </si>
  <si>
    <t>5A6EF69343B038A19B16DB62A0ADFA5A7A1677CB6034A1979E0E38C17337A90318FA</t>
  </si>
  <si>
    <t>5A6EF69343B038A19B16DB62A0ADFA5A7A1677CB6034A1979E0E38C17337A9031C5B</t>
  </si>
  <si>
    <t>5A6EF69343B038A19B16DB62A0ADFA5BBC86F3865033B19B3C19829780001</t>
  </si>
  <si>
    <t>관보온(칼라함석)  25TxD32  m     ( 호표 218 )</t>
  </si>
  <si>
    <t>5A6EF69343B03FD192AFA3296D8FB0</t>
  </si>
  <si>
    <t>25TxD32</t>
  </si>
  <si>
    <t>호표 218</t>
  </si>
  <si>
    <t>유리솜보온통, Φ32×25mm</t>
  </si>
  <si>
    <t>5DF3B6D25FB036E19EDE0968F8947AB09E89A4</t>
  </si>
  <si>
    <t>5A6EF69343B03FD192AFA3296D8FB05DF3B6D25FB036E19EDE0968F8947AB09E89A4</t>
  </si>
  <si>
    <t>5A6EF69343B03FD192AFA3296D8FB05D88D64BC6F0349193DBBC4A5CB267DD19C93B</t>
  </si>
  <si>
    <t>5A6EF69343B03FD192AFA3296D8FB05A7A1677CB6034A1979E0E38C17337A90318FA</t>
  </si>
  <si>
    <t>5A6EF69343B03FD192AFA3296D8FB05A7A1677CB6034A1979E0E38C17337A90318FD</t>
  </si>
  <si>
    <t>5A6EF69343B03FD192AFA3296D8FB05BBC86F3865033B19B3C19829780001</t>
  </si>
  <si>
    <t>관보온(유리솜.매직)  25TxD32  m     ( 호표 219 )</t>
  </si>
  <si>
    <t>5A6EF69343B03FD193B694DA5487D4</t>
  </si>
  <si>
    <t>호표 219</t>
  </si>
  <si>
    <t>5A6EF69343B03FD193B694DA5487D45DF3B6D25FB036E19EDE0968F8947AB09E89A4</t>
  </si>
  <si>
    <t>5A6EF69343B03FD193B694DA5487D45D88D64BC8A0331199410C0F873DA05B86A51A</t>
  </si>
  <si>
    <t>5A6EF69343B03FD193B694DA5487D45D88D64BC8A0331199410C0F873DA05B86A09A</t>
  </si>
  <si>
    <t>5A6EF69343B03FD193B694DA5487D45D88D64BC8A0331199410C0F873DA05B86A1A3</t>
  </si>
  <si>
    <t>5A6EF69343B03FD193B694DA5487D45A7A1677CB6034A1979E0E38C17337A90318FA</t>
  </si>
  <si>
    <t>5A6EF69343B03FD193B694DA5487D45A7A1677CB6034A1979E0E38C17337A9031C5B</t>
  </si>
  <si>
    <t>5A6EF69343B03FD193B694DA5487D45BBC86F3865033B19B3C19829780001</t>
  </si>
  <si>
    <t>관보온(발포폴리에틸렌.매직)  25TxD32  m     ( 호표 220 )</t>
  </si>
  <si>
    <t>5A6EF69343B03FD1956369172E4C52</t>
  </si>
  <si>
    <t>호표 220</t>
  </si>
  <si>
    <t>난연, Φ32×25mm</t>
  </si>
  <si>
    <t>5DF3B6D25FB036E19EDE0968F8947AB0902C28</t>
  </si>
  <si>
    <t>5A6EF69343B03FD1956369172E4C525DF3B6D25FB036E19EDE0968F8947AB0902C28</t>
  </si>
  <si>
    <t>5A6EF69343B03FD1956369172E4C525D88D64BC8A0331199410C0F873DA05B86A09A</t>
  </si>
  <si>
    <t>5A6EF69343B03FD1956369172E4C525D88D64BC8A0331199410C0F873DA05B86A1A3</t>
  </si>
  <si>
    <t>5A6EF69343B03FD1956369172E4C525A7A1677CB6034A1979E0E38C17337A9031C5B</t>
  </si>
  <si>
    <t>5A6EF69343B03FD1956369172E4C525A7A1677CB6034A1979E0E38C17337A90318FA</t>
  </si>
  <si>
    <t>5A6EF69343B03FD1956369172E4C525BBC86F3865033B19B3C19829780001</t>
  </si>
  <si>
    <t>관보온(고무발포,매직테프)  25TxD32  m     ( 호표 221 )</t>
  </si>
  <si>
    <t>5A6EF69343B03FD19AE563A5BEB43D</t>
  </si>
  <si>
    <t>호표 221</t>
  </si>
  <si>
    <t>고무발포, 25TxD32</t>
  </si>
  <si>
    <t>5DF3B6D25FB036E19EDE0A72BECAE5AF1927C1</t>
  </si>
  <si>
    <t>5A6EF69343B03FD19AE563A5BEB43D5DF3B6D25FB036E19EDE0A72BECAE5AF1927C1</t>
  </si>
  <si>
    <t>5A6EF69343B03FD19AE563A5BEB43D5D88D64BC8A0331199410C0F873DA05B86A24D</t>
  </si>
  <si>
    <t>5A6EF69343B03FD19AE563A5BEB43D5D88D64BC8A0331199410C0F873DA05B86A09A</t>
  </si>
  <si>
    <t>5A6EF69343B03FD19AE563A5BEB43D5A7A1677CB6034A1979E0E38C17337A90318FA</t>
  </si>
  <si>
    <t>5A6EF69343B03FD19AE563A5BEB43D5A7A1677CB6034A1979E0E38C17337A9031C5B</t>
  </si>
  <si>
    <t>5A6EF69343B03FD19AE563A5BEB43D5BBC86F3865033B19B3C19829780001</t>
  </si>
  <si>
    <t>관보온(칼라함석)  25TxD40  m     ( 호표 222 )</t>
  </si>
  <si>
    <t>5A6EF69343B03EC19C44BD54AA1BCC</t>
  </si>
  <si>
    <t>25TxD40</t>
  </si>
  <si>
    <t>호표 222</t>
  </si>
  <si>
    <t>유리솜보온통, Φ40×25mm</t>
  </si>
  <si>
    <t>5DF3B6D25FB036E19EDE0968F8947AB09E89A5</t>
  </si>
  <si>
    <t>5A6EF69343B03EC19C44BD54AA1BCC5DF3B6D25FB036E19EDE0968F8947AB09E89A5</t>
  </si>
  <si>
    <t>5A6EF69343B03EC19C44BD54AA1BCC5D88D64BC6F0349193DBBC4A5CB267DD19C93B</t>
  </si>
  <si>
    <t>5A6EF69343B03EC19C44BD54AA1BCC5A7A1677CB6034A1979E0E38C17337A90318FA</t>
  </si>
  <si>
    <t>5A6EF69343B03EC19C44BD54AA1BCC5A7A1677CB6034A1979E0E38C17337A90318FD</t>
  </si>
  <si>
    <t>5A6EF69343B03EC19C44BD54AA1BCC5BBC86F3865033B19B3C19829780001</t>
  </si>
  <si>
    <t>관보온(유리솜.매직)  25TxD40  m     ( 호표 223 )</t>
  </si>
  <si>
    <t>5A6EF69343B03EC19D6B4799BEBFF3</t>
  </si>
  <si>
    <t>호표 223</t>
  </si>
  <si>
    <t>5A6EF69343B03EC19D6B4799BEBFF35DF3B6D25FB036E19EDE0968F8947AB09E89A5</t>
  </si>
  <si>
    <t>5A6EF69343B03EC19D6B4799BEBFF35D88D64BC8A0331199410C0F873DA05B86A51A</t>
  </si>
  <si>
    <t>5A6EF69343B03EC19D6B4799BEBFF35D88D64BC8A0331199410C0F873DA05B86A09A</t>
  </si>
  <si>
    <t>5A6EF69343B03EC19D6B4799BEBFF35D88D64BC8A0331199410C0F873DA05B86A1A3</t>
  </si>
  <si>
    <t>5A6EF69343B03EC19D6B4799BEBFF35A7A1677CB6034A1979E0E38C17337A90318FA</t>
  </si>
  <si>
    <t>5A6EF69343B03EC19D6B4799BEBFF35A7A1677CB6034A1979E0E38C17337A9031C5B</t>
  </si>
  <si>
    <t>5A6EF69343B03EC19D6B4799BEBFF35BBC86F3865033B19B3C19829780001</t>
  </si>
  <si>
    <t>관보온(발포폴리에틸렌.매직)  25TxD40  m     ( 호표 224 )</t>
  </si>
  <si>
    <t>5A6EF69343B03EC19BBDEBF6FEC7A9</t>
  </si>
  <si>
    <t>호표 224</t>
  </si>
  <si>
    <t>난연, Φ40×25mm</t>
  </si>
  <si>
    <t>5DF3B6D25FB036E19EDE0968F8947AB0902C2F</t>
  </si>
  <si>
    <t>5A6EF69343B03EC19BBDEBF6FEC7A95DF3B6D25FB036E19EDE0968F8947AB0902C2F</t>
  </si>
  <si>
    <t>5A6EF69343B03EC19BBDEBF6FEC7A95A7A1677CB6034A1979E0E38C17337A9031C5B</t>
  </si>
  <si>
    <t>5A6EF69343B03EC19BBDEBF6FEC7A95A7A1677CB6034A1979E0E38C17337A90318FA</t>
  </si>
  <si>
    <t>5A6EF69343B03EC19BBDEBF6FEC7A95BBC86F3865033B19B3C19829780001</t>
  </si>
  <si>
    <t>5A6EF69343B03EC19BBDEBF6FEC7A95D88D64BC8A0331199410C0F873DA05B86A09A</t>
  </si>
  <si>
    <t>5A6EF69343B03EC19BBDEBF6FEC7A95D88D64BC8A0331199410C0F873DA05B86A1A3</t>
  </si>
  <si>
    <t>관보온(고무발포,매직테프)  25TxD40  m     ( 호표 225 )</t>
  </si>
  <si>
    <t>5A6EF69343B03EC1940EFDDBEBF77E</t>
  </si>
  <si>
    <t>호표 225</t>
  </si>
  <si>
    <t>5A6EF69343B03EC1940EFDDBEBF77E5DF3B6D25FB036E19EDE0A72BECAE5AF192631</t>
  </si>
  <si>
    <t>5A6EF69343B03EC1940EFDDBEBF77E5D88D64BC8A0331199410C0F873DA05B86A24D</t>
  </si>
  <si>
    <t>5A6EF69343B03EC1940EFDDBEBF77E5D88D64BC8A0331199410C0F873DA05B86A09A</t>
  </si>
  <si>
    <t>5A6EF69343B03EC1940EFDDBEBF77E5A7A1677CB6034A1979E0E38C17337A90318FA</t>
  </si>
  <si>
    <t>5A6EF69343B03EC1940EFDDBEBF77E5A7A1677CB6034A1979E0E38C17337A9031C5B</t>
  </si>
  <si>
    <t>5A6EF69343B03EC1940EFDDBEBF77E5BBC86F3865033B19B3C19829780001</t>
  </si>
  <si>
    <t>관보온(칼라함석)  25TxD50  m     ( 호표 226 )</t>
  </si>
  <si>
    <t>5A6EF69343B03D21951B82B363B777</t>
  </si>
  <si>
    <t>25TxD50</t>
  </si>
  <si>
    <t>호표 226</t>
  </si>
  <si>
    <t>유리솜보온통, Φ50×25mm</t>
  </si>
  <si>
    <t>5DF3B6D25FB036E19EDE0968F8947AB09E89AA</t>
  </si>
  <si>
    <t>5A6EF69343B03D21951B82B363B7775DF3B6D25FB036E19EDE0968F8947AB09E89AA</t>
  </si>
  <si>
    <t>5A6EF69343B03D21951B82B363B7775D88D64BC6F0349193DBBC4A5CB267DD19C93B</t>
  </si>
  <si>
    <t>5A6EF69343B03D21951B82B363B7775A7A1677CB6034A1979E0E38C17337A90318FA</t>
  </si>
  <si>
    <t>5A6EF69343B03D21951B82B363B7775A7A1677CB6034A1979E0E38C17337A90318FD</t>
  </si>
  <si>
    <t>5A6EF69343B03D21951B82B363B7775BBC86F3865033B19B3C19829780001</t>
  </si>
  <si>
    <t>관보온(유리솜.매직)  25TxD50  m     ( 호표 227 )</t>
  </si>
  <si>
    <t>5A6EF69343B03D21947418A06FF214</t>
  </si>
  <si>
    <t>호표 227</t>
  </si>
  <si>
    <t>5A6EF69343B03D21947418A06FF2145DF3B6D25FB036E19EDE0968F8947AB09E89AA</t>
  </si>
  <si>
    <t>5A6EF69343B03D21947418A06FF2145D88D64BC8A0331199410C0F873DA05B86A51A</t>
  </si>
  <si>
    <t>5A6EF69343B03D21947418A06FF2145D88D64BC8A0331199410C0F873DA05B86A09A</t>
  </si>
  <si>
    <t>5A6EF69343B03D21947418A06FF2145D88D64BC8A0331199410C0F873DA05B86A1A3</t>
  </si>
  <si>
    <t>5A6EF69343B03D21947418A06FF2145A7A1677CB6034A1979E0E38C17337A90318FA</t>
  </si>
  <si>
    <t>5A6EF69343B03D21947418A06FF2145A7A1677CB6034A1979E0E38C17337A9031C5B</t>
  </si>
  <si>
    <t>5A6EF69343B03D21947418A06FF2145BBC86F3865033B19B3C19829780001</t>
  </si>
  <si>
    <t>관보온(발포폴리에틸렌.매직)  25TxD50  m     ( 호표 228 )</t>
  </si>
  <si>
    <t>5A6EF69343B03D2192472419B527AB</t>
  </si>
  <si>
    <t>호표 228</t>
  </si>
  <si>
    <t>난연, Φ50×25mm</t>
  </si>
  <si>
    <t>5DF3B6D25FB036E19EDE0968F8947AB0902C2E</t>
  </si>
  <si>
    <t>5A6EF69343B03D2192472419B527AB5DF3B6D25FB036E19EDE0968F8947AB0902C2E</t>
  </si>
  <si>
    <t>5A6EF69343B03D2192472419B527AB5D88D64BC8A0331199410C0F873DA05B86A09A</t>
  </si>
  <si>
    <t>5A6EF69343B03D2192472419B527AB5D88D64BC8A0331199410C0F873DA05B86A1A3</t>
  </si>
  <si>
    <t>5A6EF69343B03D2192472419B527AB5A7A1677CB6034A1979E0E38C17337A9031C5B</t>
  </si>
  <si>
    <t>5A6EF69343B03D2192472419B527AB5A7A1677CB6034A1979E0E38C17337A90318FA</t>
  </si>
  <si>
    <t>5A6EF69343B03D2192472419B527AB5BBC86F3865033B19B3C19829780001</t>
  </si>
  <si>
    <t>관보온(고무발포,매직테프)  25TxD50  m     ( 호표 229 )</t>
  </si>
  <si>
    <t>5A6EF69343B03D219D5143D63F0D96</t>
  </si>
  <si>
    <t>호표 229</t>
  </si>
  <si>
    <t>고무발포, 25TxD50</t>
  </si>
  <si>
    <t>5DF3B6D25FB036E19EDE0A72BECAE5AF1927C3</t>
  </si>
  <si>
    <t>5A6EF69343B03D219D5143D63F0D965DF3B6D25FB036E19EDE0A72BECAE5AF1927C3</t>
  </si>
  <si>
    <t>5A6EF69343B03D219D5143D63F0D965D88D64BC8A0331199410C0F873DA05B86A24D</t>
  </si>
  <si>
    <t>5A6EF69343B03D219D5143D63F0D965D88D64BC8A0331199410C0F873DA05B86A09A</t>
  </si>
  <si>
    <t>5A6EF69343B03D219D5143D63F0D965A7A1677CB6034A1979E0E38C17337A90318FA</t>
  </si>
  <si>
    <t>5A6EF69343B03D219D5143D63F0D965A7A1677CB6034A1979E0E38C17337A9031C5B</t>
  </si>
  <si>
    <t>5A6EF69343B03D219D5143D63F0D965BBC86F3865033B19B3C19829780001</t>
  </si>
  <si>
    <t>관보온(유리솜.매직)  25TxD65  m     ( 호표 230 )</t>
  </si>
  <si>
    <t>5A6EF69343B03C119F303D5D0C47BC</t>
  </si>
  <si>
    <t>25TxD65</t>
  </si>
  <si>
    <t>호표 230</t>
  </si>
  <si>
    <t>유리솜보온통, Φ65×25mm</t>
  </si>
  <si>
    <t>5DF3B6D25FB036E19EDE0968F8947AB09E89AB</t>
  </si>
  <si>
    <t>5A6EF69343B03C119F303D5D0C47BC5DF3B6D25FB036E19EDE0968F8947AB09E89AB</t>
  </si>
  <si>
    <t>5A6EF69343B03C119F303D5D0C47BC5D88D64BC8A0331199410C0F873DA05B86A51A</t>
  </si>
  <si>
    <t>5A6EF69343B03C119F303D5D0C47BC5D88D64BC8A0331199410C0F873DA05B86A09A</t>
  </si>
  <si>
    <t>5A6EF69343B03C119F303D5D0C47BC5D88D64BC8A0331199410C0F873DA05B86A1A3</t>
  </si>
  <si>
    <t>5A6EF69343B03C119F303D5D0C47BC5A7A1677CB6034A1979E0E38C17337A90318FA</t>
  </si>
  <si>
    <t>5A6EF69343B03C119F303D5D0C47BC5A7A1677CB6034A1979E0E38C17337A9031C5B</t>
  </si>
  <si>
    <t>5A6EF69343B03C119F303D5D0C47BC5BBC86F3865033B19B3C19829780001</t>
  </si>
  <si>
    <t>관보온(발포폴리에틸렌.매직)  25TxD65  m     ( 호표 231 )</t>
  </si>
  <si>
    <t>5A6EF69343B03C1199A7F1C5272708</t>
  </si>
  <si>
    <t>호표 231</t>
  </si>
  <si>
    <t>난연, Φ65×25mm</t>
  </si>
  <si>
    <t>5DF3B6D25FB036E19EDE0968F8947AB0902C2D</t>
  </si>
  <si>
    <t>5A6EF69343B03C1199A7F1C52727085DF3B6D25FB036E19EDE0968F8947AB0902C2D</t>
  </si>
  <si>
    <t>5A6EF69343B03C1199A7F1C52727085D88D64BC8A0331199410C0F873DA05B86A09A</t>
  </si>
  <si>
    <t>5A6EF69343B03C1199A7F1C52727085D88D64BC8A0331199410C0F873DA05B86A1A3</t>
  </si>
  <si>
    <t>5A6EF69343B03C1199A7F1C52727085A7A1677CB6034A1979E0E38C17337A9031C5B</t>
  </si>
  <si>
    <t>5A6EF69343B03C1199A7F1C52727085A7A1677CB6034A1979E0E38C17337A90318FA</t>
  </si>
  <si>
    <t>5A6EF69343B03C1199A7F1C52727085BBC86F3865033B19B3C19829780001</t>
  </si>
  <si>
    <t>관보온(고무발포,매직테프)  25TxD65  m     ( 호표 232 )</t>
  </si>
  <si>
    <t>5A6EF69343B03C1196D3126BC6BA12</t>
  </si>
  <si>
    <t>호표 232</t>
  </si>
  <si>
    <t>고무발포, 25TxD65</t>
  </si>
  <si>
    <t>5DF3B6D25FB036E19EDE0A72BECAE5AF1927C4</t>
  </si>
  <si>
    <t>5A6EF69343B03C1196D3126BC6BA125DF3B6D25FB036E19EDE0A72BECAE5AF1927C4</t>
  </si>
  <si>
    <t>5A6EF69343B03C1196D3126BC6BA125D88D64BC8A0331199410C0F873DA05B86A24D</t>
  </si>
  <si>
    <t>5A6EF69343B03C1196D3126BC6BA125D88D64BC8A0331199410C0F873DA05B86A09A</t>
  </si>
  <si>
    <t>5A6EF69343B03C1196D3126BC6BA125A7A1677CB6034A1979E0E38C17337A90318FA</t>
  </si>
  <si>
    <t>5A6EF69343B03C1196D3126BC6BA125A7A1677CB6034A1979E0E38C17337A9031C5B</t>
  </si>
  <si>
    <t>5A6EF69343B03C1196D3126BC6BA125BBC86F3865033B19B3C19829780001</t>
  </si>
  <si>
    <t>관보온(유리솜.매직)  25TxD80  m     ( 호표 233 )</t>
  </si>
  <si>
    <t>5A6EF69343B0332190200D206944CF</t>
  </si>
  <si>
    <t>25TxD80</t>
  </si>
  <si>
    <t>호표 233</t>
  </si>
  <si>
    <t>유리솜보온통, Φ80×25mm</t>
  </si>
  <si>
    <t>5DF3B6D25FB036E19EDE0968F8947AB09E8A48</t>
  </si>
  <si>
    <t>5A6EF69343B0332190200D206944CF5DF3B6D25FB036E19EDE0968F8947AB09E8A48</t>
  </si>
  <si>
    <t>5A6EF69343B0332190200D206944CF5D88D64BC8A0331199410C0F873DA05B86A51A</t>
  </si>
  <si>
    <t>5A6EF69343B0332190200D206944CF5D88D64BC8A0331199410C0F873DA05B86A09A</t>
  </si>
  <si>
    <t>5A6EF69343B0332190200D206944CF5D88D64BC8A0331199410C0F873DA05B86A1A3</t>
  </si>
  <si>
    <t>5A6EF69343B0332190200D206944CF5A7A1677CB6034A1979E0E38C17337A90318FA</t>
  </si>
  <si>
    <t>5A6EF69343B0332190200D206944CF5A7A1677CB6034A1979E0E38C17337A9031C5B</t>
  </si>
  <si>
    <t>5A6EF69343B0332190200D206944CF5BBC86F3865033B19B3C19829780001</t>
  </si>
  <si>
    <t>관보온(발포폴리에틸렌.매직)  25TxD80  m     ( 호표 234 )</t>
  </si>
  <si>
    <t>5A6EF69343B033219648EAF765C186</t>
  </si>
  <si>
    <t>호표 234</t>
  </si>
  <si>
    <t>난연, Φ80×25mm</t>
  </si>
  <si>
    <t>5DF3B6D25FB036E19EDE0968F8947AB0902C2C</t>
  </si>
  <si>
    <t>5A6EF69343B033219648EAF765C1865DF3B6D25FB036E19EDE0968F8947AB0902C2C</t>
  </si>
  <si>
    <t>5A6EF69343B033219648EAF765C1865D88D64BC8A0331199410C0F873DA05B86A09A</t>
  </si>
  <si>
    <t>5A6EF69343B033219648EAF765C1865D88D64BC8A0331199410C0F873DA05B86A1A3</t>
  </si>
  <si>
    <t>5A6EF69343B033219648EAF765C1865A7A1677CB6034A1979E0E38C17337A9031C5B</t>
  </si>
  <si>
    <t>5A6EF69343B033219648EAF765C1865A7A1677CB6034A1979E0E38C17337A90318FA</t>
  </si>
  <si>
    <t>5A6EF69343B033219648EAF765C1865BBC86F3865033B19B3C19829780001</t>
  </si>
  <si>
    <t>관보온(발포폴리에틸렌.스텐커버0.3T)  25TxD15  m     ( 호표 235 )</t>
  </si>
  <si>
    <t>5A6EF69343B033219648EAF1DDBB51</t>
  </si>
  <si>
    <t>관보온(발포폴리에틸렌.스텐커버0.3T)</t>
  </si>
  <si>
    <t>호표 235</t>
  </si>
  <si>
    <t>5A6EF69343B033219648EAF1DDBB515DF3B6D25FB036E19EDE0968F8947AB0902C2B</t>
  </si>
  <si>
    <t>5A6EF69343B033219648EAF1DDBB515D88C6A57C503D21924DA01A41F121376B52DB</t>
  </si>
  <si>
    <t>5A6EF69343B033219648EAF1DDBB515D88D64BC8A0331199410C0F873DA05B86A1A3</t>
  </si>
  <si>
    <t>5A6EF69343B033219648EAF1DDBB515A7A1677CB6034A1979E0E38C17337A90318FD</t>
  </si>
  <si>
    <t>5A6EF69343B033219648EAF1DDBB515A7A1677CB6034A1979E0E38C17337A90318FA</t>
  </si>
  <si>
    <t>5A6EF69343B033219648EAF1DDBB515BBC86F3865033B19B3C19829783002</t>
  </si>
  <si>
    <t>관보온(발포폴리에틸렌.스텐커버0.3T)  25TxD20  m     ( 호표 236 )</t>
  </si>
  <si>
    <t>5A6EF69343B033219648EAF1DDBB50</t>
  </si>
  <si>
    <t>호표 236</t>
  </si>
  <si>
    <t>5A6EF69343B033219648EAF1DDBB505DF3B6D25FB036E19EDE0968F8947AB0902C2A</t>
  </si>
  <si>
    <t>5A6EF69343B033219648EAF1DDBB505D88C6A57C503D21924DA01A41F121376B52DB</t>
  </si>
  <si>
    <t>5A6EF69343B033219648EAF1DDBB505D88D64BC8A0331199410C0F873DA05B86A1A3</t>
  </si>
  <si>
    <t>5A6EF69343B033219648EAF1DDBB505A7A1677CB6034A1979E0E38C17337A90318FD</t>
  </si>
  <si>
    <t>5A6EF69343B033219648EAF1DDBB505A7A1677CB6034A1979E0E38C17337A90318FA</t>
  </si>
  <si>
    <t>5A6EF69343B033219648EAF1DDBB505BBC86F3865033B19B3C19829783002</t>
  </si>
  <si>
    <t>관보온(발포폴리에틸렌.스텐커버0.3T)  25TxD25  m     ( 호표 237 )</t>
  </si>
  <si>
    <t>5A6EF69343B033219648EAF1DDBB53</t>
  </si>
  <si>
    <t>호표 237</t>
  </si>
  <si>
    <t>5A6EF69343B033219648EAF1DDBB535DF3B6D25FB036E19EDE0968F8947AB0902C29</t>
  </si>
  <si>
    <t>5A6EF69343B033219648EAF1DDBB535D88C6A57C503D21924DA01A41F121376B52DB</t>
  </si>
  <si>
    <t>5A6EF69343B033219648EAF1DDBB535D88D64BC8A0331199410C0F873DA05B86A1A3</t>
  </si>
  <si>
    <t>5A6EF69343B033219648EAF1DDBB535A7A1677CB6034A1979E0E38C17337A90318FD</t>
  </si>
  <si>
    <t>5A6EF69343B033219648EAF1DDBB535A7A1677CB6034A1979E0E38C17337A90318FA</t>
  </si>
  <si>
    <t>5A6EF69343B033219648EAF1DDBB535BBC86F3865033B19B3C19829783002</t>
  </si>
  <si>
    <t>관보온(발포폴리에틸렌.스텐커버0.3T)  25TxD32  m     ( 호표 238 )</t>
  </si>
  <si>
    <t>5A6EF69343B033219648EAF1DDBB52</t>
  </si>
  <si>
    <t>호표 238</t>
  </si>
  <si>
    <t>5A6EF69343B033219648EAF1DDBB525DF3B6D25FB036E19EDE0968F8947AB0902C28</t>
  </si>
  <si>
    <t>5A6EF69343B033219648EAF1DDBB525D88C6A57C503D21924DA01A41F121376B52DB</t>
  </si>
  <si>
    <t>5A6EF69343B033219648EAF1DDBB525D88D64BC8A0331199410C0F873DA05B86A1A3</t>
  </si>
  <si>
    <t>5A6EF69343B033219648EAF1DDBB525A7A1677CB6034A1979E0E38C17337A90318FD</t>
  </si>
  <si>
    <t>5A6EF69343B033219648EAF1DDBB525A7A1677CB6034A1979E0E38C17337A90318FA</t>
  </si>
  <si>
    <t>5A6EF69343B033219648EAF1DDBB525BBC86F3865033B19B3C19829783002</t>
  </si>
  <si>
    <t>관보온(발포폴리에틸렌.스텐커버0.3T)  25TxD40  m     ( 호표 239 )</t>
  </si>
  <si>
    <t>5A6EF69343B033219648EAF1DDBB55</t>
  </si>
  <si>
    <t>호표 239</t>
  </si>
  <si>
    <t>5A6EF69343B033219648EAF1DDBB555DF3B6D25FB036E19EDE0968F8947AB0902C2F</t>
  </si>
  <si>
    <t>5A6EF69343B033219648EAF1DDBB555D88C6A57C503D21924DA01A41F121376B52DB</t>
  </si>
  <si>
    <t>5A6EF69343B033219648EAF1DDBB555D88D64BC8A0331199410C0F873DA05B86A1A3</t>
  </si>
  <si>
    <t>5A6EF69343B033219648EAF1DDBB555A7A1677CB6034A1979E0E38C17337A90318FD</t>
  </si>
  <si>
    <t>5A6EF69343B033219648EAF1DDBB555A7A1677CB6034A1979E0E38C17337A90318FA</t>
  </si>
  <si>
    <t>5A6EF69343B033219648EAF1DDBB555BBC86F3865033B19B3C19829783002</t>
  </si>
  <si>
    <t>관보온(발포폴리에틸렌.스텐커버0.3T)  25TxD50  m     ( 호표 240 )</t>
  </si>
  <si>
    <t>5A6EF69343B033219648EAF1DDBB54</t>
  </si>
  <si>
    <t>호표 240</t>
  </si>
  <si>
    <t>5A6EF69343B033219648EAF1DDBB545DF3B6D25FB036E19EDE0968F8947AB0902C2E</t>
  </si>
  <si>
    <t>5A6EF69343B033219648EAF1DDBB545D88C6A57C503D21924DA01A41F121376B52DB</t>
  </si>
  <si>
    <t>5A6EF69343B033219648EAF1DDBB545D88D64BC8A0331199410C0F873DA05B86A1A3</t>
  </si>
  <si>
    <t>5A6EF69343B033219648EAF1DDBB545A7A1677CB6034A1979E0E38C17337A90318FD</t>
  </si>
  <si>
    <t>5A6EF69343B033219648EAF1DDBB545A7A1677CB6034A1979E0E38C17337A90318FA</t>
  </si>
  <si>
    <t>5A6EF69343B033219648EAF1DDBB545BBC86F3865033B19B3C19829783002</t>
  </si>
  <si>
    <t>관보온(고무발포,매직테프)  25TxD80  m     ( 호표 241 )</t>
  </si>
  <si>
    <t>5A6EF69343B03321991D50656306D1</t>
  </si>
  <si>
    <t>호표 241</t>
  </si>
  <si>
    <t>고무발포, 25TxD80</t>
  </si>
  <si>
    <t>5DF3B6D25FB036E19EDE0A72BECAE5AF1927C5</t>
  </si>
  <si>
    <t>5A6EF69343B03321991D50656306D15DF3B6D25FB036E19EDE0A72BECAE5AF1927C5</t>
  </si>
  <si>
    <t>5A6EF69343B03321991D50656306D15D88D64BC8A0331199410C0F873DA05B86A24D</t>
  </si>
  <si>
    <t>5A6EF69343B03321991D50656306D15D88D64BC8A0331199410C0F873DA05B86A09A</t>
  </si>
  <si>
    <t>5A6EF69343B03321991D50656306D15A7A1677CB6034A1979E0E38C17337A90318FA</t>
  </si>
  <si>
    <t>5A6EF69343B03321991D50656306D15A7A1677CB6034A1979E0E38C17337A9031C5B</t>
  </si>
  <si>
    <t>5A6EF69343B03321991D50656306D15BBC86F3865033B19B3C19829780001</t>
  </si>
  <si>
    <t>관보온(유리솜.매직)  40TxD15  m     ( 호표 242 )</t>
  </si>
  <si>
    <t>5A6EF69340E036F193C22C065A5E0C</t>
  </si>
  <si>
    <t>40TxD15</t>
  </si>
  <si>
    <t>호표 242</t>
  </si>
  <si>
    <t>유리솜보온통, Φ15×40mm</t>
  </si>
  <si>
    <t>5DF3B6D25FB036E19EDE0968F8947AB09E8A4F</t>
  </si>
  <si>
    <t>5A6EF69340E036F193C22C065A5E0C5DF3B6D25FB036E19EDE0968F8947AB09E8A4F</t>
  </si>
  <si>
    <t>5A6EF69340E036F193C22C065A5E0C5D88D64BC8A0331199410C0F873DA05B86A51A</t>
  </si>
  <si>
    <t>5A6EF69340E036F193C22C065A5E0C5D88D64BC8A0331199410C0F873DA05B86A09A</t>
  </si>
  <si>
    <t>5A6EF69340E036F193C22C065A5E0C5D88D64BC8A0331199410C0F873DA05B86A1A3</t>
  </si>
  <si>
    <t>5A6EF69340E036F193C22C065A5E0C5A7A1677CB6034A1979E0E38C17337A90318FA</t>
  </si>
  <si>
    <t>5A6EF69340E036F193C22C065A5E0C5A7A1677CB6034A1979E0E38C17337A9031C5B</t>
  </si>
  <si>
    <t>5A6EF69340E036F193C22C065A5E0C5BBC86F3865033B19B3C19829780001</t>
  </si>
  <si>
    <t>관보온(발포폴리에틸렌.매직)  40TxD15  m     ( 호표 243 )</t>
  </si>
  <si>
    <t>5A6EF69340E036F195F0279D35D3EC</t>
  </si>
  <si>
    <t>호표 243</t>
  </si>
  <si>
    <t>난연, Φ15×40mm</t>
  </si>
  <si>
    <t>5DF3B6D25FB036E19EDE0968F8947AB0902A76</t>
  </si>
  <si>
    <t>5A6EF69340E036F195F0279D35D3EC5DF3B6D25FB036E19EDE0968F8947AB0902A76</t>
  </si>
  <si>
    <t>5A6EF69340E036F195F0279D35D3EC5D88D64BC8A0331199410C0F873DA05B86A09A</t>
  </si>
  <si>
    <t>5A6EF69340E036F195F0279D35D3EC5D88D64BC8A0331199410C0F873DA05B86A1A3</t>
  </si>
  <si>
    <t>5A6EF69340E036F195F0279D35D3EC5A7A1677CB6034A1979E0E38C17337A90318FA</t>
  </si>
  <si>
    <t>5A6EF69340E036F195F0279D35D3EC5A7A1677CB6034A1979E0E38C17337A9031C5B</t>
  </si>
  <si>
    <t>5A6EF69340E036F195F0279D35D3EC5BBC86F3865033B19B3C19829783002</t>
  </si>
  <si>
    <t>관보온(유리솜.매직)  40TxD20  m     ( 호표 244 )</t>
  </si>
  <si>
    <t>5A6EF69340E035E19A23C1FA2BA9ED</t>
  </si>
  <si>
    <t>40TxD20</t>
  </si>
  <si>
    <t>호표 244</t>
  </si>
  <si>
    <t>유리솜보온통, Φ20×40mm</t>
  </si>
  <si>
    <t>5DF3B6D25FB036E19EDE0968F8947AB09E8A40</t>
  </si>
  <si>
    <t>5A6EF69340E035E19A23C1FA2BA9ED5DF3B6D25FB036E19EDE0968F8947AB09E8A40</t>
  </si>
  <si>
    <t>5A6EF69340E035E19A23C1FA2BA9ED5D88D64BC8A0331199410C0F873DA05B86A51A</t>
  </si>
  <si>
    <t>5A6EF69340E035E19A23C1FA2BA9ED5D88D64BC8A0331199410C0F873DA05B86A09A</t>
  </si>
  <si>
    <t>5A6EF69340E035E19A23C1FA2BA9ED5D88D64BC8A0331199410C0F873DA05B86A1A3</t>
  </si>
  <si>
    <t>5A6EF69340E035E19A23C1FA2BA9ED5A7A1677CB6034A1979E0E38C17337A90318FA</t>
  </si>
  <si>
    <t>5A6EF69340E035E19A23C1FA2BA9ED5A7A1677CB6034A1979E0E38C17337A9031C5B</t>
  </si>
  <si>
    <t>5A6EF69340E035E19A23C1FA2BA9ED5BBC86F3865033B19B3C19829780001</t>
  </si>
  <si>
    <t>관보온(발포폴리에틸렌.매직)  40TxD20  m     ( 호표 245 )</t>
  </si>
  <si>
    <t>5A6EF69340E035E19CD17BDE2C8B8F</t>
  </si>
  <si>
    <t>호표 245</t>
  </si>
  <si>
    <t>난연, Φ20×40mm</t>
  </si>
  <si>
    <t>5DF3B6D25FB036E19EDE0968F8947AB0902A77</t>
  </si>
  <si>
    <t>5A6EF69340E035E19CD17BDE2C8B8F5DF3B6D25FB036E19EDE0968F8947AB0902A77</t>
  </si>
  <si>
    <t>5A6EF69340E035E19CD17BDE2C8B8F5D88D64BC8A0331199410C0F873DA05B86A09A</t>
  </si>
  <si>
    <t>5A6EF69340E035E19CD17BDE2C8B8F5D88D64BC8A0331199410C0F873DA05B86A1A3</t>
  </si>
  <si>
    <t>5A6EF69340E035E19CD17BDE2C8B8F5A7A1677CB6034A1979E0E38C17337A9031C5B</t>
  </si>
  <si>
    <t>5A6EF69340E035E19CD17BDE2C8B8F5A7A1677CB6034A1979E0E38C17337A90318FA</t>
  </si>
  <si>
    <t>5A6EF69340E035E19CD17BDE2C8B8F5BBC86F3865033B19B3C19829780001</t>
  </si>
  <si>
    <t>관보온(유리솜.매직)  40TxD25  m     ( 호표 246 )</t>
  </si>
  <si>
    <t>5A6EF69340E034C1942069FA221EF3</t>
  </si>
  <si>
    <t>40TxD25</t>
  </si>
  <si>
    <t>호표 246</t>
  </si>
  <si>
    <t>유리솜보온통, Φ25×40mm</t>
  </si>
  <si>
    <t>5DF3B6D25FB036E19EDE0968F8947AB09E8A41</t>
  </si>
  <si>
    <t>5A6EF69340E034C1942069FA221EF35DF3B6D25FB036E19EDE0968F8947AB09E8A41</t>
  </si>
  <si>
    <t>5A6EF69340E034C1942069FA221EF35D88D64BC8A0331199410C0F873DA05B86A51A</t>
  </si>
  <si>
    <t>5A6EF69340E034C1942069FA221EF35D88D64BC8A0331199410C0F873DA05B86A09A</t>
  </si>
  <si>
    <t>5A6EF69340E034C1942069FA221EF35D88D64BC8A0331199410C0F873DA05B86A1A3</t>
  </si>
  <si>
    <t>5A6EF69340E034C1942069FA221EF35A7A1677CB6034A1979E0E38C17337A90318FA</t>
  </si>
  <si>
    <t>5A6EF69340E034C1942069FA221EF35A7A1677CB6034A1979E0E38C17337A9031C5B</t>
  </si>
  <si>
    <t>5A6EF69340E034C1942069FA221EF35BBC86F3865033B19B3C19829780001</t>
  </si>
  <si>
    <t>관보온(발포폴리에틸렌.매직)  40TxD25  m     ( 호표 247 )</t>
  </si>
  <si>
    <t>5A6EF69340E034C1927394A0451B51</t>
  </si>
  <si>
    <t>호표 247</t>
  </si>
  <si>
    <t>난연, Φ25×40mm</t>
  </si>
  <si>
    <t>5DF3B6D25FB036E19EDE0968F8947AB0902B04</t>
  </si>
  <si>
    <t>5A6EF69340E034C1927394A0451B515DF3B6D25FB036E19EDE0968F8947AB0902B04</t>
  </si>
  <si>
    <t>5A6EF69340E034C1927394A0451B515D88D64BC8A0331199410C0F873DA05B86A09A</t>
  </si>
  <si>
    <t>5A6EF69340E034C1927394A0451B515D88D64BC8A0331199410C0F873DA05B86A1A3</t>
  </si>
  <si>
    <t>5A6EF69340E034C1927394A0451B515A7A1677CB6034A1979E0E38C17337A9031C5B</t>
  </si>
  <si>
    <t>5A6EF69340E034C1927394A0451B515A7A1677CB6034A1979E0E38C17337A90318FA</t>
  </si>
  <si>
    <t>5A6EF69340E034C1927394A0451B515BBC86F3865033B19B3C19829780001</t>
  </si>
  <si>
    <t>관보온(유리솜.매직)  40TxD32  m     ( 호표 248 )</t>
  </si>
  <si>
    <t>5A6EF69340E033319F5D73188EAD3E</t>
  </si>
  <si>
    <t>40TxD32</t>
  </si>
  <si>
    <t>호표 248</t>
  </si>
  <si>
    <t>유리솜보온통, Φ32×40mm</t>
  </si>
  <si>
    <t>5DF3B6D25FB036E19EDE0968F8947AB09E8B6F</t>
  </si>
  <si>
    <t>5A6EF69340E033319F5D73188EAD3E5DF3B6D25FB036E19EDE0968F8947AB09E8B6F</t>
  </si>
  <si>
    <t>5A6EF69340E033319F5D73188EAD3E5D88D64BC8A0331199410C0F873DA05B86A51A</t>
  </si>
  <si>
    <t>5A6EF69340E033319F5D73188EAD3E5D88D64BC8A0331199410C0F873DA05B86A09A</t>
  </si>
  <si>
    <t>5A6EF69340E033319F5D73188EAD3E5D88D64BC8A0331199410C0F873DA05B86A1A3</t>
  </si>
  <si>
    <t>5A6EF69340E033319F5D73188EAD3E5A7A1677CB6034A1979E0E38C17337A90318FA</t>
  </si>
  <si>
    <t>5A6EF69340E033319F5D73188EAD3E5A7A1677CB6034A1979E0E38C17337A9031C5B</t>
  </si>
  <si>
    <t>5A6EF69340E033319F5D73188EAD3E5BBC86F3865033B19B3C19829780001</t>
  </si>
  <si>
    <t>관보온(발포폴리에틸렌.매직)  40TxD32  m     ( 호표 249 )</t>
  </si>
  <si>
    <t>5A6EF69340E033319934F0A5B25CA9</t>
  </si>
  <si>
    <t>호표 249</t>
  </si>
  <si>
    <t>난연, Φ32×40mm</t>
  </si>
  <si>
    <t>5DF3B6D25FB036E19EDE0968F8947AB0902B05</t>
  </si>
  <si>
    <t>5A6EF69340E033319934F0A5B25CA95DF3B6D25FB036E19EDE0968F8947AB0902B05</t>
  </si>
  <si>
    <t>5A6EF69340E033319934F0A5B25CA95D88D64BC8A0331199410C0F873DA05B86A09A</t>
  </si>
  <si>
    <t>5A6EF69340E033319934F0A5B25CA95D88D64BC8A0331199410C0F873DA05B86A1A3</t>
  </si>
  <si>
    <t>5A6EF69340E033319934F0A5B25CA95A7A1677CB6034A1979E0E38C17337A9031C5B</t>
  </si>
  <si>
    <t>5A6EF69340E033319934F0A5B25CA95A7A1677CB6034A1979E0E38C17337A90318FA</t>
  </si>
  <si>
    <t>5A6EF69340E033319934F0A5B25CA95BBC86F3865033B19B3C19829780001</t>
  </si>
  <si>
    <t>관보온(유리솜.매직)  40TxD40  m     ( 호표 250 )</t>
  </si>
  <si>
    <t>5A6EF69340E032119685167A9540F2</t>
  </si>
  <si>
    <t>40TxD40</t>
  </si>
  <si>
    <t>호표 250</t>
  </si>
  <si>
    <t>유리솜보온통, Φ40×40mm</t>
  </si>
  <si>
    <t>5DF3B6D25FB036E19EDE0968F8947AB09E8B6E</t>
  </si>
  <si>
    <t>5A6EF69340E032119685167A9540F25DF3B6D25FB036E19EDE0968F8947AB09E8B6E</t>
  </si>
  <si>
    <t>5A6EF69340E032119685167A9540F25D88D64BC8A0331199410C0F873DA05B86A51A</t>
  </si>
  <si>
    <t>5A6EF69340E032119685167A9540F25D88D64BC8A0331199410C0F873DA05B86A09A</t>
  </si>
  <si>
    <t>5A6EF69340E032119685167A9540F25D88D64BC8A0331199410C0F873DA05B86A1A3</t>
  </si>
  <si>
    <t>5A6EF69340E032119685167A9540F25A7A1677CB6034A1979E0E38C17337A90318FA</t>
  </si>
  <si>
    <t>5A6EF69340E032119685167A9540F25A7A1677CB6034A1979E0E38C17337A9031C5B</t>
  </si>
  <si>
    <t>5A6EF69340E032119685167A9540F25BBC86F3865033B19B3C19829780001</t>
  </si>
  <si>
    <t>관보온(발포폴리에틸렌.매직)  40TxD40  m     ( 호표 251 )</t>
  </si>
  <si>
    <t>5A6EF69340E03211907D5178DC4295</t>
  </si>
  <si>
    <t>호표 251</t>
  </si>
  <si>
    <t>난연, Φ40×40mm</t>
  </si>
  <si>
    <t>5DF3B6D25FB036E19EDE0968F8947AB0902B06</t>
  </si>
  <si>
    <t>5A6EF69340E03211907D5178DC42955DF3B6D25FB036E19EDE0968F8947AB0902B06</t>
  </si>
  <si>
    <t>5A6EF69340E03211907D5178DC42955D88D64BC8A0331199410C0F873DA05B86A09A</t>
  </si>
  <si>
    <t>5A6EF69340E03211907D5178DC42955D88D64BC8A0331199410C0F873DA05B86A1A3</t>
  </si>
  <si>
    <t>5A6EF69340E03211907D5178DC42955A7A1677CB6034A1979E0E38C17337A9031C5B</t>
  </si>
  <si>
    <t>5A6EF69340E03211907D5178DC42955A7A1677CB6034A1979E0E38C17337A90318FA</t>
  </si>
  <si>
    <t>5A6EF69340E03211907D5178DC42955BBC86F3865033B19B3C19829780001</t>
  </si>
  <si>
    <t>관보온(유리솜.매직)  40TxD50  m     ( 호표 252 )</t>
  </si>
  <si>
    <t>5A6EF69340E0317191C9A027C5497B</t>
  </si>
  <si>
    <t>40TxD50</t>
  </si>
  <si>
    <t>호표 252</t>
  </si>
  <si>
    <t>유리솜보온통, Φ50×40mm</t>
  </si>
  <si>
    <t>5DF3B6D25FB036E19EDE0968F8947AB09E8B6D</t>
  </si>
  <si>
    <t>5A6EF69340E0317191C9A027C5497B5DF3B6D25FB036E19EDE0968F8947AB09E8B6D</t>
  </si>
  <si>
    <t>5A6EF69340E0317191C9A027C5497B5D88D64BC8A0331199410C0F873DA05B86A51A</t>
  </si>
  <si>
    <t>5A6EF69340E0317191C9A027C5497B5D88D64BC8A0331199410C0F873DA05B86A09A</t>
  </si>
  <si>
    <t>5A6EF69340E0317191C9A027C5497B5D88D64BC8A0331199410C0F873DA05B86A1A3</t>
  </si>
  <si>
    <t>5A6EF69340E0317191C9A027C5497B5A7A1677CB6034A1979E0E38C17337A90318FA</t>
  </si>
  <si>
    <t>5A6EF69340E0317191C9A027C5497B5A7A1677CB6034A1979E0E38C17337A9031C5B</t>
  </si>
  <si>
    <t>5A6EF69340E0317191C9A027C5497B5BBC86F3865033B19B3C19829780001</t>
  </si>
  <si>
    <t>관보온(발포폴리에틸렌.매직)  40TxD50  m     ( 호표 253 )</t>
  </si>
  <si>
    <t>5A6EF69340E031719751C673C6827A</t>
  </si>
  <si>
    <t>호표 253</t>
  </si>
  <si>
    <t>난연, Φ50×40mm</t>
  </si>
  <si>
    <t>5DF3B6D25FB036E19EDE0968F8947AB0902B07</t>
  </si>
  <si>
    <t>5A6EF69340E031719751C673C6827A5DF3B6D25FB036E19EDE0968F8947AB0902B07</t>
  </si>
  <si>
    <t>5A6EF69340E031719751C673C6827A5D88D64BC8A0331199410C0F873DA05B86A09A</t>
  </si>
  <si>
    <t>5A6EF69340E031719751C673C6827A5D88D64BC8A0331199410C0F873DA05B86A1A3</t>
  </si>
  <si>
    <t>5A6EF69340E031719751C673C6827A5A7A1677CB6034A1979E0E38C17337A9031C5B</t>
  </si>
  <si>
    <t>5A6EF69340E031719751C673C6827A5A7A1677CB6034A1979E0E38C17337A90318FA</t>
  </si>
  <si>
    <t>5A6EF69340E031719751C673C6827A5BBC86F3865033B19B3C19829780001</t>
  </si>
  <si>
    <t>관보온(칼라함석)  40TxD65  m     ( 호표 254 )</t>
  </si>
  <si>
    <t>5A6EF69340E030619AD7E88AECACEA</t>
  </si>
  <si>
    <t>40TxD65</t>
  </si>
  <si>
    <t>호표 254</t>
  </si>
  <si>
    <t>유리솜보온통, Φ65×40mm</t>
  </si>
  <si>
    <t>5DF3B6D25FB036E19EDE0968F8947AB09E8B6C</t>
  </si>
  <si>
    <t>5A6EF69340E030619AD7E88AECACEA5DF3B6D25FB036E19EDE0968F8947AB09E8B6C</t>
  </si>
  <si>
    <t>5A6EF69340E030619AD7E88AECACEA5D88D64BC6F0349193DBBC4A5CB267DD19C93B</t>
  </si>
  <si>
    <t>5A6EF69340E030619AD7E88AECACEA5A7A1677CB6034A1979E0E38C17337A90318FA</t>
  </si>
  <si>
    <t>5A6EF69340E030619AD7E88AECACEA5A7A1677CB6034A1979E0E38C17337A90318FD</t>
  </si>
  <si>
    <t>5A6EF69340E030619AD7E88AECACEA5BBC86F3865033B19B3C19829780001</t>
  </si>
  <si>
    <t>관보온(유리솜.매직)  40TxD65  m     ( 호표 255 )</t>
  </si>
  <si>
    <t>5A6EF69340E030619BFEF37960A5F6</t>
  </si>
  <si>
    <t>호표 255</t>
  </si>
  <si>
    <t>5A6EF69340E030619BFEF37960A5F65DF3B6D25FB036E19EDE0968F8947AB09E8B6C</t>
  </si>
  <si>
    <t>5A6EF69340E030619BFEF37960A5F65D88D64BC8A0331199410C0F873DA05B86A51A</t>
  </si>
  <si>
    <t>5A6EF69340E030619BFEF37960A5F65D88D64BC8A0331199410C0F873DA05B86A09A</t>
  </si>
  <si>
    <t>5A6EF69340E030619BFEF37960A5F65D88D64BC8A0331199410C0F873DA05B86A1A3</t>
  </si>
  <si>
    <t>5A6EF69340E030619BFEF37960A5F65A7A1677CB6034A1979E0E38C17337A90318FA</t>
  </si>
  <si>
    <t>5A6EF69340E030619BFEF37960A5F65A7A1677CB6034A1979E0E38C17337A9031C5B</t>
  </si>
  <si>
    <t>5A6EF69340E030619BFEF37960A5F65BBC86F3865033B19B3C19829780001</t>
  </si>
  <si>
    <t>관보온(발포폴리에틸렌.매직)  40TxD65  m     ( 호표 256 )</t>
  </si>
  <si>
    <t>5A6EF69340E030619DAB4813ADBB81</t>
  </si>
  <si>
    <t>호표 256</t>
  </si>
  <si>
    <t>난연, Φ65×40mm</t>
  </si>
  <si>
    <t>5DF3B6D25FB036E19EDE0968F8947AB0902B00</t>
  </si>
  <si>
    <t>5A6EF69340E030619DAB4813ADBB815DF3B6D25FB036E19EDE0968F8947AB0902B00</t>
  </si>
  <si>
    <t>5A6EF69340E030619DAB4813ADBB815D88D64BC8A0331199410C0F873DA05B86A09A</t>
  </si>
  <si>
    <t>5A6EF69340E030619DAB4813ADBB815D88D64BC8A0331199410C0F873DA05B86A1A3</t>
  </si>
  <si>
    <t>5A6EF69340E030619DAB4813ADBB815A7A1677CB6034A1979E0E38C17337A90318FA</t>
  </si>
  <si>
    <t>5A6EF69340E030619DAB4813ADBB815A7A1677CB6034A1979E0E38C17337A9031C5B</t>
  </si>
  <si>
    <t>5A6EF69340E030619DAB4813ADBB815BBC86F3865033B19B3C19829783002</t>
  </si>
  <si>
    <t>관보온(칼라함석)  40TxD80  m     ( 호표 257 )</t>
  </si>
  <si>
    <t>5A6EF69340E03FE19F1E5708368E32</t>
  </si>
  <si>
    <t>40TxD80</t>
  </si>
  <si>
    <t>호표 257</t>
  </si>
  <si>
    <t>유리솜보온통, Φ80×40mm</t>
  </si>
  <si>
    <t>5DF3B6D25FB036E19EDE0968F8947AB09E8B6B</t>
  </si>
  <si>
    <t>5A6EF69340E03FE19F1E5708368E325DF3B6D25FB036E19EDE0968F8947AB09E8B6B</t>
  </si>
  <si>
    <t>5A6EF69340E03FE19F1E5708368E325D88D64BC6F0349193DBBC4A5CB267DD19C93B</t>
  </si>
  <si>
    <t>5A6EF69340E03FE19F1E5708368E325A7A1677CB6034A1979E0E38C17337A90318FA</t>
  </si>
  <si>
    <t>5A6EF69340E03FE19F1E5708368E325A7A1677CB6034A1979E0E38C17337A90318FD</t>
  </si>
  <si>
    <t>5A6EF69340E03FE19F1E5708368E325BBC86F3865033B19B3C19829780001</t>
  </si>
  <si>
    <t>관보온(유리솜.매직)  40TxD80  m     ( 호표 258 )</t>
  </si>
  <si>
    <t>5A6EF69340E03FE19E77EC13EB6321</t>
  </si>
  <si>
    <t>호표 258</t>
  </si>
  <si>
    <t>5A6EF69340E03FE19E77EC13EB63215DF3B6D25FB036E19EDE0968F8947AB09E8B6B</t>
  </si>
  <si>
    <t>5A6EF69340E03FE19E77EC13EB63215D88D64BC8A0331199410C0F873DA05B86A51A</t>
  </si>
  <si>
    <t>5A6EF69340E03FE19E77EC13EB63215D88D64BC8A0331199410C0F873DA05B86A09A</t>
  </si>
  <si>
    <t>5A6EF69340E03FE19E77EC13EB63215D88D64BC8A0331199410C0F873DA05B86A1A3</t>
  </si>
  <si>
    <t>5A6EF69340E03FE19E77EC13EB63215A7A1677CB6034A1979E0E38C17337A90318FA</t>
  </si>
  <si>
    <t>5A6EF69340E03FE19E77EC13EB63215A7A1677CB6034A1979E0E38C17337A9031C5B</t>
  </si>
  <si>
    <t>5A6EF69340E03FE19E77EC13EB63215BBC86F3865033B19B3C19829780001</t>
  </si>
  <si>
    <t>관보온(발포폴리에틸렌.매직)  40TxD80  m     ( 호표 259 )</t>
  </si>
  <si>
    <t>5A6EF69340E03FE198EF46A128F071</t>
  </si>
  <si>
    <t>호표 259</t>
  </si>
  <si>
    <t>난연, Φ80×40mm</t>
  </si>
  <si>
    <t>5DF3B6D25FB036E19EDE0968F8947AB0902B01</t>
  </si>
  <si>
    <t>5A6EF69340E03FE198EF46A128F0715DF3B6D25FB036E19EDE0968F8947AB0902B01</t>
  </si>
  <si>
    <t>5A6EF69340E03FE198EF46A128F0715D88D64BC8A0331199410C0F873DA05B86A09A</t>
  </si>
  <si>
    <t>5A6EF69340E03FE198EF46A128F0715D88D64BC8A0331199410C0F873DA05B86A1A3</t>
  </si>
  <si>
    <t>5A6EF69340E03FE198EF46A128F0715A7A1677CB6034A1979E0E38C17337A90318FA</t>
  </si>
  <si>
    <t>5A6EF69340E03FE198EF46A128F0715A7A1677CB6034A1979E0E38C17337A9031C5B</t>
  </si>
  <si>
    <t>5A6EF69340E03FE198EF46A128F0715BBC86F3865033B19B3C19829783002</t>
  </si>
  <si>
    <t>관보온(유리솜.스텐커버0.3T)  40TxD15  m     ( 호표 260 )</t>
  </si>
  <si>
    <t>5A6EF6934E4034519123FCD2A39B03</t>
  </si>
  <si>
    <t>관보온(유리솜.스텐커버0.3T)</t>
  </si>
  <si>
    <t>호표 260</t>
  </si>
  <si>
    <t>5A6EF6934E4034519123FCD2A39B035DF3B6D25FB036E19EDE0968F8947AB09E8A4F</t>
  </si>
  <si>
    <t>5A6EF6934E4034519123FCD2A39B035D88D64BC8A0331199410C0F873DA05B86A51A</t>
  </si>
  <si>
    <t>5A6EF6934E4034519123FCD2A39B035D88C6A57C503D21924DA01A41F121376B52DB</t>
  </si>
  <si>
    <t>5A6EF6934E4034519123FCD2A39B035D88D64BC8A0331199410C0F873DA05B86A1A3</t>
  </si>
  <si>
    <t>5A6EF6934E4034519123FCD2A39B035A7A1677CB6034A1979E0E38C17337A90318FD</t>
  </si>
  <si>
    <t>5A6EF6934E4034519123FCD2A39B035A7A1677CB6034A1979E0E38C17337A90318FA</t>
  </si>
  <si>
    <t>5A6EF6934E4034519123FCD2A39B035BBC86F3865033B19B3C19829783002</t>
  </si>
  <si>
    <t>관보온(유리솜.스텐커버0.3T)  40TxD20  m     ( 호표 261 )</t>
  </si>
  <si>
    <t>5A6EF6934E4034519123FCD2A39B00</t>
  </si>
  <si>
    <t>호표 261</t>
  </si>
  <si>
    <t>5A6EF6934E4034519123FCD2A39B005DF3B6D25FB036E19EDE0968F8947AB09E8A4F</t>
  </si>
  <si>
    <t>5A6EF6934E4034519123FCD2A39B005D88D64BC8A0331199410C0F873DA05B86A51A</t>
  </si>
  <si>
    <t>5A6EF6934E4034519123FCD2A39B005D88C6A57C503D21924DA01A41F121376B52DB</t>
  </si>
  <si>
    <t>5A6EF6934E4034519123FCD2A39B005D88D64BC8A0331199410C0F873DA05B86A1A3</t>
  </si>
  <si>
    <t>5A6EF6934E4034519123FCD2A39B005A7A1677CB6034A1979E0E38C17337A90318FD</t>
  </si>
  <si>
    <t>5A6EF6934E4034519123FCD2A39B005A7A1677CB6034A1979E0E38C17337A90318FA</t>
  </si>
  <si>
    <t>5A6EF6934E4034519123FCD2A39B005BBC86F3865033B19B3C19829783002</t>
  </si>
  <si>
    <t>관보온(유리솜.스텐커버0.3T)  40TxD25  m     ( 호표 262 )</t>
  </si>
  <si>
    <t>5A6EF6934E4034519123FCD2A39B01</t>
  </si>
  <si>
    <t>호표 262</t>
  </si>
  <si>
    <t>5A6EF6934E4034519123FCD2A39B015DF3B6D25FB036E19EDE0968F8947AB09E8A4F</t>
  </si>
  <si>
    <t>5A6EF6934E4034519123FCD2A39B015D88D64BC8A0331199410C0F873DA05B86A51A</t>
  </si>
  <si>
    <t>5A6EF6934E4034519123FCD2A39B015D88C6A57C503D21924DA01A41F121376B52DB</t>
  </si>
  <si>
    <t>5A6EF6934E4034519123FCD2A39B015D88D64BC8A0331199410C0F873DA05B86A1A3</t>
  </si>
  <si>
    <t>5A6EF6934E4034519123FCD2A39B015A7A1677CB6034A1979E0E38C17337A90318FD</t>
  </si>
  <si>
    <t>5A6EF6934E4034519123FCD2A39B015A7A1677CB6034A1979E0E38C17337A90318FA</t>
  </si>
  <si>
    <t>5A6EF6934E4034519123FCD2A39B015BBC86F3865033B19B3C19829783002</t>
  </si>
  <si>
    <t>관보온(유리솜.스텐커버0.3T)  40TxD32  m     ( 호표 263 )</t>
  </si>
  <si>
    <t>5A6EF6934E4034519123FCD2A39B06</t>
  </si>
  <si>
    <t>호표 263</t>
  </si>
  <si>
    <t>5A6EF6934E4034519123FCD2A39B065DF3B6D25FB036E19EDE0968F8947AB09E8A4F</t>
  </si>
  <si>
    <t>5A6EF6934E4034519123FCD2A39B065D88D64BC8A0331199410C0F873DA05B86A51A</t>
  </si>
  <si>
    <t>5A6EF6934E4034519123FCD2A39B065D88C6A57C503D21924DA01A41F121376B52DB</t>
  </si>
  <si>
    <t>5A6EF6934E4034519123FCD2A39B065D88D64BC8A0331199410C0F873DA05B86A1A3</t>
  </si>
  <si>
    <t>5A6EF6934E4034519123FCD2A39B065A7A1677CB6034A1979E0E38C17337A90318FD</t>
  </si>
  <si>
    <t>5A6EF6934E4034519123FCD2A39B065A7A1677CB6034A1979E0E38C17337A90318FA</t>
  </si>
  <si>
    <t>5A6EF6934E4034519123FCD2A39B065BBC86F3865033B19B3C19829783002</t>
  </si>
  <si>
    <t>관보온(유리솜.스텐커버0.3T)  40TxD40  m     ( 호표 264 )</t>
  </si>
  <si>
    <t>5A6EF6934E4034519123FCD2A39B07</t>
  </si>
  <si>
    <t>호표 264</t>
  </si>
  <si>
    <t>5A6EF6934E4034519123FCD2A39B075DF3B6D25FB036E19EDE0968F8947AB09E8A4F</t>
  </si>
  <si>
    <t>5A6EF6934E4034519123FCD2A39B075D88D64BC8A0331199410C0F873DA05B86A51A</t>
  </si>
  <si>
    <t>5A6EF6934E4034519123FCD2A39B075D88C6A57C503D21924DA01A41F121376B52DB</t>
  </si>
  <si>
    <t>5A6EF6934E4034519123FCD2A39B075D88D64BC8A0331199410C0F873DA05B86A1A3</t>
  </si>
  <si>
    <t>5A6EF6934E4034519123FCD2A39B075A7A1677CB6034A1979E0E38C17337A90318FD</t>
  </si>
  <si>
    <t>5A6EF6934E4034519123FCD2A39B075A7A1677CB6034A1979E0E38C17337A90318FA</t>
  </si>
  <si>
    <t>5A6EF6934E4034519123FCD2A39B075BBC86F3865033B19B3C19829783002</t>
  </si>
  <si>
    <t>관보온(유리솜.스텐커버0.3T)  40TxD50  m     ( 호표 265 )</t>
  </si>
  <si>
    <t>5A6EF6934E4034519123FCD2A39B04</t>
  </si>
  <si>
    <t>호표 265</t>
  </si>
  <si>
    <t>5A6EF6934E4034519123FCD2A39B045DF3B6D25FB036E19EDE0968F8947AB09E8A4F</t>
  </si>
  <si>
    <t>5A6EF6934E4034519123FCD2A39B045D88D64BC8A0331199410C0F873DA05B86A51A</t>
  </si>
  <si>
    <t>5A6EF6934E4034519123FCD2A39B045D88C6A57C503D21924DA01A41F121376B52DB</t>
  </si>
  <si>
    <t>5A6EF6934E4034519123FCD2A39B045D88D64BC8A0331199410C0F873DA05B86A1A3</t>
  </si>
  <si>
    <t>5A6EF6934E4034519123FCD2A39B045A7A1677CB6034A1979E0E38C17337A90318FD</t>
  </si>
  <si>
    <t>5A6EF6934E4034519123FCD2A39B045A7A1677CB6034A1979E0E38C17337A90318FA</t>
  </si>
  <si>
    <t>5A6EF6934E4034519123FCD2A39B045BBC86F3865033B19B3C19829783002</t>
  </si>
  <si>
    <t>관보온(고무발포,매직테프)  25TxD100  m     ( 호표 266 )</t>
  </si>
  <si>
    <t>5A6EF690F7B033F19F8E81BF34BF4C</t>
  </si>
  <si>
    <t>25TxD100</t>
  </si>
  <si>
    <t>호표 266</t>
  </si>
  <si>
    <t>고무발포, 25TxD100</t>
  </si>
  <si>
    <t>5DF3B6D25FB036E19EDE0A72BECAE5AF1927C6</t>
  </si>
  <si>
    <t>5A6EF690F7B033F19F8E81BF34BF4C5DF3B6D25FB036E19EDE0A72BECAE5AF1927C6</t>
  </si>
  <si>
    <t>5A6EF690F7B033F19F8E81BF34BF4C5D88D64BC8A0331199410C0F873DA05B86A24D</t>
  </si>
  <si>
    <t>5A6EF690F7B033F19F8E81BF34BF4C5D88D64BC8A0331199410C0F873DA05B86A09A</t>
  </si>
  <si>
    <t>5A6EF690F7B033F19F8E81BF34BF4C5A7A1677CB6034A1979E0E38C17337A90318FA</t>
  </si>
  <si>
    <t>5A6EF690F7B033F19F8E81BF34BF4C5A7A1677CB6034A1979E0E38C17337A9031C5B</t>
  </si>
  <si>
    <t>5A6EF690F7B033F19F8E81BF34BF4C5BBC86F3865033B19B3C19829780001</t>
  </si>
  <si>
    <t>관보온(고무발포,매직테프)  25TxD125  m     ( 호표 267 )</t>
  </si>
  <si>
    <t>5A6EF690F7B030219B509F9BBB957F</t>
  </si>
  <si>
    <t>25TxD125</t>
  </si>
  <si>
    <t>호표 267</t>
  </si>
  <si>
    <t>고무발포, 25TxD125</t>
  </si>
  <si>
    <t>5DF3B6D25FB036E19EDE0A72BECAE5AF1927C7</t>
  </si>
  <si>
    <t>5A6EF690F7B030219B509F9BBB957F5DF3B6D25FB036E19EDE0A72BECAE5AF1927C7</t>
  </si>
  <si>
    <t>5A6EF690F7B030219B509F9BBB957F5D88D64BC8A0331199410C0F873DA05B86A24D</t>
  </si>
  <si>
    <t>5A6EF690F7B030219B509F9BBB957F5D88D64BC8A0331199410C0F873DA05B86A09A</t>
  </si>
  <si>
    <t>5A6EF690F7B030219B509F9BBB957F5A7A1677CB6034A1979E0E38C17337A90318FA</t>
  </si>
  <si>
    <t>5A6EF690F7B030219B509F9BBB957F5A7A1677CB6034A1979E0E38C17337A9031C5B</t>
  </si>
  <si>
    <t>5A6EF690F7B030219B509F9BBB957F5BBC86F3865033B19B3C19829780001</t>
  </si>
  <si>
    <t>관보온(고무발포,매직테프)  25TxD150  m     ( 호표 268 )</t>
  </si>
  <si>
    <t>5A6EF690F7B031C1920D3ACCC211A4</t>
  </si>
  <si>
    <t>25TxD150</t>
  </si>
  <si>
    <t>호표 268</t>
  </si>
  <si>
    <t>고무발포, 25TxD150</t>
  </si>
  <si>
    <t>5DF3B6D25FB036E19EDE0A72BECAE5AF1927C8</t>
  </si>
  <si>
    <t>5A6EF690F7B031C1920D3ACCC211A45DF3B6D25FB036E19EDE0A72BECAE5AF1927C8</t>
  </si>
  <si>
    <t>5A6EF690F7B031C1920D3ACCC211A45D88D64BC8A0331199410C0F873DA05B86A24D</t>
  </si>
  <si>
    <t>5A6EF690F7B031C1920D3ACCC211A45D88D64BC8A0331199410C0F873DA05B86A09A</t>
  </si>
  <si>
    <t>5A6EF690F7B031C1920D3ACCC211A45A7A1677CB6034A1979E0E38C17337A90318FA</t>
  </si>
  <si>
    <t>5A6EF690F7B031C1920D3ACCC211A45A7A1677CB6034A1979E0E38C17337A9031C5B</t>
  </si>
  <si>
    <t>5A6EF690F7B031C1920D3ACCC211A45BBC86F3865033B19B3C19829780001</t>
  </si>
  <si>
    <t>관보온(고무발포,매직테프)  25TxD200  m     ( 호표 269 )</t>
  </si>
  <si>
    <t>5A6EF690F7B036419448A15822DEC3</t>
  </si>
  <si>
    <t>25TxD200</t>
  </si>
  <si>
    <t>호표 269</t>
  </si>
  <si>
    <t>고무발포, 25TxD200</t>
  </si>
  <si>
    <t>5DF3B6D25FB036E19EDE0A72BECAE5AF1927C9</t>
  </si>
  <si>
    <t>5A6EF690F7B036419448A15822DEC35DF3B6D25FB036E19EDE0A72BECAE5AF1927C9</t>
  </si>
  <si>
    <t>5A6EF690F7B036419448A15822DEC35D88D64BC8A0331199410C0F873DA05B86A24D</t>
  </si>
  <si>
    <t>5A6EF690F7B036419448A15822DEC35D88D64BC8A0331199410C0F873DA05B86A09A</t>
  </si>
  <si>
    <t>5A6EF690F7B036419448A15822DEC35A7A1677CB6034A1979E0E38C17337A90318FA</t>
  </si>
  <si>
    <t>5A6EF690F7B036419448A15822DEC35A7A1677CB6034A1979E0E38C17337A9031C5B</t>
  </si>
  <si>
    <t>5A6EF690F7B036419448A15822DEC35BBC86F3865033B19B3C19829780001</t>
  </si>
  <si>
    <t>관보온(고무발포,매직테프)  32TxD50  m     ( 호표 270 )</t>
  </si>
  <si>
    <t>5A6EF690F7B036419448A15823E42F</t>
  </si>
  <si>
    <t>32TxD50</t>
  </si>
  <si>
    <t>호표 270</t>
  </si>
  <si>
    <t>고무발포, Φ50*32T</t>
  </si>
  <si>
    <t>5DF3B6D25FB036E19EDE0A73459E76D1BBBAE3</t>
  </si>
  <si>
    <t>5A6EF690F7B036419448A15823E42F5DF3B6D25FB036E19EDE0A73459E76D1BBBAE3</t>
  </si>
  <si>
    <t>5A6EF690F7B036419448A15823E42F5D88D64BC8A0331199410C0F873DA05B86A24D</t>
  </si>
  <si>
    <t>5A6EF690F7B036419448A15823E42F5D88D64BC8A0331199410C0F873DA05B86A09A</t>
  </si>
  <si>
    <t>5A6EF690F7B036419448A15823E42F5A7A1677CB6034A1979E0E38C17337A90318FA</t>
  </si>
  <si>
    <t>5A6EF690F7B036419448A15823E42F5A7A1677CB6034A1979E0E38C17337A9031C5B</t>
  </si>
  <si>
    <t>5A6EF690F7B036419448A15823E42F5BBC86F3865033B19B3C19829780001</t>
  </si>
  <si>
    <t>관보온(고무발포,매직테프)  32TxD65  m     ( 호표 271 )</t>
  </si>
  <si>
    <t>5A6EF690F7B036419448A15823E42C</t>
  </si>
  <si>
    <t>32TxD65</t>
  </si>
  <si>
    <t>호표 271</t>
  </si>
  <si>
    <t>고무발포, Φ65*32T</t>
  </si>
  <si>
    <t>5DF3B6D25FB036E19EDE0A73459E76D1BBB579</t>
  </si>
  <si>
    <t>5A6EF690F7B036419448A15823E42C5DF3B6D25FB036E19EDE0A73459E76D1BBB579</t>
  </si>
  <si>
    <t>5A6EF690F7B036419448A15823E42C5D88D64BC8A0331199410C0F873DA05B86A24D</t>
  </si>
  <si>
    <t>5A6EF690F7B036419448A15823E42C5D88D64BC8A0331199410C0F873DA05B86A09A</t>
  </si>
  <si>
    <t>5A6EF690F7B036419448A15823E42C5A7A1677CB6034A1979E0E38C17337A90318FA</t>
  </si>
  <si>
    <t>5A6EF690F7B036419448A15823E42C5A7A1677CB6034A1979E0E38C17337A9031C5B</t>
  </si>
  <si>
    <t>5A6EF690F7B036419448A15823E42C5BBC86F3865033B19B3C19829780001</t>
  </si>
  <si>
    <t>관보온(고무발포,매직테프)  32TxD80  m     ( 호표 272 )</t>
  </si>
  <si>
    <t>5A6EF690F7B036419448A15823E42D</t>
  </si>
  <si>
    <t>32TxD80</t>
  </si>
  <si>
    <t>호표 272</t>
  </si>
  <si>
    <t>고무발포, Φ80*32T</t>
  </si>
  <si>
    <t>5DF3B6D25FB036E19EDE0A73459E76D6349B53</t>
  </si>
  <si>
    <t>5A6EF690F7B036419448A15823E42D5DF3B6D25FB036E19EDE0A73459E76D6349B53</t>
  </si>
  <si>
    <t>5A6EF690F7B036419448A15823E42D5D88D64BC8A0331199410C0F873DA05B86A24D</t>
  </si>
  <si>
    <t>5A6EF690F7B036419448A15823E42D5D88D64BC8A0331199410C0F873DA05B86A09A</t>
  </si>
  <si>
    <t>5A6EF690F7B036419448A15823E42D5A7A1677CB6034A1979E0E38C17337A90318FA</t>
  </si>
  <si>
    <t>5A6EF690F7B036419448A15823E42D5A7A1677CB6034A1979E0E38C17337A9031C5B</t>
  </si>
  <si>
    <t>5A6EF690F7B036419448A15823E42D5BBC86F3865033B19B3C19829780001</t>
  </si>
  <si>
    <t>관보온(고무발포,매직테프)  32TxD100  m     ( 호표 273 )</t>
  </si>
  <si>
    <t>5A6EF690F7B036419448A15823E42A</t>
  </si>
  <si>
    <t>32TxD100</t>
  </si>
  <si>
    <t>호표 273</t>
  </si>
  <si>
    <t>고무발포, Φ100*32T</t>
  </si>
  <si>
    <t>5DF3B6D25FB036E19EDE0A73459E76D6349A48</t>
  </si>
  <si>
    <t>5A6EF690F7B036419448A15823E42A5DF3B6D25FB036E19EDE0A73459E76D6349A48</t>
  </si>
  <si>
    <t>5A6EF690F7B036419448A15823E42A5D88D64BC8A0331199410C0F873DA05B86A24D</t>
  </si>
  <si>
    <t>5A6EF690F7B036419448A15823E42A5D88D64BC8A0331199410C0F873DA05B86A09A</t>
  </si>
  <si>
    <t>5A6EF690F7B036419448A15823E42A5A7A1677CB6034A1979E0E38C17337A90318FA</t>
  </si>
  <si>
    <t>5A6EF690F7B036419448A15823E42A5A7A1677CB6034A1979E0E38C17337A9031C5B</t>
  </si>
  <si>
    <t>5A6EF690F7B036419448A15823E42A5BBC86F3865033B19B3C19829780001</t>
  </si>
  <si>
    <t>관보온(고무발포,매직테프)  32TxD125  m     ( 호표 274 )</t>
  </si>
  <si>
    <t>5A6EF690F7B036419448A15823E42B</t>
  </si>
  <si>
    <t>32TxD125</t>
  </si>
  <si>
    <t>호표 274</t>
  </si>
  <si>
    <t>고무발포, Φ125*32T</t>
  </si>
  <si>
    <t>5DF3B6D25FB036E19EDE0A73459E76D63499AD</t>
  </si>
  <si>
    <t>5A6EF690F7B036419448A15823E42B5DF3B6D25FB036E19EDE0A73459E76D63499AD</t>
  </si>
  <si>
    <t>5A6EF690F7B036419448A15823E42B5D88D64BC8A0331199410C0F873DA05B86A24D</t>
  </si>
  <si>
    <t>5A6EF690F7B036419448A15823E42B5D88D64BC8A0331199410C0F873DA05B86A09A</t>
  </si>
  <si>
    <t>5A6EF690F7B036419448A15823E42B5A7A1677CB6034A1979E0E38C17337A90318FA</t>
  </si>
  <si>
    <t>5A6EF690F7B036419448A15823E42B5A7A1677CB6034A1979E0E38C17337A9031C5B</t>
  </si>
  <si>
    <t>5A6EF690F7B036419448A15823E42B5BBC86F3865033B19B3C19829780001</t>
  </si>
  <si>
    <t>관보온(고무발포,매직테프)  40TxD150  m     ( 호표 275 )</t>
  </si>
  <si>
    <t>5A6EF690F7B036419448A15823E428</t>
  </si>
  <si>
    <t>40TxD150</t>
  </si>
  <si>
    <t>호표 275</t>
  </si>
  <si>
    <t>고무발포, Φ150*40T</t>
  </si>
  <si>
    <t>5DF3B6D25FB036E19EDE0A73459E76D6349FCD</t>
  </si>
  <si>
    <t>5A6EF690F7B036419448A15823E4285DF3B6D25FB036E19EDE0A73459E76D6349FCD</t>
  </si>
  <si>
    <t>5A6EF690F7B036419448A15823E4285D88D64BC8A0331199410C0F873DA05B86A24D</t>
  </si>
  <si>
    <t>5A6EF690F7B036419448A15823E4285D88D64BC8A0331199410C0F873DA05B86A09A</t>
  </si>
  <si>
    <t>5A6EF690F7B036419448A15823E4285A7A1677CB6034A1979E0E38C17337A90318FA</t>
  </si>
  <si>
    <t>5A6EF690F7B036419448A15823E4285A7A1677CB6034A1979E0E38C17337A9031C5B</t>
  </si>
  <si>
    <t>5A6EF690F7B036419448A15823E4285BBC86F3865033B19B3C19829780001</t>
  </si>
  <si>
    <t>관보온(고무발포,매직테프)  40TxD200  m     ( 호표 276 )</t>
  </si>
  <si>
    <t>5A6EF690F7B036419448A15823E429</t>
  </si>
  <si>
    <t>40TxD200</t>
  </si>
  <si>
    <t>호표 276</t>
  </si>
  <si>
    <t>고무발포, Φ200*40T</t>
  </si>
  <si>
    <t>5DF3B6D25FB036E19EDE0A73459E76D6349E20</t>
  </si>
  <si>
    <t>5A6EF690F7B036419448A15823E4295DF3B6D25FB036E19EDE0A73459E76D6349E20</t>
  </si>
  <si>
    <t>5A6EF690F7B036419448A15823E4295D88D64BC8A0331199410C0F873DA05B86A24D</t>
  </si>
  <si>
    <t>5A6EF690F7B036419448A15823E4295D88D64BC8A0331199410C0F873DA05B86A09A</t>
  </si>
  <si>
    <t>5A6EF690F7B036419448A15823E4295A7A1677CB6034A1979E0E38C17337A90318FA</t>
  </si>
  <si>
    <t>5A6EF690F7B036419448A15823E4295A7A1677CB6034A1979E0E38C17337A9031C5B</t>
  </si>
  <si>
    <t>5A6EF690F7B036419448A15823E4295BBC86F3865033B19B3C19829780001</t>
  </si>
  <si>
    <t>관보온(칼라함석)  40TxD100  m     ( 호표 277 )</t>
  </si>
  <si>
    <t>5A6EF690F4F03F3191F27512379986</t>
  </si>
  <si>
    <t>40TxD100</t>
  </si>
  <si>
    <t>호표 277</t>
  </si>
  <si>
    <t>유리솜보온통, Φ100×40mm</t>
  </si>
  <si>
    <t>5DF3B6D25FB036E19EDE0968F8947AB09E8B6A</t>
  </si>
  <si>
    <t>5A6EF690F4F03F3191F275123799865DF3B6D25FB036E19EDE0968F8947AB09E8B6A</t>
  </si>
  <si>
    <t>5A6EF690F4F03F3191F275123799865D88D64BC6F0349193DBBC4A5CB267DD19C93B</t>
  </si>
  <si>
    <t>5A6EF690F4F03F3191F275123799865A7A1677CB6034A1979E0E38C17337A90318FA</t>
  </si>
  <si>
    <t>5A6EF690F4F03F3191F275123799865A7A1677CB6034A1979E0E38C17337A90318FD</t>
  </si>
  <si>
    <t>5A6EF690F4F03F3191F275123799865BBC86F3865033B19B3C19829780001</t>
  </si>
  <si>
    <t>관보온(유리솜.매직)  40TxD100  m     ( 호표 278 )</t>
  </si>
  <si>
    <t>5A6EF690F4F03F3190EB0216503E3C</t>
  </si>
  <si>
    <t>호표 278</t>
  </si>
  <si>
    <t>5A6EF690F4F03F3190EB0216503E3C5DF3B6D25FB036E19EDE0968F8947AB09E8B6A</t>
  </si>
  <si>
    <t>5A6EF690F4F03F3190EB0216503E3C5D88D64BC8A0331199410C0F873DA05B86A51A</t>
  </si>
  <si>
    <t>5A6EF690F4F03F3190EB0216503E3C5D88D64BC8A0331199410C0F873DA05B86A09A</t>
  </si>
  <si>
    <t>5A6EF690F4F03F3190EB0216503E3C5D88D64BC8A0331199410C0F873DA05B86A1A3</t>
  </si>
  <si>
    <t>5A6EF690F4F03F3190EB0216503E3C5A7A1677CB6034A1979E0E38C17337A90318FA</t>
  </si>
  <si>
    <t>5A6EF690F4F03F3190EB0216503E3C5A7A1677CB6034A1979E0E38C17337A9031C5B</t>
  </si>
  <si>
    <t>5A6EF690F4F03F3190EB0216503E3C5BBC86F3865033B19B3C19829780001</t>
  </si>
  <si>
    <t>관보온(발포폴리에틸렌.매직)  40TxD100  m     ( 호표 279 )</t>
  </si>
  <si>
    <t>5A6EF690F4F03F319673A7F9C976BE</t>
  </si>
  <si>
    <t>호표 279</t>
  </si>
  <si>
    <t>난연, Φ100×40mm</t>
  </si>
  <si>
    <t>5DF3B6D25FB036E19EDE0968F8947AB0902B02</t>
  </si>
  <si>
    <t>5A6EF690F4F03F319673A7F9C976BE5DF3B6D25FB036E19EDE0968F8947AB0902B02</t>
  </si>
  <si>
    <t>5A6EF690F4F03F319673A7F9C976BE5D88D64BC8A0331199410C0F873DA05B86A09A</t>
  </si>
  <si>
    <t>5A6EF690F4F03F319673A7F9C976BE5D88D64BC8A0331199410C0F873DA05B86A1A3</t>
  </si>
  <si>
    <t>5A6EF690F4F03F319673A7F9C976BE5A7A1677CB6034A1979E0E38C17337A90318FA</t>
  </si>
  <si>
    <t>5A6EF690F4F03F319673A7F9C976BE5A7A1677CB6034A1979E0E38C17337A9031C5B</t>
  </si>
  <si>
    <t>5A6EF690F4F03F319673A7F9C976BE5BBC86F3865033B19B3C19829783002</t>
  </si>
  <si>
    <t>관보온(칼라함석)  40TxD125  m     ( 호표 280 )</t>
  </si>
  <si>
    <t>5A6EF690F4F03C719C24B4671A9B5C</t>
  </si>
  <si>
    <t>40TxD125</t>
  </si>
  <si>
    <t>호표 280</t>
  </si>
  <si>
    <t>유리솜보온통, Φ125×40mm</t>
  </si>
  <si>
    <t>5DF3B6D25FB036E19EDE0968F8947AB09E8B69</t>
  </si>
  <si>
    <t>5A6EF690F4F03C719C24B4671A9B5C5DF3B6D25FB036E19EDE0968F8947AB09E8B69</t>
  </si>
  <si>
    <t>5A6EF690F4F03C719C24B4671A9B5C5D88D64BC6F0349193DBBC4A5CB267DD19C93B</t>
  </si>
  <si>
    <t>5A6EF690F4F03C719C24B4671A9B5C5A7A1677CB6034A1979E0E38C17337A90318FA</t>
  </si>
  <si>
    <t>5A6EF690F4F03C719C24B4671A9B5C5A7A1677CB6034A1979E0E38C17337A90318FD</t>
  </si>
  <si>
    <t>5A6EF690F4F03C719C24B4671A9B5C5BBC86F3865033B19B3C19829780001</t>
  </si>
  <si>
    <t>관보온(유리솜.매직)  40TxD125  m     ( 호표 281 )</t>
  </si>
  <si>
    <t>5A6EF690F4F03C719DCBFEC2C3F3D5</t>
  </si>
  <si>
    <t>호표 281</t>
  </si>
  <si>
    <t>5A6EF690F4F03C719DCBFEC2C3F3D55DF3B6D25FB036E19EDE0968F8947AB09E8B69</t>
  </si>
  <si>
    <t>5A6EF690F4F03C719DCBFEC2C3F3D55D88D64BC8A0331199410C0F873DA05B86A51A</t>
  </si>
  <si>
    <t>5A6EF690F4F03C719DCBFEC2C3F3D55D88D64BC8A0331199410C0F873DA05B86A09A</t>
  </si>
  <si>
    <t>5A6EF690F4F03C719DCBFEC2C3F3D55D88D64BC8A0331199410C0F873DA05B86A1A3</t>
  </si>
  <si>
    <t>5A6EF690F4F03C719DCBFEC2C3F3D55A7A1677CB6034A1979E0E38C17337A90318FA</t>
  </si>
  <si>
    <t>5A6EF690F4F03C719DCBFEC2C3F3D55A7A1677CB6034A1979E0E38C17337A9031C5B</t>
  </si>
  <si>
    <t>5A6EF690F4F03C719DCBFEC2C3F3D55BBC86F3865033B19B3C19829780001</t>
  </si>
  <si>
    <t>관보온(발포폴리에틸렌.매직)  40TxD125  m     ( 호표 282 )</t>
  </si>
  <si>
    <t>5A6EF690F4F03C719B1D4315B311F3</t>
  </si>
  <si>
    <t>호표 282</t>
  </si>
  <si>
    <t>난연, Φ125×40mm</t>
  </si>
  <si>
    <t>5DF3B6D25FB036E19EDE0968F8947AB0902B03</t>
  </si>
  <si>
    <t>5A6EF690F4F03C719B1D4315B311F35DF3B6D25FB036E19EDE0968F8947AB0902B03</t>
  </si>
  <si>
    <t>5A6EF690F4F03C719B1D4315B311F35D88D64BC8A0331199410C0F873DA05B86A09A</t>
  </si>
  <si>
    <t>5A6EF690F4F03C719B1D4315B311F35D88D64BC8A0331199410C0F873DA05B86A1A3</t>
  </si>
  <si>
    <t>5A6EF690F4F03C719B1D4315B311F35A7A1677CB6034A1979E0E38C17337A90318FA</t>
  </si>
  <si>
    <t>5A6EF690F4F03C719B1D4315B311F35A7A1677CB6034A1979E0E38C17337A9031C5B</t>
  </si>
  <si>
    <t>5A6EF690F4F03C719B1D4315B311F35BBC86F3865033B19B3C19829783002</t>
  </si>
  <si>
    <t>관보온(칼라함석)  40TxD150  m     ( 호표 283 )</t>
  </si>
  <si>
    <t>5A6EF690F4F03D0193F6D283425EB4</t>
  </si>
  <si>
    <t>호표 283</t>
  </si>
  <si>
    <t>유리솜보온통, Φ150×40mm</t>
  </si>
  <si>
    <t>5DF3B6D25FB036E19EDE0968F8947AB09E8B68</t>
  </si>
  <si>
    <t>5A6EF690F4F03D0193F6D283425EB45DF3B6D25FB036E19EDE0968F8947AB09E8B68</t>
  </si>
  <si>
    <t>5A6EF690F4F03D0193F6D283425EB45D88D64BC6F0349193DBBC4A5CB267DD19C93B</t>
  </si>
  <si>
    <t>5A6EF690F4F03D0193F6D283425EB45A7A1677CB6034A1979E0E38C17337A90318FA</t>
  </si>
  <si>
    <t>5A6EF690F4F03D0193F6D283425EB45A7A1677CB6034A1979E0E38C17337A90318FD</t>
  </si>
  <si>
    <t>5A6EF690F4F03D0193F6D283425EB45BBC86F3865033B19B3C19829780001</t>
  </si>
  <si>
    <t>관보온(유리솜.매직)  40TxD150  m     ( 호표 284 )</t>
  </si>
  <si>
    <t>5A6EF690F4F03D0192EFE1D173E6C7</t>
  </si>
  <si>
    <t>호표 284</t>
  </si>
  <si>
    <t>5A6EF690F4F03D0192EFE1D173E6C75DF3B6D25FB036E19EDE0968F8947AB09E8B68</t>
  </si>
  <si>
    <t>5A6EF690F4F03D0192EFE1D173E6C75D88D64BC8A0331199410C0F873DA05B86A51A</t>
  </si>
  <si>
    <t>5A6EF690F4F03D0192EFE1D173E6C75D88D64BC8A0331199410C0F873DA05B86A09A</t>
  </si>
  <si>
    <t>5A6EF690F4F03D0192EFE1D173E6C75D88D64BC8A0331199410C0F873DA05B86A1A3</t>
  </si>
  <si>
    <t>5A6EF690F4F03D0192EFE1D173E6C75A7A1677CB6034A1979E0E38C17337A90318FA</t>
  </si>
  <si>
    <t>5A6EF690F4F03D0192EFE1D173E6C75A7A1677CB6034A1979E0E38C17337A9031C5B</t>
  </si>
  <si>
    <t>5A6EF690F4F03D0192EFE1D173E6C75BBC86F3865033B19B3C19829780001</t>
  </si>
  <si>
    <t>관보온(발포폴리에틸렌.매직)  40TxD150  m     ( 호표 285 )</t>
  </si>
  <si>
    <t>5A6EF690F4F03D01949D5D91462FDF</t>
  </si>
  <si>
    <t>호표 285</t>
  </si>
  <si>
    <t>난연, Φ150×40mm</t>
  </si>
  <si>
    <t>5DF3B6D25FB036E19EDE0968F8947AB0902B0C</t>
  </si>
  <si>
    <t>5A6EF690F4F03D01949D5D91462FDF5DF3B6D25FB036E19EDE0968F8947AB0902B0C</t>
  </si>
  <si>
    <t>5A6EF690F4F03D01949D5D91462FDF5D88D64BC8A0331199410C0F873DA05B86A09A</t>
  </si>
  <si>
    <t>5A6EF690F4F03D01949D5D91462FDF5D88D64BC8A0331199410C0F873DA05B86A1A3</t>
  </si>
  <si>
    <t>5A6EF690F4F03D01949D5D91462FDF5A7A1677CB6034A1979E0E38C17337A90318FA</t>
  </si>
  <si>
    <t>5A6EF690F4F03D01949D5D91462FDF5A7A1677CB6034A1979E0E38C17337A9031C5B</t>
  </si>
  <si>
    <t>5A6EF690F4F03D01949D5D91462FDF5BBC86F3865033B19B3C19829783002</t>
  </si>
  <si>
    <t>관보온(유리솜.매직)  40TxD200  m     ( 호표 286 )</t>
  </si>
  <si>
    <t>5A6EF690F4F03A419E293BF5146EAC</t>
  </si>
  <si>
    <t>호표 286</t>
  </si>
  <si>
    <t>유리솜보온통, Φ200×40mm</t>
  </si>
  <si>
    <t>5DF3B6D25FB036E19EDE0968F8947AB09E8B67</t>
  </si>
  <si>
    <t>5A6EF690F4F03A419E293BF5146EAC5DF3B6D25FB036E19EDE0968F8947AB09E8B67</t>
  </si>
  <si>
    <t>보루지</t>
  </si>
  <si>
    <t>C400</t>
  </si>
  <si>
    <t>5D88D64BC8A0331199410C0F873DA05B86A098</t>
  </si>
  <si>
    <t>5A6EF690F4F03A419E293BF5146EAC5D88D64BC8A0331199410C0F873DA05B86A098</t>
  </si>
  <si>
    <t>5A6EF690F4F03A419E293BF5146EAC5D88D64BC8A0331199410C0F873DA05B86A09A</t>
  </si>
  <si>
    <t>5A6EF690F4F03A419E293BF5146EAC5D88D64BC8A0331199410C0F873DA05B86A1A3</t>
  </si>
  <si>
    <t>5A6EF690F4F03A419E293BF5146EAC5A7A1677CB6034A1979E0E38C17337A90318FA</t>
  </si>
  <si>
    <t>5A6EF690F4F03A419E293BF5146EAC5A7A1677CB6034A1979E0E38C17337A9031C5B</t>
  </si>
  <si>
    <t>5A6EF690F4F03A419E293BF5146EAC5BBC86F3865033B19B3C19829780001</t>
  </si>
  <si>
    <t>관보온(발포폴리에틸렌.매직)  40TxD200  m     ( 호표 287 )</t>
  </si>
  <si>
    <t>5A6EF690F4F03A419880D7519CA827</t>
  </si>
  <si>
    <t>호표 287</t>
  </si>
  <si>
    <t>난연, Φ200×40mm</t>
  </si>
  <si>
    <t>5DF3B6D25FB036E19EDE0968F8947AB0902B0D</t>
  </si>
  <si>
    <t>5A6EF690F4F03A419880D7519CA8275DF3B6D25FB036E19EDE0968F8947AB0902B0D</t>
  </si>
  <si>
    <t>5A6EF690F4F03A419880D7519CA8275D88D64BC8A0331199410C0F873DA05B86A09A</t>
  </si>
  <si>
    <t>5A6EF690F4F03A419880D7519CA8275D88D64BC8A0331199410C0F873DA05B86A1A3</t>
  </si>
  <si>
    <t>5A6EF690F4F03A419880D7519CA8275A7A1677CB6034A1979E0E38C17337A90318FA</t>
  </si>
  <si>
    <t>5A6EF690F4F03A419880D7519CA8275A7A1677CB6034A1979E0E38C17337A9031C5B</t>
  </si>
  <si>
    <t>5A6EF690F4F03A419880D7519CA8275BBC86F3865033B19B3C19829783002</t>
  </si>
  <si>
    <t>관보온(발포폴리에틸렌,매립보온)  D15*10T  M     ( 호표 288 )</t>
  </si>
  <si>
    <t>5A6EF6961F50341193D174589D7491</t>
  </si>
  <si>
    <t>관보온(발포폴리에틸렌,매립보온)</t>
  </si>
  <si>
    <t>D15*10T</t>
  </si>
  <si>
    <t>호표 288</t>
  </si>
  <si>
    <t>난연Al, Φ15×10mm</t>
  </si>
  <si>
    <t>5DF3B6D25FB036E19EDE0968F8947AB0913D07</t>
  </si>
  <si>
    <t>5A6EF6961F50341193D174589D74915DF3B6D25FB036E19EDE0968F8947AB0913D07</t>
  </si>
  <si>
    <t>은박테이프</t>
  </si>
  <si>
    <t>50MM</t>
  </si>
  <si>
    <t>5D88D64BC8A0331199410C0F873DA05B86A1AA</t>
  </si>
  <si>
    <t>5A6EF6961F50341193D174589D74915D88D64BC8A0331199410C0F873DA05B86A1AA</t>
  </si>
  <si>
    <t>5A6EF6961F50341193D174589D74915A7A1677CB6034A1979E0E38C17337A90318FA</t>
  </si>
  <si>
    <t>5A6EF6961F50341193D174589D74915A7A1677CB6034A1979E0E38C17337A9031C5B</t>
  </si>
  <si>
    <t>5A6EF6961F50341193D174589D74915BBC86F3865033B19B3C1980ED88278</t>
  </si>
  <si>
    <t>관보온(발포폴리에틸렌,매립보온)  D20*10T  M     ( 호표 289 )</t>
  </si>
  <si>
    <t>5A6EF6961F50341193D174589D7492</t>
  </si>
  <si>
    <t>D20*10T</t>
  </si>
  <si>
    <t>호표 289</t>
  </si>
  <si>
    <t>난연Al, Φ20×10mm</t>
  </si>
  <si>
    <t>5DF3B6D25FB036E19EDE0968F8947AB0913D08</t>
  </si>
  <si>
    <t>5A6EF6961F50341193D174589D74925DF3B6D25FB036E19EDE0968F8947AB0913D08</t>
  </si>
  <si>
    <t>5A6EF6961F50341193D174589D74925D88D64BC8A0331199410C0F873DA05B86A1AA</t>
  </si>
  <si>
    <t>5A6EF6961F50341193D174589D74925A7A1677CB6034A1979E0E38C17337A90318FA</t>
  </si>
  <si>
    <t>5A6EF6961F50341193D174589D74925A7A1677CB6034A1979E0E38C17337A9031C5B</t>
  </si>
  <si>
    <t>5A6EF6961F50341193D174589D74925BBC86F3865033B19B3C1980ED89279</t>
  </si>
  <si>
    <t>관보온(발포폴리에틸렌,매립보온)  D25*10T  M     ( 호표 290 )</t>
  </si>
  <si>
    <t>5A6EF6961F50341193D174589D7493</t>
  </si>
  <si>
    <t>D25*10T</t>
  </si>
  <si>
    <t>호표 290</t>
  </si>
  <si>
    <t>난연Al, Φ25×10mm</t>
  </si>
  <si>
    <t>5DF3B6D25FB036E19EDE0968F8947AB0913D09</t>
  </si>
  <si>
    <t>5A6EF6961F50341193D174589D74935DF3B6D25FB036E19EDE0968F8947AB0913D09</t>
  </si>
  <si>
    <t>5A6EF6961F50341193D174589D74935D88D64BC8A0331199410C0F873DA05B86A1AA</t>
  </si>
  <si>
    <t>5A6EF6961F50341193D174589D74935A7A1677CB6034A1979E0E38C17337A90318FA</t>
  </si>
  <si>
    <t>5A6EF6961F50341193D174589D74935A7A1677CB6034A1979E0E38C17337A9031C5B</t>
  </si>
  <si>
    <t>5A6EF6961F50341193D174589D74935BBC86F3865033B19B3C1980E2F6280</t>
  </si>
  <si>
    <t>관보온(발포폴리에틸렌,매립보온)  D32*10T  M     ( 호표 291 )</t>
  </si>
  <si>
    <t>5A6EF6961F50341193D174589D7494</t>
  </si>
  <si>
    <t>D32*10T</t>
  </si>
  <si>
    <t>호표 291</t>
  </si>
  <si>
    <t>난연Al, Φ32×10mm</t>
  </si>
  <si>
    <t>5DF3B6D25FB036E19EDE0968F8947AB0913C7A</t>
  </si>
  <si>
    <t>5A6EF6961F50341193D174589D74945DF3B6D25FB036E19EDE0968F8947AB0913C7A</t>
  </si>
  <si>
    <t>5A6EF6961F50341193D174589D74945D88D64BC8A0331199410C0F873DA05B86A1AA</t>
  </si>
  <si>
    <t>5A6EF6961F50341193D174589D74945A7A1677CB6034A1979E0E38C17337A90318FA</t>
  </si>
  <si>
    <t>5A6EF6961F50341193D174589D74945A7A1677CB6034A1979E0E38C17337A9031C5B</t>
  </si>
  <si>
    <t>5A6EF6961F50341193D174589D74945BBC86F3865033B19B3C1980E2F7281</t>
  </si>
  <si>
    <t>관보온(발포폴리에틸렌,매립보온)  D40*10T  M     ( 호표 292 )</t>
  </si>
  <si>
    <t>5A6EF6961F50341193D174589D7495</t>
  </si>
  <si>
    <t>D40*10T</t>
  </si>
  <si>
    <t>호표 292</t>
  </si>
  <si>
    <t>난연Al, Φ40×10mm</t>
  </si>
  <si>
    <t>5DF3B6D25FB036E19EDE0968F8947AB0913C7B</t>
  </si>
  <si>
    <t>5A6EF6961F50341193D174589D74955DF3B6D25FB036E19EDE0968F8947AB0913C7B</t>
  </si>
  <si>
    <t>5A6EF6961F50341193D174589D74955D88D64BC8A0331199410C0F873DA05B86A1AA</t>
  </si>
  <si>
    <t>5A6EF6961F50341193D174589D74955A7A1677CB6034A1979E0E38C17337A90318FA</t>
  </si>
  <si>
    <t>5A6EF6961F50341193D174589D74955A7A1677CB6034A1979E0E38C17337A9031C5B</t>
  </si>
  <si>
    <t>5A6EF6961F50341193D174589D74955BBC86F3865033B19B3C1980E2F4282</t>
  </si>
  <si>
    <t>관보온(발포폴리에틸렌,매립보온)  D50*10T  M     ( 호표 293 )</t>
  </si>
  <si>
    <t>5A6EF6961F50341193D174589D7496</t>
  </si>
  <si>
    <t>D50*10T</t>
  </si>
  <si>
    <t>호표 293</t>
  </si>
  <si>
    <t>난연Al, Φ50×10mm</t>
  </si>
  <si>
    <t>5DF3B6D25FB036E19EDE0968F8947AB0913C78</t>
  </si>
  <si>
    <t>5A6EF6961F50341193D174589D74965DF3B6D25FB036E19EDE0968F8947AB0913C78</t>
  </si>
  <si>
    <t>5A6EF6961F50341193D174589D74965D88D64BC8A0331199410C0F873DA05B86A1AA</t>
  </si>
  <si>
    <t>5A6EF6961F50341193D174589D74965A7A1677CB6034A1979E0E38C17337A90318FA</t>
  </si>
  <si>
    <t>5A6EF6961F50341193D174589D74965A7A1677CB6034A1979E0E38C17337A9031C5B</t>
  </si>
  <si>
    <t>5A6EF6961F50341193D174589D74965BBC86F3865033B19B3C1980E2F5283</t>
  </si>
  <si>
    <t>관보온(발포폴리에틸렌,매립보온)  D65*10T  M     ( 호표 294 )</t>
  </si>
  <si>
    <t>5A6EF6961F50341193D174589D7497</t>
  </si>
  <si>
    <t>D65*10T</t>
  </si>
  <si>
    <t>호표 294</t>
  </si>
  <si>
    <t>난연Al, Φ65×10mm</t>
  </si>
  <si>
    <t>5DF3B6D25FB036E19EDE0968F8947AB0913C79</t>
  </si>
  <si>
    <t>5A6EF6961F50341193D174589D74975DF3B6D25FB036E19EDE0968F8947AB0913C79</t>
  </si>
  <si>
    <t>5A6EF6961F50341193D174589D74975D88D64BC8A0331199410C0F873DA05B86A1AA</t>
  </si>
  <si>
    <t>5A6EF6961F50341193D174589D74975A7A1677CB6034A1979E0E38C17337A90318FA</t>
  </si>
  <si>
    <t>5A6EF6961F50341193D174589D74975A7A1677CB6034A1979E0E38C17337A9031C5B</t>
  </si>
  <si>
    <t>5A6EF6961F50341193D174589D74975BBC86F3865033B19B3C1980E2F2284</t>
  </si>
  <si>
    <t>관보온(발포폴리에틸렌,매립보온)  D80*10T  M     ( 호표 295 )</t>
  </si>
  <si>
    <t>5A6EF6961F50341193D174589D7498</t>
  </si>
  <si>
    <t>D80*10T</t>
  </si>
  <si>
    <t>호표 295</t>
  </si>
  <si>
    <t>난연Al, Φ80×10mm</t>
  </si>
  <si>
    <t>5DF3B6D25FB036E19EDE0968F8947AB0913C7E</t>
  </si>
  <si>
    <t>5A6EF6961F50341193D174589D74985DF3B6D25FB036E19EDE0968F8947AB0913C7E</t>
  </si>
  <si>
    <t>5A6EF6961F50341193D174589D74985D88D64BC8A0331199410C0F873DA05B86A1AA</t>
  </si>
  <si>
    <t>5A6EF6961F50341193D174589D74985A7A1677CB6034A1979E0E38C17337A90318FA</t>
  </si>
  <si>
    <t>5A6EF6961F50341193D174589D74985A7A1677CB6034A1979E0E38C17337A9031C5B</t>
  </si>
  <si>
    <t>5A6EF6961F50341193D174589D74985BBC86F3865033B19B3C1980E2F3285</t>
  </si>
  <si>
    <t>각형닥트보온(고무발포)  13THK  ㎡     ( 호표 296 )</t>
  </si>
  <si>
    <t>5A6EF697203038919DF7BE91C156EE</t>
  </si>
  <si>
    <t>각형닥트보온(고무발포)</t>
  </si>
  <si>
    <t>13THK</t>
  </si>
  <si>
    <t>호표 296</t>
  </si>
  <si>
    <t>고무발포매트</t>
  </si>
  <si>
    <t>고무발포, 13T(폭1.43M)</t>
  </si>
  <si>
    <t>5DF3B6D25FB036E19EDE0A72BECAE5AF181C71</t>
  </si>
  <si>
    <t>5A6EF697203038919DF7BE91C156EE5DF3B6D25FB036E19EDE0A72BECAE5AF181C71</t>
  </si>
  <si>
    <t>아크릴특수점착제</t>
  </si>
  <si>
    <t>5D88D64BC8A0331199410C0F873DA05B86A1A6</t>
  </si>
  <si>
    <t>5A6EF697203038919DF7BE91C156EE5D88D64BC8A0331199410C0F873DA05B86A1A6</t>
  </si>
  <si>
    <t>ㄷ형에어로후렌지</t>
  </si>
  <si>
    <t>9TxH35</t>
  </si>
  <si>
    <t>5D88D64BC8A0331199410C0F873DA05B86A1A5</t>
  </si>
  <si>
    <t>5A6EF697203038919DF7BE91C156EE5D88D64BC8A0331199410C0F873DA05B86A1A5</t>
  </si>
  <si>
    <t>본드</t>
  </si>
  <si>
    <t>815K</t>
  </si>
  <si>
    <t>5D88D64BC8A0331199410C0F873DA05B86A1AB</t>
  </si>
  <si>
    <t>5A6EF697203038919DF7BE91C156EE5D88D64BC8A0331199410C0F873DA05B86A1AB</t>
  </si>
  <si>
    <t>5A6EF697203038919DF7BE91C156EE5A7A1677CB6034A1979E0E38C17337A90318FA</t>
  </si>
  <si>
    <t>5A6EF697203038919DF7BE91C156EE5A7A1677CB6034A1979E0E38C17337A9031C5B</t>
  </si>
  <si>
    <t>5A6EF697203038919DF7BE91C156EE5BBC86F3865033B19B3C19829780001</t>
  </si>
  <si>
    <t>각형닥트보온(고무발포)  19THK  ㎡     ( 호표 297 )</t>
  </si>
  <si>
    <t>5A6EF697203038919DF7BE91C157F4</t>
  </si>
  <si>
    <t>19THK</t>
  </si>
  <si>
    <t>호표 297</t>
  </si>
  <si>
    <t>고무발포, 19T(폭1.43M)</t>
  </si>
  <si>
    <t>5DF3B6D25FB036E19EDE0A72BECAE5AF181C70</t>
  </si>
  <si>
    <t>5A6EF697203038919DF7BE91C157F45DF3B6D25FB036E19EDE0A72BECAE5AF181C70</t>
  </si>
  <si>
    <t>5A6EF697203038919DF7BE91C157F45D88D64BC8A0331199410C0F873DA05B86A1A6</t>
  </si>
  <si>
    <t>5A6EF697203038919DF7BE91C157F45D88D64BC8A0331199410C0F873DA05B86A1A5</t>
  </si>
  <si>
    <t>5A6EF697203038919DF7BE91C157F45D88D64BC8A0331199410C0F873DA05B86A1AB</t>
  </si>
  <si>
    <t>5A6EF697203038919DF7BE91C157F45A7A1677CB6034A1979E0E38C17337A90318FA</t>
  </si>
  <si>
    <t>5A6EF697203038919DF7BE91C157F45A7A1677CB6034A1979E0E38C17337A9031C5B</t>
  </si>
  <si>
    <t>5A6EF697203038919DF7BE91C157F45BBC86F3865033B19B3C19829780001</t>
  </si>
  <si>
    <t>각형닥트보온(고무발포)  25THK  ㎡     ( 호표 298 )</t>
  </si>
  <si>
    <t>5A6EF69720303B5191BDA523CF4613</t>
  </si>
  <si>
    <t>25THK</t>
  </si>
  <si>
    <t>호표 298</t>
  </si>
  <si>
    <t>고무발포, 25T(폭1.43M)</t>
  </si>
  <si>
    <t>5DF3B6D25FB036E19EDE0A72BECAE5AF181C77</t>
  </si>
  <si>
    <t>5A6EF69720303B5191BDA523CF46135DF3B6D25FB036E19EDE0A72BECAE5AF181C77</t>
  </si>
  <si>
    <t>5A6EF69720303B5191BDA523CF46135D88D64BC8A0331199410C0F873DA05B86A1A6</t>
  </si>
  <si>
    <t>5A6EF69720303B5191BDA523CF46135D88D64BC8A0331199410C0F873DA05B86A1A5</t>
  </si>
  <si>
    <t>5A6EF69720303B5191BDA523CF46135D88D64BC8A0331199410C0F873DA05B86A1AB</t>
  </si>
  <si>
    <t>5A6EF69720303B5191BDA523CF46135A7A1677CB6034A1979E0E38C17337A90318FA</t>
  </si>
  <si>
    <t>5A6EF69720303B5191BDA523CF46135A7A1677CB6034A1979E0E38C17337A9031C5B</t>
  </si>
  <si>
    <t>5A6EF69720303B5191BDA523CF46135BBC86F3865033B19B3C19829780001</t>
  </si>
  <si>
    <t>펌프가대설치(배수펌프)  펌프2대설치기준  개소     ( 호표 299 )</t>
  </si>
  <si>
    <t>5A6EE6AD133034F19A554F9A264269</t>
  </si>
  <si>
    <t>펌프가대설치(배수펌프)</t>
  </si>
  <si>
    <t>펌프2대설치기준</t>
  </si>
  <si>
    <t>호표 299</t>
  </si>
  <si>
    <t>강판</t>
  </si>
  <si>
    <t>무늬강판, 3.2mm</t>
  </si>
  <si>
    <t>5D88C6A57C503D21924DA13DF02E9D62A62284</t>
  </si>
  <si>
    <t>5A6EE6AD133034F19A554F9A2642695D88C6A57C503D21924DA13DF02E9D62A62284</t>
  </si>
  <si>
    <t>찬넬</t>
  </si>
  <si>
    <t>75×40×5×7mm</t>
  </si>
  <si>
    <t>5D88C6A57C503EC19F1E99F5F121865B18E5AD</t>
  </si>
  <si>
    <t>5A6EE6AD133034F19A554F9A2642695D88C6A57C503EC19F1E99F5F121865B18E5AD</t>
  </si>
  <si>
    <t>환봉(SS41)</t>
  </si>
  <si>
    <t>D13</t>
  </si>
  <si>
    <t>5D88D64BC6F0349193DBBC4A5CB267DD19C4B0</t>
  </si>
  <si>
    <t>5A6EE6AD133034F19A554F9A2642695D88D64BC6F0349193DBBC4A5CB267DD19C4B0</t>
  </si>
  <si>
    <t>힌지(정첩)</t>
  </si>
  <si>
    <t>100mm</t>
  </si>
  <si>
    <t>5D88D64BC6F037619C3B89A97897EE05437879</t>
  </si>
  <si>
    <t>5A6EE6AD133034F19A554F9A2642695D88D64BC6F037619C3B89A97897EE05437879</t>
  </si>
  <si>
    <t>5A6EE6AD133034F19A554F9A2642695D88D64BC6F0349193DBBC4A5CB267DD19C0D4</t>
  </si>
  <si>
    <t>앵커볼트</t>
  </si>
  <si>
    <t>앵커볼트, M13×150mm</t>
  </si>
  <si>
    <t>5D88D64BC6F034919DDEE8A6B652B28D3890A2</t>
  </si>
  <si>
    <t>5A6EE6AD133034F19A554F9A2642695D88D64BC6F034919DDEE8A6B652B28D3890A2</t>
  </si>
  <si>
    <t>고철</t>
  </si>
  <si>
    <t>Kg</t>
  </si>
  <si>
    <t>5D88D64BC6F037619C3B89A97897EE0543787B</t>
  </si>
  <si>
    <t>5A6EE6AD133034F19A554F9A2642695D88D64BC6F037619C3B89A97897EE0543787B</t>
  </si>
  <si>
    <t>5A6EE6AD133034F19A554F9A2642695AA0C60C51D038919892E91A68DA7A</t>
  </si>
  <si>
    <t>5A6EE6AD133034F19A554F9A2642695AA086E78C5039A1910B7D1056BFBB</t>
  </si>
  <si>
    <t>5A6EE6AD133034F19A554F9A2642695AA086E436A03CC19F35944FDF0F5E</t>
  </si>
  <si>
    <t>강관및보온재철거  25T*D15  M     ( 호표 300 )</t>
  </si>
  <si>
    <t>5A6EE6AE381031619C00F523CBF98B</t>
  </si>
  <si>
    <t>강관및보온재철거</t>
  </si>
  <si>
    <t>25T*D15</t>
  </si>
  <si>
    <t>호표 300</t>
  </si>
  <si>
    <t>5A6EE6AE381031619C00F523CBF98B5A7A1677CB6034A1979E0E38C17337A9031C5B</t>
  </si>
  <si>
    <t>5A6EE6AE381031619C00F523CBF98B5A7A1677CB6034A1979E0E38C17337A9031F24</t>
  </si>
  <si>
    <t>5A6EE6AE381031619C00F523CBF98B5A7A1677CB6034A1979E0E38C17337A90318FA</t>
  </si>
  <si>
    <t>5A6EE6AE381031619C00F523CBF98B5BBC86F3865033B19B3C19829780001</t>
  </si>
  <si>
    <t>강관및보온재철거  25T*D20  M     ( 호표 301 )</t>
  </si>
  <si>
    <t>5A6EE6AE381031619C00F523CBF988</t>
  </si>
  <si>
    <t>25T*D20</t>
  </si>
  <si>
    <t>호표 301</t>
  </si>
  <si>
    <t>5A6EE6AE381031619C00F523CBF9885A7A1677CB6034A1979E0E38C17337A9031C5B</t>
  </si>
  <si>
    <t>5A6EE6AE381031619C00F523CBF9885A7A1677CB6034A1979E0E38C17337A9031F24</t>
  </si>
  <si>
    <t>5A6EE6AE381031619C00F523CBF9885A7A1677CB6034A1979E0E38C17337A90318FA</t>
  </si>
  <si>
    <t>5A6EE6AE381031619C00F523CBF9885BBC86F3865033B19B3C19829780001</t>
  </si>
  <si>
    <t>강관및보온재철거  25T*D25  M     ( 호표 302 )</t>
  </si>
  <si>
    <t>5A6EE6AE381031619C00F523CBF989</t>
  </si>
  <si>
    <t>25T*D25</t>
  </si>
  <si>
    <t>호표 302</t>
  </si>
  <si>
    <t>5A6EE6AE381031619C00F523CBF9895A7A1677CB6034A1979E0E38C17337A9031C5B</t>
  </si>
  <si>
    <t>5A6EE6AE381031619C00F523CBF9895A7A1677CB6034A1979E0E38C17337A9031F24</t>
  </si>
  <si>
    <t>5A6EE6AE381031619C00F523CBF9895A7A1677CB6034A1979E0E38C17337A90318FA</t>
  </si>
  <si>
    <t>5A6EE6AE381031619C00F523CBF9895BBC86F3865033B19B3C19829780001</t>
  </si>
  <si>
    <t>강관및보온재철거  25T*D32  M     ( 호표 303 )</t>
  </si>
  <si>
    <t>5A6EE6AE381031619C00F523CBF98E</t>
  </si>
  <si>
    <t>25T*D32</t>
  </si>
  <si>
    <t>호표 303</t>
  </si>
  <si>
    <t>5A6EE6AE381031619C00F523CBF98E5A7A1677CB6034A1979E0E38C17337A9031C5B</t>
  </si>
  <si>
    <t>5A6EE6AE381031619C00F523CBF98E5A7A1677CB6034A1979E0E38C17337A9031F24</t>
  </si>
  <si>
    <t>5A6EE6AE381031619C00F523CBF98E5A7A1677CB6034A1979E0E38C17337A90318FA</t>
  </si>
  <si>
    <t>5A6EE6AE381031619C00F523CBF98E5BBC86F3865033B19B3C19829780001</t>
  </si>
  <si>
    <t>강관및보온재철거  25T*D40  M     ( 호표 304 )</t>
  </si>
  <si>
    <t>5A6EE6AE381031619C00F523CBF98F</t>
  </si>
  <si>
    <t>25T*D40</t>
  </si>
  <si>
    <t>호표 304</t>
  </si>
  <si>
    <t>5A6EE6AE381031619C00F523CBF98F5A7A1677CB6034A1979E0E38C17337A9031C5B</t>
  </si>
  <si>
    <t>5A6EE6AE381031619C00F523CBF98F5A7A1677CB6034A1979E0E38C17337A9031F24</t>
  </si>
  <si>
    <t>5A6EE6AE381031619C00F523CBF98F5A7A1677CB6034A1979E0E38C17337A90318FA</t>
  </si>
  <si>
    <t>5A6EE6AE381031619C00F523CBF98F5BBC86F3865033B19B3C19829780001</t>
  </si>
  <si>
    <t>강관및보온재철거  25T*D50  M     ( 호표 305 )</t>
  </si>
  <si>
    <t>5A6EE6AE381031619C00F523CBF98C</t>
  </si>
  <si>
    <t>25T*D50</t>
  </si>
  <si>
    <t>호표 305</t>
  </si>
  <si>
    <t>5A6EE6AE381031619C00F523CBF98C5A7A1677CB6034A1979E0E38C17337A9031C5B</t>
  </si>
  <si>
    <t>5A6EE6AE381031619C00F523CBF98C5A7A1677CB6034A1979E0E38C17337A9031F24</t>
  </si>
  <si>
    <t>5A6EE6AE381031619C00F523CBF98C5A7A1677CB6034A1979E0E38C17337A90318FA</t>
  </si>
  <si>
    <t>5A6EE6AE381031619C00F523CBF98C5BBC86F3865033B19B3C19829780001</t>
  </si>
  <si>
    <t>강관및보온재철거  25T*D65  M     ( 호표 306 )</t>
  </si>
  <si>
    <t>5A6EE6AE381031619C00F523CBF98D</t>
  </si>
  <si>
    <t>25T*D65</t>
  </si>
  <si>
    <t>호표 306</t>
  </si>
  <si>
    <t>5A6EE6AE381031619C00F523CBF98D5A7A1677CB6034A1979E0E38C17337A9031C5B</t>
  </si>
  <si>
    <t>5A6EE6AE381031619C00F523CBF98D5A7A1677CB6034A1979E0E38C17337A9031F24</t>
  </si>
  <si>
    <t>5A6EE6AE381031619C00F523CBF98D5A7A1677CB6034A1979E0E38C17337A90318FA</t>
  </si>
  <si>
    <t>5A6EE6AE381031619C00F523CBF98D5BBC86F3865033B19B3C19829780001</t>
  </si>
  <si>
    <t>강관및보온재철거  25T*D80  M     ( 호표 307 )</t>
  </si>
  <si>
    <t>5A6EE6AE381031619C00F523CBF982</t>
  </si>
  <si>
    <t>25T*D80</t>
  </si>
  <si>
    <t>호표 307</t>
  </si>
  <si>
    <t>5A6EE6AE381031619C00F523CBF9825A7A1677CB6034A1979E0E38C17337A9031C5B</t>
  </si>
  <si>
    <t>5A6EE6AE381031619C00F523CBF9825A7A1677CB6034A1979E0E38C17337A9031F24</t>
  </si>
  <si>
    <t>5A6EE6AE381031619C00F523CBF9825A7A1677CB6034A1979E0E38C17337A90318FA</t>
  </si>
  <si>
    <t>5A6EE6AE381031619C00F523CBF9825BBC86F3865033B19B3C19829780001</t>
  </si>
  <si>
    <t>강관및보온재철거  25T*D100  M     ( 호표 308 )</t>
  </si>
  <si>
    <t>5A6EE6AE381031619C00F523CBF983</t>
  </si>
  <si>
    <t>25T*D100</t>
  </si>
  <si>
    <t>호표 308</t>
  </si>
  <si>
    <t>5A6EE6AE381031619C00F523CBF9835A7A1677CB6034A1979E0E38C17337A9031C5B</t>
  </si>
  <si>
    <t>5A6EE6AE381031619C00F523CBF9835A7A1677CB6034A1979E0E38C17337A9031F24</t>
  </si>
  <si>
    <t>5A6EE6AE381031619C00F523CBF9835A7A1677CB6034A1979E0E38C17337A90318FA</t>
  </si>
  <si>
    <t>5A6EE6AE381031619C00F523CBF9835BBC86F3865033B19B3C19829780001</t>
  </si>
  <si>
    <t>강관및보온재철거  40T*D15  M     ( 호표 309 )</t>
  </si>
  <si>
    <t>5A6EE6AE381031619C00F523CBF8E3</t>
  </si>
  <si>
    <t>40T*D15</t>
  </si>
  <si>
    <t>호표 309</t>
  </si>
  <si>
    <t>5A6EE6AE381031619C00F523CBF8E35A7A1677CB6034A1979E0E38C17337A9031C5B</t>
  </si>
  <si>
    <t>5A6EE6AE381031619C00F523CBF8E35A7A1677CB6034A1979E0E38C17337A9031F24</t>
  </si>
  <si>
    <t>5A6EE6AE381031619C00F523CBF8E35A7A1677CB6034A1979E0E38C17337A90318FA</t>
  </si>
  <si>
    <t>5A6EE6AE381031619C00F523CBF8E35BBC86F3865033B19B3C19829780001</t>
  </si>
  <si>
    <t>강관및보온재철거  40T*D20  M     ( 호표 310 )</t>
  </si>
  <si>
    <t>5A6EE6AE381031619C00F523CBF8E2</t>
  </si>
  <si>
    <t>40T*D20</t>
  </si>
  <si>
    <t>호표 310</t>
  </si>
  <si>
    <t>5A6EE6AE381031619C00F523CBF8E25A7A1677CB6034A1979E0E38C17337A9031C5B</t>
  </si>
  <si>
    <t>5A6EE6AE381031619C00F523CBF8E25A7A1677CB6034A1979E0E38C17337A9031F24</t>
  </si>
  <si>
    <t>5A6EE6AE381031619C00F523CBF8E25A7A1677CB6034A1979E0E38C17337A90318FA</t>
  </si>
  <si>
    <t>5A6EE6AE381031619C00F523CBF8E25BBC86F3865033B19B3C19829780001</t>
  </si>
  <si>
    <t>강관및보온재철거  40T*D25  M     ( 호표 311 )</t>
  </si>
  <si>
    <t>5A6EE6AE381031619C00F523CBF8E1</t>
  </si>
  <si>
    <t>40T*D25</t>
  </si>
  <si>
    <t>호표 311</t>
  </si>
  <si>
    <t>5A6EE6AE381031619C00F523CBF8E15A7A1677CB6034A1979E0E38C17337A9031C5B</t>
  </si>
  <si>
    <t>5A6EE6AE381031619C00F523CBF8E15A7A1677CB6034A1979E0E38C17337A9031F24</t>
  </si>
  <si>
    <t>5A6EE6AE381031619C00F523CBF8E15A7A1677CB6034A1979E0E38C17337A90318FA</t>
  </si>
  <si>
    <t>5A6EE6AE381031619C00F523CBF8E15BBC86F3865033B19B3C19829780001</t>
  </si>
  <si>
    <t>강관및보온재철거  40T*D32  M     ( 호표 312 )</t>
  </si>
  <si>
    <t>5A6EE6AE381031619C00F523CBF8E0</t>
  </si>
  <si>
    <t>40T*D32</t>
  </si>
  <si>
    <t>호표 312</t>
  </si>
  <si>
    <t>5A6EE6AE381031619C00F523CBF8E05A7A1677CB6034A1979E0E38C17337A9031C5B</t>
  </si>
  <si>
    <t>5A6EE6AE381031619C00F523CBF8E05A7A1677CB6034A1979E0E38C17337A9031F24</t>
  </si>
  <si>
    <t>5A6EE6AE381031619C00F523CBF8E05A7A1677CB6034A1979E0E38C17337A90318FA</t>
  </si>
  <si>
    <t>5A6EE6AE381031619C00F523CBF8E05BBC86F3865033B19B3C19829780001</t>
  </si>
  <si>
    <t>강관및보온재철거  40T*D40  M     ( 호표 313 )</t>
  </si>
  <si>
    <t>5A6EE6AE381031619C00F523CBF8E7</t>
  </si>
  <si>
    <t>40T*D40</t>
  </si>
  <si>
    <t>호표 313</t>
  </si>
  <si>
    <t>5A6EE6AE381031619C00F523CBF8E75A7A1677CB6034A1979E0E38C17337A9031C5B</t>
  </si>
  <si>
    <t>5A6EE6AE381031619C00F523CBF8E75A7A1677CB6034A1979E0E38C17337A9031F24</t>
  </si>
  <si>
    <t>5A6EE6AE381031619C00F523CBF8E75A7A1677CB6034A1979E0E38C17337A90318FA</t>
  </si>
  <si>
    <t>5A6EE6AE381031619C00F523CBF8E75BBC86F3865033B19B3C19829780001</t>
  </si>
  <si>
    <t>강관및보온재철거  40T*D50  M     ( 호표 314 )</t>
  </si>
  <si>
    <t>5A6EE6AE381031619C00F523CBF8E6</t>
  </si>
  <si>
    <t>40T*D50</t>
  </si>
  <si>
    <t>호표 314</t>
  </si>
  <si>
    <t>5A6EE6AE381031619C00F523CBF8E65A7A1677CB6034A1979E0E38C17337A9031C5B</t>
  </si>
  <si>
    <t>5A6EE6AE381031619C00F523CBF8E65A7A1677CB6034A1979E0E38C17337A9031F24</t>
  </si>
  <si>
    <t>5A6EE6AE381031619C00F523CBF8E65A7A1677CB6034A1979E0E38C17337A90318FA</t>
  </si>
  <si>
    <t>5A6EE6AE381031619C00F523CBF8E65BBC86F3865033B19B3C19829780001</t>
  </si>
  <si>
    <t>강관및보온재철거  40T*D65  M     ( 호표 315 )</t>
  </si>
  <si>
    <t>5A6EE6AE381031619C00F523CBF8E5</t>
  </si>
  <si>
    <t>40T*D65</t>
  </si>
  <si>
    <t>호표 315</t>
  </si>
  <si>
    <t>5A6EE6AE381031619C00F523CBF8E55A7A1677CB6034A1979E0E38C17337A9031C5B</t>
  </si>
  <si>
    <t>5A6EE6AE381031619C00F523CBF8E55A7A1677CB6034A1979E0E38C17337A9031F24</t>
  </si>
  <si>
    <t>5A6EE6AE381031619C00F523CBF8E55A7A1677CB6034A1979E0E38C17337A90318FA</t>
  </si>
  <si>
    <t>5A6EE6AE381031619C00F523CBF8E55BBC86F3865033B19B3C19829780001</t>
  </si>
  <si>
    <t>강관및보온재철거  40T*D80  M     ( 호표 316 )</t>
  </si>
  <si>
    <t>5A6EE6AE381031619C00F523CBF8E4</t>
  </si>
  <si>
    <t>40T*D80</t>
  </si>
  <si>
    <t>호표 316</t>
  </si>
  <si>
    <t>5A6EE6AE381031619C00F523CBF8E45A7A1677CB6034A1979E0E38C17337A9031C5B</t>
  </si>
  <si>
    <t>5A6EE6AE381031619C00F523CBF8E45A7A1677CB6034A1979E0E38C17337A9031F24</t>
  </si>
  <si>
    <t>5A6EE6AE381031619C00F523CBF8E45A7A1677CB6034A1979E0E38C17337A90318FA</t>
  </si>
  <si>
    <t>5A6EE6AE381031619C00F523CBF8E45BBC86F3865033B19B3C19829780001</t>
  </si>
  <si>
    <t>강관및보온재철거  40T*D100  M     ( 호표 317 )</t>
  </si>
  <si>
    <t>5A6EE6AE381031619C00F523CBF8EB</t>
  </si>
  <si>
    <t>40T*D100</t>
  </si>
  <si>
    <t>호표 317</t>
  </si>
  <si>
    <t>5A6EE6AE381031619C00F523CBF8EB5A7A1677CB6034A1979E0E38C17337A9031C5B</t>
  </si>
  <si>
    <t>5A6EE6AE381031619C00F523CBF8EB5A7A1677CB6034A1979E0E38C17337A9031F24</t>
  </si>
  <si>
    <t>5A6EE6AE381031619C00F523CBF8EB5A7A1677CB6034A1979E0E38C17337A90318FA</t>
  </si>
  <si>
    <t>5A6EE6AE381031619C00F523CBF8EB5BBC86F3865033B19B3C19829780001</t>
  </si>
  <si>
    <t>강관및보온재철거  40T*D125  M     ( 호표 318 )</t>
  </si>
  <si>
    <t>5A6EE6AE381031619C00F523CBF8EA</t>
  </si>
  <si>
    <t>40T*D125</t>
  </si>
  <si>
    <t>호표 318</t>
  </si>
  <si>
    <t>5A6EE6AE381031619C00F523CBF8EA5A7A1677CB6034A1979E0E38C17337A9031C5B</t>
  </si>
  <si>
    <t>5A6EE6AE381031619C00F523CBF8EA5A7A1677CB6034A1979E0E38C17337A9031F24</t>
  </si>
  <si>
    <t>5A6EE6AE381031619C00F523CBF8EA5A7A1677CB6034A1979E0E38C17337A90318FA</t>
  </si>
  <si>
    <t>5A6EE6AE381031619C00F523CBF8EA5BBC86F3865033B19B3C19829780001</t>
  </si>
  <si>
    <t>강관및보온재철거  40T*D150  M     ( 호표 319 )</t>
  </si>
  <si>
    <t>5A6EE6AE381031619C00F523CBFBB7</t>
  </si>
  <si>
    <t>40T*D150</t>
  </si>
  <si>
    <t>호표 319</t>
  </si>
  <si>
    <t>5A6EE6AE381031619C00F523CBFBB75A7A1677CB6034A1979E0E38C17337A9031C5B</t>
  </si>
  <si>
    <t>5A6EE6AE381031619C00F523CBFBB75A7A1677CB6034A1979E0E38C17337A9031F24</t>
  </si>
  <si>
    <t>5A6EE6AE381031619C00F523CBFBB75A7A1677CB6034A1979E0E38C17337A90318FA</t>
  </si>
  <si>
    <t>5A6EE6AE381031619C00F523CBFBB75BBC86F3865033B19B3C19829780001</t>
  </si>
  <si>
    <t>강관및보온재철거  40T*D200  M     ( 호표 320 )</t>
  </si>
  <si>
    <t>5A6EE6AE381031619C00F523CBFBB6</t>
  </si>
  <si>
    <t>40T*D200</t>
  </si>
  <si>
    <t>호표 320</t>
  </si>
  <si>
    <t>5A6EE6AE381031619C00F523CBFBB65A7A1677CB6034A1979E0E38C17337A9031C5B</t>
  </si>
  <si>
    <t>5A6EE6AE381031619C00F523CBFBB65A7A1677CB6034A1979E0E38C17337A9031F24</t>
  </si>
  <si>
    <t>5A6EE6AE381031619C00F523CBFBB65A7A1677CB6034A1979E0E38C17337A90318FA</t>
  </si>
  <si>
    <t>5A6EE6AE381031619C00F523CBFBB65BBC86F3865033B19B3C19829780001</t>
  </si>
  <si>
    <t>각형닥트철거  0.5T  M2     ( 호표 321 )</t>
  </si>
  <si>
    <t>5A6EE6AE381031619C00F523CBFBB5</t>
  </si>
  <si>
    <t>각형닥트철거</t>
  </si>
  <si>
    <t>호표 321</t>
  </si>
  <si>
    <t>5A6EE6AE381031619C00F523CBFBB55A7A1677CB6034A1979E0E38C17337A90318FD</t>
  </si>
  <si>
    <t>5A6EE6AE381031619C00F523CBFBB55A7A1677CB6034A1979E0E38C17337A9031C5B</t>
  </si>
  <si>
    <t>5A6EE6AE381031619C00F523CBFBB55BBC86F3865033B19B3C19829780001</t>
  </si>
  <si>
    <t>양변기철거    EA     ( 호표 322 )</t>
  </si>
  <si>
    <t>5A6EE6AE381031619C00F523CBFBB4</t>
  </si>
  <si>
    <t>양변기철거</t>
  </si>
  <si>
    <t>호표 322</t>
  </si>
  <si>
    <t>5A6EE6AE381031619C00F523CBFBB45A7A1677CB6034A1979E0E38C17337A9031C5B</t>
  </si>
  <si>
    <t>위생공</t>
  </si>
  <si>
    <t>5A7A1677CB6034A1979E0E38C17337A90318FC</t>
  </si>
  <si>
    <t>5A6EE6AE381031619C00F523CBFBB45A7A1677CB6034A1979E0E38C17337A90318FC</t>
  </si>
  <si>
    <t>5A6EE6AE381031619C00F523CBFBB45BBC86F3865033B19B3C19829780001</t>
  </si>
  <si>
    <t>소변기철거    EA     ( 호표 323 )</t>
  </si>
  <si>
    <t>5A6EE6AE381031619C00F523CBFBB3</t>
  </si>
  <si>
    <t>소변기철거</t>
  </si>
  <si>
    <t>호표 323</t>
  </si>
  <si>
    <t>5A6EE6AE381031619C00F523CBFBB35A7A1677CB6034A1979E0E38C17337A9031C5B</t>
  </si>
  <si>
    <t>5A6EE6AE381031619C00F523CBFBB35A7A1677CB6034A1979E0E38C17337A90318FC</t>
  </si>
  <si>
    <t>5A6EE6AE381031619C00F523CBFBB35BBC86F3865033B19B3C19829780001</t>
  </si>
  <si>
    <t>세면기철거    EA     ( 호표 324 )</t>
  </si>
  <si>
    <t>5A6EE6AE381031619C00F523CBFBB2</t>
  </si>
  <si>
    <t>세면기철거</t>
  </si>
  <si>
    <t>호표 324</t>
  </si>
  <si>
    <t>5A6EE6AE381031619C00F523CBFBB25A7A1677CB6034A1979E0E38C17337A9031C5B</t>
  </si>
  <si>
    <t>5A6EE6AE381031619C00F523CBFBB25A7A1677CB6034A1979E0E38C17337A90318FC</t>
  </si>
  <si>
    <t>5A6EE6AE381031619C00F523CBFBB25BBC86F3865033B19B3C19829780001</t>
  </si>
  <si>
    <t>화변기철거    EA     ( 호표 325 )</t>
  </si>
  <si>
    <t>5A6EE6AE381031619C00F523CBFBB1</t>
  </si>
  <si>
    <t>화변기철거</t>
  </si>
  <si>
    <t>호표 325</t>
  </si>
  <si>
    <t>5A6EE6AE381031619C00F523CBFBB15A7A1677CB6034A1979E0E38C17337A9031C5B</t>
  </si>
  <si>
    <t>5A6EE6AE381031619C00F523CBFBB15A7A1677CB6034A1979E0E38C17337A90318FC</t>
  </si>
  <si>
    <t>5A6EE6AE381031619C00F523CBFBB15BBC86F3865033B19B3C19829780001</t>
  </si>
  <si>
    <t>소제씽크철거    EA     ( 호표 326 )</t>
  </si>
  <si>
    <t>5A6EE6AE381031619C00F523CBFBB0</t>
  </si>
  <si>
    <t>소제씽크철거</t>
  </si>
  <si>
    <t>호표 326</t>
  </si>
  <si>
    <t>5A6EE6AE381031619C00F523CBFBB05A7A1677CB6034A1979E0E38C17337A9031C5B</t>
  </si>
  <si>
    <t>5A6EE6AE381031619C00F523CBFBB05A7A1677CB6034A1979E0E38C17337A90318FC</t>
  </si>
  <si>
    <t>5A6EE6AE381031619C00F523CBFBB05BBC86F3865033B19B3C19829780001</t>
  </si>
  <si>
    <t>욕조철거    EA     ( 호표 327 )</t>
  </si>
  <si>
    <t>5A6EE6AE381031619C00F523CBFBBF</t>
  </si>
  <si>
    <t>욕조철거</t>
  </si>
  <si>
    <t>호표 327</t>
  </si>
  <si>
    <t>5A6EE6AE381031619C00F523CBFBBF5A7A1677CB6034A1979E0E38C17337A9031C5B</t>
  </si>
  <si>
    <t>5A6EE6AE381031619C00F523CBFBBF5A7A1677CB6034A1979E0E38C17337A90318FC</t>
  </si>
  <si>
    <t>5A6EE6AE381031619C00F523CBFBBF5BBC86F3865033B19B3C19829780001</t>
  </si>
  <si>
    <t>수전철거    EA     ( 호표 328 )</t>
  </si>
  <si>
    <t>5A6EE6AE381031619C00F523CBFBBE</t>
  </si>
  <si>
    <t>수전철거</t>
  </si>
  <si>
    <t>호표 328</t>
  </si>
  <si>
    <t>5A6EE6AE381031619C00F523CBFBBE5A7A1677CB6034A1979E0E38C17337A90318FC</t>
  </si>
  <si>
    <t>5A6EE6AE381031619C00F523CBFBBE5A7A1677CB6034A1979E0E38C17337A9031C5B</t>
  </si>
  <si>
    <t>5A6EE6AE381031619C00F523CBFBBE5BBC86F3865033B19B3C19829780001</t>
  </si>
  <si>
    <t>주철관철거  D50  개소     ( 호표 329 )</t>
  </si>
  <si>
    <t>5A6EE6AE381031619C00F523CBFA90</t>
  </si>
  <si>
    <t>주철관철거</t>
  </si>
  <si>
    <t>호표 329</t>
  </si>
  <si>
    <t>5A6EE6AE381031619C00F523CBFA905A7A1677CB6034A1979E0E38C17337A9031C5B</t>
  </si>
  <si>
    <t>5A6EE6AE381031619C00F523CBFA905A7A1677CB6034A1979E0E38C17337A9031F24</t>
  </si>
  <si>
    <t>5A6EE6AE381031619C00F523CBFA905BBC86F3865033B19B3C19829780001</t>
  </si>
  <si>
    <t>주철관철거  D75  개소     ( 호표 330 )</t>
  </si>
  <si>
    <t>5A6EE6AE381031619C00F523CBFA91</t>
  </si>
  <si>
    <t>D75</t>
  </si>
  <si>
    <t>호표 330</t>
  </si>
  <si>
    <t>5A6EE6AE381031619C00F523CBFA915A7A1677CB6034A1979E0E38C17337A9031C5B</t>
  </si>
  <si>
    <t>5A6EE6AE381031619C00F523CBFA915A7A1677CB6034A1979E0E38C17337A9031F24</t>
  </si>
  <si>
    <t>5A6EE6AE381031619C00F523CBFA915BBC86F3865033B19B3C19829780001</t>
  </si>
  <si>
    <t>주철관철거  D100  개소     ( 호표 331 )</t>
  </si>
  <si>
    <t>5A6EE6AE381031619C00F523CBFA92</t>
  </si>
  <si>
    <t>호표 331</t>
  </si>
  <si>
    <t>5A6EE6AE381031619C00F523CBFA925A7A1677CB6034A1979E0E38C17337A9031C5B</t>
  </si>
  <si>
    <t>5A6EE6AE381031619C00F523CBFA925A7A1677CB6034A1979E0E38C17337A9031F24</t>
  </si>
  <si>
    <t>5A6EE6AE381031619C00F523CBFA925BBC86F3865033B19B3C19829780001</t>
  </si>
  <si>
    <t>주철관철거  D125  개소     ( 호표 332 )</t>
  </si>
  <si>
    <t>5A6EE6AE381031619C00F523CBFA93</t>
  </si>
  <si>
    <t>호표 332</t>
  </si>
  <si>
    <t>5A6EE6AE381031619C00F523CBFA935A7A1677CB6034A1979E0E38C17337A9031C5B</t>
  </si>
  <si>
    <t>5A6EE6AE381031619C00F523CBFA935A7A1677CB6034A1979E0E38C17337A9031F24</t>
  </si>
  <si>
    <t>5A6EE6AE381031619C00F523CBFA935BBC86F3865033B19B3C19829780001</t>
  </si>
  <si>
    <t>PVC관철거  D50  M     ( 호표 333 )</t>
  </si>
  <si>
    <t>5A6EE6AE381031619C00F523CBFA94</t>
  </si>
  <si>
    <t>PVC관철거</t>
  </si>
  <si>
    <t>호표 333</t>
  </si>
  <si>
    <t>5A6EE6AE381031619C00F523CBFA945A7A1677CB6034A1979E0E38C17337A9031C5B</t>
  </si>
  <si>
    <t>5A6EE6AE381031619C00F523CBFA945A7A1677CB6034A1979E0E38C17337A9031F24</t>
  </si>
  <si>
    <t>5A6EE6AE381031619C00F523CBFA945BBC86F3865033B19B3C19829780001</t>
  </si>
  <si>
    <t>PVC관철거  D75  M     ( 호표 334 )</t>
  </si>
  <si>
    <t>5A6EE6AE381031619C00F523CBFA95</t>
  </si>
  <si>
    <t>호표 334</t>
  </si>
  <si>
    <t>5A6EE6AE381031619C00F523CBFA955A7A1677CB6034A1979E0E38C17337A9031C5B</t>
  </si>
  <si>
    <t>5A6EE6AE381031619C00F523CBFA955A7A1677CB6034A1979E0E38C17337A9031F24</t>
  </si>
  <si>
    <t>5A6EE6AE381031619C00F523CBFA955BBC86F3865033B19B3C19829780001</t>
  </si>
  <si>
    <t>PVC관철거  D100  M     ( 호표 335 )</t>
  </si>
  <si>
    <t>5A6EE6AE381031619C00F523CBFA96</t>
  </si>
  <si>
    <t>호표 335</t>
  </si>
  <si>
    <t>5A6EE6AE381031619C00F523CBFA965A7A1677CB6034A1979E0E38C17337A9031C5B</t>
  </si>
  <si>
    <t>5A6EE6AE381031619C00F523CBFA965A7A1677CB6034A1979E0E38C17337A9031F24</t>
  </si>
  <si>
    <t>5A6EE6AE381031619C00F523CBFA965BBC86F3865033B19B3C19829780001</t>
  </si>
  <si>
    <t>PVC관철거  D125  M     ( 호표 336 )</t>
  </si>
  <si>
    <t>5A6EE6AE381031619C00F523CBFA97</t>
  </si>
  <si>
    <t>호표 336</t>
  </si>
  <si>
    <t>5A6EE6AE381031619C00F523CBFA975A7A1677CB6034A1979E0E38C17337A9031C5B</t>
  </si>
  <si>
    <t>5A6EE6AE381031619C00F523CBFA975A7A1677CB6034A1979E0E38C17337A9031F24</t>
  </si>
  <si>
    <t>5A6EE6AE381031619C00F523CBFA975BBC86F3865033B19B3C19829780001</t>
  </si>
  <si>
    <t>PVC관철거  D150  M     ( 호표 337 )</t>
  </si>
  <si>
    <t>5A6EE6AE381031619C00F523CBFA98</t>
  </si>
  <si>
    <t>호표 337</t>
  </si>
  <si>
    <t>5A6EE6AE381031619C00F523CBFA985A7A1677CB6034A1979E0E38C17337A9031C5B</t>
  </si>
  <si>
    <t>5A6EE6AE381031619C00F523CBFA985A7A1677CB6034A1979E0E38C17337A9031F24</t>
  </si>
  <si>
    <t>5A6EE6AE381031619C00F523CBFA985BBC86F3865033B19B3C19829780001</t>
  </si>
  <si>
    <t>동관및보온재철거  25T*D15  M     ( 호표 338 )</t>
  </si>
  <si>
    <t>5A6EE6AE381031619C00F523CBFA99</t>
  </si>
  <si>
    <t>동관및보온재철거</t>
  </si>
  <si>
    <t>호표 338</t>
  </si>
  <si>
    <t>5A6EE6AE381031619C00F523CBFA995A7A1677CB6034A1979E0E38C17337A9031C5B</t>
  </si>
  <si>
    <t>5A6EE6AE381031619C00F523CBFA995A7A1677CB6034A1979E0E38C17337A9031F24</t>
  </si>
  <si>
    <t>5A6EE6AE381031619C00F523CBFA995A7A1677CB6034A1979E0E38C17337A90318FA</t>
  </si>
  <si>
    <t>5A6EE6AE381031619C00F523CBFA995BBC86F3865033B19B3C19829780001</t>
  </si>
  <si>
    <t>동관및보온재철거  25T*D20  M     ( 호표 339 )</t>
  </si>
  <si>
    <t>5A6EE6AE381031619C00F523CBFD65</t>
  </si>
  <si>
    <t>호표 339</t>
  </si>
  <si>
    <t>5A6EE6AE381031619C00F523CBFD655A7A1677CB6034A1979E0E38C17337A9031C5B</t>
  </si>
  <si>
    <t>5A6EE6AE381031619C00F523CBFD655A7A1677CB6034A1979E0E38C17337A9031F24</t>
  </si>
  <si>
    <t>5A6EE6AE381031619C00F523CBFD655A7A1677CB6034A1979E0E38C17337A90318FA</t>
  </si>
  <si>
    <t>5A6EE6AE381031619C00F523CBFD655BBC86F3865033B19B3C19829780001</t>
  </si>
  <si>
    <t>동관및보온재철거  25T*D25  M     ( 호표 340 )</t>
  </si>
  <si>
    <t>5A6EE6AE381031619C00F523CBFD64</t>
  </si>
  <si>
    <t>호표 340</t>
  </si>
  <si>
    <t>5A6EE6AE381031619C00F523CBFD645A7A1677CB6034A1979E0E38C17337A9031C5B</t>
  </si>
  <si>
    <t>5A6EE6AE381031619C00F523CBFD645A7A1677CB6034A1979E0E38C17337A9031F24</t>
  </si>
  <si>
    <t>5A6EE6AE381031619C00F523CBFD645A7A1677CB6034A1979E0E38C17337A90318FA</t>
  </si>
  <si>
    <t>5A6EE6AE381031619C00F523CBFD645BBC86F3865033B19B3C19829780001</t>
  </si>
  <si>
    <t>동관및보온재철거  25T*D32  M     ( 호표 341 )</t>
  </si>
  <si>
    <t>5A6EE6AE381031619C00F523CBFD67</t>
  </si>
  <si>
    <t>호표 341</t>
  </si>
  <si>
    <t>5A6EE6AE381031619C00F523CBFD675A7A1677CB6034A1979E0E38C17337A9031C5B</t>
  </si>
  <si>
    <t>5A6EE6AE381031619C00F523CBFD675A7A1677CB6034A1979E0E38C17337A9031F24</t>
  </si>
  <si>
    <t>5A6EE6AE381031619C00F523CBFD675A7A1677CB6034A1979E0E38C17337A90318FA</t>
  </si>
  <si>
    <t>5A6EE6AE381031619C00F523CBFD675BBC86F3865033B19B3C19829780001</t>
  </si>
  <si>
    <t>동관및보온재철거  25T*D40  M     ( 호표 342 )</t>
  </si>
  <si>
    <t>5A6EE6AE381031619C00F523CBFD66</t>
  </si>
  <si>
    <t>호표 342</t>
  </si>
  <si>
    <t>5A6EE6AE381031619C00F523CBFD665A7A1677CB6034A1979E0E38C17337A9031C5B</t>
  </si>
  <si>
    <t>5A6EE6AE381031619C00F523CBFD665A7A1677CB6034A1979E0E38C17337A9031F24</t>
  </si>
  <si>
    <t>5A6EE6AE381031619C00F523CBFD665A7A1677CB6034A1979E0E38C17337A90318FA</t>
  </si>
  <si>
    <t>5A6EE6AE381031619C00F523CBFD665BBC86F3865033B19B3C19829780001</t>
  </si>
  <si>
    <t>동관및보온재철거  25T*D50  M     ( 호표 343 )</t>
  </si>
  <si>
    <t>5A6EE6AE381031619C00F523CBFD61</t>
  </si>
  <si>
    <t>호표 343</t>
  </si>
  <si>
    <t>5A6EE6AE381031619C00F523CBFD615A7A1677CB6034A1979E0E38C17337A9031C5B</t>
  </si>
  <si>
    <t>5A6EE6AE381031619C00F523CBFD615A7A1677CB6034A1979E0E38C17337A9031F24</t>
  </si>
  <si>
    <t>5A6EE6AE381031619C00F523CBFD615A7A1677CB6034A1979E0E38C17337A90318FA</t>
  </si>
  <si>
    <t>5A6EE6AE381031619C00F523CBFD615BBC86F3865033B19B3C19829780001</t>
  </si>
  <si>
    <t>동관및보온재철거  25T*D65  M     ( 호표 344 )</t>
  </si>
  <si>
    <t>5A6EE6AE381031619C00F523CBFD60</t>
  </si>
  <si>
    <t>호표 344</t>
  </si>
  <si>
    <t>5A6EE6AE381031619C00F523CBFD605A7A1677CB6034A1979E0E38C17337A9031C5B</t>
  </si>
  <si>
    <t>5A6EE6AE381031619C00F523CBFD605A7A1677CB6034A1979E0E38C17337A9031F24</t>
  </si>
  <si>
    <t>5A6EE6AE381031619C00F523CBFD605A7A1677CB6034A1979E0E38C17337A90318FA</t>
  </si>
  <si>
    <t>5A6EE6AE381031619C00F523CBFD605BBC86F3865033B19B3C19829780001</t>
  </si>
  <si>
    <t>동관및보온재철거  40T*D80  M     ( 호표 345 )</t>
  </si>
  <si>
    <t>5A6EE6AE381031619C00F523CBFD63</t>
  </si>
  <si>
    <t>호표 345</t>
  </si>
  <si>
    <t>5A6EE6AE381031619C00F523CBFD635A7A1677CB6034A1979E0E38C17337A9031C5B</t>
  </si>
  <si>
    <t>5A6EE6AE381031619C00F523CBFD635A7A1677CB6034A1979E0E38C17337A9031F24</t>
  </si>
  <si>
    <t>5A6EE6AE381031619C00F523CBFD635A7A1677CB6034A1979E0E38C17337A90318FA</t>
  </si>
  <si>
    <t>5A6EE6AE381031619C00F523CBFD635BBC86F3865033B19B3C19829780001</t>
  </si>
  <si>
    <t>동관및보온재철거  40T*D100  M     ( 호표 346 )</t>
  </si>
  <si>
    <t>5A6EE6AE381031619C00F523CBFD62</t>
  </si>
  <si>
    <t>호표 346</t>
  </si>
  <si>
    <t>5A6EE6AE381031619C00F523CBFD625A7A1677CB6034A1979E0E38C17337A9031C5B</t>
  </si>
  <si>
    <t>5A6EE6AE381031619C00F523CBFD625A7A1677CB6034A1979E0E38C17337A9031F24</t>
  </si>
  <si>
    <t>5A6EE6AE381031619C00F523CBFD625A7A1677CB6034A1979E0E38C17337A90318FA</t>
  </si>
  <si>
    <t>5A6EE6AE381031619C00F523CBFD625BBC86F3865033B19B3C19829780001</t>
  </si>
  <si>
    <t>동관및보온재철거  40T*D125  M     ( 호표 347 )</t>
  </si>
  <si>
    <t>5A6EE6AE381031619C00F523CBFD6D</t>
  </si>
  <si>
    <t>호표 347</t>
  </si>
  <si>
    <t>5A6EE6AE381031619C00F523CBFD6D5A7A1677CB6034A1979E0E38C17337A9031C5B</t>
  </si>
  <si>
    <t>5A6EE6AE381031619C00F523CBFD6D5A7A1677CB6034A1979E0E38C17337A9031F24</t>
  </si>
  <si>
    <t>5A6EE6AE381031619C00F523CBFD6D5A7A1677CB6034A1979E0E38C17337A90318FA</t>
  </si>
  <si>
    <t>5A6EE6AE381031619C00F523CBFD6D5BBC86F3865033B19B3C19829780001</t>
  </si>
  <si>
    <t>동관및보온재철거  40T*D150  M     ( 호표 348 )</t>
  </si>
  <si>
    <t>5A6EE6AE381031619C00F523CBFD6C</t>
  </si>
  <si>
    <t>호표 348</t>
  </si>
  <si>
    <t>5A6EE6AE381031619C00F523CBFD6C5A7A1677CB6034A1979E0E38C17337A9031C5B</t>
  </si>
  <si>
    <t>5A6EE6AE381031619C00F523CBFD6C5A7A1677CB6034A1979E0E38C17337A9031F24</t>
  </si>
  <si>
    <t>5A6EE6AE381031619C00F523CBFD6C5A7A1677CB6034A1979E0E38C17337A90318FA</t>
  </si>
  <si>
    <t>5A6EE6AE381031619C00F523CBFD6C5BBC86F3865033B19B3C19829780001</t>
  </si>
  <si>
    <t>동관및보온재철거  40T*D200  M     ( 호표 349 )</t>
  </si>
  <si>
    <t>5A6EE6AE381031619C00F523CBFC5E</t>
  </si>
  <si>
    <t>호표 349</t>
  </si>
  <si>
    <t>5A6EE6AE381031619C00F523CBFC5E5A7A1677CB6034A1979E0E38C17337A9031C5B</t>
  </si>
  <si>
    <t>5A6EE6AE381031619C00F523CBFC5E5A7A1677CB6034A1979E0E38C17337A9031F24</t>
  </si>
  <si>
    <t>5A6EE6AE381031619C00F523CBFC5E5A7A1677CB6034A1979E0E38C17337A90318FA</t>
  </si>
  <si>
    <t>5A6EE6AE381031619C00F523CBFC5E5BBC86F3865033B19B3C19829780001</t>
  </si>
  <si>
    <t>강관철거  D15  M     ( 호표 350 )</t>
  </si>
  <si>
    <t>5A6EE6AE381031619C00F523CBFC5A</t>
  </si>
  <si>
    <t>강관철거</t>
  </si>
  <si>
    <t>호표 350</t>
  </si>
  <si>
    <t>5A6EE6AE381031619C00F523CBFC5A5A7A1677CB6034A1979E0E38C17337A9031C5B</t>
  </si>
  <si>
    <t>5A6EE6AE381031619C00F523CBFC5A5A7A1677CB6034A1979E0E38C17337A9031F24</t>
  </si>
  <si>
    <t>5A6EE6AE381031619C00F523CBFC5A5BBC86F3865033B19B3C19829780001</t>
  </si>
  <si>
    <t>강관철거  D20  M     ( 호표 351 )</t>
  </si>
  <si>
    <t>5A6EE6AE381031619C00F523CBFC5B</t>
  </si>
  <si>
    <t>호표 351</t>
  </si>
  <si>
    <t>5A6EE6AE381031619C00F523CBFC5B5A7A1677CB6034A1979E0E38C17337A9031C5B</t>
  </si>
  <si>
    <t>5A6EE6AE381031619C00F523CBFC5B5A7A1677CB6034A1979E0E38C17337A9031F24</t>
  </si>
  <si>
    <t>5A6EE6AE381031619C00F523CBFC5B5BBC86F3865033B19B3C19829780001</t>
  </si>
  <si>
    <t>강관철거  D25  M     ( 호표 352 )</t>
  </si>
  <si>
    <t>5A6EE6AE381031619C00F523CBFC58</t>
  </si>
  <si>
    <t>호표 352</t>
  </si>
  <si>
    <t>5A6EE6AE381031619C00F523CBFC585A7A1677CB6034A1979E0E38C17337A9031C5B</t>
  </si>
  <si>
    <t>5A6EE6AE381031619C00F523CBFC585A7A1677CB6034A1979E0E38C17337A9031F24</t>
  </si>
  <si>
    <t>5A6EE6AE381031619C00F523CBFC585BBC86F3865033B19B3C19829780001</t>
  </si>
  <si>
    <t>강관철거  D32  M     ( 호표 353 )</t>
  </si>
  <si>
    <t>5A6EE6AE381031619C00F523CBFC59</t>
  </si>
  <si>
    <t>호표 353</t>
  </si>
  <si>
    <t>5A6EE6AE381031619C00F523CBFC595A7A1677CB6034A1979E0E38C17337A9031C5B</t>
  </si>
  <si>
    <t>5A6EE6AE381031619C00F523CBFC595A7A1677CB6034A1979E0E38C17337A9031F24</t>
  </si>
  <si>
    <t>5A6EE6AE381031619C00F523CBFC595BBC86F3865033B19B3C19829780001</t>
  </si>
  <si>
    <t>강관철거  D40  M     ( 호표 354 )</t>
  </si>
  <si>
    <t>5A6EE6AE381031619C00F523CBFC56</t>
  </si>
  <si>
    <t>호표 354</t>
  </si>
  <si>
    <t>5A6EE6AE381031619C00F523CBFC565A7A1677CB6034A1979E0E38C17337A9031C5B</t>
  </si>
  <si>
    <t>5A6EE6AE381031619C00F523CBFC565A7A1677CB6034A1979E0E38C17337A9031F24</t>
  </si>
  <si>
    <t>5A6EE6AE381031619C00F523CBFC565BBC86F3865033B19B3C19829780001</t>
  </si>
  <si>
    <t>강관철거  D50  M     ( 호표 355 )</t>
  </si>
  <si>
    <t>5A6EE6AE381031619C00F523CBFC57</t>
  </si>
  <si>
    <t>호표 355</t>
  </si>
  <si>
    <t>5A6EE6AE381031619C00F523CBFC575A7A1677CB6034A1979E0E38C17337A9031C5B</t>
  </si>
  <si>
    <t>5A6EE6AE381031619C00F523CBFC575A7A1677CB6034A1979E0E38C17337A9031F24</t>
  </si>
  <si>
    <t>5A6EE6AE381031619C00F523CBFC575BBC86F3865033B19B3C19829780001</t>
  </si>
  <si>
    <t>강관철거  D65  M     ( 호표 356 )</t>
  </si>
  <si>
    <t>5A6EE6AE381031619C00F523CBFF12</t>
  </si>
  <si>
    <t>호표 356</t>
  </si>
  <si>
    <t>5A6EE6AE381031619C00F523CBFF125A7A1677CB6034A1979E0E38C17337A9031C5B</t>
  </si>
  <si>
    <t>5A6EE6AE381031619C00F523CBFF125A7A1677CB6034A1979E0E38C17337A9031F24</t>
  </si>
  <si>
    <t>5A6EE6AE381031619C00F523CBFF125BBC86F3865033B19B3C19829780001</t>
  </si>
  <si>
    <t>강관철거  D80  M     ( 호표 357 )</t>
  </si>
  <si>
    <t>5A6EE6AE381031619C00F523CBFF13</t>
  </si>
  <si>
    <t>호표 357</t>
  </si>
  <si>
    <t>5A6EE6AE381031619C00F523CBFF135A7A1677CB6034A1979E0E38C17337A9031C5B</t>
  </si>
  <si>
    <t>5A6EE6AE381031619C00F523CBFF135A7A1677CB6034A1979E0E38C17337A9031F24</t>
  </si>
  <si>
    <t>5A6EE6AE381031619C00F523CBFF135BBC86F3865033B19B3C19829780001</t>
  </si>
  <si>
    <t>강관철거  D100  M     ( 호표 358 )</t>
  </si>
  <si>
    <t>5A6EE6AE381031619C00F523CBFF10</t>
  </si>
  <si>
    <t>호표 358</t>
  </si>
  <si>
    <t>5A6EE6AE381031619C00F523CBFF105A7A1677CB6034A1979E0E38C17337A9031C5B</t>
  </si>
  <si>
    <t>5A6EE6AE381031619C00F523CBFF105A7A1677CB6034A1979E0E38C17337A9031F24</t>
  </si>
  <si>
    <t>5A6EE6AE381031619C00F523CBFF105BBC86F3865033B19B3C19829780001</t>
  </si>
  <si>
    <t>강관철거  D125  M     ( 호표 359 )</t>
  </si>
  <si>
    <t>5A6EE6AE381031619C00F523CBFF11</t>
  </si>
  <si>
    <t>호표 359</t>
  </si>
  <si>
    <t>5A6EE6AE381031619C00F523CBFF115A7A1677CB6034A1979E0E38C17337A9031C5B</t>
  </si>
  <si>
    <t>5A6EE6AE381031619C00F523CBFF115A7A1677CB6034A1979E0E38C17337A9031F24</t>
  </si>
  <si>
    <t>5A6EE6AE381031619C00F523CBFF115BBC86F3865033B19B3C19829780001</t>
  </si>
  <si>
    <t>강관철거  D150  M     ( 호표 360 )</t>
  </si>
  <si>
    <t>5A6EE6AE381031619C00F523CBFF16</t>
  </si>
  <si>
    <t>호표 360</t>
  </si>
  <si>
    <t>5A6EE6AE381031619C00F523CBFF165A7A1677CB6034A1979E0E38C17337A9031C5B</t>
  </si>
  <si>
    <t>5A6EE6AE381031619C00F523CBFF165A7A1677CB6034A1979E0E38C17337A9031F24</t>
  </si>
  <si>
    <t>5A6EE6AE381031619C00F523CBFF165BBC86F3865033B19B3C19829780001</t>
  </si>
  <si>
    <t>강관철거  D200  M     ( 호표 361 )</t>
  </si>
  <si>
    <t>5A6EE6AE381031619C00F523CBFF17</t>
  </si>
  <si>
    <t>호표 361</t>
  </si>
  <si>
    <t>5A6EE6AE381031619C00F523CBFF175A7A1677CB6034A1979E0E38C17337A9031C5B</t>
  </si>
  <si>
    <t>5A6EE6AE381031619C00F523CBFF175A7A1677CB6034A1979E0E38C17337A9031F24</t>
  </si>
  <si>
    <t>5A6EE6AE381031619C00F523CBFF175BBC86F3865033B19B3C19829780001</t>
  </si>
  <si>
    <t>압력계설치(백관)    조     ( 호표 362 )</t>
  </si>
  <si>
    <t>5A6EC65DB2B034219A4A5CC1BF709B</t>
  </si>
  <si>
    <t>압력계설치(백관)</t>
  </si>
  <si>
    <t>조</t>
  </si>
  <si>
    <t>호표 362</t>
  </si>
  <si>
    <t>유체압력계</t>
  </si>
  <si>
    <t>압력계, 표시부직경 100mm, 30kg</t>
  </si>
  <si>
    <t>5DF3A6CD1B5038A19B0F59133C4057316C1255</t>
  </si>
  <si>
    <t>5A6EC65DB2B034219A4A5CC1BF709B5DF3A6CD1B5038A19B0F59133C4057316C1255</t>
  </si>
  <si>
    <t>나사식강관이음</t>
  </si>
  <si>
    <t>Φ15mm, 백엘보</t>
  </si>
  <si>
    <t>5DF3B6D25BD03EE19983C33B67A62032B888B1</t>
  </si>
  <si>
    <t>5A6EC65DB2B034219A4A5CC1BF709B5DF3B6D25BD03EE19983C33B67A62032B888B1</t>
  </si>
  <si>
    <t>Φ15mm, 백니플</t>
  </si>
  <si>
    <t>5DF3B6D25BD03EE19983C33B67A62032B7E874</t>
  </si>
  <si>
    <t>5A6EC65DB2B034219A4A5CC1BF709B5DF3B6D25BD03EE19983C33B67A62032B7E874</t>
  </si>
  <si>
    <t>Φ15mm, 백부싱</t>
  </si>
  <si>
    <t>5DF3B6D25BD03EE19983C33B67A62032B7E037</t>
  </si>
  <si>
    <t>5A6EC65DB2B034219A4A5CC1BF709B5DF3B6D25BD03EE19983C33B67A62032B7E037</t>
  </si>
  <si>
    <t>사이폰관(압력계설치용)</t>
  </si>
  <si>
    <t>5DF3A6CD19A03CF19DC8684001E8B88D4377EA</t>
  </si>
  <si>
    <t>5A6EC65DB2B034219A4A5CC1BF709B5DF3A6CD19A03CF19DC8684001E8B88D4377EA</t>
  </si>
  <si>
    <t>콕밸브</t>
  </si>
  <si>
    <t>비동력콕, 게이지콕, Φ15mm</t>
  </si>
  <si>
    <t>5DF3B6D25BD03DC195BDDD1E641CB1812797EB</t>
  </si>
  <si>
    <t>5A6EC65DB2B034219A4A5CC1BF709B5DF3B6D25BD03DC195BDDD1E641CB1812797EB</t>
  </si>
  <si>
    <t>5A6EC65DB2B034219A4A5CC1BF709B5A7A1677CB6034A1979E0E38C17337A9031F24</t>
  </si>
  <si>
    <t>5A6EC65DB2B034219A4A5CC1BF709B5BBC86F3865033B19B3C19829780001</t>
  </si>
  <si>
    <t>압력계설치(STS)    조     ( 호표 363 )</t>
  </si>
  <si>
    <t>5A6EC65DB2B034219A4A5CC47337A9</t>
  </si>
  <si>
    <t>압력계설치(STS)</t>
  </si>
  <si>
    <t>호표 363</t>
  </si>
  <si>
    <t>5A6EC65DB2B034219A4A5CC47337A95DF3A6CD1B5038A19B0F59133C4057316C1255</t>
  </si>
  <si>
    <t>스테인리스강제관이음</t>
  </si>
  <si>
    <t>Φ15mm, 유니언, 나사식</t>
  </si>
  <si>
    <t>5DF3B6D25BD03EE19982233DA021B488F66CC7</t>
  </si>
  <si>
    <t>5A6EC65DB2B034219A4A5CC47337A95DF3B6D25BD03EE19982233DA021B488F66CC7</t>
  </si>
  <si>
    <t>Φ15mm, 니플, 나사식</t>
  </si>
  <si>
    <t>5DF3B6D25BD03EE19982233DA021B488F708A2</t>
  </si>
  <si>
    <t>5A6EC65DB2B034219A4A5CC47337A95DF3B6D25BD03EE19982233DA021B488F708A2</t>
  </si>
  <si>
    <t>5A6EC65DB2B034219A4A5CC47337A95DF3B6D25BD03DC195BDDD1E641CB1812797EB</t>
  </si>
  <si>
    <t>5A6EC65DB2B034219A4A5CC47337A95DF3A6CD19A03CF19DC8684001E8B88D4377EA</t>
  </si>
  <si>
    <t>5A6EC65DB2B034219A4A5CC47337A95A7A1677CB6034A1979E0E38C17337A9031F24</t>
  </si>
  <si>
    <t>5A6EC65DB2B034219A4A5CC47337A95BBC86F3865033B19B3C19829780001</t>
  </si>
  <si>
    <t>온도계설치(STS)    조     ( 호표 364 )</t>
  </si>
  <si>
    <t>5A6EC65DB1A03D319999143835D618</t>
  </si>
  <si>
    <t>온도계설치(STS)</t>
  </si>
  <si>
    <t>호표 364</t>
  </si>
  <si>
    <t>휴대용온도계</t>
  </si>
  <si>
    <t>온도계, 온도계, L형, 최고눈금, 150℃</t>
  </si>
  <si>
    <t>5DF3A6CD1AB036B19DEFF59D543456489BE959</t>
  </si>
  <si>
    <t>5A6EC65DB1A03D319999143835D6185DF3A6CD1AB036B19DEFF59D543456489BE959</t>
  </si>
  <si>
    <t>5A6EC65DB1A03D319999143835D6185DF3B6D25BD03EE19982233DA021B488F708A2</t>
  </si>
  <si>
    <t>Φ15mm, 소켓, 나사식</t>
  </si>
  <si>
    <t>5DF3B6D25BD03EE19982233DA021B488F70FD1</t>
  </si>
  <si>
    <t>5A6EC65DB1A03D319999143835D6185DF3B6D25BD03EE19982233DA021B488F70FD1</t>
  </si>
  <si>
    <t>5A6EC65DB1A03D319999143835D6185A7A1677CB6034A1979E0E38C17337A9031F24</t>
  </si>
  <si>
    <t>5A6EC65DB1A03D319999143835D6185BBC86F3865033B19B3C19829780001</t>
  </si>
  <si>
    <t>일반행가(전산볼트)  D15  개소     ( 호표 365 )</t>
  </si>
  <si>
    <t>5A6E364538103FF19C10DAB0ED8AB8</t>
  </si>
  <si>
    <t>일반행가(전산볼트)</t>
  </si>
  <si>
    <t>호표 365</t>
  </si>
  <si>
    <t>마운팅행어</t>
  </si>
  <si>
    <t>지지행어, 파이프행어(일반), Φ15mm</t>
  </si>
  <si>
    <t>5D88D64BC6F037619C3B89A8518C7EBA58C98F</t>
  </si>
  <si>
    <t>5A6E364538103FF19C10DAB0ED8AB85D88D64BC6F037619C3B89A8518C7EBA58C98F</t>
  </si>
  <si>
    <t>전산볼트</t>
  </si>
  <si>
    <t>전산볼트, 탄소강, M10×1000mm</t>
  </si>
  <si>
    <t>5D88D64BC6F034919DDF87DA86FB4A2860FAED</t>
  </si>
  <si>
    <t>5A6E364538103FF19C10DAB0ED8AB85D88D64BC6F034919DDF87DA86FB4A2860FAED</t>
  </si>
  <si>
    <t>스트롱앵커, M10, 9.5mm</t>
  </si>
  <si>
    <t>5D88D64BC6F037619EE8014CB906C4EE098B1D</t>
  </si>
  <si>
    <t>5A6E364538103FF19C10DAB0ED8AB85D88D64BC6F037619EE8014CB906C4EE098B1D</t>
  </si>
  <si>
    <t>일반행가(전산볼트)  D20  개소     ( 호표 366 )</t>
  </si>
  <si>
    <t>5A6E364538103FF19C10DAB3A1B1CD</t>
  </si>
  <si>
    <t>호표 366</t>
  </si>
  <si>
    <t>지지행어, 파이프행어(일반), Φ20mm</t>
  </si>
  <si>
    <t>5D88D64BC6F037619C3B89A8518C7EBA58C98E</t>
  </si>
  <si>
    <t>5A6E364538103FF19C10DAB3A1B1CD5D88D64BC6F037619C3B89A8518C7EBA58C98E</t>
  </si>
  <si>
    <t>5A6E364538103FF19C10DAB3A1B1CD5D88D64BC6F034919DDF87DA86FB4A2860FAED</t>
  </si>
  <si>
    <t>5A6E364538103FF19C10DAB3A1B1CD5D88D64BC6F037619EE8014CB906C4EE098B1D</t>
  </si>
  <si>
    <t>일반행가(전산볼트)  D25  개소     ( 호표 367 )</t>
  </si>
  <si>
    <t>5A6E364538103FF19C10DAB29A5F8E</t>
  </si>
  <si>
    <t>호표 367</t>
  </si>
  <si>
    <t>지지행어, 파이프행어(일반), Φ25mm</t>
  </si>
  <si>
    <t>5D88D64BC6F037619C3B89A8518C7EBA58C98D</t>
  </si>
  <si>
    <t>5A6E364538103FF19C10DAB29A5F8E5D88D64BC6F037619C3B89A8518C7EBA58C98D</t>
  </si>
  <si>
    <t>5A6E364538103FF19C10DAB29A5F8E5D88D64BC6F034919DDF87DA86FB4A2860FAED</t>
  </si>
  <si>
    <t>5A6E364538103FF19C10DAB29A5F8E5D88D64BC6F037619EE8014CB906C4EE098B1D</t>
  </si>
  <si>
    <t>일반행가(전산볼트)  D32  개소     ( 호표 368 )</t>
  </si>
  <si>
    <t>5A6E364538103FF19C10DAB56FC53F</t>
  </si>
  <si>
    <t>호표 368</t>
  </si>
  <si>
    <t>지지행어, 파이프행어(일반), Φ32mm</t>
  </si>
  <si>
    <t>5D88D64BC6F037619C3B89A8518C7EBA58C98C</t>
  </si>
  <si>
    <t>5A6E364538103FF19C10DAB56FC53F5D88D64BC6F037619C3B89A8518C7EBA58C98C</t>
  </si>
  <si>
    <t>5A6E364538103FF19C10DAB56FC53F5D88D64BC6F034919DDF87DA86FB4A2860FAED</t>
  </si>
  <si>
    <t>5A6E364538103FF19C10DAB56FC53F5D88D64BC6F037619EE8014CB906C4EE098B1D</t>
  </si>
  <si>
    <t>일반행가(전산볼트)  D40  개소     ( 호표 369 )</t>
  </si>
  <si>
    <t>5A6E364538103FF19C10DAB4483B36</t>
  </si>
  <si>
    <t>호표 369</t>
  </si>
  <si>
    <t>지지행어, 파이프행어(일반), Φ40mm</t>
  </si>
  <si>
    <t>5D88D64BC6F037619C3B89A8518C7EBA58C983</t>
  </si>
  <si>
    <t>5A6E364538103FF19C10DAB4483B365D88D64BC6F037619C3B89A8518C7EBA58C983</t>
  </si>
  <si>
    <t>5A6E364538103FF19C10DAB4483B365D88D64BC6F034919DDF87DA86FB4A2860FAED</t>
  </si>
  <si>
    <t>5A6E364538103FF19C10DAB4483B365D88D64BC6F037619EE8014CB906C4EE098B1D</t>
  </si>
  <si>
    <t>일반행가(전산볼트)  D50  개소     ( 호표 370 )</t>
  </si>
  <si>
    <t>5A6E364538103FF19C10DAB71C9A76</t>
  </si>
  <si>
    <t>호표 370</t>
  </si>
  <si>
    <t>지지행어, 파이프행어(일반), Φ50mm</t>
  </si>
  <si>
    <t>5D88D64BC6F037619C3B89A8518C7EBA58C982</t>
  </si>
  <si>
    <t>5A6E364538103FF19C10DAB71C9A765D88D64BC6F037619C3B89A8518C7EBA58C982</t>
  </si>
  <si>
    <t>5A6E364538103FF19C10DAB71C9A765D88D64BC6F034919DDF87DA86FB4A2860FAED</t>
  </si>
  <si>
    <t>5A6E364538103FF19C10DAB71C9A765D88D64BC6F037619EE8014CB906C4EE098B1D</t>
  </si>
  <si>
    <t>일반행가(전산볼트)  D65  개소     ( 호표 371 )</t>
  </si>
  <si>
    <t>5A6E364538103FF19C10DAB675104D</t>
  </si>
  <si>
    <t>호표 371</t>
  </si>
  <si>
    <t>지지행어, 파이프행어(일반), Φ65mm</t>
  </si>
  <si>
    <t>5D88D64BC6F037619C3B89A8518C7EBA58C637</t>
  </si>
  <si>
    <t>5A6E364538103FF19C10DAB675104D5D88D64BC6F037619C3B89A8518C7EBA58C637</t>
  </si>
  <si>
    <t>5A6E364538103FF19C10DAB675104D5D88D64BC6F034919DDF87DA86FB4A2860FAED</t>
  </si>
  <si>
    <t>5A6E364538103FF19C10DAB675104D5D88D64BC6F037619EE8014CB906C4EE098B1D</t>
  </si>
  <si>
    <t>일반행가(전산볼트)  D80  개소     ( 호표 372 )</t>
  </si>
  <si>
    <t>5A6E364538103FF19C10DAB9CA3549</t>
  </si>
  <si>
    <t>호표 372</t>
  </si>
  <si>
    <t>지지행어, 파이프행어(일반), Φ80mm</t>
  </si>
  <si>
    <t>5D88D64BC6F037619C3B89A8518C7EBA58C636</t>
  </si>
  <si>
    <t>5A6E364538103FF19C10DAB9CA35495D88D64BC6F037619C3B89A8518C7EBA58C636</t>
  </si>
  <si>
    <t>5A6E364538103FF19C10DAB9CA35495D88D64BC6F034919DDF87DA86FB4A2860FAED</t>
  </si>
  <si>
    <t>5A6E364538103FF19C10DAB9CA35495D88D64BC6F037619EE8014CB906C4EE098B1D</t>
  </si>
  <si>
    <t>일반행가(전산볼트)  D100  개소     ( 호표 373 )</t>
  </si>
  <si>
    <t>5A6E364538103FF19C10DAB8238CCD</t>
  </si>
  <si>
    <t>호표 373</t>
  </si>
  <si>
    <t>지지행어, 파이프행어(일반), Φ100mm</t>
  </si>
  <si>
    <t>5D88D64BC6F037619C3B89A8518C7EBA58C635</t>
  </si>
  <si>
    <t>5A6E364538103FF19C10DAB8238CCD5D88D64BC6F037619C3B89A8518C7EBA58C635</t>
  </si>
  <si>
    <t>전산볼트, 탄소강, M12×1000mm</t>
  </si>
  <si>
    <t>5D88D64BC6F034919DDF87DA86FB4A2860FAEC</t>
  </si>
  <si>
    <t>5A6E364538103FF19C10DAB8238CCD5D88D64BC6F034919DDF87DA86FB4A2860FAEC</t>
  </si>
  <si>
    <t>스트롱앵커, M13, 12.7mm</t>
  </si>
  <si>
    <t>5D88D64BC6F037619EE8014CB906C4EE098B1C</t>
  </si>
  <si>
    <t>5A6E364538103FF19C10DAB8238CCD5D88D64BC6F037619EE8014CB906C4EE098B1C</t>
  </si>
  <si>
    <t>일반행가(전산볼트)  D125  개소     ( 호표 374 )</t>
  </si>
  <si>
    <t>5A6E364538103FF19C10DB587EE5B7</t>
  </si>
  <si>
    <t>호표 374</t>
  </si>
  <si>
    <t>지지행어, 파이프행어(일반), Φ125mm</t>
  </si>
  <si>
    <t>5D88D64BC6F037619C3B89A8518C7EBA58C634</t>
  </si>
  <si>
    <t>5A6E364538103FF19C10DB587EE5B75D88D64BC6F037619C3B89A8518C7EBA58C634</t>
  </si>
  <si>
    <t>5A6E364538103FF19C10DB587EE5B75D88D64BC6F034919DDF87DA86FB4A2860FAEC</t>
  </si>
  <si>
    <t>5A6E364538103FF19C10DB587EE5B75D88D64BC6F037619EE8014CB906C4EE098B1C</t>
  </si>
  <si>
    <t>일반행가(전산볼트)  D150  개소     ( 호표 375 )</t>
  </si>
  <si>
    <t>5A6E364538103FF19C10DB59049113</t>
  </si>
  <si>
    <t>호표 375</t>
  </si>
  <si>
    <t>지지행어, 파이프행어(일반), Φ150mm</t>
  </si>
  <si>
    <t>5D88D64BC6F037619C3B89A8518C7EBA58C633</t>
  </si>
  <si>
    <t>5A6E364538103FF19C10DB590491135D88D64BC6F037619C3B89A8518C7EBA58C633</t>
  </si>
  <si>
    <t>5A6E364538103FF19C10DB590491135D88D64BC6F034919DDF87DA86FB4A2860FAEC</t>
  </si>
  <si>
    <t>5A6E364538103FF19C10DB590491135D88D64BC6F037619EE8014CB906C4EE098B1C</t>
  </si>
  <si>
    <t>일반행가(전산볼트)  D200  개소     ( 호표 376 )</t>
  </si>
  <si>
    <t>5A6E364538103FF19C10DB5A2BBA8D</t>
  </si>
  <si>
    <t>호표 376</t>
  </si>
  <si>
    <t>지지행어, 파이프행어(일반), Φ200mm</t>
  </si>
  <si>
    <t>5D88D64BC6F037619C3B89A8518C7EBA58C632</t>
  </si>
  <si>
    <t>5A6E364538103FF19C10DB5A2BBA8D5D88D64BC6F037619C3B89A8518C7EBA58C632</t>
  </si>
  <si>
    <t>5A6E364538103FF19C10DB5A2BBA8D5D88D64BC6F034919DDF87DA86FB4A2860FAEC</t>
  </si>
  <si>
    <t>5A6E364538103FF19C10DB5A2BBA8D5D88D64BC6F037619EE8014CB906C4EE098B1C</t>
  </si>
  <si>
    <t>일반행가(전산볼트)  D250  개소     ( 호표 377 )</t>
  </si>
  <si>
    <t>5A6E364538103FF19C10DB5B32AC45</t>
  </si>
  <si>
    <t>호표 377</t>
  </si>
  <si>
    <t>지지행어, 파이프행어(일반), Φ250mm</t>
  </si>
  <si>
    <t>5D88D64BC6F037619C3B89A8518C7EBA58C631</t>
  </si>
  <si>
    <t>5A6E364538103FF19C10DB5B32AC455D88D64BC6F037619C3B89A8518C7EBA58C631</t>
  </si>
  <si>
    <t>5A6E364538103FF19C10DB5B32AC455D88D64BC6F034919DDF87DA86FB4A2860FAEC</t>
  </si>
  <si>
    <t>5A6E364538103FF19C10DB5B32AC455D88D64BC6F037619EE8014CB906C4EE098B1C</t>
  </si>
  <si>
    <t>절연행가(전산볼트)  D15  개소     ( 호표 378 )</t>
  </si>
  <si>
    <t>5A6E364538103FF19D36DD28C5B54D</t>
  </si>
  <si>
    <t>절연행가(전산볼트)</t>
  </si>
  <si>
    <t>호표 378</t>
  </si>
  <si>
    <t>지지행어, 절연행어, Φ15mm</t>
  </si>
  <si>
    <t>5D88D64BC6F037619C3B89A8518C7EBA58C7DD</t>
  </si>
  <si>
    <t>5A6E364538103FF19D36DD28C5B54D5D88D64BC6F037619C3B89A8518C7EBA58C7DD</t>
  </si>
  <si>
    <t>5A6E364538103FF19D36DD28C5B54D5D88D64BC6F034919DDF87DA86FB4A2860FAED</t>
  </si>
  <si>
    <t>5A6E364538103FF19D36DD28C5B54D5D88D64BC6F037619EE8014CB906C4EE098B1D</t>
  </si>
  <si>
    <t>절연행가(전산볼트)  D20  개소     ( 호표 379 )</t>
  </si>
  <si>
    <t>5A6E364538103FF19D36DD2B9A3A30</t>
  </si>
  <si>
    <t>호표 379</t>
  </si>
  <si>
    <t>지지행어, 절연행어, Φ20mm</t>
  </si>
  <si>
    <t>5D88D64BC6F037619C3B89A8518C7EBA58C7DC</t>
  </si>
  <si>
    <t>5A6E364538103FF19D36DD2B9A3A305D88D64BC6F037619C3B89A8518C7EBA58C7DC</t>
  </si>
  <si>
    <t>5A6E364538103FF19D36DD2B9A3A305D88D64BC6F034919DDF87DA86FB4A2860FAED</t>
  </si>
  <si>
    <t>5A6E364538103FF19D36DD2B9A3A305D88D64BC6F037619EE8014CB906C4EE098B1D</t>
  </si>
  <si>
    <t>절연행가(전산볼트)  D25  개소     ( 호표 380 )</t>
  </si>
  <si>
    <t>5A6E364538103FF19D36DD2AF3B0C7</t>
  </si>
  <si>
    <t>호표 380</t>
  </si>
  <si>
    <t>지지행어, 절연행어, Φ25mm</t>
  </si>
  <si>
    <t>5D88D64BC6F037619C3B89A8518C7EBA58C7DF</t>
  </si>
  <si>
    <t>5A6E364538103FF19D36DD2AF3B0C75D88D64BC6F037619C3B89A8518C7EBA58C7DF</t>
  </si>
  <si>
    <t>5A6E364538103FF19D36DD2AF3B0C75D88D64BC6F034919DDF87DA86FB4A2860FAED</t>
  </si>
  <si>
    <t>5A6E364538103FF19D36DD2AF3B0C75D88D64BC6F037619EE8014CB906C4EE098B1D</t>
  </si>
  <si>
    <t>절연행가(전산볼트)  D32  개소     ( 호표 381 )</t>
  </si>
  <si>
    <t>5A6E364538103FF19D36DD2D478FA6</t>
  </si>
  <si>
    <t>호표 381</t>
  </si>
  <si>
    <t>지지행어, 절연행어, Φ32mm</t>
  </si>
  <si>
    <t>5D88D64BC6F037619C3B89A8518C7EBA58C7DE</t>
  </si>
  <si>
    <t>5A6E364538103FF19D36DD2D478FA65D88D64BC6F037619C3B89A8518C7EBA58C7DE</t>
  </si>
  <si>
    <t>5A6E364538103FF19D36DD2D478FA65D88D64BC6F034919DDF87DA86FB4A2860FAED</t>
  </si>
  <si>
    <t>5A6E364538103FF19D36DD2D478FA65D88D64BC6F037619EE8014CB906C4EE098B1D</t>
  </si>
  <si>
    <t>절연행가(전산볼트)  D40  개소     ( 호표 382 )</t>
  </si>
  <si>
    <t>5A6E364538103FF19D36DD2CA005FE</t>
  </si>
  <si>
    <t>호표 382</t>
  </si>
  <si>
    <t>지지행어, 절연행어, Φ40mm</t>
  </si>
  <si>
    <t>5D88D64BC6F037619C3B89A8518C7EBA58C7D9</t>
  </si>
  <si>
    <t>5A6E364538103FF19D36DD2CA005FE5D88D64BC6F037619C3B89A8518C7EBA58C7D9</t>
  </si>
  <si>
    <t>5A6E364538103FF19D36DD2CA005FE5D88D64BC6F034919DDF87DA86FB4A2860FAED</t>
  </si>
  <si>
    <t>5A6E364538103FF19D36DD2CA005FE5D88D64BC6F037619EE8014CB906C4EE098B1D</t>
  </si>
  <si>
    <t>절연행가(전산볼트)  D50  개소     ( 호표 383 )</t>
  </si>
  <si>
    <t>5A6E364538103FF19D36DD2F74E45D</t>
  </si>
  <si>
    <t>호표 383</t>
  </si>
  <si>
    <t>지지행어, 절연행어, Φ50mm</t>
  </si>
  <si>
    <t>5D88D64BC6F037619C3B89A8518C7EBA58C7D8</t>
  </si>
  <si>
    <t>5A6E364538103FF19D36DD2F74E45D5D88D64BC6F037619C3B89A8518C7EBA58C7D8</t>
  </si>
  <si>
    <t>5A6E364538103FF19D36DD2F74E45D5D88D64BC6F034919DDF87DA86FB4A2860FAED</t>
  </si>
  <si>
    <t>5A6E364538103FF19D36DD2F74E45D5D88D64BC6F037619EE8014CB906C4EE098B1D</t>
  </si>
  <si>
    <t>절연행가(전산볼트)  D65  개소     ( 호표 384 )</t>
  </si>
  <si>
    <t>5A6E364538103FF19D36DD2E6E9970</t>
  </si>
  <si>
    <t>호표 384</t>
  </si>
  <si>
    <t>지지행어, 절연행어, Φ65mm</t>
  </si>
  <si>
    <t>5D88D64BC6F037619C3B89A8518C7EBA58C7DB</t>
  </si>
  <si>
    <t>5A6E364538103FF19D36DD2E6E99705D88D64BC6F037619C3B89A8518C7EBA58C7DB</t>
  </si>
  <si>
    <t>5A6E364538103FF19D36DD2E6E99705D88D64BC6F034919DDF87DA86FB4A2860FAED</t>
  </si>
  <si>
    <t>5A6E364538103FF19D36DD2E6E99705D88D64BC6F037619EE8014CB906C4EE098B1D</t>
  </si>
  <si>
    <t>절연행가(전산볼트)  D80  개소     ( 호표 385 )</t>
  </si>
  <si>
    <t>5A6E364538103FF19D36DD2196E6E4</t>
  </si>
  <si>
    <t>호표 385</t>
  </si>
  <si>
    <t>지지행어, 절연행어, Φ80mm</t>
  </si>
  <si>
    <t>5D88D64BC6F037619C3B89A8518C7EBA58C7DA</t>
  </si>
  <si>
    <t>5A6E364538103FF19D36DD2196E6E45D88D64BC6F037619C3B89A8518C7EBA58C7DA</t>
  </si>
  <si>
    <t>5A6E364538103FF19D36DD2196E6E45D88D64BC6F034919DDF87DA86FB4A2860FAED</t>
  </si>
  <si>
    <t>5A6E364538103FF19D36DD2196E6E45D88D64BC6F037619EE8014CB906C4EE098B1D</t>
  </si>
  <si>
    <t>절연행가(전산볼트)  D100  개소     ( 호표 386 )</t>
  </si>
  <si>
    <t>5A6E364538103FF19D36DD208FF42D</t>
  </si>
  <si>
    <t>호표 386</t>
  </si>
  <si>
    <t>지지행어, 절연행어, Φ100mm</t>
  </si>
  <si>
    <t>5D88D64BC6F037619C3B89A8518C7EBA58C7D5</t>
  </si>
  <si>
    <t>5A6E364538103FF19D36DD208FF42D5D88D64BC6F037619C3B89A8518C7EBA58C7D5</t>
  </si>
  <si>
    <t>5A6E364538103FF19D36DD208FF42D5D88D64BC6F034919DDF87DA86FB4A2860FAEC</t>
  </si>
  <si>
    <t>5A6E364538103FF19D36DD208FF42D5D88D64BC6F037619EE8014CB906C4EE098B1C</t>
  </si>
  <si>
    <t>절연행가(전산볼트)  D125  개소     ( 호표 387 )</t>
  </si>
  <si>
    <t>5A6E364538103FF19D36DC02C2DDED</t>
  </si>
  <si>
    <t>호표 387</t>
  </si>
  <si>
    <t>지지행어, 절연행어, Φ125mm</t>
  </si>
  <si>
    <t>5D88D64BC6F037619C3B89A8518C7EBA58C7D4</t>
  </si>
  <si>
    <t>5A6E364538103FF19D36DC02C2DDED5D88D64BC6F037619C3B89A8518C7EBA58C7D4</t>
  </si>
  <si>
    <t>5A6E364538103FF19D36DC02C2DDED5D88D64BC6F034919DDF87DA86FB4A2860FAEC</t>
  </si>
  <si>
    <t>5A6E364538103FF19D36DC02C2DDED5D88D64BC6F037619EE8014CB906C4EE098B1C</t>
  </si>
  <si>
    <t>절연행가(전산볼트)  D150  개소     ( 호표 388 )</t>
  </si>
  <si>
    <t>5A6E364538103FF19D36DC03E9E7B6</t>
  </si>
  <si>
    <t>호표 388</t>
  </si>
  <si>
    <t>지지행어, 절연행어, Φ150mm</t>
  </si>
  <si>
    <t>5D88D64BC6F037619C3B89A8518C7EBA59D57E</t>
  </si>
  <si>
    <t>5A6E364538103FF19D36DC03E9E7B65D88D64BC6F037619C3B89A8518C7EBA59D57E</t>
  </si>
  <si>
    <t>5A6E364538103FF19D36DC03E9E7B65D88D64BC6F034919DDF87DA86FB4A2860FAEC</t>
  </si>
  <si>
    <t>5A6E364538103FF19D36DC03E9E7B65D88D64BC6F037619EE8014CB906C4EE098B1C</t>
  </si>
  <si>
    <t>절연행가(전산볼트)  D200  개소     ( 호표 389 )</t>
  </si>
  <si>
    <t>5A6E364538103FF19D36DC001549CD</t>
  </si>
  <si>
    <t>호표 389</t>
  </si>
  <si>
    <t>지지행어, 절연행어, Φ200mm</t>
  </si>
  <si>
    <t>5D88D64BC6F037619C3B89A8518C7EBA59D57F</t>
  </si>
  <si>
    <t>5A6E364538103FF19D36DC001549CD5D88D64BC6F037619C3B89A8518C7EBA59D57F</t>
  </si>
  <si>
    <t>5A6E364538103FF19D36DC001549CD5D88D64BC6F034919DDF87DA86FB4A2860FAEC</t>
  </si>
  <si>
    <t>5A6E364538103FF19D36DC001549CD5D88D64BC6F037619EE8014CB906C4EE098B1C</t>
  </si>
  <si>
    <t>절연행가(전산볼트)  D250  개소     ( 호표 390 )</t>
  </si>
  <si>
    <t>5A6E364538103FF19D36DC013C528F</t>
  </si>
  <si>
    <t>호표 390</t>
  </si>
  <si>
    <t>지지행어, 절연행어, Φ250mm</t>
  </si>
  <si>
    <t>5D88D64BC6F037619C3B89A8518C7EBA59D57C</t>
  </si>
  <si>
    <t>5A6E364538103FF19D36DC013C528F5D88D64BC6F037619C3B89A8518C7EBA59D57C</t>
  </si>
  <si>
    <t>5A6E364538103FF19D36DC013C528F5D88D64BC6F034919DDF87DA86FB4A2860FAEC</t>
  </si>
  <si>
    <t>5A6E364538103FF19D36DC013C528F5D88D64BC6F037619EE8014CB906C4EE098B1C</t>
  </si>
  <si>
    <t>구멍뚫기(코어드릴)  D25, 콘크리트 150mm  개소     ( 호표 391 )</t>
  </si>
  <si>
    <t>5A6E1675FA4034F199DC807BD18C4D</t>
  </si>
  <si>
    <t>구멍뚫기(코어드릴)</t>
  </si>
  <si>
    <t>D25, 콘크리트 150mm</t>
  </si>
  <si>
    <t>호표 391</t>
  </si>
  <si>
    <t>5A6E1675FA4034F199DC807BD18C4D5DB4066A5D8033C19BE7FCD829E19DE390BD7658</t>
  </si>
  <si>
    <t>착암공</t>
  </si>
  <si>
    <t>5A7A1677CB6034A1979E0E38C17337A9031D7A</t>
  </si>
  <si>
    <t>5A6E1675FA4034F199DC807BD18C4D5A7A1677CB6034A1979E0E38C17337A9031D7A</t>
  </si>
  <si>
    <t>5A6E1675FA4034F199DC807BD18C4D5A7A1677CB6034A1979E0E38C17337A9031C5B</t>
  </si>
  <si>
    <t>5A6E1675FA4034F199DC807BD18C4D5BBC86F3865033B19B3C19829780001</t>
  </si>
  <si>
    <t>구멍뚫기(코어드릴)  D50, 콘크리트 150mm  개소     ( 호표 392 )</t>
  </si>
  <si>
    <t>5A6E1675FA40312195BF5DD3660846</t>
  </si>
  <si>
    <t>D50, 콘크리트 150mm</t>
  </si>
  <si>
    <t>호표 392</t>
  </si>
  <si>
    <t>5A6E1675FA40312195BF5DD36608465DB4066A5D8033C19BE7FCD829E19DE390BD7658</t>
  </si>
  <si>
    <t>5A6E1675FA40312195BF5DD36608465A7A1677CB6034A1979E0E38C17337A9031D7A</t>
  </si>
  <si>
    <t>5A6E1675FA40312195BF5DD36608465A7A1677CB6034A1979E0E38C17337A9031C5B</t>
  </si>
  <si>
    <t>5A6E1675FA40312195BF5DD36608465BBC86F3865033B19B3C19829780001</t>
  </si>
  <si>
    <t>구멍뚫기(코어드릴)  D75, 콘크리트 150mm  개소     ( 호표 393 )</t>
  </si>
  <si>
    <t>5A6E1675FA403F8194E379E3251401</t>
  </si>
  <si>
    <t>D75, 콘크리트 150mm</t>
  </si>
  <si>
    <t>호표 393</t>
  </si>
  <si>
    <t>5A6E1675FA403F8194E379E32514015DB4066A5D8033C19BE7FCD829E19DE390BD7658</t>
  </si>
  <si>
    <t>5A6E1675FA403F8194E379E32514015A7A1677CB6034A1979E0E38C17337A9031D7A</t>
  </si>
  <si>
    <t>5A6E1675FA403F8194E379E32514015A7A1677CB6034A1979E0E38C17337A9031C5B</t>
  </si>
  <si>
    <t>5A6E1675FA403F8194E379E32514015BBC86F3865033B19B3C19829780001</t>
  </si>
  <si>
    <t>구멍뚫기(코어드릴)  D100, 콘크리트 150mm  개소     ( 호표 394 )</t>
  </si>
  <si>
    <t>5A6E167683C036A1911C0A889F5FF9</t>
  </si>
  <si>
    <t>D100, 콘크리트 150mm</t>
  </si>
  <si>
    <t>호표 394</t>
  </si>
  <si>
    <t>5A6E167683C036A1911C0A889F5FF95DB4066A5D8033C19BE7FCD829E19DE390BD7658</t>
  </si>
  <si>
    <t>5A6E167683C036A1911C0A889F5FF95A7A1677CB6034A1979E0E38C17337A9031D7A</t>
  </si>
  <si>
    <t>5A6E167683C036A1911C0A889F5FF95A7A1677CB6034A1979E0E38C17337A9031C5B</t>
  </si>
  <si>
    <t>5A6E167683C036A1911C0A889F5FF95BBC86F3865033B19B3C19829780001</t>
  </si>
  <si>
    <t>구멍뚫기(코어드릴)  D150, 콘크리트 150mm  개소     ( 호표 395 )</t>
  </si>
  <si>
    <t>5A6E167683C034F193A04AB704646E</t>
  </si>
  <si>
    <t>D150, 콘크리트 150mm</t>
  </si>
  <si>
    <t>호표 395</t>
  </si>
  <si>
    <t>5A6E167683C034F193A04AB704646E5DB4066A5D8033C19BE7FCD829E19DE390BD7658</t>
  </si>
  <si>
    <t>5A6E167683C034F193A04AB704646E5A7A1677CB6034A1979E0E38C17337A9031D7A</t>
  </si>
  <si>
    <t>5A6E167683C034F193A04AB704646E5A7A1677CB6034A1979E0E38C17337A9031C5B</t>
  </si>
  <si>
    <t>5A6E167683C034F193A04AB704646E5BBC86F3865033B19B3C19829780001</t>
  </si>
  <si>
    <t>구멍뚫기(코어드릴)  D200, 콘크리트 150mm  개소     ( 호표 396 )</t>
  </si>
  <si>
    <t>5A6E167683C033E19C4E0BBC074B84</t>
  </si>
  <si>
    <t>D200, 콘크리트 150mm</t>
  </si>
  <si>
    <t>호표 396</t>
  </si>
  <si>
    <t>5A6E167683C033E19C4E0BBC074B845DB4066A5D8033C19BE7FCD829E0F44CABE67FAB</t>
  </si>
  <si>
    <t>5A6E167683C033E19C4E0BBC074B845A7A1677CB6034A1979E0E38C17337A9031D7A</t>
  </si>
  <si>
    <t>5A6E167683C033E19C4E0BBC074B845A7A1677CB6034A1979E0E38C17337A9031C5B</t>
  </si>
  <si>
    <t>5A6E167683C033E19C4E0BBC074B845BBC86F3865033B19B3C19829780001</t>
  </si>
  <si>
    <t>구멍뚫기(코어드릴)  D250, 콘크리트 150mm  개소     ( 호표 397 )</t>
  </si>
  <si>
    <t>5A6E167683C032C1964CBA6FAD5D22</t>
  </si>
  <si>
    <t>D250, 콘크리트 150mm</t>
  </si>
  <si>
    <t>호표 397</t>
  </si>
  <si>
    <t>5A6E167683C032C1964CBA6FAD5D225DB4066A5D8033C19BE7FCD829E0F44CABE67FAB</t>
  </si>
  <si>
    <t>5A6E167683C032C1964CBA6FAD5D225A7A1677CB6034A1979E0E38C17337A9031D7A</t>
  </si>
  <si>
    <t>5A6E167683C032C1964CBA6FAD5D225A7A1677CB6034A1979E0E38C17337A9031C5B</t>
  </si>
  <si>
    <t>5A6E167683C032C1964CBA6FAD5D225BBC86F3865033B19B3C19829780001</t>
  </si>
  <si>
    <t>구멍뚫기(코어드릴)  D300, 콘크리트 150mm  개소     ( 호표 398 )</t>
  </si>
  <si>
    <t>5A6E167683C031319F3A8A5A169505</t>
  </si>
  <si>
    <t>D300, 콘크리트 150mm</t>
  </si>
  <si>
    <t>호표 398</t>
  </si>
  <si>
    <t>5A6E167683C031319F3A8A5A1695055DB4066A5D8033C19BE7FCD829E0F44CABE67FAB</t>
  </si>
  <si>
    <t>5A6E167683C031319F3A8A5A1695055A7A1677CB6034A1979E0E38C17337A9031D7A</t>
  </si>
  <si>
    <t>5A6E167683C031319F3A8A5A1695055A7A1677CB6034A1979E0E38C17337A9031C5B</t>
  </si>
  <si>
    <t>5A6E167683C031319F3A8A5A1695055BBC86F3865033B19B3C19829780001</t>
  </si>
  <si>
    <t>지수판스리브 (STS스리브+STS관)  D15  개소     ( 호표 399 )</t>
  </si>
  <si>
    <t>5A6E16711F3038B1910313B3BBF80A</t>
  </si>
  <si>
    <t>지수판스리브 (STS스리브+STS관)</t>
  </si>
  <si>
    <t>호표 399</t>
  </si>
  <si>
    <t>배관용스테인리스강관(SCH#10)</t>
  </si>
  <si>
    <t>5DF3B6D25BD03EE19BB91AF7E3872578283D7E</t>
  </si>
  <si>
    <t>5A6E16711F3038B1910313B3BBF80A5DF3B6D25BD03EE19BB91AF7E3872578283D7E</t>
  </si>
  <si>
    <t>잡재료비</t>
  </si>
  <si>
    <t>5A6E16711F3038B1910313B3BBF80A5BBC86F3865033B19B3C19829780001</t>
  </si>
  <si>
    <t>Φ20mm, 리듀서, 용접식, #10</t>
  </si>
  <si>
    <t>5DF3B6D25BD03EE19982233DA021B488F0D88F</t>
  </si>
  <si>
    <t>5A6E16711F3038B1910313B3BBF80A5DF3B6D25BD03EE19982233DA021B488F0D88F</t>
  </si>
  <si>
    <t>STS304, 4.5mm</t>
  </si>
  <si>
    <t>5D88C6A57C503D21924DA01A40E5B34E34A267</t>
  </si>
  <si>
    <t>5A6E16711F3038B1910313B3BBF80A5D88C6A57C503D21924DA01A40E5B34E34A267</t>
  </si>
  <si>
    <t>5A6E16711F3038B1910313B3BBF80A5A6E962FF5D0385192C1A5F21CA8E9</t>
  </si>
  <si>
    <t>5A6E16711F3038B1910313B3BBF80A5A6E962FF5D0385192C1A5F1753D32</t>
  </si>
  <si>
    <t>5A6E16711F3038B1910313B3BBF80A5A6E962B1A40393198129977F58B94</t>
  </si>
  <si>
    <t>5A6E16711F3038B1910313B3BBF80A5A6E962B1A40393198129974216E50</t>
  </si>
  <si>
    <t>강판절단</t>
  </si>
  <si>
    <t>3MM</t>
  </si>
  <si>
    <t>호표 425</t>
  </si>
  <si>
    <t>5A6E16711F303ED19CB441F604E329</t>
  </si>
  <si>
    <t>5A6E16711F3038B1910313B3BBF80A5A6E16711F303ED19CB441F604E329</t>
  </si>
  <si>
    <t>스텐판판용접</t>
  </si>
  <si>
    <t>호표 424</t>
  </si>
  <si>
    <t>5A6E16711F303D31950B07B9C40A60</t>
  </si>
  <si>
    <t>5A6E16711F3038B1910313B3BBF80A5A6E16711F303D31950B07B9C40A60</t>
  </si>
  <si>
    <t>지수판스리브 (STS스리브+STS관)  D20  개소     ( 호표 400 )</t>
  </si>
  <si>
    <t>5A6E16711F3038B1910313B3BBF809</t>
  </si>
  <si>
    <t>호표 400</t>
  </si>
  <si>
    <t>5DF3B6D25BD03EE19BB91AF7E3872578283C5E</t>
  </si>
  <si>
    <t>5A6E16711F3038B1910313B3BBF8095DF3B6D25BD03EE19BB91AF7E3872578283C5E</t>
  </si>
  <si>
    <t>5A6E16711F3038B1910313B3BBF8095BBC86F3865033B19B3C19829780001</t>
  </si>
  <si>
    <t>5A6E16711F3038B1910313B3BBF8095D88C6A57C503D21924DA01A40E5B34E34A267</t>
  </si>
  <si>
    <t>Φ25mm, 리듀서, 용접식, #10</t>
  </si>
  <si>
    <t>5DF3B6D25BD03EE19982233DA021B488F0D88C</t>
  </si>
  <si>
    <t>5A6E16711F3038B1910313B3BBF8095DF3B6D25BD03EE19982233DA021B488F0D88C</t>
  </si>
  <si>
    <t>5A6E16711F3038B1910313B3BBF8095A6E962FF5D0385192C1A5F1753D32</t>
  </si>
  <si>
    <t>5A6E16711F3038B1910313B3BBF8095A6E962FF5D0385192C1A5F06FD28C</t>
  </si>
  <si>
    <t>5A6E16711F3038B1910313B3BBF8095A6E962B1A40393198129976EE9AE3</t>
  </si>
  <si>
    <t>5A6E16711F3038B1910313B3BBF8095A6E962B1A40393198129977F58B94</t>
  </si>
  <si>
    <t>5A6E16711F3038B1910313B3BBF8095A6E16711F303ED19CB441F604E329</t>
  </si>
  <si>
    <t>5A6E16711F3038B1910313B3BBF8095A6E16711F303D31950B07B9C40A60</t>
  </si>
  <si>
    <t>지수판스리브 (STS스리브+STS관)  D25  개소     ( 호표 401 )</t>
  </si>
  <si>
    <t>5A6E16711F3038B1910313B3BBF808</t>
  </si>
  <si>
    <t>호표 401</t>
  </si>
  <si>
    <t>5DF3B6D25BD03EE19BB91AF7E3872578283C5F</t>
  </si>
  <si>
    <t>5A6E16711F3038B1910313B3BBF8085DF3B6D25BD03EE19BB91AF7E3872578283C5F</t>
  </si>
  <si>
    <t>5A6E16711F3038B1910313B3BBF8085BBC86F3865033B19B3C19829780001</t>
  </si>
  <si>
    <t>5A6E16711F3038B1910313B3BBF8085D88C6A57C503D21924DA01A40E5B34E34A267</t>
  </si>
  <si>
    <t>Φ32mm, 리듀서, 용접식, #10</t>
  </si>
  <si>
    <t>5DF3B6D25BD03EE19982233DA021B488F0D88D</t>
  </si>
  <si>
    <t>5A6E16711F3038B1910313B3BBF8085DF3B6D25BD03EE19982233DA021B488F0D88D</t>
  </si>
  <si>
    <t>5A6E16711F3038B1910313B3BBF8085A6E962FF5D0385192C1A5F06FD28C</t>
  </si>
  <si>
    <t>5A6E16711F3038B1910313B3BBF8085A6E962FF5D0385192C1A5F79EA154</t>
  </si>
  <si>
    <t>5A6E16711F3038B1910313B3BBF8085A6E962B1A403931981299716DA742</t>
  </si>
  <si>
    <t>5A6E16711F3038B1910313B3BBF8085A6E962B1A40393198129976EE9AE3</t>
  </si>
  <si>
    <t>5A6E16711F3038B1910313B3BBF8085A6E16711F303ED19CB441F604E329</t>
  </si>
  <si>
    <t>5A6E16711F3038B1910313B3BBF8085A6E16711F303D31950B07B9C40A60</t>
  </si>
  <si>
    <t>지수판스리브 (STS스리브+STS관)  D32  개소     ( 호표 402 )</t>
  </si>
  <si>
    <t>5A6E16711F3038B1910313B3BBF80F</t>
  </si>
  <si>
    <t>호표 402</t>
  </si>
  <si>
    <t>5DF3B6D25BD03EE19BB91AF7E3872578283F2B</t>
  </si>
  <si>
    <t>5A6E16711F3038B1910313B3BBF80F5DF3B6D25BD03EE19BB91AF7E3872578283F2B</t>
  </si>
  <si>
    <t>5A6E16711F3038B1910313B3BBF80F5BBC86F3865033B19B3C19829780001</t>
  </si>
  <si>
    <t>5A6E16711F3038B1910313B3BBF80F5D88C6A57C503D21924DA01A40E5B34E34A267</t>
  </si>
  <si>
    <t>Φ40mm, 리듀서, 용접식, #10</t>
  </si>
  <si>
    <t>5DF3B6D25BD03EE19982233DA021B488F0D88A</t>
  </si>
  <si>
    <t>5A6E16711F3038B1910313B3BBF80F5DF3B6D25BD03EE19982233DA021B488F0D88A</t>
  </si>
  <si>
    <t>5A6E16711F3038B1910313B3BBF80F5A6E962FF5D0385192C1A5F79EA154</t>
  </si>
  <si>
    <t>5A6E16711F3038B1910313B3BBF80F5A6E962FF5D0385192C1A5F6F73744</t>
  </si>
  <si>
    <t>5A6E16711F3038B1910313B3BBF80F5A6E962B1A40393198129970469DF9</t>
  </si>
  <si>
    <t>5A6E16711F3038B1910313B3BBF80F5A6E962B1A403931981299716DA742</t>
  </si>
  <si>
    <t>5A6E16711F3038B1910313B3BBF80F5A6E16711F303ED19CB441F604E329</t>
  </si>
  <si>
    <t>5A6E16711F3038B1910313B3BBF80F5A6E16711F303D31950B07B9C40A60</t>
  </si>
  <si>
    <t>지수판스리브 (STS스리브+STS관)  D40  개소     ( 호표 403 )</t>
  </si>
  <si>
    <t>5A6E16711F3038B1910313B3BBF80E</t>
  </si>
  <si>
    <t>호표 403</t>
  </si>
  <si>
    <t>5DF3B6D25BD03EE19BB91AF7E3872578283F2A</t>
  </si>
  <si>
    <t>5A6E16711F3038B1910313B3BBF80E5DF3B6D25BD03EE19BB91AF7E3872578283F2A</t>
  </si>
  <si>
    <t>5A6E16711F3038B1910313B3BBF80E5BBC86F3865033B19B3C19829780001</t>
  </si>
  <si>
    <t>5A6E16711F3038B1910313B3BBF80E5D88C6A57C503D21924DA01A40E5B34E34A267</t>
  </si>
  <si>
    <t>Φ50mm, 리듀서, 용접식, #10</t>
  </si>
  <si>
    <t>5DF3B6D25BD03EE19982233DA021B488F0D88B</t>
  </si>
  <si>
    <t>5A6E16711F3038B1910313B3BBF80E5DF3B6D25BD03EE19982233DA021B488F0D88B</t>
  </si>
  <si>
    <t>5A6E16711F3038B1910313B3BBF80E5A6E962FF5D0385192C1A5F6F73744</t>
  </si>
  <si>
    <t>5A6E16711F3038B1910313B3BBF80E5A6E962FF5D0385192C1A5F5D02DFB</t>
  </si>
  <si>
    <t>5A6E16711F3038B1910313B3BBF80E5A6E962B1A403931981299731A7C99</t>
  </si>
  <si>
    <t>5A6E16711F3038B1910313B3BBF80E5A6E962B1A40393198129970469DF9</t>
  </si>
  <si>
    <t>5A6E16711F3038B1910313B3BBF80E5A6E16711F303ED19CB441F604E329</t>
  </si>
  <si>
    <t>5A6E16711F3038B1910313B3BBF80E5A6E16711F303D31950B07B9C40A60</t>
  </si>
  <si>
    <t>지수판스리브 (STS스리브+STS관)  D50  개소     ( 호표 404 )</t>
  </si>
  <si>
    <t>5A6E16711F3038B1910313B3BBF80D</t>
  </si>
  <si>
    <t>호표 404</t>
  </si>
  <si>
    <t>5DF3B6D25BD03EE19BB91AF7E3872578283E01</t>
  </si>
  <si>
    <t>5A6E16711F3038B1910313B3BBF80D5DF3B6D25BD03EE19BB91AF7E3872578283E01</t>
  </si>
  <si>
    <t>5A6E16711F3038B1910313B3BBF80D5BBC86F3865033B19B3C19829780001</t>
  </si>
  <si>
    <t>5A6E16711F3038B1910313B3BBF80D5D88C6A57C503D21924DA01A40E5B34E34A267</t>
  </si>
  <si>
    <t>Φ65mm, 리듀서, 용접식, #10</t>
  </si>
  <si>
    <t>5DF3B6D25BD03EE19982233DA021B488F0D888</t>
  </si>
  <si>
    <t>5A6E16711F3038B1910313B3BBF80D5DF3B6D25BD03EE19982233DA021B488F0D888</t>
  </si>
  <si>
    <t>5A6E16711F3038B1910313B3BBF80D5A6E962FF5D0385192C1A5F5D02DFB</t>
  </si>
  <si>
    <t>5A6E16711F3038B1910313B3BBF80D5A6E962FF5D0385192C1A5F4CAC2B4</t>
  </si>
  <si>
    <t>5A6E16711F3038B1910313B3BBF80D5A6E962B1A4039319812997273F290</t>
  </si>
  <si>
    <t>5A6E16711F3038B1910313B3BBF80D5A6E962B1A403931981299731A7C99</t>
  </si>
  <si>
    <t>5A6E16711F3038B1910313B3BBF80D5A6E16711F303ED19CB441F604E329</t>
  </si>
  <si>
    <t>5A6E16711F3038B1910313B3BBF80D5A6E16711F303D31950B07B9C40A60</t>
  </si>
  <si>
    <t>지수판스리브 (STS스리브+STS관)  D65  개소     ( 호표 405 )</t>
  </si>
  <si>
    <t>5A6E16711F3038B1910313B3BBF80C</t>
  </si>
  <si>
    <t>호표 405</t>
  </si>
  <si>
    <t>5DF3B6D25BD03EE19BB91AF7E3872578283E02</t>
  </si>
  <si>
    <t>5A6E16711F3038B1910313B3BBF80C5DF3B6D25BD03EE19BB91AF7E3872578283E02</t>
  </si>
  <si>
    <t>5A6E16711F3038B1910313B3BBF80C5BBC86F3865033B19B3C19829780001</t>
  </si>
  <si>
    <t>5A6E16711F3038B1910313B3BBF80C5D88C6A57C503D21924DA01A40E5B34E34A267</t>
  </si>
  <si>
    <t>Φ80mm, 리듀서, 용접식, #10</t>
  </si>
  <si>
    <t>5DF3B6D25BD03EE19982233DA021B488F0D889</t>
  </si>
  <si>
    <t>5A6E16711F3038B1910313B3BBF80C5DF3B6D25BD03EE19982233DA021B488F0D889</t>
  </si>
  <si>
    <t>5A6E16711F3038B1910313B3BBF80C5A6E962FF5D0385192C1A5F4CAC2B4</t>
  </si>
  <si>
    <t>5A6E16711F3038B1910313B3BBF80C5A6E962FF5D0385192C1A5FB797125</t>
  </si>
  <si>
    <t>5A6E16711F3038B1910313B3BBF80C5A6E962B1A4039319812997D1EB08C</t>
  </si>
  <si>
    <t>5A6E16711F3038B1910313B3BBF80C5A6E962B1A4039319812997273F290</t>
  </si>
  <si>
    <t>5A6E16711F3038B1910313B3BBF80C5A6E16711F303ED19CB441F604E329</t>
  </si>
  <si>
    <t>5A6E16711F3038B1910313B3BBF80C5A6E16711F303D31950B07B9C40A60</t>
  </si>
  <si>
    <t>지수판스리브 (STS스리브+STS관)  D80  개소     ( 호표 406 )</t>
  </si>
  <si>
    <t>5A6E16711F3038B1910313B3BBF803</t>
  </si>
  <si>
    <t>호표 406</t>
  </si>
  <si>
    <t>5DF3B6D25BD03EE19BB91AF7E3872578283E03</t>
  </si>
  <si>
    <t>5A6E16711F3038B1910313B3BBF8035DF3B6D25BD03EE19BB91AF7E3872578283E03</t>
  </si>
  <si>
    <t>5A6E16711F3038B1910313B3BBF8035BBC86F3865033B19B3C19829780001</t>
  </si>
  <si>
    <t>5A6E16711F3038B1910313B3BBF8035D88C6A57C503D21924DA01A40E5B34E34A267</t>
  </si>
  <si>
    <t>Φ100mm, 리듀서, 용접식, #10</t>
  </si>
  <si>
    <t>5DF3B6D25BD03EE19982233DA021B488F0D886</t>
  </si>
  <si>
    <t>5A6E16711F3038B1910313B3BBF8035DF3B6D25BD03EE19982233DA021B488F0D886</t>
  </si>
  <si>
    <t>5A6E16711F3038B1910313B3BBF8035A6E962FF5D0385192C1A5FB797125</t>
  </si>
  <si>
    <t>5A6E16711F3038B1910313B3BBF8035A6E962C21B03A019893ACF71121F3</t>
  </si>
  <si>
    <t>5A6E16711F3038B1910313B3BBF8035A6E962846E03AB198730AFE80C747</t>
  </si>
  <si>
    <t>5A6E16711F3038B1910313B3BBF8035A6E962B1A4039319812997D1EB08C</t>
  </si>
  <si>
    <t>5A6E16711F3038B1910313B3BBF8035A6E16711F303ED19CB441F604E329</t>
  </si>
  <si>
    <t>5A6E16711F3038B1910313B3BBF8035A6E16711F303D31950B07B9C40A60</t>
  </si>
  <si>
    <t>지수판스리브 (STS스리브+STS관)  D100  개소     ( 호표 407 )</t>
  </si>
  <si>
    <t>5A6E16711F3038B1910313B3BBF802</t>
  </si>
  <si>
    <t>호표 407</t>
  </si>
  <si>
    <t>5DF3B6D25BD03EE19BB91AF7E3872578283E0C</t>
  </si>
  <si>
    <t>5A6E16711F3038B1910313B3BBF8025DF3B6D25BD03EE19BB91AF7E3872578283E0C</t>
  </si>
  <si>
    <t>5A6E16711F3038B1910313B3BBF8025BBC86F3865033B19B3C19829780001</t>
  </si>
  <si>
    <t>5A6E16711F3038B1910313B3BBF8025D88C6A57C503D21924DA01A40E5B34E34A267</t>
  </si>
  <si>
    <t>Φ125mm, 리듀서, 용접식, #10</t>
  </si>
  <si>
    <t>5DF3B6D25BD03EE19982233DA021B488F0D887</t>
  </si>
  <si>
    <t>5A6E16711F3038B1910313B3BBF8025DF3B6D25BD03EE19982233DA021B488F0D887</t>
  </si>
  <si>
    <t>5A6E16711F3038B1910313B3BBF8025A6E962C21B03A019893ACF71121F3</t>
  </si>
  <si>
    <t>5A6E16711F3038B1910313B3BBF8025A6E962C21B03A019893ACF45D7A9D</t>
  </si>
  <si>
    <t>5A6E16711F3038B1910313B3BBF8025A6E962846E03AB198730AFDF97549</t>
  </si>
  <si>
    <t>5A6E16711F3038B1910313B3BBF8025A6E962846E03AB198730AFE80C747</t>
  </si>
  <si>
    <t>5A6E16711F3038B1910313B3BBF8025A6E16711F303ED19CB441F604E329</t>
  </si>
  <si>
    <t>5A6E16711F3038B1910313B3BBF8025A6E16711F303D31950B07B9C40A60</t>
  </si>
  <si>
    <t>5A6E16711F3038B1910313B3BBF8025A7A1677CB6034A1979E0E38C17337A9031F24</t>
  </si>
  <si>
    <t>5BBC86F3865033B19B3C19829783002</t>
  </si>
  <si>
    <t>지수판스리브 (STS스리브)  D50  개소     ( 호표 408 )</t>
  </si>
  <si>
    <t>5A6E16711F3038B1910313B3BBFBDE</t>
  </si>
  <si>
    <t>지수판스리브 (STS스리브)</t>
  </si>
  <si>
    <t>호표 408</t>
  </si>
  <si>
    <t>5A6E16711F3038B1910313B3BBFBDE5DF3B6D25BD03EE19BB91AF7E3872578283F2A</t>
  </si>
  <si>
    <t>5A6E16711F3038B1910313B3BBFBDE5BBC86F3865033B19B3C19829780001</t>
  </si>
  <si>
    <t>5A6E16711F3038B1910313B3BBFBDE5D88C6A57C503D21924DA01A40E5B34E34A267</t>
  </si>
  <si>
    <t>5A6E16711F3038B1910313B3BBFBDE5A6E962B1A403931981299731A7C99</t>
  </si>
  <si>
    <t>5A6E16711F3038B1910313B3BBFBDE5A6E16711F303ED19CB441F604E329</t>
  </si>
  <si>
    <t>5A6E16711F3038B1910313B3BBFBDE5A6E16711F303D31950B07B9C40A60</t>
  </si>
  <si>
    <t>지수판스리브 (STS스리브)  D80  개소     ( 호표 409 )</t>
  </si>
  <si>
    <t>5A6E16711F3038B1910313B3BBFBDD</t>
  </si>
  <si>
    <t>호표 409</t>
  </si>
  <si>
    <t>5A6E16711F3038B1910313B3BBFBDD5DF3B6D25BD03EE19BB91AF7E3872578283E02</t>
  </si>
  <si>
    <t>5A6E16711F3038B1910313B3BBFBDD5BBC86F3865033B19B3C19829780001</t>
  </si>
  <si>
    <t>5A6E16711F3038B1910313B3BBFBDD5D88C6A57C503D21924DA01A40E5B34E34A267</t>
  </si>
  <si>
    <t>5A6E16711F3038B1910313B3BBFBDD5A6E962B1A4039319812997D1EB08C</t>
  </si>
  <si>
    <t>5A6E16711F3038B1910313B3BBFBDD5A6E16711F303ED19CB441F604E329</t>
  </si>
  <si>
    <t>5A6E16711F3038B1910313B3BBFBDD5A6E16711F303D31950B07B9C40A60</t>
  </si>
  <si>
    <t>지수판스리브 (STS스리브)  D100  개소     ( 호표 410 )</t>
  </si>
  <si>
    <t>5A6E16711F3038B1910313B3BBFBDC</t>
  </si>
  <si>
    <t>호표 410</t>
  </si>
  <si>
    <t>5A6E16711F3038B1910313B3BBFBDC5DF3B6D25BD03EE19BB91AF7E3872578283E03</t>
  </si>
  <si>
    <t>5A6E16711F3038B1910313B3BBFBDC5BBC86F3865033B19B3C19829780001</t>
  </si>
  <si>
    <t>5A6E16711F3038B1910313B3BBFBDC5D88C6A57C503D21924DA01A40E5B34E34A267</t>
  </si>
  <si>
    <t>5A6E16711F3038B1910313B3BBFBDC5A6E962846E03AB198730AFE80C747</t>
  </si>
  <si>
    <t>5A6E16711F3038B1910313B3BBFBDC5A6E16711F303ED19CB441F604E329</t>
  </si>
  <si>
    <t>5A6E16711F3038B1910313B3BBFBDC5A6E16711F303D31950B07B9C40A60</t>
  </si>
  <si>
    <t>지수판스리브 (STS스리브)  D125  개소     ( 호표 411 )</t>
  </si>
  <si>
    <t>5A6E16711F3038B1910313B3BBFBDB</t>
  </si>
  <si>
    <t>호표 411</t>
  </si>
  <si>
    <t>5A6E16711F3038B1910313B3BBFBDB5DF3B6D25BD03EE19BB91AF7E3872578283E0C</t>
  </si>
  <si>
    <t>5A6E16711F3038B1910313B3BBFBDB5BBC86F3865033B19B3C19829780001</t>
  </si>
  <si>
    <t>5A6E16711F3038B1910313B3BBFBDB5D88C6A57C503D21924DA01A40E5B34E34A267</t>
  </si>
  <si>
    <t>5A6E16711F3038B1910313B3BBFBDB5A6E962846E03AB198730AFDF97549</t>
  </si>
  <si>
    <t>5A6E16711F3038B1910313B3BBFBDB5A6E16711F303ED19CB441F604E329</t>
  </si>
  <si>
    <t>5A6E16711F3038B1910313B3BBFBDB5A6E16711F303D31950B07B9C40A60</t>
  </si>
  <si>
    <t>지수판스리브 (STS스리브)  D150  개소     ( 호표 412 )</t>
  </si>
  <si>
    <t>5A6E16711F3038B1910313B3BBFBDA</t>
  </si>
  <si>
    <t>호표 412</t>
  </si>
  <si>
    <t>5DF3B6D25BD03EE19BB91AF7E38725782838FE</t>
  </si>
  <si>
    <t>5A6E16711F3038B1910313B3BBFBDA5DF3B6D25BD03EE19BB91AF7E38725782838FE</t>
  </si>
  <si>
    <t>5A6E16711F3038B1910313B3BBFBDA5BBC86F3865033B19B3C19829780001</t>
  </si>
  <si>
    <t>5A6E16711F3038B1910313B3BBFBDA5D88C6A57C503D21924DA01A40E5B34E34A267</t>
  </si>
  <si>
    <t>5A6E16711F3038B1910313B3BBFBDA5A6E962846E03AB198730AFCD26BE0</t>
  </si>
  <si>
    <t>5A6E16711F3038B1910313B3BBFBDA5A6E16711F303ED19CB441F604E329</t>
  </si>
  <si>
    <t>5A6E16711F3038B1910313B3BBFBDA5A6E16711F303D31950B07B9C40A60</t>
  </si>
  <si>
    <t>지수판스리브 (STS스리브)  D200  개소     ( 호표 413 )</t>
  </si>
  <si>
    <t>5A6E16711F3038B1910313B3BBFBD9</t>
  </si>
  <si>
    <t>호표 413</t>
  </si>
  <si>
    <t>5DF3B6D25BD03EE19BB91AF7E3872578283AAB</t>
  </si>
  <si>
    <t>5A6E16711F3038B1910313B3BBFBD95DF3B6D25BD03EE19BB91AF7E3872578283AAB</t>
  </si>
  <si>
    <t>5A6E16711F3038B1910313B3BBFBD95BBC86F3865033B19B3C19829780001</t>
  </si>
  <si>
    <t>5D88C6A57C503D21924DA01A41F121365332F9</t>
  </si>
  <si>
    <t>5A6E16711F3038B1910313B3BBFBD95D88C6A57C503D21924DA01A41F121365332F9</t>
  </si>
  <si>
    <t>5A6E16711F3038B1910313B3BBFBD95A6E962846E03AB198730AFBCC00FB</t>
  </si>
  <si>
    <t>5A6E16711F3038B1910313B3BBFBD95A6E16711F303ED19CB441F604E329</t>
  </si>
  <si>
    <t>5A6E16711F3038B1910313B3BBFBD95A6E16711F303D31950B07B9C40A60</t>
  </si>
  <si>
    <t>5A6E16711F3038B1910313B3BBFBD95A7A1677CB6034A1979E0E38C17337A9031F24</t>
  </si>
  <si>
    <t>슬리브설치(바닥)  D25~D50  개소     ( 호표 414 )</t>
  </si>
  <si>
    <t>5A6E16711F3038B1907C40CA849E30</t>
  </si>
  <si>
    <t>슬리브설치(바닥)</t>
  </si>
  <si>
    <t>D25~D50</t>
  </si>
  <si>
    <t>호표 414</t>
  </si>
  <si>
    <t>5A6E16711F3038B1907C40CA849E305A7A1677CB6034A1979E0E38C17337A9031F24</t>
  </si>
  <si>
    <t>5A6E16711F3038B1907C40CA849E305A7A1677CB6034A1979E0E38C17337A9031C5B</t>
  </si>
  <si>
    <t>5A6E16711F3038B1907C40CA849E305BBC86F3865033B19B3C19829780001</t>
  </si>
  <si>
    <t>슬리브설치(바닥)  D65~D100  개소     ( 호표 415 )</t>
  </si>
  <si>
    <t>5A6E16711F3038B1907C40C9FDCC52</t>
  </si>
  <si>
    <t>D65~D100</t>
  </si>
  <si>
    <t>호표 415</t>
  </si>
  <si>
    <t>5A6E16711F3038B1907C40C9FDCC525A7A1677CB6034A1979E0E38C17337A9031F24</t>
  </si>
  <si>
    <t>5A6E16711F3038B1907C40C9FDCC525A7A1677CB6034A1979E0E38C17337A9031C5B</t>
  </si>
  <si>
    <t>5A6E16711F3038B1907C40C9FDCC525BBC86F3865033B19B3C19829780001</t>
  </si>
  <si>
    <t>슬리브설치(바닥)  D125~D150  개소     ( 호표 416 )</t>
  </si>
  <si>
    <t>5A6E16711F3038B1907C40C8D622B1</t>
  </si>
  <si>
    <t>D125~D150</t>
  </si>
  <si>
    <t>호표 416</t>
  </si>
  <si>
    <t>5A6E16711F3038B1907C40C8D622B15A7A1677CB6034A1979E0E38C17337A9031F24</t>
  </si>
  <si>
    <t>5A6E16711F3038B1907C40C8D622B15A7A1677CB6034A1979E0E38C17337A9031C5B</t>
  </si>
  <si>
    <t>5A6E16711F3038B1907C40C8D622B15BBC86F3865033B19B3C19829780001</t>
  </si>
  <si>
    <t>슬리브설치(바닥)  D200~D250  개소     ( 호표 417 )</t>
  </si>
  <si>
    <t>5A6E16711F3038B1907C40CF06D9B8</t>
  </si>
  <si>
    <t>D200~D250</t>
  </si>
  <si>
    <t>호표 417</t>
  </si>
  <si>
    <t>5A6E16711F3038B1907C40CF06D9B85A7A1677CB6034A1979E0E38C17337A9031F24</t>
  </si>
  <si>
    <t>5A6E16711F3038B1907C40CF06D9B85A7A1677CB6034A1979E0E38C17337A9031C5B</t>
  </si>
  <si>
    <t>5A6E16711F3038B1907C40CF06D9B85BBC86F3865033B19B3C19829780001</t>
  </si>
  <si>
    <t>슬리브설치(바닥)  D300~D400  개소     ( 호표 418 )</t>
  </si>
  <si>
    <t>5A6E16711F3038B1907C40CE7F0674</t>
  </si>
  <si>
    <t>D300~D400</t>
  </si>
  <si>
    <t>호표 418</t>
  </si>
  <si>
    <t>5A6E16711F3038B1907C40CE7F06745A7A1677CB6034A1979E0E38C17337A9031F24</t>
  </si>
  <si>
    <t>5A6E16711F3038B1907C40CE7F06745A7A1677CB6034A1979E0E38C17337A9031C5B</t>
  </si>
  <si>
    <t>5A6E16711F3038B1907C40CE7F06745BBC86F3865033B19B3C19829780001</t>
  </si>
  <si>
    <t>슬리브설치(벽체)  D25~D50  개소     ( 호표 419 )</t>
  </si>
  <si>
    <t>5A6E16711F3038B197AB2EA4C1E5B3</t>
  </si>
  <si>
    <t>슬리브설치(벽체)</t>
  </si>
  <si>
    <t>호표 419</t>
  </si>
  <si>
    <t>5A6E16711F3038B197AB2EA4C1E5B35A7A1677CB6034A1979E0E38C17337A9031F24</t>
  </si>
  <si>
    <t>5A6E16711F3038B197AB2EA4C1E5B35A7A1677CB6034A1979E0E38C17337A9031C5B</t>
  </si>
  <si>
    <t>5A6E16711F3038B197AB2EA4C1E5B35BBC86F3865033B19B3C19829780001</t>
  </si>
  <si>
    <t>슬리브설치(벽체)  D65~D100  개소     ( 호표 420 )</t>
  </si>
  <si>
    <t>5A6E16711F3038B197AB2EA7954434</t>
  </si>
  <si>
    <t>호표 420</t>
  </si>
  <si>
    <t>5A6E16711F3038B197AB2EA79544345A7A1677CB6034A1979E0E38C17337A9031F24</t>
  </si>
  <si>
    <t>5A6E16711F3038B197AB2EA79544345A7A1677CB6034A1979E0E38C17337A9031C5B</t>
  </si>
  <si>
    <t>5A6E16711F3038B197AB2EA79544345BBC86F3865033B19B3C19829780001</t>
  </si>
  <si>
    <t>슬리브설치(벽체)  D125~D150  개소     ( 호표 421 )</t>
  </si>
  <si>
    <t>5A6E16711F3038B197AB2EA68E527C</t>
  </si>
  <si>
    <t>호표 421</t>
  </si>
  <si>
    <t>5A6E16711F3038B197AB2EA68E527C5A7A1677CB6034A1979E0E38C17337A9031F24</t>
  </si>
  <si>
    <t>5A6E16711F3038B197AB2EA68E527C5A7A1677CB6034A1979E0E38C17337A9031C5B</t>
  </si>
  <si>
    <t>5A6E16711F3038B197AB2EA68E527C5BBC86F3865033B19B3C19829780001</t>
  </si>
  <si>
    <t>슬리브설치(벽체)  D200~D250  개소     ( 호표 422 )</t>
  </si>
  <si>
    <t>5A6E16711F3038B197AB2EA10D60E3</t>
  </si>
  <si>
    <t>호표 422</t>
  </si>
  <si>
    <t>5A6E16711F3038B197AB2EA10D60E35A7A1677CB6034A1979E0E38C17337A9031F24</t>
  </si>
  <si>
    <t>5A6E16711F3038B197AB2EA10D60E35A7A1677CB6034A1979E0E38C17337A9031C5B</t>
  </si>
  <si>
    <t>5A6E16711F3038B197AB2EA10D60E35BBC86F3865033B19B3C19829780001</t>
  </si>
  <si>
    <t>슬리브설치(벽체)  D300~D400  개소     ( 호표 423 )</t>
  </si>
  <si>
    <t>5A6E16711F3038B197AB2EA066F58A</t>
  </si>
  <si>
    <t>호표 423</t>
  </si>
  <si>
    <t>5A6E16711F3038B197AB2EA066F58A5A7A1677CB6034A1979E0E38C17337A9031F24</t>
  </si>
  <si>
    <t>5A6E16711F3038B197AB2EA066F58A5A7A1677CB6034A1979E0E38C17337A9031C5B</t>
  </si>
  <si>
    <t>5A6E16711F3038B197AB2EA066F58A5BBC86F3865033B19B3C19829780001</t>
  </si>
  <si>
    <t>스텐판판용접  3MM  m     ( 호표 424 )</t>
  </si>
  <si>
    <t>5A6E16711F303D31950B07B9C40A605D9906C35200357193A4E66AACCEF32948E1A3</t>
  </si>
  <si>
    <t>5A6E16711F303D31950B07B9C40A605AED16EC373032219E8D65AA3B7847EE97C559</t>
  </si>
  <si>
    <t>5A6E16711F303D31950B07B9C40A605A7A1677CB6034A1979E0E38C17337A9031D7D</t>
  </si>
  <si>
    <t>5A6E16711F303D31950B07B9C40A605A7A1677CB6034A1979E0E38C17337A9031C5A</t>
  </si>
  <si>
    <t>5A6E16711F303D31950B07B9C40A605BBC86F3865033B19B3C19829780001</t>
  </si>
  <si>
    <t>강판절단  3MM  m     ( 호표 425 )</t>
  </si>
  <si>
    <t>5A6E16711F303ED19CB441F604E3295DABB647648032B194C72DAE2B846AC3F19EBB</t>
  </si>
  <si>
    <t>5A6E16711F303ED19CB441F604E3295DABC66D62F038F19E591724BDB15EC5372300</t>
  </si>
  <si>
    <t>5A6E16711F303ED19CB441F604E3295A7A1677CB6034A1979E0E38C17337A9031D7D</t>
  </si>
  <si>
    <t>5A6E16711F303ED19CB441F604E3295A7A1677CB6034A1979E0E38C17337A9031C5A</t>
  </si>
  <si>
    <t>5A6E16711F303ED19CB441F604E3295BBC86F3865033B19B3C19829780001</t>
  </si>
  <si>
    <t>공급관기밀시험  50ø이하  구간     ( 호표 426 )</t>
  </si>
  <si>
    <t>5A6E1673CA903E5198EAF75440D22B</t>
  </si>
  <si>
    <t>공급관기밀시험</t>
  </si>
  <si>
    <t>50ø이하</t>
  </si>
  <si>
    <t>구간</t>
  </si>
  <si>
    <t>호표 426</t>
  </si>
  <si>
    <t>5A6E1673CA903E5198EAF75440D22B5A7A1677CB6034A1979E0E38C17337A9031F24</t>
  </si>
  <si>
    <t>5A6E1673CA903E5198EAF75440D22B5A7A1677CB6034A1979E0E38C17337A9031C5B</t>
  </si>
  <si>
    <t>5A6E1673CA903E5198EAF75440D22B5BBC86F3865033B19B3C19829780001</t>
  </si>
  <si>
    <t>강관기밀시험  80  구간     ( 호표 427 )</t>
  </si>
  <si>
    <t>5A6E1673CA903E5198EAF49FF3197A</t>
  </si>
  <si>
    <t>강관기밀시험</t>
  </si>
  <si>
    <t>80</t>
  </si>
  <si>
    <t>호표 427</t>
  </si>
  <si>
    <t>5A6E1673CA903E5198EAF49FF3197A5A7A1677CB6034A1979E0E38C17337A9031F24</t>
  </si>
  <si>
    <t>5A6E1673CA903E5198EAF49FF3197A5A7A1677CB6034A1979E0E38C17337A9031C5B</t>
  </si>
  <si>
    <t>5A6E1673CA903E5198EAF49FF3197A5BBC86F3865033B19B3C19829780001</t>
  </si>
  <si>
    <t>강관기밀시험  100  구간     ( 호표 428 )</t>
  </si>
  <si>
    <t>5A6E1673CA903E5198EAF49EEC27A3</t>
  </si>
  <si>
    <t>100</t>
  </si>
  <si>
    <t>호표 428</t>
  </si>
  <si>
    <t>5A6E1673CA903E5198EAF49EEC27A35A7A1677CB6034A1979E0E38C17337A9031F24</t>
  </si>
  <si>
    <t>5A6E1673CA903E5198EAF49EEC27A35A7A1677CB6034A1979E0E38C17337A9031C5B</t>
  </si>
  <si>
    <t>5A6E1673CA903E5198EAF49EEC27A35BBC86F3865033B19B3C19829780001</t>
  </si>
  <si>
    <t>강관기밀시험  150  구간     ( 호표 429 )</t>
  </si>
  <si>
    <t>5A6E1673CA903E5198EAF49DC51DDA</t>
  </si>
  <si>
    <t>150</t>
  </si>
  <si>
    <t>호표 429</t>
  </si>
  <si>
    <t>5A6E1673CA903E5198EAF49DC51DDA5A7A1677CB6034A1979E0E38C17337A9031F24</t>
  </si>
  <si>
    <t>5A6E1673CA903E5198EAF49DC51DDA5A7A1677CB6034A1979E0E38C17337A9031C5B</t>
  </si>
  <si>
    <t>5A6E1673CA903E5198EAF49DC51DDA5BBC86F3865033B19B3C19829780001</t>
  </si>
  <si>
    <t>강관기밀시험  200  구간     ( 호표 430 )</t>
  </si>
  <si>
    <t>5A6E1673CA903E5198EAF49C3F9342</t>
  </si>
  <si>
    <t>200</t>
  </si>
  <si>
    <t>호표 430</t>
  </si>
  <si>
    <t>5A6E1673CA903E5198EAF49C3F93425A7A1677CB6034A1979E0E38C17337A9031F24</t>
  </si>
  <si>
    <t>5A6E1673CA903E5198EAF49C3F93425A7A1677CB6034A1979E0E38C17337A9031C5B</t>
  </si>
  <si>
    <t>5A6E1673CA903E5198EAF49C3F93425BBC86F3865033B19B3C19829780001</t>
  </si>
  <si>
    <t>강관기밀시험  250ø  구간     ( 호표 431 )</t>
  </si>
  <si>
    <t>5A6E1673CA903E5198EAF49B1889F9</t>
  </si>
  <si>
    <t>250ø</t>
  </si>
  <si>
    <t>호표 431</t>
  </si>
  <si>
    <t>5A6E1673CA903E5198EAF49B1889F95A7A1677CB6034A1979E0E38C17337A9031F24</t>
  </si>
  <si>
    <t>5A6E1673CA903E5198EAF49B1889F95A7A1677CB6034A1979E0E38C17337A9031C5B</t>
  </si>
  <si>
    <t>5A6E1673CA903E5198EAF49B1889F95BBC86F3865033B19B3C19829780001</t>
  </si>
  <si>
    <t>전기방식및TEST BOX설치  싱글  개소     ( 호표 432 )</t>
  </si>
  <si>
    <t>5A6E1673CA903E5198EAF2D05895A0</t>
  </si>
  <si>
    <t>전기방식및TEST BOX설치</t>
  </si>
  <si>
    <t>싱글</t>
  </si>
  <si>
    <t>호표 432</t>
  </si>
  <si>
    <t>TEST BOX(주철제)</t>
  </si>
  <si>
    <t>D150*110H*10T</t>
  </si>
  <si>
    <t>5DF3B6D25BD03EE19F13A6D5D0ED4F82EF34D2</t>
  </si>
  <si>
    <t>5A6E1673CA903E5198EAF2D05895A05DF3B6D25BD03EE19F13A6D5D0ED4F82EF34D2</t>
  </si>
  <si>
    <t>MG-ANODE</t>
  </si>
  <si>
    <t>9LB</t>
  </si>
  <si>
    <t>5DF3B6D25BD03EE19F13A6D5D0ED4F82EF34D1</t>
  </si>
  <si>
    <t>5A6E1673CA903E5198EAF2D05895A05DF3B6D25BD03EE19F13A6D5D0ED4F82EF34D1</t>
  </si>
  <si>
    <t>터미날블럭</t>
  </si>
  <si>
    <t>5DF3B6D25BD03EE19F13A6D5D0ED4F82EF34D0</t>
  </si>
  <si>
    <t>5A6E1673CA903E5198EAF2D05895A05DF3B6D25BD03EE19F13A6D5D0ED4F82EF34D0</t>
  </si>
  <si>
    <t>전선(단선)</t>
  </si>
  <si>
    <t>IV 1.6MM2</t>
  </si>
  <si>
    <t>5DF3B6D25BD03EE19F13A6D5D0ED4F82EF34D7</t>
  </si>
  <si>
    <t>5A6E1673CA903E5198EAF2D05895A05DF3B6D25BD03EE19F13A6D5D0ED4F82EF34D7</t>
  </si>
  <si>
    <t>케드웰파우다</t>
  </si>
  <si>
    <t>5DF3B6D25BD03EE19F13A6D5D0ED4F82EF34D6</t>
  </si>
  <si>
    <t>5A6E1673CA903E5198EAF2D05895A05DF3B6D25BD03EE19F13A6D5D0ED4F82EF34D6</t>
  </si>
  <si>
    <t>5A6E1673CA903E5198EAF2D05895A05AA0267F5EE037719449206856C806</t>
  </si>
  <si>
    <t>5A6E1673CA903E5198EAF2D05895A05AA0267811203C21992F2D3D8BADE1</t>
  </si>
  <si>
    <t>내선전공</t>
  </si>
  <si>
    <t>5A7A1677CB6034A1979E0E38C17337A9031BB7</t>
  </si>
  <si>
    <t>5A6E1673CA903E5198EAF2D05895A05A7A1677CB6034A1979E0E38C17337A9031BB7</t>
  </si>
  <si>
    <t>5A6E1673CA903E5198EAF2D05895A05A7A1677CB6034A1979E0E38C17337A9031C5A</t>
  </si>
  <si>
    <t>5A6E1673CA903E5198EAF2D05895A05BBC86F3865033B19B3C19829780001</t>
  </si>
  <si>
    <t>전기방식및TEST BOX설치  더블  개소     ( 호표 433 )</t>
  </si>
  <si>
    <t>5A6E1673CA903E5198EAF2D05895A3</t>
  </si>
  <si>
    <t>더블</t>
  </si>
  <si>
    <t>호표 433</t>
  </si>
  <si>
    <t>5A6E1673CA903E5198EAF2D05895A35DF3B6D25BD03EE19F13A6D5D0ED4F82EF34D2</t>
  </si>
  <si>
    <t>5A6E1673CA903E5198EAF2D05895A35DF3B6D25BD03EE19F13A6D5D0ED4F82EF34D1</t>
  </si>
  <si>
    <t>5A6E1673CA903E5198EAF2D05895A35DF3B6D25BD03EE19F13A6D5D0ED4F82EF34D0</t>
  </si>
  <si>
    <t>5A6E1673CA903E5198EAF2D05895A35DF3B6D25BD03EE19F13A6D5D0ED4F82EF34D7</t>
  </si>
  <si>
    <t>5A6E1673CA903E5198EAF2D05895A35DF3B6D25BD03EE19F13A6D5D0ED4F82EF34D6</t>
  </si>
  <si>
    <t>5A6E1673CA903E5198EAF2D05895A35AA0267F5EE037719449206856C806</t>
  </si>
  <si>
    <t>5A6E1673CA903E5198EAF2D05895A35AA0267811203C21992F2D3D8BADE1</t>
  </si>
  <si>
    <t>5A6E1673CA903E5198EAF2D05895A35A7A1677CB6034A1979E0E38C17337A9031BB7</t>
  </si>
  <si>
    <t>5A6E1673CA903E5198EAF2D05895A35A7A1677CB6034A1979E0E38C17337A9031C5A</t>
  </si>
  <si>
    <t>5A6E1673CA903E5198EAF2D05895A35BBC86F3865033B19B3C19829780001</t>
  </si>
  <si>
    <t>X-RAY TEST    SHET     ( 호표 434 )</t>
  </si>
  <si>
    <t>5A6E1673CA903E5198EAF2D05895A2</t>
  </si>
  <si>
    <t>X-RAY TEST</t>
  </si>
  <si>
    <t>SHET</t>
  </si>
  <si>
    <t>호표 434</t>
  </si>
  <si>
    <t>r -RAY 필름</t>
  </si>
  <si>
    <t>매</t>
  </si>
  <si>
    <t>5DF3B6D25BD03EE19F13A6D5D0ED4F83F623D7</t>
  </si>
  <si>
    <t>5A6E1673CA903E5198EAF2D05895A25DF3B6D25BD03EE19F13A6D5D0ED4F83F623D7</t>
  </si>
  <si>
    <t>현상액</t>
  </si>
  <si>
    <t>LIT</t>
  </si>
  <si>
    <t>5DF3B6D25BD03EE19F13A6D5D0ED4F83F623D1</t>
  </si>
  <si>
    <t>5A6E1673CA903E5198EAF2D05895A25DF3B6D25BD03EE19F13A6D5D0ED4F83F623D1</t>
  </si>
  <si>
    <t>정착액</t>
  </si>
  <si>
    <t>5DF3B6D25BD03EE19F13A6D5D0ED4F83F623DF</t>
  </si>
  <si>
    <t>5A6E1673CA903E5198EAF2D05895A25DF3B6D25BD03EE19F13A6D5D0ED4F83F623DF</t>
  </si>
  <si>
    <t>마킹펜</t>
  </si>
  <si>
    <t>5DF3B6D25BD03EE19F13A6D5D0ED4F83F622CC</t>
  </si>
  <si>
    <t>5A6E1673CA903E5198EAF2D05895A25DF3B6D25BD03EE19F13A6D5D0ED4F83F622CC</t>
  </si>
  <si>
    <t>마그네틱조크</t>
  </si>
  <si>
    <t>5DF3B6D25BD03EE19F13A6D5D0ED4F83F622CA</t>
  </si>
  <si>
    <t>5A6E1673CA903E5198EAF2D05895A25DF3B6D25BD03EE19F13A6D5D0ED4F83F622CA</t>
  </si>
  <si>
    <t>마스킹테이프</t>
  </si>
  <si>
    <t>5DF3B6D25BD03EE19F13A6D5D0ED4F83F622C8</t>
  </si>
  <si>
    <t>5A6E1673CA903E5198EAF2D05895A25DF3B6D25BD03EE19F13A6D5D0ED4F83F622C8</t>
  </si>
  <si>
    <t>비파괴시험공</t>
  </si>
  <si>
    <t>5A7A1677CB6034A1979E0E38C17337A9031AAC</t>
  </si>
  <si>
    <t>5A6E1673CA903E5198EAF2D05895A25A7A1677CB6034A1979E0E38C17337A9031AAC</t>
  </si>
  <si>
    <t>5A6E1673CA903E5198EAF2D05895A25A7A1677CB6034A1979E0E38C17337A9031C5A</t>
  </si>
  <si>
    <t>5A6E1673CA903E5198EAF2D05895A25BBC86F3865033B19B3C19829780001</t>
  </si>
  <si>
    <t>라인마크부설    개소     ( 호표 435 )</t>
  </si>
  <si>
    <t>5A6E1673CA903E5198EAF2D05895A5</t>
  </si>
  <si>
    <t>라인마크부설</t>
  </si>
  <si>
    <t>호표 435</t>
  </si>
  <si>
    <t>라인마크(황동)</t>
  </si>
  <si>
    <t>도시가스용</t>
  </si>
  <si>
    <t>개당</t>
  </si>
  <si>
    <t>5DF3B6D25BD03EE19F13A6D5D0ED4F82EF311A</t>
  </si>
  <si>
    <t>5A6E1673CA903E5198EAF2D05895A55DF3B6D25BD03EE19F13A6D5D0ED4F82EF311A</t>
  </si>
  <si>
    <t>5A6E1673CA903E5198EAF2D05895A55AA02678100035119F478BC42FE433</t>
  </si>
  <si>
    <t>5A6E1673CA903E5198EAF2D05895A55A7A1677CB6034A1979E0E38C17337A9031C5B</t>
  </si>
  <si>
    <t>5A6E1673CA903E5198EAF2D05895A55BBC86F3865033B19B3C19829780001</t>
  </si>
  <si>
    <t>표식시트포설    M     ( 호표 436 )</t>
  </si>
  <si>
    <t>5A6E1673CA903E5198EAF2D05895A4</t>
  </si>
  <si>
    <t>표식시트포설</t>
  </si>
  <si>
    <t>호표 436</t>
  </si>
  <si>
    <t>표식 SHEET</t>
  </si>
  <si>
    <t>5DF3B6D25BD03EE19F13A6D5D0ED4F82EF311C</t>
  </si>
  <si>
    <t>5A6E1673CA903E5198EAF2D05895A45DF3B6D25BD03EE19F13A6D5D0ED4F82EF311C</t>
  </si>
  <si>
    <t>5A6E1673CA903E5198EAF2D05895A45A7A1677CB6034A1979E0E38C17337A9031C5B</t>
  </si>
  <si>
    <t>5A6E1673CA903E5198EAF2D05895A45BBC86F3865033B19B3C19829780001</t>
  </si>
  <si>
    <t>AIR FLUSHING    구간     ( 호표 437 )</t>
  </si>
  <si>
    <t>5A6E1673CA903E5198EAF2D05895A7</t>
  </si>
  <si>
    <t>AIR FLUSHING</t>
  </si>
  <si>
    <t>호표 437</t>
  </si>
  <si>
    <t>5A6E1673CA903E5198EAF2D05895A75DB4066A5D8033C190DD5B335B47269EE2D8148C</t>
  </si>
  <si>
    <t>5A6E1673CA903E5198EAF2D05895A75A7A1677CB6034A1979E0E38C17337A9031F24</t>
  </si>
  <si>
    <t>5A6E1673CA903E5198EAF2D05895A75A7A1677CB6034A1979E0E38C17337A9031C5B</t>
  </si>
  <si>
    <t>5A6E1673CA903E5198EAF2D05895A75BBC86F3865033B19B3C19829780001</t>
  </si>
  <si>
    <t>용접개소방식처리  D32  개소     ( 호표 438 )</t>
  </si>
  <si>
    <t>5A6E1673CA903E5198EAF2D05895A6</t>
  </si>
  <si>
    <t>용접개소방식처리</t>
  </si>
  <si>
    <t>호표 438</t>
  </si>
  <si>
    <t>열수축쉬트</t>
  </si>
  <si>
    <t>5DF3B6D25BD03EE19F13A6D5D0ED4F82EF35F8</t>
  </si>
  <si>
    <t>5A6E1673CA903E5198EAF2D05895A65DF3B6D25BD03EE19F13A6D5D0ED4F82EF35F8</t>
  </si>
  <si>
    <t>액화석유가스</t>
  </si>
  <si>
    <t>액화석유가스, 건설용LPG</t>
  </si>
  <si>
    <t>5DABC66D62F038F19E580BB0AB82A99DDC08A5</t>
  </si>
  <si>
    <t>5A6E1673CA903E5198EAF2D05895A65DABC66D62F038F19E580BB0AB82A99DDC08A5</t>
  </si>
  <si>
    <t>적색비닐테이프</t>
  </si>
  <si>
    <t>5DF3B6D25BD03EE19F13A6D5D0ED4F82EF34D3</t>
  </si>
  <si>
    <t>5A6E1673CA903E5198EAF2D05895A65DF3B6D25BD03EE19F13A6D5D0ED4F82EF34D3</t>
  </si>
  <si>
    <t>5A6E1673CA903E5198EAF2D05895A65A7A1677CB6034A1979E0E38C17337A9031C5A</t>
  </si>
  <si>
    <t>5A6E1673CA903E5198EAF2D05895A65BBC86F3865033B19B3C19829780001</t>
  </si>
  <si>
    <t>용접개소방식처리  D40  개소     ( 호표 439 )</t>
  </si>
  <si>
    <t>5A6E1673CA903E5198EAF2D05895A9</t>
  </si>
  <si>
    <t>호표 439</t>
  </si>
  <si>
    <t>5DF3B6D25BD03EE19F13A6D5D0ED4F82EF35F9</t>
  </si>
  <si>
    <t>5A6E1673CA903E5198EAF2D05895A95DF3B6D25BD03EE19F13A6D5D0ED4F82EF35F9</t>
  </si>
  <si>
    <t>5A6E1673CA903E5198EAF2D05895A95DABC66D62F038F19E580BB0AB82A99DDC08A5</t>
  </si>
  <si>
    <t>5A6E1673CA903E5198EAF2D05895A95DF3B6D25BD03EE19F13A6D5D0ED4F82EF34D3</t>
  </si>
  <si>
    <t>5A6E1673CA903E5198EAF2D05895A95A7A1677CB6034A1979E0E38C17337A9031C5A</t>
  </si>
  <si>
    <t>5A6E1673CA903E5198EAF2D05895A95BBC86F3865033B19B3C19829780001</t>
  </si>
  <si>
    <t>용접개소방식처리  D50  개소     ( 호표 440 )</t>
  </si>
  <si>
    <t>5A6E1673CA903E5198EAF2D05895A8</t>
  </si>
  <si>
    <t>호표 440</t>
  </si>
  <si>
    <t>5DF3B6D25BD03EE19F13A6D5D0ED4F82EF35FE</t>
  </si>
  <si>
    <t>5A6E1673CA903E5198EAF2D05895A85DF3B6D25BD03EE19F13A6D5D0ED4F82EF35FE</t>
  </si>
  <si>
    <t>5A6E1673CA903E5198EAF2D05895A85DABC66D62F038F19E580BB0AB82A99DDC08A5</t>
  </si>
  <si>
    <t>5A6E1673CA903E5198EAF2D05895A85DF3B6D25BD03EE19F13A6D5D0ED4F82EF34D3</t>
  </si>
  <si>
    <t>5A6E1673CA903E5198EAF2D05895A85A7A1677CB6034A1979E0E38C17337A9031C5A</t>
  </si>
  <si>
    <t>5A6E1673CA903E5198EAF2D05895A85BBC86F3865033B19B3C19829780001</t>
  </si>
  <si>
    <t>용접개소방식처리  D65  개소     ( 호표 441 )</t>
  </si>
  <si>
    <t>5A6E1673CA903E5198EAF2D058949A</t>
  </si>
  <si>
    <t>호표 441</t>
  </si>
  <si>
    <t>5DF3B6D25BD03EE19F13A6D5D0ED4F82EF35FF</t>
  </si>
  <si>
    <t>5A6E1673CA903E5198EAF2D058949A5DF3B6D25BD03EE19F13A6D5D0ED4F82EF35FF</t>
  </si>
  <si>
    <t>5A6E1673CA903E5198EAF2D058949A5DABC66D62F038F19E580BB0AB82A99DDC08A5</t>
  </si>
  <si>
    <t>5A6E1673CA903E5198EAF2D058949A5DF3B6D25BD03EE19F13A6D5D0ED4F82EF34D3</t>
  </si>
  <si>
    <t>5A6E1673CA903E5198EAF2D058949A5A7A1677CB6034A1979E0E38C17337A9031C5A</t>
  </si>
  <si>
    <t>5A6E1673CA903E5198EAF2D058949A5BBC86F3865033B19B3C19829780001</t>
  </si>
  <si>
    <t>용접개소방식처리  D80  개소     ( 호표 442 )</t>
  </si>
  <si>
    <t>5A6E1673CA903E5198EAF2D058949B</t>
  </si>
  <si>
    <t>호표 442</t>
  </si>
  <si>
    <t>5DF3B6D25BD03EE19F13A6D5D0ED4F82EF35FC</t>
  </si>
  <si>
    <t>5A6E1673CA903E5198EAF2D058949B5DF3B6D25BD03EE19F13A6D5D0ED4F82EF35FC</t>
  </si>
  <si>
    <t>5A6E1673CA903E5198EAF2D058949B5DABC66D62F038F19E580BB0AB82A99DDC08A5</t>
  </si>
  <si>
    <t>5A6E1673CA903E5198EAF2D058949B5DF3B6D25BD03EE19F13A6D5D0ED4F82EF34D3</t>
  </si>
  <si>
    <t>5A6E1673CA903E5198EAF2D058949B5A7A1677CB6034A1979E0E38C17337A9031C5A</t>
  </si>
  <si>
    <t>5A6E1673CA903E5198EAF2D058949B5BBC86F3865033B19B3C19829780001</t>
  </si>
  <si>
    <t>용접개소방식처리  D100~125  개소     ( 호표 443 )</t>
  </si>
  <si>
    <t>5A6E1673CA903E5198EAF2D0589498</t>
  </si>
  <si>
    <t>D100~125</t>
  </si>
  <si>
    <t>호표 443</t>
  </si>
  <si>
    <t>5DF3B6D25BD03EE19F13A6D5D0ED4F82EF35FD</t>
  </si>
  <si>
    <t>5A6E1673CA903E5198EAF2D05894985DF3B6D25BD03EE19F13A6D5D0ED4F82EF35FD</t>
  </si>
  <si>
    <t>5A6E1673CA903E5198EAF2D05894985DABC66D62F038F19E580BB0AB82A99DDC08A5</t>
  </si>
  <si>
    <t>5A6E1673CA903E5198EAF2D05894985DF3B6D25BD03EE19F13A6D5D0ED4F82EF34D3</t>
  </si>
  <si>
    <t>5A6E1673CA903E5198EAF2D05894985A7A1677CB6034A1979E0E38C17337A9031C5A</t>
  </si>
  <si>
    <t>5A6E1673CA903E5198EAF2D05894985BBC86F3865033B19B3C19829780001</t>
  </si>
  <si>
    <t>용접개소방식처리  D150~200  개소     ( 호표 444 )</t>
  </si>
  <si>
    <t>5A6E1673CA903E5198EAF2D0589499</t>
  </si>
  <si>
    <t>D150~200</t>
  </si>
  <si>
    <t>호표 444</t>
  </si>
  <si>
    <t>5DF3B6D25BD03EE19F13A6D5D0ED4F82EF35F2</t>
  </si>
  <si>
    <t>5A6E1673CA903E5198EAF2D05894995DF3B6D25BD03EE19F13A6D5D0ED4F82EF35F2</t>
  </si>
  <si>
    <t>5A6E1673CA903E5198EAF2D05894995DABC66D62F038F19E580BB0AB82A99DDC08A5</t>
  </si>
  <si>
    <t>5A6E1673CA903E5198EAF2D05894995DF3B6D25BD03EE19F13A6D5D0ED4F82EF34D3</t>
  </si>
  <si>
    <t>5A6E1673CA903E5198EAF2D05894995A7A1677CB6034A1979E0E38C17337A9031C5A</t>
  </si>
  <si>
    <t>5A6E1673CA903E5198EAF2D05894995BBC86F3865033B19B3C19829780001</t>
  </si>
  <si>
    <t>로케팅와이어설치    M     ( 호표 445 )</t>
  </si>
  <si>
    <t>5A6E1673CA903E5198EAF2D058949E</t>
  </si>
  <si>
    <t>로케팅와이어설치</t>
  </si>
  <si>
    <t>호표 445</t>
  </si>
  <si>
    <t>로케팅와이어</t>
  </si>
  <si>
    <t>5DF3B6D25BD03EE19F13A6D5D0ED4F82EF34D5</t>
  </si>
  <si>
    <t>5A6E1673CA903E5198EAF2D058949E5DF3B6D25BD03EE19F13A6D5D0ED4F82EF34D5</t>
  </si>
  <si>
    <t>5A6E1673CA903E5198EAF2D058949E5A7A1677CB6034A1979E0E38C17337A9031C5B</t>
  </si>
  <si>
    <t>5A6E1673CA903E5198EAF2D058949E5BBC86F3865033B19B3C19829780001</t>
  </si>
  <si>
    <t>PE관 접합 및 부설  D30  개소     ( 호표 446 )</t>
  </si>
  <si>
    <t>5A6E1673C8D031E19B21AA0391B615</t>
  </si>
  <si>
    <t>PE관 접합 및 부설</t>
  </si>
  <si>
    <t>D30</t>
  </si>
  <si>
    <t>호표 446</t>
  </si>
  <si>
    <t>5A6E1673C8D031E19B21AA0391B6155DB4066A5D80311192A3D800FCF3BF97E9B154F3</t>
  </si>
  <si>
    <t>5A6E1673C8D031E19B21AA0391B6155DB4066A5D803111919BC6EE8D074AA8F6BF1B47</t>
  </si>
  <si>
    <t>5A6E1673C8D031E19B21AA0391B6155A7A1677CB6034A1979E0E38C17337A9031F24</t>
  </si>
  <si>
    <t>5A6E1673C8D031E19B21AA0391B6155A7A1677CB6034A1979E0E38C17337A9031C5B</t>
  </si>
  <si>
    <t>5A6E1673C8D031E19B21AA0391B6155BBC86F3865033B19B3C19829780001</t>
  </si>
  <si>
    <t>PE관 접합 및 부설  D40  개소     ( 호표 447 )</t>
  </si>
  <si>
    <t>5A6E1673C8D031E19B21AA04B85F50</t>
  </si>
  <si>
    <t>호표 447</t>
  </si>
  <si>
    <t>5A6E1673C8D031E19B21AA04B85F505DB4066A5D80311192A3D800FCF3BF97E9B154F3</t>
  </si>
  <si>
    <t>5A6E1673C8D031E19B21AA04B85F505DB4066A5D803111919BC6EE8D074AA8F6BF1B47</t>
  </si>
  <si>
    <t>5A6E1673C8D031E19B21AA04B85F505A7A1677CB6034A1979E0E38C17337A9031F24</t>
  </si>
  <si>
    <t>5A6E1673C8D031E19B21AA04B85F505A7A1677CB6034A1979E0E38C17337A9031C5B</t>
  </si>
  <si>
    <t>5A6E1673C8D031E19B21AA04B85F505BBC86F3865033B19B3C19829780001</t>
  </si>
  <si>
    <t>PE관 접합 및 부설  D50  개소     ( 호표 448 )</t>
  </si>
  <si>
    <t>5A6E1673C8D031E19B21AA055FCA07</t>
  </si>
  <si>
    <t>호표 448</t>
  </si>
  <si>
    <t>5A6E1673C8D031E19B21AA055FCA075DB4066A5D80311192A3D800FCF3BF97E9B154F3</t>
  </si>
  <si>
    <t>5A6E1673C8D031E19B21AA055FCA075DB4066A5D803111919BC6EE8D074AA8F6BF1B47</t>
  </si>
  <si>
    <t>5A6E1673C8D031E19B21AA055FCA075A7A1677CB6034A1979E0E38C17337A9031F24</t>
  </si>
  <si>
    <t>5A6E1673C8D031E19B21AA055FCA075A7A1677CB6034A1979E0E38C17337A9031C5B</t>
  </si>
  <si>
    <t>5A6E1673C8D031E19B21AA055FCA075BBC86F3865033B19B3C19829780001</t>
  </si>
  <si>
    <t>PE관 접합 및 부설  D63  개소     ( 호표 449 )</t>
  </si>
  <si>
    <t>5A6E1673C8D031E19B21AA06663B98</t>
  </si>
  <si>
    <t>D63</t>
  </si>
  <si>
    <t>호표 449</t>
  </si>
  <si>
    <t>5A6E1673C8D031E19B21AA06663B985DB4066A5D80311192A3D800FCF3BF97E9B154F3</t>
  </si>
  <si>
    <t>5A6E1673C8D031E19B21AA06663B985DB4066A5D803111919BC6EE8D074AA8F6BF1B47</t>
  </si>
  <si>
    <t>5A6E1673C8D031E19B21AA06663B985A7A1677CB6034A1979E0E38C17337A9031F24</t>
  </si>
  <si>
    <t>5A6E1673C8D031E19B21AA06663B985A7A1677CB6034A1979E0E38C17337A9031C5B</t>
  </si>
  <si>
    <t>5A6E1673C8D031E19B21AA06663B985BBC86F3865033B19B3C19829780001</t>
  </si>
  <si>
    <t>PE관 접합 및 부설  D75  개소     ( 호표 450 )</t>
  </si>
  <si>
    <t>5A6E1673C8D031E19B21AA070C9F5E</t>
  </si>
  <si>
    <t>호표 450</t>
  </si>
  <si>
    <t>5A6E1673C8D031E19B21AA070C9F5E5DB4066A5D80311192A3D800FCF3BF97E9B154F3</t>
  </si>
  <si>
    <t>5A6E1673C8D031E19B21AA070C9F5E5DB4066A5D803111919BC6EE8D074AA8F6BF1B47</t>
  </si>
  <si>
    <t>5A6E1673C8D031E19B21AA070C9F5E5A7A1677CB6034A1979E0E38C17337A9031F24</t>
  </si>
  <si>
    <t>5A6E1673C8D031E19B21AA070C9F5E5A7A1677CB6034A1979E0E38C17337A9031C5B</t>
  </si>
  <si>
    <t>5A6E1673C8D031E19B21AA070C9F5E5BBC86F3865033B19B3C19829780001</t>
  </si>
  <si>
    <t>PE관 접합 및 부설  D90  개소     ( 호표 451 )</t>
  </si>
  <si>
    <t>5A6E1673C8D031E19B21AA0813F0F6</t>
  </si>
  <si>
    <t>D90</t>
  </si>
  <si>
    <t>호표 451</t>
  </si>
  <si>
    <t>5A6E1673C8D031E19B21AA0813F0F65DB4066A5D80311192A3D800FCF3BF97E9B154F3</t>
  </si>
  <si>
    <t>5A6E1673C8D031E19B21AA0813F0F65DB4066A5D803111919BC6EE8D074AA8F6BF1B47</t>
  </si>
  <si>
    <t>5A6E1673C8D031E19B21AA0813F0F65A7A1677CB6034A1979E0E38C17337A9031F24</t>
  </si>
  <si>
    <t>5A6E1673C8D031E19B21AA0813F0F65A7A1677CB6034A1979E0E38C17337A9031C5B</t>
  </si>
  <si>
    <t>5A6E1673C8D031E19B21AA0813F0F65BBC86F3865033B19B3C19829780001</t>
  </si>
  <si>
    <t>PE관 접합 및 부설  D110  개소     ( 호표 452 )</t>
  </si>
  <si>
    <t>5A6E167C2B0034C191F6569F8BDE59</t>
  </si>
  <si>
    <t>D110</t>
  </si>
  <si>
    <t>호표 452</t>
  </si>
  <si>
    <t>5A6E167C2B0034C191F6569F8BDE595DB4066A5D80311192A3D800FD9E9F0F7FA2B7C8</t>
  </si>
  <si>
    <t>5A6E167C2B0034C191F6569F8BDE595DB4066A5D803111919BC6EE8D074AA8F6BF1B47</t>
  </si>
  <si>
    <t>5A6E167C2B0034C191F6569F8BDE595A7A1677CB6034A1979E0E38C17337A9031F24</t>
  </si>
  <si>
    <t>5A6E167C2B0034C191F6569F8BDE595A7A1677CB6034A1979E0E38C17337A9031C5B</t>
  </si>
  <si>
    <t>5A6E167C2B0034C191F6569F8BDE595BBC86F3865033B19B3C19829780001</t>
  </si>
  <si>
    <t>PE관 접합 및 부설  D160  개소     ( 호표 453 )</t>
  </si>
  <si>
    <t>5A6E167C2B0034C191F65699625A1F</t>
  </si>
  <si>
    <t>D160</t>
  </si>
  <si>
    <t>호표 453</t>
  </si>
  <si>
    <t>5A6E167C2B0034C191F65699625A1F5DB4066A5D80311192A3D800FD9E9F0F7FA2B7C8</t>
  </si>
  <si>
    <t>5A6E167C2B0034C191F65699625A1F5DB4066A5D803111919BC6EE8D074AA8F6BF1B47</t>
  </si>
  <si>
    <t>5A6E167C2B0034C191F65699625A1F5A7A1677CB6034A1979E0E38C17337A9031F24</t>
  </si>
  <si>
    <t>5A6E167C2B0034C191F65699625A1F5A7A1677CB6034A1979E0E38C17337A9031C5B</t>
  </si>
  <si>
    <t>5A6E167C2B0034C191F65699625A1F5BBC86F3865033B19B3C19829780001</t>
  </si>
  <si>
    <t>PE관 접합 및 부설  D225  개소     ( 호표 454 )</t>
  </si>
  <si>
    <t>5A6E167C2B0034C191F6569A09C42F</t>
  </si>
  <si>
    <t>D225</t>
  </si>
  <si>
    <t>호표 454</t>
  </si>
  <si>
    <t>5A6E167C2B0034C191F6569A09C42F5DB4066A5D80311192A3D800FF4880CFDE151B81</t>
  </si>
  <si>
    <t>5A6E167C2B0034C191F6569A09C42F5DB4066A5D803111919BC6EE8D074AA8F6BF1B47</t>
  </si>
  <si>
    <t>5A6E167C2B0034C191F6569A09C42F5A7A1677CB6034A1979E0E38C17337A9031F24</t>
  </si>
  <si>
    <t>5A6E167C2B0034C191F6569A09C42F5A7A1677CB6034A1979E0E38C17337A9031C5B</t>
  </si>
  <si>
    <t>5A6E167C2B0034C191F6569A09C42F5BBC86F3865033B19B3C19829780001</t>
  </si>
  <si>
    <t>PE관 접합 및 부설  D280  개소     ( 호표 455 )</t>
  </si>
  <si>
    <t>5A6E167C2B0034C191F6569B103647</t>
  </si>
  <si>
    <t>D280</t>
  </si>
  <si>
    <t>호표 455</t>
  </si>
  <si>
    <t>5A6E167C2B0034C191F6569B1036475DB4066A5D80311192A3D800FF4880CFDE151B81</t>
  </si>
  <si>
    <t>5A6E167C2B0034C191F6569B1036475DB4066A5D803111919BC6EE8D074AA8F6BF1B47</t>
  </si>
  <si>
    <t>5A6E167C2B0034C191F6569B1036475A7A1677CB6034A1979E0E38C17337A9031F24</t>
  </si>
  <si>
    <t>5A6E167C2B0034C191F6569B1036475A7A1677CB6034A1979E0E38C17337A9031C5B</t>
  </si>
  <si>
    <t>5A6E167C2B0034C191F6569B1036475BBC86F3865033B19B3C19829780001</t>
  </si>
  <si>
    <t>상수도소화전설치  지상식, 쌍구형(D100*65*65)  개     ( 호표 456 )</t>
  </si>
  <si>
    <t>5A6E0608F63036B19D5044E9F4028A</t>
  </si>
  <si>
    <t>상수도소화전설치</t>
  </si>
  <si>
    <t>지상식, 쌍구형(D100*65*65)</t>
  </si>
  <si>
    <t>호표 456</t>
  </si>
  <si>
    <t>옥외소화전</t>
  </si>
  <si>
    <t>지상식 D100×D65</t>
  </si>
  <si>
    <t>5DF3D681C89038F193FB2942ADFC0CA6A133EE</t>
  </si>
  <si>
    <t>5A6E0608F63036B19D5044E9F4028A5DF3D681C89038F193FB2942ADFC0CA6A133EE</t>
  </si>
  <si>
    <t>제수밸브</t>
  </si>
  <si>
    <t>제수밸브, Φ100mm, 수동식/수직형</t>
  </si>
  <si>
    <t>5DF3B6D25BD03DC195BCCA7B84BED6429A996A</t>
  </si>
  <si>
    <t>5A6E0608F63036B19D5044E9F4028A5DF3B6D25BD03DC195BCCA7B84BED6429A996A</t>
  </si>
  <si>
    <t>제수변단관</t>
  </si>
  <si>
    <t>D350</t>
  </si>
  <si>
    <t>5DF3D681C89038F193F3D44E08EFE448508336</t>
  </si>
  <si>
    <t>5A6E0608F63036B19D5044E9F4028A5DF3D681C89038F193F3D44E08EFE448508336</t>
  </si>
  <si>
    <t>제수변철개</t>
  </si>
  <si>
    <t>소형</t>
  </si>
  <si>
    <t>5DF3D681C89038F193F3D44E08EFE44850833C</t>
  </si>
  <si>
    <t>5A6E0608F63036B19D5044E9F4028A5DF3D681C89038F193F3D44E08EFE44850833C</t>
  </si>
  <si>
    <t>소화전용 편락관</t>
  </si>
  <si>
    <t>100x125</t>
  </si>
  <si>
    <t>5DF3D681C89038F193F3D44E08EFE448508330</t>
  </si>
  <si>
    <t>5A6E0608F63036B19D5044E9F4028A5DF3D681C89038F193F3D44E08EFE448508330</t>
  </si>
  <si>
    <t>소화전용 단관</t>
  </si>
  <si>
    <t>100x100</t>
  </si>
  <si>
    <t>5DF3D681C89038F193F3D44E08EFE448508332</t>
  </si>
  <si>
    <t>5A6E0608F63036B19D5044E9F4028A5DF3D681C89038F193F3D44E08EFE448508332</t>
  </si>
  <si>
    <t>F 볼트넛트</t>
  </si>
  <si>
    <t>16x7150</t>
  </si>
  <si>
    <t>5DF3D681C89038F193F3D44E08EFE44850822F</t>
  </si>
  <si>
    <t>5A6E0608F63036B19D5044E9F4028A5DF3D681C89038F193F3D44E08EFE44850822F</t>
  </si>
  <si>
    <t>패킹, 스파이더, 3.2mm×Φ100mm</t>
  </si>
  <si>
    <t>5D88D64BC8A0331199410C0EE0BBF39963DC7E</t>
  </si>
  <si>
    <t>5A6E0608F63036B19D5044E9F4028A5D88D64BC8A0331199410C0EE0BBF39963DC7E</t>
  </si>
  <si>
    <t>패킹, 스파이더, 3.2mm×Φ125mm</t>
  </si>
  <si>
    <t>5D88D64BC8A0331199410C0EE0BBF39963DC71</t>
  </si>
  <si>
    <t>5A6E0608F63036B19D5044E9F4028A5D88D64BC8A0331199410C0EE0BBF39963DC71</t>
  </si>
  <si>
    <t>적벽돌</t>
  </si>
  <si>
    <t>W장</t>
  </si>
  <si>
    <t>5DF3D681C89038F193F3D44E08EFE44850822D</t>
  </si>
  <si>
    <t>5A6E0608F63036B19D5044E9F4028A5DF3D681C89038F193F3D44E08EFE44850822D</t>
  </si>
  <si>
    <t>5A6E0608F63036B19D5044E9F4028A5DAB86F320303B4196470ADD51E94EBA45BBBA</t>
  </si>
  <si>
    <t>5A6E0608F63036B19D5044E9F4028A5DAB86F320303B41976D0C92821EA51D8FBAB2</t>
  </si>
  <si>
    <t>5A6E0608F63036B19D5044E9F4028A5AA02678100035119F478BC42FE433</t>
  </si>
  <si>
    <t>5A6E0608F63036B19D5044E9F4028A5AA0464979103D619BB8144CEC7CF8</t>
  </si>
  <si>
    <t>5A6E0608F63036B19D5044E9F4028A5AA0464F81C031619BD4BCAF39B69E</t>
  </si>
  <si>
    <t>5A6E0608F63036B19D5044E9F4028A5AA0464F81C031619F4EFE6E439730</t>
  </si>
  <si>
    <t>5A6E0608F63036B19D5044E9F4028A5A7A1677CB6034A1979E0E38C17337A9031F24</t>
  </si>
  <si>
    <t>5A6E0608F63036B19D5044E9F4028A5BBC86F3865033B19B3C19829780001</t>
  </si>
  <si>
    <t>시험밸브함설치  500*300*180  개당     ( 호표 457 )</t>
  </si>
  <si>
    <t>5A6E06026ED032819CED51CCCF5301</t>
  </si>
  <si>
    <t>시험밸브함설치</t>
  </si>
  <si>
    <t>500*300*180</t>
  </si>
  <si>
    <t>호표 457</t>
  </si>
  <si>
    <t>시험밸브함</t>
  </si>
  <si>
    <t>300*500*180*1.5T</t>
  </si>
  <si>
    <t>5DF3B6D25BD03DC194A7785538F1E076AEB87D</t>
  </si>
  <si>
    <t>5A6E06026ED032819CED51CCCF53015DF3B6D25BD03DC194A7785538F1E076AEB87D</t>
  </si>
  <si>
    <t>배관용탄소강관</t>
  </si>
  <si>
    <t>SPP(백관), D25mm, 반제품</t>
  </si>
  <si>
    <t>5DF3B6D25BD03EE19BB877E73CFC241A1BD007</t>
  </si>
  <si>
    <t>5A6E06026ED032819CED51CCCF53015DF3B6D25BD03EE19BB877E73CFC241A1BD007</t>
  </si>
  <si>
    <t>5A6E06026ED032819CED51CCCF53015BBC86F3865033B19B3C19829780001</t>
  </si>
  <si>
    <t>Φ25mm, 백티</t>
  </si>
  <si>
    <t>5DF3B6D25BD03EE19983C33B67A62032B8895E</t>
  </si>
  <si>
    <t>5A6E06026ED032819CED51CCCF53015DF3B6D25BD03EE19983C33B67A62032B8895E</t>
  </si>
  <si>
    <t>Φ25mm, 백리듀서</t>
  </si>
  <si>
    <t>5DF3B6D25BD03EE19983C33B67A62032B887A8</t>
  </si>
  <si>
    <t>5A6E06026ED032819CED51CCCF53015DF3B6D25BD03EE19983C33B67A62032B887A8</t>
  </si>
  <si>
    <t>소방용헤드</t>
  </si>
  <si>
    <t>개방상.하/D15</t>
  </si>
  <si>
    <t>5DF3D681C89038F193F3D6794FA291112DAA5D</t>
  </si>
  <si>
    <t>5A6E06026ED032819CED51CCCF53015DF3D681C89038F193F3D6794FA291112DAA5D</t>
  </si>
  <si>
    <t>5A6E06026ED032819CED51CCCF53015A6EC65DB2B034219A4A5CC1BF709B</t>
  </si>
  <si>
    <t>5A6E06026ED032819CED51CCCF53015A7A1677CB6034A1979E0E38C17337A9031F24</t>
  </si>
  <si>
    <t>5A6E06026ED032819CED51CCCF53015A7A1677CB6034A1979E0E38C17337A9031C5B</t>
  </si>
  <si>
    <t>5A6E06026ED032819CED51CCCF53015BBC86F3865033B19B3C19829783002</t>
  </si>
  <si>
    <t>단 가 대 비 표</t>
  </si>
  <si>
    <t>규격</t>
  </si>
  <si>
    <t>조달청가격</t>
  </si>
  <si>
    <t>PAGE</t>
  </si>
  <si>
    <t>거래가격</t>
  </si>
  <si>
    <t>유통물가</t>
  </si>
  <si>
    <t>조사가격1</t>
  </si>
  <si>
    <t>조사가격2</t>
  </si>
  <si>
    <t>적용단가</t>
  </si>
  <si>
    <t>품목구분</t>
  </si>
  <si>
    <t>노임구분</t>
  </si>
  <si>
    <t>소수점처리</t>
  </si>
  <si>
    <t>자재 1</t>
  </si>
  <si>
    <t>자재 2</t>
  </si>
  <si>
    <t>자재 3</t>
  </si>
  <si>
    <t>자재 4</t>
  </si>
  <si>
    <t>자재 5</t>
  </si>
  <si>
    <t>자재 6</t>
  </si>
  <si>
    <t>자재 7</t>
  </si>
  <si>
    <t>자재 8</t>
  </si>
  <si>
    <t>자재 9</t>
  </si>
  <si>
    <t>자재 10</t>
  </si>
  <si>
    <t>자재 11</t>
  </si>
  <si>
    <t>91</t>
  </si>
  <si>
    <t>61</t>
  </si>
  <si>
    <t>자재 12</t>
  </si>
  <si>
    <t>자재 13</t>
  </si>
  <si>
    <t>자재 14</t>
  </si>
  <si>
    <t>90</t>
  </si>
  <si>
    <t>103</t>
  </si>
  <si>
    <t>자재 15</t>
  </si>
  <si>
    <t>620</t>
  </si>
  <si>
    <t>417</t>
  </si>
  <si>
    <t>자재 16</t>
  </si>
  <si>
    <t>5DAB86F32870310196DF9B984AAE85A71B6C7A</t>
  </si>
  <si>
    <t>철강설, 고철, 작업설부산물</t>
  </si>
  <si>
    <t>1456</t>
  </si>
  <si>
    <t>자재 17</t>
  </si>
  <si>
    <t>수집상차도</t>
  </si>
  <si>
    <t>5DAB86F32870310196DF9B984AAE85A71B6D1E</t>
  </si>
  <si>
    <t>고스텐</t>
  </si>
  <si>
    <t>철강설, 스텐레스, 작업설부산물</t>
  </si>
  <si>
    <t>자재 18</t>
  </si>
  <si>
    <t>5DAB86F32870310196DF9B984AAE85A71B6E24</t>
  </si>
  <si>
    <t>고동</t>
  </si>
  <si>
    <t>철강설, 동판, 작업설부산물</t>
  </si>
  <si>
    <t>자재 19</t>
  </si>
  <si>
    <t>5DAB86F32870310196DF9B984BBA79D1EB971E</t>
  </si>
  <si>
    <t>철강설</t>
  </si>
  <si>
    <t>철강설, 알루미늄, 작업설부산물</t>
  </si>
  <si>
    <t>자재 20</t>
  </si>
  <si>
    <t>1435</t>
  </si>
  <si>
    <t>1238</t>
  </si>
  <si>
    <t>자재 21</t>
  </si>
  <si>
    <t>자재 22</t>
  </si>
  <si>
    <t>141</t>
  </si>
  <si>
    <t>85</t>
  </si>
  <si>
    <t>자재 23</t>
  </si>
  <si>
    <t>5DABA6BEE0E03CB191BCCE09DF1CA0490F705E</t>
  </si>
  <si>
    <t>열수축튜브</t>
  </si>
  <si>
    <t>자재 24</t>
  </si>
  <si>
    <t>5DABA6BEE0E03CB191BCCE09DF1CA0490F705D</t>
  </si>
  <si>
    <t>자재 25</t>
  </si>
  <si>
    <t>5DABA6BEE0E03CB191BCCE09DF1CA0490F705C</t>
  </si>
  <si>
    <t>자재 26</t>
  </si>
  <si>
    <t>1237</t>
  </si>
  <si>
    <t>자재 27</t>
  </si>
  <si>
    <t>1307</t>
  </si>
  <si>
    <t>자재 28</t>
  </si>
  <si>
    <t>자재 29</t>
  </si>
  <si>
    <t>자재 30</t>
  </si>
  <si>
    <t>자재 31</t>
  </si>
  <si>
    <t>자재 32</t>
  </si>
  <si>
    <t>1310</t>
  </si>
  <si>
    <t>1180</t>
  </si>
  <si>
    <t>자재 33</t>
  </si>
  <si>
    <t>1198</t>
  </si>
  <si>
    <t>자재 34</t>
  </si>
  <si>
    <t>자재 35</t>
  </si>
  <si>
    <t>1199</t>
  </si>
  <si>
    <t>자재 36</t>
  </si>
  <si>
    <t>자재 37</t>
  </si>
  <si>
    <t>자재 38</t>
  </si>
  <si>
    <t>5D997671FC7031E19CA62307AA48FCAAC55CCD</t>
  </si>
  <si>
    <t>압력탱크</t>
  </si>
  <si>
    <t>압력탱크 100LIT</t>
  </si>
  <si>
    <t>SET</t>
  </si>
  <si>
    <t>물정887</t>
  </si>
  <si>
    <t>자재 39</t>
  </si>
  <si>
    <t>5D88C6A57C503EC19246EEA325973B91D52D78</t>
  </si>
  <si>
    <t>앵글</t>
  </si>
  <si>
    <t>ㄱ형강, 등변, 25×25×3mm</t>
  </si>
  <si>
    <t>37</t>
  </si>
  <si>
    <t>22</t>
  </si>
  <si>
    <t>자재 40</t>
  </si>
  <si>
    <t>자재 41</t>
  </si>
  <si>
    <t>5D88C6A57C503EC19246EEA325973B91D52D7E</t>
  </si>
  <si>
    <t>ㄱ형강, 등변, 40*40*3mm</t>
  </si>
  <si>
    <t>자재 42</t>
  </si>
  <si>
    <t>5D88C6A57C503EC19246EEA325973B91D52D7D</t>
  </si>
  <si>
    <t>ㄱ형강, 등변, 40*40*5mm</t>
  </si>
  <si>
    <t>자재 43</t>
  </si>
  <si>
    <t>5D88C6A57C503EC19246EEA325973B91D52D7C</t>
  </si>
  <si>
    <t>ㄱ형강, 등변, 40*40*6mm</t>
  </si>
  <si>
    <t>자재 44</t>
  </si>
  <si>
    <t>5D88C6A57C503EC19246EEA325973B91D52D73</t>
  </si>
  <si>
    <t>ㄱ형강, 등변, 50*50*4mm</t>
  </si>
  <si>
    <t>자재 45</t>
  </si>
  <si>
    <t>5D88C6A57C503EC19246EEA325973B91D52D72</t>
  </si>
  <si>
    <t>ㄱ형강, 등변, 50*50*5mm</t>
  </si>
  <si>
    <t>자재 46</t>
  </si>
  <si>
    <t>5D88C6A57C503EC19246EEA325973B91D41D2C</t>
  </si>
  <si>
    <t>ㄱ형강, 등변, 50*50*6mm</t>
  </si>
  <si>
    <t>자재 47</t>
  </si>
  <si>
    <t>5D88C6A57C503EC19246EEA325973B91D41D2D</t>
  </si>
  <si>
    <t>ㄱ형강, 등변, 65*65*5mm</t>
  </si>
  <si>
    <t>자재 48</t>
  </si>
  <si>
    <t>5D88C6A57C503EC19246EEA325973B91D41D2E</t>
  </si>
  <si>
    <t>ㄱ형강, 등변, 65*65*6mm</t>
  </si>
  <si>
    <t>자재 49</t>
  </si>
  <si>
    <t>38</t>
  </si>
  <si>
    <t>21</t>
  </si>
  <si>
    <t>자재 50</t>
  </si>
  <si>
    <t>5D88C6A57C503EC19F1E99F5F121865B18E5AB</t>
  </si>
  <si>
    <t>100×50×5×7.5mm</t>
  </si>
  <si>
    <t>자재 51</t>
  </si>
  <si>
    <t>5D88C6A57C503EC19F1E99F5F121865B18E5A8</t>
  </si>
  <si>
    <t>125×65×6×8mm</t>
  </si>
  <si>
    <t>자재 52</t>
  </si>
  <si>
    <t>5D88C6A57C503EC19F1E99F5F121865B18E5A9</t>
  </si>
  <si>
    <t>150×75×6.5×10mm</t>
  </si>
  <si>
    <t>자재 53</t>
  </si>
  <si>
    <t>52</t>
  </si>
  <si>
    <t>31</t>
  </si>
  <si>
    <t>자재 54</t>
  </si>
  <si>
    <t>5D88C6A57C503D21924DA13DF02E9D62A62285</t>
  </si>
  <si>
    <t>무늬강판, 4.5mm</t>
  </si>
  <si>
    <t>자재 55</t>
  </si>
  <si>
    <t>59</t>
  </si>
  <si>
    <t>36</t>
  </si>
  <si>
    <t>자재 56</t>
  </si>
  <si>
    <t>5D88C6A57C503D21924DA01A41F121365332F8</t>
  </si>
  <si>
    <t>STS304, 0.4mm</t>
  </si>
  <si>
    <t>자재 57</t>
  </si>
  <si>
    <t>5D88C6A57C503D21924DA01A41F121365332FF</t>
  </si>
  <si>
    <t>자재 58</t>
  </si>
  <si>
    <t>5D88C6A57C503D21924DA01A41F121365332FE</t>
  </si>
  <si>
    <t>자재 59</t>
  </si>
  <si>
    <t>5D88C6A57C503D21924DA01A41F121365332FD</t>
  </si>
  <si>
    <t>STS304, 0.7mm</t>
  </si>
  <si>
    <t>자재 60</t>
  </si>
  <si>
    <t>5D88C6A57C503D21924DA01A41F121365332FC</t>
  </si>
  <si>
    <t>자재 61</t>
  </si>
  <si>
    <t>5D88C6A57C503D21924DA01A41F121365332F3</t>
  </si>
  <si>
    <t>STS304, 0.9mm</t>
  </si>
  <si>
    <t>자재 62</t>
  </si>
  <si>
    <t>5D88C6A57C503D21924DA01A41F121365332F2</t>
  </si>
  <si>
    <t>자재 63</t>
  </si>
  <si>
    <t>5D88C6A57C503D21924DA01A41F1213653354F</t>
  </si>
  <si>
    <t>STS304, 1.2mm</t>
  </si>
  <si>
    <t>자재 64</t>
  </si>
  <si>
    <t>5D88C6A57C503D21924DA01A41F1213653354E</t>
  </si>
  <si>
    <t>STS304, 1.5mm</t>
  </si>
  <si>
    <t>자재 65</t>
  </si>
  <si>
    <t>5D88C6A57C503D21924DA01A41F1213653354D</t>
  </si>
  <si>
    <t>STS304, 2.0mm</t>
  </si>
  <si>
    <t>자재 66</t>
  </si>
  <si>
    <t>5D88C6A57C503D21924DA01A41F12136533657</t>
  </si>
  <si>
    <t>STS304, 3.0mm</t>
  </si>
  <si>
    <t>자재 67</t>
  </si>
  <si>
    <t>50</t>
  </si>
  <si>
    <t>자재 68</t>
  </si>
  <si>
    <t>60</t>
  </si>
  <si>
    <t>자재 69</t>
  </si>
  <si>
    <t>설비협회</t>
  </si>
  <si>
    <t>자재 70</t>
  </si>
  <si>
    <t>125</t>
  </si>
  <si>
    <t>73</t>
  </si>
  <si>
    <t>자재 71</t>
  </si>
  <si>
    <t>111</t>
  </si>
  <si>
    <t>자재 72</t>
  </si>
  <si>
    <t>자재 73</t>
  </si>
  <si>
    <t>92</t>
  </si>
  <si>
    <t>62</t>
  </si>
  <si>
    <t>자재 74</t>
  </si>
  <si>
    <t>일반</t>
  </si>
  <si>
    <t>5D88C6A5740038619A9B323233AB4216B9D5F9</t>
  </si>
  <si>
    <t>세면기(각형)</t>
  </si>
  <si>
    <t>KSL 610,(샤워겸용수전및부속포함)</t>
  </si>
  <si>
    <t>765</t>
  </si>
  <si>
    <t>687</t>
  </si>
  <si>
    <t>물자872</t>
  </si>
  <si>
    <t>자재 75</t>
  </si>
  <si>
    <t>5D88C6A5740038619A9B323233AB4216B9DFF5</t>
  </si>
  <si>
    <t>KSL 610,(싱글레버수전및부속포함)</t>
  </si>
  <si>
    <t>물지872</t>
  </si>
  <si>
    <t>자재 76</t>
  </si>
  <si>
    <t>5D88C6A5740038619A9B323233AB4216B9DED1</t>
  </si>
  <si>
    <t>장애우세면기(손잡이포함)</t>
  </si>
  <si>
    <t>자동수전식, 장애자용</t>
  </si>
  <si>
    <t>자재 77</t>
  </si>
  <si>
    <t>5D88C6A5740038619A9B323233AB4216B9DEDE</t>
  </si>
  <si>
    <t>자재 78</t>
  </si>
  <si>
    <t>5D88C6A5740038619A9B323233AB4216B8307C</t>
  </si>
  <si>
    <t>세면기</t>
  </si>
  <si>
    <t>KSL-1050B(싱글레버수전및부속포함)</t>
  </si>
  <si>
    <t>자재 79</t>
  </si>
  <si>
    <t>5D88C6A5740038619A9B323233AB4216B8307F</t>
  </si>
  <si>
    <t>카운타세면기</t>
  </si>
  <si>
    <t>카운타일체형,(싱글레버수전및부속포함)</t>
  </si>
  <si>
    <t>자재 80</t>
  </si>
  <si>
    <t>5D88C6A5740038619A9B323233AB4216B8307E</t>
  </si>
  <si>
    <t>세면기(평면붙임)</t>
  </si>
  <si>
    <t>KSVL-620, S/L</t>
  </si>
  <si>
    <t>자재 81</t>
  </si>
  <si>
    <t>5D88C6A5740038619A9B323233AB4216B83079</t>
  </si>
  <si>
    <t>세면기(탑볼형)</t>
  </si>
  <si>
    <t>KSVL-910</t>
  </si>
  <si>
    <t>766</t>
  </si>
  <si>
    <t>자재 82</t>
  </si>
  <si>
    <t>5D88C6A5740038619A9B323233A30AA1102054</t>
  </si>
  <si>
    <t>오닉스세면대(앞치마일체형)</t>
  </si>
  <si>
    <t>600*100*150*16T</t>
  </si>
  <si>
    <t>690</t>
  </si>
  <si>
    <t>자재 83</t>
  </si>
  <si>
    <t>5D88C6A5740038619A9B33D4FA23B3B54BB163</t>
  </si>
  <si>
    <t>대변기(유아용-F,V)</t>
  </si>
  <si>
    <t>CC-107, 유아용</t>
  </si>
  <si>
    <t>826</t>
  </si>
  <si>
    <t>물정688</t>
  </si>
  <si>
    <t>자재 84</t>
  </si>
  <si>
    <t>5D88C6A5740038619A9B33D4FA23B3B54BB209</t>
  </si>
  <si>
    <t>대변기</t>
  </si>
  <si>
    <t>KSVC-310, 화변기</t>
  </si>
  <si>
    <t>자재 85</t>
  </si>
  <si>
    <t>5D88C6A5740038619A9B33D4FA23B3B54BB5DF</t>
  </si>
  <si>
    <t>초절수형, KSC1210CR</t>
  </si>
  <si>
    <t>물자873</t>
  </si>
  <si>
    <t>자재 86</t>
  </si>
  <si>
    <t>5D88C6A5740038619A9B33D4FA2B8F1E12CC05</t>
  </si>
  <si>
    <t>대변기(원피스형)</t>
  </si>
  <si>
    <t>KSVC2010</t>
  </si>
  <si>
    <t>자재 87</t>
  </si>
  <si>
    <t>5D88C6A5740038619A9B33D581F4CAFECF4939</t>
  </si>
  <si>
    <t>KSVC910C</t>
  </si>
  <si>
    <t>자재 88</t>
  </si>
  <si>
    <t>5D88C6A5740038619A9B33D581F4CAFD2CFBAC</t>
  </si>
  <si>
    <t>비데</t>
  </si>
  <si>
    <t>자동물내림비데</t>
  </si>
  <si>
    <t>자재 89</t>
  </si>
  <si>
    <t>5D88C6A5740038619A9B33D581F4CAFC017A97</t>
  </si>
  <si>
    <t>대변기(유아용-L,T)</t>
  </si>
  <si>
    <t>C-1701F ㉿C880R</t>
  </si>
  <si>
    <t>827</t>
  </si>
  <si>
    <t>자재 90</t>
  </si>
  <si>
    <t>5D88C6A5740038619A9B33D581F4CAFC0205C4</t>
  </si>
  <si>
    <t>KSVC2020CR</t>
  </si>
  <si>
    <t>자재 91</t>
  </si>
  <si>
    <t>5D88C6A5740038619A9B33D581F4CAFC04CE95</t>
  </si>
  <si>
    <t>㉿2010CR</t>
  </si>
  <si>
    <t>자재 92</t>
  </si>
  <si>
    <t>5D88C6A5740038619A9B30005CB8C2E7FA29E5</t>
  </si>
  <si>
    <t>소변기(전자감응식)</t>
  </si>
  <si>
    <t>KSU-320</t>
  </si>
  <si>
    <t>물자881</t>
  </si>
  <si>
    <t>자재 93</t>
  </si>
  <si>
    <t>5D88C6A5740038619A9B30005CB8C2E7FA29E3</t>
  </si>
  <si>
    <t>KSU-410</t>
  </si>
  <si>
    <t>자재 94</t>
  </si>
  <si>
    <t>5D88C6A5740038619A9B30005CB8C2E7FA29E1</t>
  </si>
  <si>
    <t>소변기(전자감응식-트랩내장형)</t>
  </si>
  <si>
    <t>KSU-312</t>
  </si>
  <si>
    <t>자재 95</t>
  </si>
  <si>
    <t>5D88C6A5740038619A9B30005CB8C2E7FA29E0</t>
  </si>
  <si>
    <t>KSU-322</t>
  </si>
  <si>
    <t>자재 96</t>
  </si>
  <si>
    <t>5D88C6A5740038619A9B30005CB8C2E7FA29EF</t>
  </si>
  <si>
    <t>KSU-332</t>
  </si>
  <si>
    <t>자재 97</t>
  </si>
  <si>
    <t>5D88C6A5740038619A9B300163AA991282EAD7</t>
  </si>
  <si>
    <t>KSU-420</t>
  </si>
  <si>
    <t>자재 98</t>
  </si>
  <si>
    <t>5D88C6A5740038619A9B3F8583C412B206C13B</t>
  </si>
  <si>
    <t>비누대</t>
  </si>
  <si>
    <t>스테인리스스틸제</t>
  </si>
  <si>
    <t>767</t>
  </si>
  <si>
    <t>689</t>
  </si>
  <si>
    <t>물자877</t>
  </si>
  <si>
    <t>자재 99</t>
  </si>
  <si>
    <t>5D88C6A5740038619A9B3F8583C412B206C13A</t>
  </si>
  <si>
    <t>물비누통</t>
  </si>
  <si>
    <t>자재 100</t>
  </si>
  <si>
    <t>5D88C6A5740038619A9A10AA63848413A98115</t>
  </si>
  <si>
    <t>옷걸이</t>
  </si>
  <si>
    <t>835</t>
  </si>
  <si>
    <t>자재 101</t>
  </si>
  <si>
    <t>5D88C6A5740038619A9A10AA638CD9E02C64D9</t>
  </si>
  <si>
    <t>수건걸이</t>
  </si>
  <si>
    <t>수건걸이, 1바</t>
  </si>
  <si>
    <t>자재 102</t>
  </si>
  <si>
    <t>5D88C6A5740038619A9A10AA638CD9E02C64D8</t>
  </si>
  <si>
    <t>수건걸이, 2바</t>
  </si>
  <si>
    <t>자재 103</t>
  </si>
  <si>
    <t>5D88C6A5740038619A9A1986863C8A98779654</t>
  </si>
  <si>
    <t>수도꼭지</t>
  </si>
  <si>
    <t>수도꼭지, 세면기수전, 싱글레버</t>
  </si>
  <si>
    <t>831</t>
  </si>
  <si>
    <t>693</t>
  </si>
  <si>
    <t>자재 104</t>
  </si>
  <si>
    <t>5D88C6A5740038619A9A1986863C8A987790C9</t>
  </si>
  <si>
    <t>가로꼭지, 15mm</t>
  </si>
  <si>
    <t>물정697</t>
  </si>
  <si>
    <t>자재 105</t>
  </si>
  <si>
    <t>5D88C6A5740038619A9A1986863C8A987790CA</t>
  </si>
  <si>
    <t>긴몸통가로꼭지, 20mm</t>
  </si>
  <si>
    <t>자재 106</t>
  </si>
  <si>
    <t>5D88C6A5740038619A9A1986863C8A987790CE</t>
  </si>
  <si>
    <t>샤워기</t>
  </si>
  <si>
    <t>대샤워</t>
  </si>
  <si>
    <t>자재 107</t>
  </si>
  <si>
    <t>5D88C6A5740038619A9A1986863C8A987790C0</t>
  </si>
  <si>
    <t>호스식, 레버식</t>
  </si>
  <si>
    <t>자재 108</t>
  </si>
  <si>
    <t>5D88C6A5740038619A9A1986863C8A9877939D</t>
  </si>
  <si>
    <t>주방수전(원홀형)</t>
  </si>
  <si>
    <t>D15 싱글레버</t>
  </si>
  <si>
    <t>자재 109</t>
  </si>
  <si>
    <t>5D88C6A5740038619A9A1986863C8A9877939C</t>
  </si>
  <si>
    <t>주방수전(코브라형)</t>
  </si>
  <si>
    <t>769</t>
  </si>
  <si>
    <t>물정397</t>
  </si>
  <si>
    <t>자재 110</t>
  </si>
  <si>
    <t>5D88C6A5740038619A9A1986863C8A987792F6</t>
  </si>
  <si>
    <t>수도꼭지(카프링수전)</t>
  </si>
  <si>
    <t>물자883</t>
  </si>
  <si>
    <t>자재 111</t>
  </si>
  <si>
    <t>5D88C6A5740038619A9A1986863C8A987792F5</t>
  </si>
  <si>
    <t>수도꼭지(목돌림수전)</t>
  </si>
  <si>
    <t>자재 112</t>
  </si>
  <si>
    <t>5D88C6A5740038619A9A1986863C8A987792F3</t>
  </si>
  <si>
    <t>옥외부동수전(외피-STS)</t>
  </si>
  <si>
    <t>D15*1250mm</t>
  </si>
  <si>
    <t>633</t>
  </si>
  <si>
    <t>자재 113</t>
  </si>
  <si>
    <t>5D88C6A5740038619A9A1986863C8A987792F2</t>
  </si>
  <si>
    <t>해바라기(레인샤워)</t>
  </si>
  <si>
    <t>694</t>
  </si>
  <si>
    <t>자재 114</t>
  </si>
  <si>
    <t>5D88C6A5740038619A9863D1B14A42353566C0</t>
  </si>
  <si>
    <t>화장지걸이</t>
  </si>
  <si>
    <t>SUS</t>
  </si>
  <si>
    <t>자재 115</t>
  </si>
  <si>
    <t>5D88C6A5740038619A9863D1B1420FCC0C2F4C</t>
  </si>
  <si>
    <t>점보롤형</t>
  </si>
  <si>
    <t>자재 116</t>
  </si>
  <si>
    <t>5D88C6A5740038619A92D375A305CD4197577D</t>
  </si>
  <si>
    <t>청소용싱크</t>
  </si>
  <si>
    <t>2S CS-1</t>
  </si>
  <si>
    <t>자재 117</t>
  </si>
  <si>
    <t>74</t>
  </si>
  <si>
    <t>42</t>
  </si>
  <si>
    <t>자재 118</t>
  </si>
  <si>
    <t>83</t>
  </si>
  <si>
    <t>53</t>
  </si>
  <si>
    <t>자재 119</t>
  </si>
  <si>
    <t>5D88D64BC6F034919DDF89875B30CE3DCBE001</t>
  </si>
  <si>
    <t>U볼트&amp;너트(절연)</t>
  </si>
  <si>
    <t>Φ15mm</t>
  </si>
  <si>
    <t>자재 120</t>
  </si>
  <si>
    <t>5D88D64BC6F034919DDF89875B30CE3DCBE000</t>
  </si>
  <si>
    <t>Φ20mm</t>
  </si>
  <si>
    <t>자재 121</t>
  </si>
  <si>
    <t>5D88D64BC6F034919DDF89875B30CE3DCBE00F</t>
  </si>
  <si>
    <t>Φ25mm</t>
  </si>
  <si>
    <t>자재 122</t>
  </si>
  <si>
    <t>5D88D64BC6F034919DDF89875B30CE3DCBE00E</t>
  </si>
  <si>
    <t>Φ32mm</t>
  </si>
  <si>
    <t>자재 123</t>
  </si>
  <si>
    <t>5D88D64BC6F034919DDF89875B30CE3DCBE12E</t>
  </si>
  <si>
    <t>Φ40mm</t>
  </si>
  <si>
    <t>자재 124</t>
  </si>
  <si>
    <t>5D88D64BC6F034919DDF89875B30CE3DCBE12F</t>
  </si>
  <si>
    <t>자재 125</t>
  </si>
  <si>
    <t>5D88D64BC6F034919DDF89875B30CE3DCBE12C</t>
  </si>
  <si>
    <t>자재 126</t>
  </si>
  <si>
    <t>5D88D64BC6F034919DDF89875B30CE3DCBE12D</t>
  </si>
  <si>
    <t>자재 127</t>
  </si>
  <si>
    <t>5D88D64BC6F034919DDF89875B30CE3DCBE12A</t>
  </si>
  <si>
    <t>자재 128</t>
  </si>
  <si>
    <t>5D88D64BC6F034919DDF89875B30CE3DCBE12B</t>
  </si>
  <si>
    <t>자재 129</t>
  </si>
  <si>
    <t>5D88D64BC6F034919DDF89875B30CE3DCBE128</t>
  </si>
  <si>
    <t>자재 130</t>
  </si>
  <si>
    <t>5D88D64BC6F034919DDF89875B30CE3DCBE129</t>
  </si>
  <si>
    <t>자재 131</t>
  </si>
  <si>
    <t>5D88D64BC6F034919DDF89875B30CE3DCBE126</t>
  </si>
  <si>
    <t>U볼트&amp;너트(비절연)</t>
  </si>
  <si>
    <t>65</t>
  </si>
  <si>
    <t>자재 132</t>
  </si>
  <si>
    <t>5D88D64BC6F034919DDF89875B30CE3DCBE127</t>
  </si>
  <si>
    <t>자재 133</t>
  </si>
  <si>
    <t>5D88D64BC6F034919DDF89875B30CE3DCBE690</t>
  </si>
  <si>
    <t>자재 134</t>
  </si>
  <si>
    <t>5D88D64BC6F034919DDF89875B30CE3DCBE691</t>
  </si>
  <si>
    <t>자재 135</t>
  </si>
  <si>
    <t>5D88D64BC6F034919DDF89875B30CE3DCBE692</t>
  </si>
  <si>
    <t>자재 136</t>
  </si>
  <si>
    <t>5D88D64BC6F034919DDF89875B30CE3DCBE693</t>
  </si>
  <si>
    <t>자재 137</t>
  </si>
  <si>
    <t>5D88D64BC6F034919DDF89875B30CE3DCBE694</t>
  </si>
  <si>
    <t>자재 138</t>
  </si>
  <si>
    <t>5D88D64BC6F034919DDF89875B30CE3DCBE695</t>
  </si>
  <si>
    <t>자재 139</t>
  </si>
  <si>
    <t>5D88D64BC6F034919DDF89875B30CE3DCBE696</t>
  </si>
  <si>
    <t>자재 140</t>
  </si>
  <si>
    <t>5D88D64BC6F034919DDF89875B30CE3DCBE697</t>
  </si>
  <si>
    <t>자재 141</t>
  </si>
  <si>
    <t>5D88D64BC6F034919DDF89875B30CE3DCBE698</t>
  </si>
  <si>
    <t>자재 142</t>
  </si>
  <si>
    <t>5D88D64BC6F034919DDF89875B30CE3DCBE699</t>
  </si>
  <si>
    <t>자재 143</t>
  </si>
  <si>
    <t>81</t>
  </si>
  <si>
    <t>51</t>
  </si>
  <si>
    <t>자재 144</t>
  </si>
  <si>
    <t>자재 145</t>
  </si>
  <si>
    <t>56</t>
  </si>
  <si>
    <t>자재 146</t>
  </si>
  <si>
    <t>자재 147</t>
  </si>
  <si>
    <t>자재 148</t>
  </si>
  <si>
    <t>자재 149</t>
  </si>
  <si>
    <t>자재 150</t>
  </si>
  <si>
    <t>자재 151</t>
  </si>
  <si>
    <t>자재 152</t>
  </si>
  <si>
    <t>자재 153</t>
  </si>
  <si>
    <t>자재 154</t>
  </si>
  <si>
    <t>자재 155</t>
  </si>
  <si>
    <t>자재 156</t>
  </si>
  <si>
    <t>28</t>
  </si>
  <si>
    <t>자재 157</t>
  </si>
  <si>
    <t>자재 158</t>
  </si>
  <si>
    <t>자재 159</t>
  </si>
  <si>
    <t>자재 160</t>
  </si>
  <si>
    <t>자재 161</t>
  </si>
  <si>
    <t>49</t>
  </si>
  <si>
    <t>자재 162</t>
  </si>
  <si>
    <t>자재 163</t>
  </si>
  <si>
    <t>자재 164</t>
  </si>
  <si>
    <t>자재 165</t>
  </si>
  <si>
    <t>자재 166</t>
  </si>
  <si>
    <t>자재 167</t>
  </si>
  <si>
    <t>자재 168</t>
  </si>
  <si>
    <t>자재 169</t>
  </si>
  <si>
    <t>자재 170</t>
  </si>
  <si>
    <t>자재 171</t>
  </si>
  <si>
    <t>자재 172</t>
  </si>
  <si>
    <t>자재 173</t>
  </si>
  <si>
    <t>자재 174</t>
  </si>
  <si>
    <t>자재 175</t>
  </si>
  <si>
    <t>자재 176</t>
  </si>
  <si>
    <t>자재 177</t>
  </si>
  <si>
    <t>5D88D64BC6F0349193DBBC4A5CB267DD19C4B5</t>
  </si>
  <si>
    <t>동 망</t>
  </si>
  <si>
    <t>자재 178</t>
  </si>
  <si>
    <t>18</t>
  </si>
  <si>
    <t>자재 179</t>
  </si>
  <si>
    <t>자재 180</t>
  </si>
  <si>
    <t>자재 181</t>
  </si>
  <si>
    <t>자재 182</t>
  </si>
  <si>
    <t>자재 183</t>
  </si>
  <si>
    <t>자재 184</t>
  </si>
  <si>
    <t>자재 185</t>
  </si>
  <si>
    <t>자재 186</t>
  </si>
  <si>
    <t>자재 187</t>
  </si>
  <si>
    <t>자재 188</t>
  </si>
  <si>
    <t>5D88D64BC6F0349193DBBC4A5CB267DD19C664</t>
  </si>
  <si>
    <t>열연강판</t>
  </si>
  <si>
    <t>3.2t*914*1829</t>
  </si>
  <si>
    <t>45</t>
  </si>
  <si>
    <t>40</t>
  </si>
  <si>
    <t>자재 189</t>
  </si>
  <si>
    <t>5D88D64BC6F0349193DBBC4A5CB267DD19C667</t>
  </si>
  <si>
    <t>4.5t*914*1829</t>
  </si>
  <si>
    <t>자재 190</t>
  </si>
  <si>
    <t>5D88D64BC6F0349193DBBC4A5CB267DD19C666</t>
  </si>
  <si>
    <t>6.0t*914*1829</t>
  </si>
  <si>
    <t>자재 191</t>
  </si>
  <si>
    <t>5D88D64BC6F0349193DBBC4A5CB267DD19C661</t>
  </si>
  <si>
    <t>9.0t*914*1829</t>
  </si>
  <si>
    <t>자재 192</t>
  </si>
  <si>
    <t>5D88D64BC6F0349193DBBC4A5CB267DD19C660</t>
  </si>
  <si>
    <t>12t*914*1829</t>
  </si>
  <si>
    <t>자재 193</t>
  </si>
  <si>
    <t>자재 194</t>
  </si>
  <si>
    <t>자재 195</t>
  </si>
  <si>
    <t>자재 196</t>
  </si>
  <si>
    <t>자재 197</t>
  </si>
  <si>
    <t>자재 198</t>
  </si>
  <si>
    <t>43</t>
  </si>
  <si>
    <t>자재 199</t>
  </si>
  <si>
    <t>54</t>
  </si>
  <si>
    <t>자재 200</t>
  </si>
  <si>
    <t>자재 201</t>
  </si>
  <si>
    <t>789</t>
  </si>
  <si>
    <t>646</t>
  </si>
  <si>
    <t>자재 202</t>
  </si>
  <si>
    <t>자재 203</t>
  </si>
  <si>
    <t>자재 204</t>
  </si>
  <si>
    <t>자재 205</t>
  </si>
  <si>
    <t>자재 206</t>
  </si>
  <si>
    <t>자재 207</t>
  </si>
  <si>
    <t>자재 208</t>
  </si>
  <si>
    <t>자재 209</t>
  </si>
  <si>
    <t>자재 210</t>
  </si>
  <si>
    <t>자재 211</t>
  </si>
  <si>
    <t>자재 212</t>
  </si>
  <si>
    <t>자재 213</t>
  </si>
  <si>
    <t>자재 214</t>
  </si>
  <si>
    <t>자재 215</t>
  </si>
  <si>
    <t>자재 216</t>
  </si>
  <si>
    <t>자재 217</t>
  </si>
  <si>
    <t>자재 218</t>
  </si>
  <si>
    <t>자재 219</t>
  </si>
  <si>
    <t>자재 220</t>
  </si>
  <si>
    <t>자재 221</t>
  </si>
  <si>
    <t>자재 222</t>
  </si>
  <si>
    <t>자재 223</t>
  </si>
  <si>
    <t>자재 224</t>
  </si>
  <si>
    <t>자재 225</t>
  </si>
  <si>
    <t>자재 226</t>
  </si>
  <si>
    <t>자재 227</t>
  </si>
  <si>
    <t>자재 228</t>
  </si>
  <si>
    <t>1246</t>
  </si>
  <si>
    <t>자재 229</t>
  </si>
  <si>
    <t>자재 230</t>
  </si>
  <si>
    <t>5D88D64BC6F0376197B9B430111CFF5136BD99</t>
  </si>
  <si>
    <t>장애우손잡이</t>
  </si>
  <si>
    <t>대변기용(다용도)</t>
  </si>
  <si>
    <t>자재 231</t>
  </si>
  <si>
    <t>5D88D64BC6F0376197B9B430111CFF5136BD98</t>
  </si>
  <si>
    <t>세면기용</t>
  </si>
  <si>
    <t>자재 232</t>
  </si>
  <si>
    <t>5D88D64BC6F0376197B9B430111CFF5136BD9B</t>
  </si>
  <si>
    <t>소변기용</t>
  </si>
  <si>
    <t>자재 233</t>
  </si>
  <si>
    <t>5D88D64BC6F0376197B9B430111CFF5136BD9A</t>
  </si>
  <si>
    <t>대변기용(가동식)</t>
  </si>
  <si>
    <t>832</t>
  </si>
  <si>
    <t>자재 234</t>
  </si>
  <si>
    <t>5D88D64BC6F0376197B9B430111CFF5136BD9D</t>
  </si>
  <si>
    <t>장애인손잡이</t>
  </si>
  <si>
    <t>샤워기용(다용도)</t>
  </si>
  <si>
    <t>자재 235</t>
  </si>
  <si>
    <t>5D88D64BC6F0376197B9B430111CFF5136BD9C</t>
  </si>
  <si>
    <t>샤워기용(가동식)</t>
  </si>
  <si>
    <t>자재 236</t>
  </si>
  <si>
    <t>5D88D64BC6F0376197B9B430111CFF5136BD9E</t>
  </si>
  <si>
    <t>세면기용(상하가동식)</t>
  </si>
  <si>
    <t>자재 237</t>
  </si>
  <si>
    <t>5D88D64BC8A033119B0F83B81A46046A8BA87B</t>
  </si>
  <si>
    <t>절연스페샤</t>
  </si>
  <si>
    <t>자재 238</t>
  </si>
  <si>
    <t>5D88D64BC8A033119B0F83B81A46046A8BA919</t>
  </si>
  <si>
    <t>자재 239</t>
  </si>
  <si>
    <t>5D88D64BC8A033119B0F83B81A46046A8BA918</t>
  </si>
  <si>
    <t>자재 240</t>
  </si>
  <si>
    <t>5D88D64BC8A033119B0F83B81A46046A8BA91B</t>
  </si>
  <si>
    <t>자재 241</t>
  </si>
  <si>
    <t>5D88D64BC8A033119B0F83B81A46046A8BA91A</t>
  </si>
  <si>
    <t>자재 242</t>
  </si>
  <si>
    <t>5D88D64BC8A033119B0F83B81A46046A8BA91D</t>
  </si>
  <si>
    <t>자재 243</t>
  </si>
  <si>
    <t>자재 244</t>
  </si>
  <si>
    <t>자재 245</t>
  </si>
  <si>
    <t>자재 246</t>
  </si>
  <si>
    <t>자재 247</t>
  </si>
  <si>
    <t>자재 248</t>
  </si>
  <si>
    <t>자재 249</t>
  </si>
  <si>
    <t>자재 250</t>
  </si>
  <si>
    <t>자재 251</t>
  </si>
  <si>
    <t>자재 252</t>
  </si>
  <si>
    <t>자재 253</t>
  </si>
  <si>
    <t>자재 254</t>
  </si>
  <si>
    <t>자재 255</t>
  </si>
  <si>
    <t>자재 256</t>
  </si>
  <si>
    <t>자재 257</t>
  </si>
  <si>
    <t>자재 258</t>
  </si>
  <si>
    <t>자재 259</t>
  </si>
  <si>
    <t>자재 260</t>
  </si>
  <si>
    <t>711</t>
  </si>
  <si>
    <t>자재 261</t>
  </si>
  <si>
    <t>자재 262</t>
  </si>
  <si>
    <t>959</t>
  </si>
  <si>
    <t>자재 263</t>
  </si>
  <si>
    <t>물정755</t>
  </si>
  <si>
    <t>자재 264</t>
  </si>
  <si>
    <t>자재 265</t>
  </si>
  <si>
    <t>자재 266</t>
  </si>
  <si>
    <t>자재 267</t>
  </si>
  <si>
    <t>710</t>
  </si>
  <si>
    <t>자재 268</t>
  </si>
  <si>
    <t>자재 269</t>
  </si>
  <si>
    <t>자재 270</t>
  </si>
  <si>
    <t>572</t>
  </si>
  <si>
    <t>473</t>
  </si>
  <si>
    <t>자재 271</t>
  </si>
  <si>
    <t>자재 272</t>
  </si>
  <si>
    <t>자재 273</t>
  </si>
  <si>
    <t>자재 274</t>
  </si>
  <si>
    <t>5D88567585C034B19E555D8CDE2418710D32A7</t>
  </si>
  <si>
    <t>급퇴수조절밸브BOX</t>
  </si>
  <si>
    <t>D500*1000H</t>
  </si>
  <si>
    <t>물자(하)87</t>
  </si>
  <si>
    <t>자재 275</t>
  </si>
  <si>
    <t>자재 276</t>
  </si>
  <si>
    <t>5DF3B6D25FB036E193CF62CCE3DD8527C4667A</t>
  </si>
  <si>
    <t>디퓨저</t>
  </si>
  <si>
    <t>사각, Φ100mm, 알루미늄</t>
  </si>
  <si>
    <t>946</t>
  </si>
  <si>
    <t>자재 277</t>
  </si>
  <si>
    <t>5DF3B6D25FB036E193CF62CCE3DD8527C4667B</t>
  </si>
  <si>
    <t>사각, Φ125mm, 알루미늄</t>
  </si>
  <si>
    <t>자재 278</t>
  </si>
  <si>
    <t>5DF3B6D25FB036E193CF62CCE3DD8527C46678</t>
  </si>
  <si>
    <t>사각, Φ150mm, 알루미늄</t>
  </si>
  <si>
    <t>자재 279</t>
  </si>
  <si>
    <t>5DF3B6D25FB036E193CF62CCE3DD8527C46679</t>
  </si>
  <si>
    <t>사각, Φ175mm, 알루미늄</t>
  </si>
  <si>
    <t>자재 280</t>
  </si>
  <si>
    <t>5DF3B6D25FB036E193CF62CCE3DD8527C46676</t>
  </si>
  <si>
    <t>사각, Φ200mm, 알루미늄</t>
  </si>
  <si>
    <t>자재 281</t>
  </si>
  <si>
    <t>5DF3B6D25FB036E193CF62CCE3DD8527C46705</t>
  </si>
  <si>
    <t>사각, Φ250mm, 알루미늄</t>
  </si>
  <si>
    <t>자재 282</t>
  </si>
  <si>
    <t>5DF3B6D25FB036E193CF62CCE3DD8527C46707</t>
  </si>
  <si>
    <t>사각, Φ300mm, 알루미늄</t>
  </si>
  <si>
    <t>자재 283</t>
  </si>
  <si>
    <t>5DF3B6D25FB036E193CF62CCE3DD8527C46706</t>
  </si>
  <si>
    <t>사각, Φ350mm, 알루미늄</t>
  </si>
  <si>
    <t>자재 284</t>
  </si>
  <si>
    <t>5DF3B6D25FB036E193CF62CCE3DD8527C464B7</t>
  </si>
  <si>
    <t>원형, Φ100mm, 알루미늄</t>
  </si>
  <si>
    <t>자재 285</t>
  </si>
  <si>
    <t>5DF3B6D25FB036E193CF62CCE3DD8527C464B6</t>
  </si>
  <si>
    <t>원형, Φ125mm, 알루미늄</t>
  </si>
  <si>
    <t>자재 286</t>
  </si>
  <si>
    <t>5DF3B6D25FB036E193CF62CCE3DD8527C464B9</t>
  </si>
  <si>
    <t>원형, Φ150mm, 알루미늄</t>
  </si>
  <si>
    <t>자재 287</t>
  </si>
  <si>
    <t>5DF3B6D25FB036E193CF62CCE3DD8527C46557</t>
  </si>
  <si>
    <t>원형, Φ200mm, 알루미늄</t>
  </si>
  <si>
    <t>자재 288</t>
  </si>
  <si>
    <t>5DF3B6D25FB036E193CF62CCE3DD8527C46555</t>
  </si>
  <si>
    <t>원형, Φ250mm, 알루미늄</t>
  </si>
  <si>
    <t>자재 289</t>
  </si>
  <si>
    <t>5DF3B6D25FB036E193CF62CCE3DD8527C46553</t>
  </si>
  <si>
    <t>원형, Φ300mm, 알루미늄</t>
  </si>
  <si>
    <t>자재 290</t>
  </si>
  <si>
    <t>5DF3B6D25FB036E193CF62CCE3DD8527C5086F</t>
  </si>
  <si>
    <t>노즐, Φ100mm, 알루미늄</t>
  </si>
  <si>
    <t>770</t>
  </si>
  <si>
    <t>자재 291</t>
  </si>
  <si>
    <t>5DF3B6D25FB036E193CF62CCE3DD8527C50B3B</t>
  </si>
  <si>
    <t>노즐, Φ125mm, 알루미늄</t>
  </si>
  <si>
    <t>자재 292</t>
  </si>
  <si>
    <t>5DF3B6D25FB036E193CF62CCE3DD8527C50B3A</t>
  </si>
  <si>
    <t>노즐, Φ150mm, 알루미늄</t>
  </si>
  <si>
    <t>자재 293</t>
  </si>
  <si>
    <t>5DF3B6D25FB036E193CF62CCE3DD8527C50B38</t>
  </si>
  <si>
    <t>노즐, Φ200mm, 알루미늄</t>
  </si>
  <si>
    <t>자재 294</t>
  </si>
  <si>
    <t>5DF3B6D25FB036E193CF62CCE3DD8527C50B3E</t>
  </si>
  <si>
    <t>노즐, Φ250mm, 알루미늄</t>
  </si>
  <si>
    <t>자재 295</t>
  </si>
  <si>
    <t>5DF3B6D25FB036E193CF62CCE3DD8527C50B3C</t>
  </si>
  <si>
    <t>노즐, Φ300mm, 알루미늄</t>
  </si>
  <si>
    <t>자재 296</t>
  </si>
  <si>
    <t>5DF3B6D25FB036E193CF62CCE3DD8527C50A14</t>
  </si>
  <si>
    <t>Punkah노즐, Φ95mm, 알루미늄 Φ38mm</t>
  </si>
  <si>
    <t>867</t>
  </si>
  <si>
    <t>자재 297</t>
  </si>
  <si>
    <t>5DF3B6D25FB036E193CF62CCE3DD8527C50A15</t>
  </si>
  <si>
    <t>Punkah노즐, Φ120mm, 알루미늄 Φ50mm</t>
  </si>
  <si>
    <t>자재 298</t>
  </si>
  <si>
    <t>5DF3B6D25FB036E193CF62CCE3DD8527C50A16</t>
  </si>
  <si>
    <t>Punkah노즐, Φ155mm, 알루미늄 Φ65mm</t>
  </si>
  <si>
    <t>자재 299</t>
  </si>
  <si>
    <t>5DF3B6D25FB036E193CF62CCE3DD8527C50A17</t>
  </si>
  <si>
    <t>Punkah노즐, Φ180mm, 알루미늄 Φ75mm</t>
  </si>
  <si>
    <t>자재 300</t>
  </si>
  <si>
    <t>5DF3B6D25FB036E193CF62CCE3DD8527C50A10</t>
  </si>
  <si>
    <t>Punkah노즐, Φ230mm, 알루미늄 Φ110mm</t>
  </si>
  <si>
    <t>자재 301</t>
  </si>
  <si>
    <t>5DF3B6D25FB036E193CF62CCE3DD8527C50A11</t>
  </si>
  <si>
    <t>Punkah노즐, Φ300mm, 알루미늄 Φ140mm</t>
  </si>
  <si>
    <t>자재 302</t>
  </si>
  <si>
    <t>5DF3B6D25FB036E193CF62CCE3DD8527C50593</t>
  </si>
  <si>
    <t>Breeze line, 1slot, 1000mm, 알루미늄</t>
  </si>
  <si>
    <t>자재 303</t>
  </si>
  <si>
    <t>5DF3B6D25FB036E193CF62CCE3DD8527C50590</t>
  </si>
  <si>
    <t>Breeze line, 2slot, 1000mm, 알루미늄</t>
  </si>
  <si>
    <t>자재 304</t>
  </si>
  <si>
    <t>5DF3B6D25FB036E1907A435E57AE7135274278</t>
  </si>
  <si>
    <t>천장형휀</t>
  </si>
  <si>
    <t>942</t>
  </si>
  <si>
    <t>763</t>
  </si>
  <si>
    <t>자재 305</t>
  </si>
  <si>
    <t>5DF3B6D25FB036E1907A435E57AE713527427B</t>
  </si>
  <si>
    <t>자재 306</t>
  </si>
  <si>
    <t>5DF3B6D25FB036E1907A435E57AE713527427A</t>
  </si>
  <si>
    <t>벽부형휀</t>
  </si>
  <si>
    <t>자재 307</t>
  </si>
  <si>
    <t>5DF3B6D25FB036E1907A435E57AE713527427D</t>
  </si>
  <si>
    <t>자재 308</t>
  </si>
  <si>
    <t>5DF3B6D25FB036E1907A435E57AE713527427C</t>
  </si>
  <si>
    <t>자재 309</t>
  </si>
  <si>
    <t>5DF3B6D25FB036E1907A435E57AE713527427F</t>
  </si>
  <si>
    <t>자재 310</t>
  </si>
  <si>
    <t>5DF3B6D25FB036E1907A435E57AE713527427E</t>
  </si>
  <si>
    <t>D400</t>
  </si>
  <si>
    <t>자재 311</t>
  </si>
  <si>
    <t>5DF3B6D25FB036E19ED98712DAB0ED8882B546</t>
  </si>
  <si>
    <t>전기라디에타(벽걸이-슬림형)</t>
  </si>
  <si>
    <t>1.0kW(78*445*450)</t>
  </si>
  <si>
    <t>836</t>
  </si>
  <si>
    <t>726</t>
  </si>
  <si>
    <t>자재 312</t>
  </si>
  <si>
    <t>5DF3B6D25FB036E19ED98712DAB0ED8882B545</t>
  </si>
  <si>
    <t>1.2kW(78*520*450)</t>
  </si>
  <si>
    <t>자재 313</t>
  </si>
  <si>
    <t>5DF3B6D25FB036E19ED98712DAB0ED8882B544</t>
  </si>
  <si>
    <t>1.5kW(78*590*450)</t>
  </si>
  <si>
    <t>자재 314</t>
  </si>
  <si>
    <t>5DF3B6D25FB036E19ED98712DAB0ED8882B543</t>
  </si>
  <si>
    <t>2.0kW(78*740*450)</t>
  </si>
  <si>
    <t>자재 315</t>
  </si>
  <si>
    <t>5DF3B6D25FB036E19ED98712DAB0ED8882B542</t>
  </si>
  <si>
    <t>2.5kW(78*890*450)</t>
  </si>
  <si>
    <t>자재 316</t>
  </si>
  <si>
    <t>5DF3B6D25FB036E19ED98712DAB0ED8882B541</t>
  </si>
  <si>
    <t>3.0kW(78*890*450)</t>
  </si>
  <si>
    <t>자재 317</t>
  </si>
  <si>
    <t>5DF3B6D25FB036E19ED98712DAB0ED8882B4A0</t>
  </si>
  <si>
    <t>전기라디에타(매입형-커버일체형)</t>
  </si>
  <si>
    <t>1.0kW</t>
  </si>
  <si>
    <t>725</t>
  </si>
  <si>
    <t>자재 318</t>
  </si>
  <si>
    <t>5DF3B6D25FB036E19ED98712DAB0ED8882B4A3</t>
  </si>
  <si>
    <t>1.2kW</t>
  </si>
  <si>
    <t>자재 319</t>
  </si>
  <si>
    <t>5DF3B6D25FB036E19ED98712DAB0ED8882B4A2</t>
  </si>
  <si>
    <t>1.5kW</t>
  </si>
  <si>
    <t>자재 320</t>
  </si>
  <si>
    <t>5DF3B6D25FB036E19ED98712DAB0ED8882B4A5</t>
  </si>
  <si>
    <t>2.0kW</t>
  </si>
  <si>
    <t>자재 321</t>
  </si>
  <si>
    <t>5DF3B6D25FB036E19ED98712DAB0ED8882B4A4</t>
  </si>
  <si>
    <t>2.5kW</t>
  </si>
  <si>
    <t>자재 322</t>
  </si>
  <si>
    <t>5DF3B6D25FB036E19ED98712DAB0ED8882B4A7</t>
  </si>
  <si>
    <t>3.0kW</t>
  </si>
  <si>
    <t>자재 323</t>
  </si>
  <si>
    <t>5DF3B6D25FB036E19ED98712DAB0ED8882B774</t>
  </si>
  <si>
    <t>방열기매입케이스</t>
  </si>
  <si>
    <t>1.0KW용</t>
  </si>
  <si>
    <t>자재 324</t>
  </si>
  <si>
    <t>5DF3B6D25FB036E19ED98712DAB0ED8882B777</t>
  </si>
  <si>
    <t>1.2KW용</t>
  </si>
  <si>
    <t>자재 325</t>
  </si>
  <si>
    <t>5DF3B6D25FB036E19ED98712DAB0ED8882B776</t>
  </si>
  <si>
    <t>1.5KW용</t>
  </si>
  <si>
    <t>자재 326</t>
  </si>
  <si>
    <t>5DF3B6D25FB036E19ED98712DAB0ED8882B771</t>
  </si>
  <si>
    <t>2.0KW용</t>
  </si>
  <si>
    <t>자재 327</t>
  </si>
  <si>
    <t>5DF3B6D25FB036E19ED98712DAB0ED8882B770</t>
  </si>
  <si>
    <t>2.5KW용</t>
  </si>
  <si>
    <t>자재 328</t>
  </si>
  <si>
    <t>5DF3B6D25FB036E19ED98712DAB0ED8882B773</t>
  </si>
  <si>
    <t>3.0KW용</t>
  </si>
  <si>
    <t>자재 329</t>
  </si>
  <si>
    <t>5DF3B6D25FB036E19ED98712DB502FBD60CAAB</t>
  </si>
  <si>
    <t>천장형원적외선복사판넬(매립형)저온형</t>
  </si>
  <si>
    <t>0.29KW(행거및설치포함)</t>
  </si>
  <si>
    <t>745</t>
  </si>
  <si>
    <t>물자926</t>
  </si>
  <si>
    <t>자재 330</t>
  </si>
  <si>
    <t>5DF3B6D25FB036E19ED98712DB502FBD60CAA8</t>
  </si>
  <si>
    <t>0.435KW(행거및설치포함)</t>
  </si>
  <si>
    <t>자재 331</t>
  </si>
  <si>
    <t>5DF3B6D25FB036E19ED98712DB502FBD60CAA9</t>
  </si>
  <si>
    <t>0.578KW(행거및설치포함)</t>
  </si>
  <si>
    <t>자재 332</t>
  </si>
  <si>
    <t>5DF3B6D25FB036E19ED98712DB502FBD60CAAE</t>
  </si>
  <si>
    <t>0.735KW(행거및설치포함)</t>
  </si>
  <si>
    <t>자재 333</t>
  </si>
  <si>
    <t>5DF3B6D25FB036E19ED98712DB502FBD60CAAF</t>
  </si>
  <si>
    <t>0.866KW(행거및설치포함)</t>
  </si>
  <si>
    <t>자재 334</t>
  </si>
  <si>
    <t>5DF3B6D25FB036E19EDBB2553312B89E4D1494</t>
  </si>
  <si>
    <t>전기온수기(저장식)-내통STS</t>
  </si>
  <si>
    <t>200LIT</t>
  </si>
  <si>
    <t>777</t>
  </si>
  <si>
    <t>702</t>
  </si>
  <si>
    <t>자재 335</t>
  </si>
  <si>
    <t>5DF3B6D25FB036E19EDBB2553312B89E4D1497</t>
  </si>
  <si>
    <t>300LIT</t>
  </si>
  <si>
    <t>자재 336</t>
  </si>
  <si>
    <t>5DF3B6D25FB036E19EDBB2553312B89E4D1496</t>
  </si>
  <si>
    <t>400LIT</t>
  </si>
  <si>
    <t>자재 337</t>
  </si>
  <si>
    <t>5DF3B6D25FB036E19EDBB2553312B89E4D1491</t>
  </si>
  <si>
    <t>500LIT</t>
  </si>
  <si>
    <t>자재 338</t>
  </si>
  <si>
    <t>5DF3B6D25FB036E19EDBB2553312B89E4D1490</t>
  </si>
  <si>
    <t>600LIT</t>
  </si>
  <si>
    <t>자재 339</t>
  </si>
  <si>
    <t>5DF3B6D25FB036E19EDBB2553312B89E4D1492</t>
  </si>
  <si>
    <t>800LIT</t>
  </si>
  <si>
    <t>자재 340</t>
  </si>
  <si>
    <t>5DF3B6D25FB036E19EDBB2553312B89E4D149D</t>
  </si>
  <si>
    <t>1000LIT</t>
  </si>
  <si>
    <t>자재 341</t>
  </si>
  <si>
    <t>956</t>
  </si>
  <si>
    <t>708</t>
  </si>
  <si>
    <t>자재 342</t>
  </si>
  <si>
    <t>자재 343</t>
  </si>
  <si>
    <t>자재 344</t>
  </si>
  <si>
    <t>자재 345</t>
  </si>
  <si>
    <t>자재 346</t>
  </si>
  <si>
    <t>자재 347</t>
  </si>
  <si>
    <t>자재 348</t>
  </si>
  <si>
    <t>자재 349</t>
  </si>
  <si>
    <t>자재 350</t>
  </si>
  <si>
    <t>자재 351</t>
  </si>
  <si>
    <t>자재 352</t>
  </si>
  <si>
    <t>자재 353</t>
  </si>
  <si>
    <t>자재 354</t>
  </si>
  <si>
    <t>자재 355</t>
  </si>
  <si>
    <t>자재 356</t>
  </si>
  <si>
    <t>자재 357</t>
  </si>
  <si>
    <t>자재 358</t>
  </si>
  <si>
    <t>자재 359</t>
  </si>
  <si>
    <t>자재 360</t>
  </si>
  <si>
    <t>자재 361</t>
  </si>
  <si>
    <t>957</t>
  </si>
  <si>
    <t>자재 362</t>
  </si>
  <si>
    <t>자재 363</t>
  </si>
  <si>
    <t>자재 364</t>
  </si>
  <si>
    <t>자재 365</t>
  </si>
  <si>
    <t>자재 366</t>
  </si>
  <si>
    <t>자재 367</t>
  </si>
  <si>
    <t>자재 368</t>
  </si>
  <si>
    <t>자재 369</t>
  </si>
  <si>
    <t>자재 370</t>
  </si>
  <si>
    <t>자재 371</t>
  </si>
  <si>
    <t>자재 372</t>
  </si>
  <si>
    <t>자재 373</t>
  </si>
  <si>
    <t>자재 374</t>
  </si>
  <si>
    <t>자재 375</t>
  </si>
  <si>
    <t>자재 376</t>
  </si>
  <si>
    <t>자재 377</t>
  </si>
  <si>
    <t>자재 378</t>
  </si>
  <si>
    <t>자재 379</t>
  </si>
  <si>
    <t>자재 380</t>
  </si>
  <si>
    <t>자재 381</t>
  </si>
  <si>
    <t>자재 382</t>
  </si>
  <si>
    <t>자재 383</t>
  </si>
  <si>
    <t>자재 384</t>
  </si>
  <si>
    <t>자재 385</t>
  </si>
  <si>
    <t>자재 386</t>
  </si>
  <si>
    <t>자재 387</t>
  </si>
  <si>
    <t>자재 388</t>
  </si>
  <si>
    <t>자재 389</t>
  </si>
  <si>
    <t>5DF3B6D25FB036E19EDE0A73459E76D1BBBF64</t>
  </si>
  <si>
    <t>고무발포, Φ15*32T</t>
  </si>
  <si>
    <t>자재 390</t>
  </si>
  <si>
    <t>5DF3B6D25FB036E19EDE0A73459E76D1BBBF6B</t>
  </si>
  <si>
    <t>고무발포, Φ15*40T</t>
  </si>
  <si>
    <t>자재 391</t>
  </si>
  <si>
    <t>5DF3B6D25FB036E19EDE0A73459E76D1BBBE59</t>
  </si>
  <si>
    <t>고무발포, Φ20*32T</t>
  </si>
  <si>
    <t>958</t>
  </si>
  <si>
    <t>자재 392</t>
  </si>
  <si>
    <t>5DF3B6D25FB036E19EDE0A73459E76D1BBBE5A</t>
  </si>
  <si>
    <t>고무발포, Φ20*40T</t>
  </si>
  <si>
    <t>자재 393</t>
  </si>
  <si>
    <t>5DF3B6D25FB036E19EDE0A73459E76D1BBB9D9</t>
  </si>
  <si>
    <t>고무발포, Φ25*32T</t>
  </si>
  <si>
    <t>자재 394</t>
  </si>
  <si>
    <t>5DF3B6D25FB036E19EDE0A73459E76D1BBB9DE</t>
  </si>
  <si>
    <t>고무발포, Φ25*40T</t>
  </si>
  <si>
    <t>자재 395</t>
  </si>
  <si>
    <t>5DF3B6D25FB036E19EDE0A73459E76D1BBB832</t>
  </si>
  <si>
    <t>고무발포, Φ32*32T</t>
  </si>
  <si>
    <t>자재 396</t>
  </si>
  <si>
    <t>5DF3B6D25FB036E19EDE0A73459E76D1BBB831</t>
  </si>
  <si>
    <t>고무발포, Φ32*40T</t>
  </si>
  <si>
    <t>자재 397</t>
  </si>
  <si>
    <t>5DF3B6D25FB036E19EDE0A73459E76D1BBB83B</t>
  </si>
  <si>
    <t>고무발포, Φ40*32T</t>
  </si>
  <si>
    <t>자재 398</t>
  </si>
  <si>
    <t>5DF3B6D25FB036E19EDE0A73459E76D1BBB83A</t>
  </si>
  <si>
    <t>고무발포, Φ40*40T</t>
  </si>
  <si>
    <t>자재 399</t>
  </si>
  <si>
    <t>자재 400</t>
  </si>
  <si>
    <t>5DF3B6D25FB036E19EDE0A73459E76D1BBBAE2</t>
  </si>
  <si>
    <t>고무발포, Φ50*40T</t>
  </si>
  <si>
    <t>자재 401</t>
  </si>
  <si>
    <t>5DF3B6D25FB036E19EDE0A73459E76D1BBBAE5</t>
  </si>
  <si>
    <t>고무발포, Φ50*50T</t>
  </si>
  <si>
    <t>자재 402</t>
  </si>
  <si>
    <t>자재 403</t>
  </si>
  <si>
    <t>5DF3B6D25FB036E19EDE0A73459E76D1BBB578</t>
  </si>
  <si>
    <t>고무발포, Φ65*40T</t>
  </si>
  <si>
    <t>자재 404</t>
  </si>
  <si>
    <t>5DF3B6D25FB036E19EDE0A73459E76D1BBB577</t>
  </si>
  <si>
    <t>고무발포, Φ65*50T</t>
  </si>
  <si>
    <t>자재 405</t>
  </si>
  <si>
    <t>자재 406</t>
  </si>
  <si>
    <t>5DF3B6D25FB036E19EDE0A73459E76D6349B52</t>
  </si>
  <si>
    <t>고무발포, Φ80*40T</t>
  </si>
  <si>
    <t>자재 407</t>
  </si>
  <si>
    <t>5DF3B6D25FB036E19EDE0A73459E76D6349B51</t>
  </si>
  <si>
    <t>고무발포, Φ80*50T</t>
  </si>
  <si>
    <t>자재 408</t>
  </si>
  <si>
    <t>자재 409</t>
  </si>
  <si>
    <t>5DF3B6D25FB036E19EDE0A73459E76D6349A49</t>
  </si>
  <si>
    <t>고무발포, Φ100*40T</t>
  </si>
  <si>
    <t>자재 410</t>
  </si>
  <si>
    <t>5DF3B6D25FB036E19EDE0A73459E76D6349A4A</t>
  </si>
  <si>
    <t>고무발포, Φ100*50T</t>
  </si>
  <si>
    <t>자재 411</t>
  </si>
  <si>
    <t>자재 412</t>
  </si>
  <si>
    <t>5DF3B6D25FB036E19EDE0A73459E76D63499AC</t>
  </si>
  <si>
    <t>고무발포, Φ125*40T</t>
  </si>
  <si>
    <t>자재 413</t>
  </si>
  <si>
    <t>5DF3B6D25FB036E19EDE0A73459E76D634989F</t>
  </si>
  <si>
    <t>고무발포, Φ125*50T</t>
  </si>
  <si>
    <t>자재 414</t>
  </si>
  <si>
    <t>5DF3B6D25FB036E19EDE0A73459E76D6349FCC</t>
  </si>
  <si>
    <t>고무발포, Φ150*32T</t>
  </si>
  <si>
    <t>자재 415</t>
  </si>
  <si>
    <t>자재 416</t>
  </si>
  <si>
    <t>5DF3B6D25FB036E19EDE0A73459E76D6349FCA</t>
  </si>
  <si>
    <t>고무발포, Φ150*50T</t>
  </si>
  <si>
    <t>자재 417</t>
  </si>
  <si>
    <t>5DF3B6D25FB036E19EDE0A73459E76D6349E21</t>
  </si>
  <si>
    <t>고무발포, Φ200*32T</t>
  </si>
  <si>
    <t>자재 418</t>
  </si>
  <si>
    <t>자재 419</t>
  </si>
  <si>
    <t>5DF3B6D25FB036E19EDE0A73459E76D6349E2F</t>
  </si>
  <si>
    <t>고무발포, Φ200*50T</t>
  </si>
  <si>
    <t>자재 420</t>
  </si>
  <si>
    <t>5DF3B6D25FB036E19EDE0A73459E76D6349D03</t>
  </si>
  <si>
    <t>고무발포, Φ250*32T</t>
  </si>
  <si>
    <t>자재 421</t>
  </si>
  <si>
    <t>5DF3B6D25FB036E19EDE0A73459E76D6349D04</t>
  </si>
  <si>
    <t>고무발포, Φ250*40T</t>
  </si>
  <si>
    <t>자재 422</t>
  </si>
  <si>
    <t>5DF3B6D25FB036E19EDE0A73459E76D6349D05</t>
  </si>
  <si>
    <t>고무발포, Φ250*50T</t>
  </si>
  <si>
    <t>자재 423</t>
  </si>
  <si>
    <t>자재 424</t>
  </si>
  <si>
    <t>자재 425</t>
  </si>
  <si>
    <t>자재 426</t>
  </si>
  <si>
    <t>자재 427</t>
  </si>
  <si>
    <t>자재 428</t>
  </si>
  <si>
    <t>자재 429</t>
  </si>
  <si>
    <t>자재 430</t>
  </si>
  <si>
    <t>자재 431</t>
  </si>
  <si>
    <t>자재 432</t>
  </si>
  <si>
    <t>자재 433</t>
  </si>
  <si>
    <t>자재 434</t>
  </si>
  <si>
    <t>자재 435</t>
  </si>
  <si>
    <t>자재 436</t>
  </si>
  <si>
    <t>자재 437</t>
  </si>
  <si>
    <t>자재 438</t>
  </si>
  <si>
    <t>자재 439</t>
  </si>
  <si>
    <t>자재 440</t>
  </si>
  <si>
    <t>자재 441</t>
  </si>
  <si>
    <t>자재 442</t>
  </si>
  <si>
    <t>자재 443</t>
  </si>
  <si>
    <t>자재 444</t>
  </si>
  <si>
    <t>자재 445</t>
  </si>
  <si>
    <t>5DF3B6D25BD03DC195B59A863913E965DF8E95</t>
  </si>
  <si>
    <t>안전밸브</t>
  </si>
  <si>
    <t>Φ15mm, 저양정</t>
  </si>
  <si>
    <t>812</t>
  </si>
  <si>
    <t>640</t>
  </si>
  <si>
    <t>자재 446</t>
  </si>
  <si>
    <t>5DF3B6D25BD03DC195B59A863913E965DF8E94</t>
  </si>
  <si>
    <t>Φ20mm, 저양정</t>
  </si>
  <si>
    <t>자재 447</t>
  </si>
  <si>
    <t>5DF3B6D25BD03DC195B59A863913E965DF8E97</t>
  </si>
  <si>
    <t>Φ25mm, 저양정</t>
  </si>
  <si>
    <t>자재 448</t>
  </si>
  <si>
    <t>5DF3B6D25BD03DC195B59A863913E965DF8E96</t>
  </si>
  <si>
    <t>Φ32mm, 저양정</t>
  </si>
  <si>
    <t>자재 449</t>
  </si>
  <si>
    <t>5DF3B6D25BD03DC195B59A863913E965DF8E91</t>
  </si>
  <si>
    <t>Φ40mm, 저양정</t>
  </si>
  <si>
    <t>자재 450</t>
  </si>
  <si>
    <t>5DF3B6D25BD03DC195B59A863913E965DF8E90</t>
  </si>
  <si>
    <t>Φ50mm, 저양정</t>
  </si>
  <si>
    <t>자재 451</t>
  </si>
  <si>
    <t>5DF3B6D25BD03DC195B59A87DFB53001B9B8E6</t>
  </si>
  <si>
    <t>안전 밸브</t>
  </si>
  <si>
    <t>싸코,D15</t>
  </si>
  <si>
    <t>자재 452</t>
  </si>
  <si>
    <t>5DF3B6D25BD03DC195B59A87DFB53001B9B8E7</t>
  </si>
  <si>
    <t>싸코,D20</t>
  </si>
  <si>
    <t>자재 453</t>
  </si>
  <si>
    <t>5DF3B6D25BD03DC195B59A87DFB53001B9B8E4</t>
  </si>
  <si>
    <t>싸코,D25</t>
  </si>
  <si>
    <t>자재 454</t>
  </si>
  <si>
    <t>5DF3B6D25BD03DC195B59A87DFB53001B9B8E5</t>
  </si>
  <si>
    <t>싸코,D32</t>
  </si>
  <si>
    <t>자재 455</t>
  </si>
  <si>
    <t>5DF3B6D25BD03DC195B59A87DFB53001B9B8EA</t>
  </si>
  <si>
    <t>싸코,D40</t>
  </si>
  <si>
    <t>자재 456</t>
  </si>
  <si>
    <t>5DF3B6D25BD03DC195B59A87DFB53001B9B8EB</t>
  </si>
  <si>
    <t>싸코,D50</t>
  </si>
  <si>
    <t>자재 457</t>
  </si>
  <si>
    <t>5DF3B6D25BD03DC195B599FF66AD24F0578F9D</t>
  </si>
  <si>
    <t>볼밸브</t>
  </si>
  <si>
    <t>Φ15mm×10K, 황동</t>
  </si>
  <si>
    <t>790</t>
  </si>
  <si>
    <t>621</t>
  </si>
  <si>
    <t>자재 458</t>
  </si>
  <si>
    <t>5DF3B6D25BD03DC195B599FF66AD24F0578F9C</t>
  </si>
  <si>
    <t>Φ20mm×10K, 황동</t>
  </si>
  <si>
    <t>자재 459</t>
  </si>
  <si>
    <t>5DF3B6D25BD03DC195B599FF66AD24F0578E8E</t>
  </si>
  <si>
    <t>Φ25mm×10K, 황동</t>
  </si>
  <si>
    <t>자재 460</t>
  </si>
  <si>
    <t>5DF3B6D25BD03DC195B599FF66AD24F0578E8F</t>
  </si>
  <si>
    <t>Φ32mm×10K, 황동</t>
  </si>
  <si>
    <t>자재 461</t>
  </si>
  <si>
    <t>5DF3B6D25BD03DC195B599FF66AD24F0578E8C</t>
  </si>
  <si>
    <t>Φ40mm×10K, 황동</t>
  </si>
  <si>
    <t>자재 462</t>
  </si>
  <si>
    <t>5DF3B6D25BD03DC195B599FF66AD24F0578E8D</t>
  </si>
  <si>
    <t>Φ50mm×10K, 황동</t>
  </si>
  <si>
    <t>자재 463</t>
  </si>
  <si>
    <t>5DF3B6D25BD03DC195B599FF66AD24F0505997</t>
  </si>
  <si>
    <t>Φ15mm×10K, STS</t>
  </si>
  <si>
    <t>792</t>
  </si>
  <si>
    <t>622</t>
  </si>
  <si>
    <t>자재 464</t>
  </si>
  <si>
    <t>5DF3B6D25BD03DC195B599FF66AD24F0505996</t>
  </si>
  <si>
    <t>Φ20mm×10K, STS</t>
  </si>
  <si>
    <t>자재 465</t>
  </si>
  <si>
    <t>5DF3B6D25BD03DC195B599FF66AD24F0505995</t>
  </si>
  <si>
    <t>Φ25mm×10K, STS</t>
  </si>
  <si>
    <t>자재 466</t>
  </si>
  <si>
    <t>5DF3B6D25BD03DC195B599FF66AD24F0505994</t>
  </si>
  <si>
    <t>Φ32mm×10K, STS</t>
  </si>
  <si>
    <t>자재 467</t>
  </si>
  <si>
    <t>5DF3B6D25BD03DC195B599FF66AD24F0505993</t>
  </si>
  <si>
    <t>Φ40mm×10K, STS</t>
  </si>
  <si>
    <t>자재 468</t>
  </si>
  <si>
    <t>5DF3B6D25BD03DC195B599FF66AD24F0505992</t>
  </si>
  <si>
    <t>Φ50mm×10K, STS</t>
  </si>
  <si>
    <t>자재 469</t>
  </si>
  <si>
    <t>5DF3B6D25BD03DC195B599FF66AD24F0505991</t>
  </si>
  <si>
    <t>Φ15mm×10K, 청동, 패널밸브</t>
  </si>
  <si>
    <t>자재 470</t>
  </si>
  <si>
    <t>5DF3B6D25BD03DC195B599FF66AD24F0505990</t>
  </si>
  <si>
    <t>Φ20mm×10K, 청동, 패널밸브</t>
  </si>
  <si>
    <t>자재 471</t>
  </si>
  <si>
    <t>5DF3B6D25BD03DC195B599FF66A5D73A0E4243</t>
  </si>
  <si>
    <t>Φ15mm×10K, STS, 플랜지식</t>
  </si>
  <si>
    <t>자재 472</t>
  </si>
  <si>
    <t>5DF3B6D25BD03DC195B599FF66A5D73A0E424C</t>
  </si>
  <si>
    <t>Φ20mm×10K, STS, 플랜지식</t>
  </si>
  <si>
    <t>자재 473</t>
  </si>
  <si>
    <t>5DF3B6D25BD03DC195B599FF66A5D73A0E424D</t>
  </si>
  <si>
    <t>Φ25mm×10K, STS, 플랜지식</t>
  </si>
  <si>
    <t>자재 474</t>
  </si>
  <si>
    <t>5DF3B6D25BD03DC195B599FF66A5D73A0E4D6E</t>
  </si>
  <si>
    <t>Φ32mm×10K, STS, 플랜지식</t>
  </si>
  <si>
    <t>자재 475</t>
  </si>
  <si>
    <t>5DF3B6D25BD03DC195B599FF66A5D73A0E4D6F</t>
  </si>
  <si>
    <t>Φ40mm×10K, STS, 플랜지식</t>
  </si>
  <si>
    <t>자재 476</t>
  </si>
  <si>
    <t>5DF3B6D25BD03DC195B599FF66A5D73A0E4D6C</t>
  </si>
  <si>
    <t>Φ50mm×10K, STS, 플랜지식</t>
  </si>
  <si>
    <t>자재 477</t>
  </si>
  <si>
    <t>5DF3B6D25BD03DC195B599FF67B1476912B960</t>
  </si>
  <si>
    <t>가스용 PE 볼밸브</t>
  </si>
  <si>
    <t>Φ63mm, 노-퍼지/레버식, PE</t>
  </si>
  <si>
    <t>802</t>
  </si>
  <si>
    <t>자재 478</t>
  </si>
  <si>
    <t>5DF3B6D25BD03DC195B599FF67B1476912B961</t>
  </si>
  <si>
    <t>Φ90mm, 노-퍼지/레버식, PE</t>
  </si>
  <si>
    <t>자재 479</t>
  </si>
  <si>
    <t>5DF3B6D25BD03DC195B599FF67B1476912B962</t>
  </si>
  <si>
    <t>Φ110mm, 노-퍼지/레버식, PE</t>
  </si>
  <si>
    <t>자재 480</t>
  </si>
  <si>
    <t>5DF3B6D25BD03DC195B599FF67B1476912B963</t>
  </si>
  <si>
    <t>Φ160mm, 노-퍼지/레버식, PE</t>
  </si>
  <si>
    <t>자재 481</t>
  </si>
  <si>
    <t>5DF3B6D25BD03DC195B599FF67B1476912B96C</t>
  </si>
  <si>
    <t>Φ160mm, 노-퍼지/기어식, PE</t>
  </si>
  <si>
    <t>자재 482</t>
  </si>
  <si>
    <t>5DF3B6D25BD03DC195B599FF67B1476912B96D</t>
  </si>
  <si>
    <t>Φ225mm, 노-퍼지/기어식, PE</t>
  </si>
  <si>
    <t>자재 483</t>
  </si>
  <si>
    <t>5DF3B6D25BD03DC195B599FF67B1476911A915</t>
  </si>
  <si>
    <t>Φ280mm, 노-퍼지/기어식, PE</t>
  </si>
  <si>
    <t>자재 484</t>
  </si>
  <si>
    <t>5DF3B6D25BD03DC195B599FF67B1476911A911</t>
  </si>
  <si>
    <t>Φ63mm, 1-퍼지, 레버식</t>
  </si>
  <si>
    <t>자재 485</t>
  </si>
  <si>
    <t>5DF3B6D25BD03DC195B599FF67B1476911A910</t>
  </si>
  <si>
    <t>Φ90mm, 1-퍼지, 레버식</t>
  </si>
  <si>
    <t>자재 486</t>
  </si>
  <si>
    <t>5DF3B6D25BD03DC195B599FF67B1476911A913</t>
  </si>
  <si>
    <t>Φ110mm, 1-퍼지, 레버식</t>
  </si>
  <si>
    <t>자재 487</t>
  </si>
  <si>
    <t>5DF3B6D25BD03DC195B599FF67B1476911A912</t>
  </si>
  <si>
    <t>Φ160mm, 1-퍼지, 레버식</t>
  </si>
  <si>
    <t>자재 488</t>
  </si>
  <si>
    <t>5DF3B6D25BD03DC195B599FF67B1476911A91D</t>
  </si>
  <si>
    <t>Φ160mm, 1-퍼지, 기어식</t>
  </si>
  <si>
    <t>자재 489</t>
  </si>
  <si>
    <t>5DF3B6D25BD03DC195B599FF67B1476911A91C</t>
  </si>
  <si>
    <t>Φ225mm, 1-퍼지, 기어식</t>
  </si>
  <si>
    <t>자재 490</t>
  </si>
  <si>
    <t>5DF3B6D25BD03DC195B599FF67B1476911A80F</t>
  </si>
  <si>
    <t>Φ280mm, 1-퍼지, 기어식</t>
  </si>
  <si>
    <t>자재 491</t>
  </si>
  <si>
    <t>5DF3B6D25BD03DC195B599FF67B1476911AA3D</t>
  </si>
  <si>
    <t>가스용절연볼밸브</t>
  </si>
  <si>
    <t>자재 492</t>
  </si>
  <si>
    <t>5DF3B6D25BD03DC195B599FF67B1476911AA3E</t>
  </si>
  <si>
    <t>자재 493</t>
  </si>
  <si>
    <t>5DF3B6D25BD03DC195B599FF67B1476911AA3F</t>
  </si>
  <si>
    <t>자재 494</t>
  </si>
  <si>
    <t>5DF3B6D25BD03DC195B599FF67B1476911AA38</t>
  </si>
  <si>
    <t>자재 495</t>
  </si>
  <si>
    <t>5DF3B6D25BD03DC195B599FF67B1476911AA39</t>
  </si>
  <si>
    <t>자재 496</t>
  </si>
  <si>
    <t>5DF3B6D25BD03DC195B599FF67B1476911AA3A</t>
  </si>
  <si>
    <t>가스용주강볼밸브</t>
  </si>
  <si>
    <t>자재 497</t>
  </si>
  <si>
    <t>5DF3B6D25BD03DC195B599FF67B1476911AA3B</t>
  </si>
  <si>
    <t>자재 498</t>
  </si>
  <si>
    <t>5DF3B6D25BD03DC195B599FF67B1476911AA34</t>
  </si>
  <si>
    <t>자재 499</t>
  </si>
  <si>
    <t>5DF3B6D25BD03DC195B599FF67B1476911AA35</t>
  </si>
  <si>
    <t>자재 500</t>
  </si>
  <si>
    <t>5DF3B6D25BD03DC195B599FF67B1476911ADF0</t>
  </si>
  <si>
    <t>자재 501</t>
  </si>
  <si>
    <t>5DF3B6D25BD03DC195B599FF67B1476911ADF1</t>
  </si>
  <si>
    <t>자재 502</t>
  </si>
  <si>
    <t>5DF3B6D25BD03DC195B597CDF0CBAFD1AF2C7E</t>
  </si>
  <si>
    <t>Φ15mm,10K, 청동</t>
  </si>
  <si>
    <t>물정592</t>
  </si>
  <si>
    <t>자재 503</t>
  </si>
  <si>
    <t>5DF3B6D25BD03DC195B597CDF0CBAFD1AF2C7D</t>
  </si>
  <si>
    <t>Φ20mm,10K, 청동</t>
  </si>
  <si>
    <t>자재 504</t>
  </si>
  <si>
    <t>5DF3B6D25BD03DC195B597CDF0CBAFD1AF2C7C</t>
  </si>
  <si>
    <t>Φ25mm,10K, 청동</t>
  </si>
  <si>
    <t>자재 505</t>
  </si>
  <si>
    <t>5DF3B6D25BD03DC195B597CDF0CBAFD1AF2C73</t>
  </si>
  <si>
    <t>Φ32mm,10K, 청동</t>
  </si>
  <si>
    <t>자재 506</t>
  </si>
  <si>
    <t>5DF3B6D25BD03DC195B597CDF0CBAFD1AF2C72</t>
  </si>
  <si>
    <t>Φ40mm,10K, 청동</t>
  </si>
  <si>
    <t>자재 507</t>
  </si>
  <si>
    <t>5DF3B6D25BD03DC195B597CDF0CBAFD1AF2FCF</t>
  </si>
  <si>
    <t>Φ50mm,10K, 청동</t>
  </si>
  <si>
    <t>자재 508</t>
  </si>
  <si>
    <t>5DF3B6D25BD03DC195B597CDF0C3559536E4D7</t>
  </si>
  <si>
    <t>부력식정수위조절밸브</t>
  </si>
  <si>
    <t>Φ15mm, 부력식정수위밸브, STS</t>
  </si>
  <si>
    <t>813</t>
  </si>
  <si>
    <t>물정594</t>
  </si>
  <si>
    <t>자재 509</t>
  </si>
  <si>
    <t>5DF3B6D25BD03DC195B597CDF0C3559536E4D4</t>
  </si>
  <si>
    <t>Φ20mm, 부력식정수위밸브, STS</t>
  </si>
  <si>
    <t>자재 510</t>
  </si>
  <si>
    <t>5DF3B6D25BD03DC195B597CDF0C3559536E4D5</t>
  </si>
  <si>
    <t>Φ25mm, 부력식정수위밸브, STS</t>
  </si>
  <si>
    <t>자재 511</t>
  </si>
  <si>
    <t>5DF3B6D25BD03DC195B597CDF0C3559536E4D2</t>
  </si>
  <si>
    <t>Φ32mm, 부력식정수위밸브, STS</t>
  </si>
  <si>
    <t>자재 512</t>
  </si>
  <si>
    <t>5DF3B6D25BD03DC195B597CDF0C3559536E4D3</t>
  </si>
  <si>
    <t>Φ40mm, 부력식정수위밸브, STS</t>
  </si>
  <si>
    <t>자재 513</t>
  </si>
  <si>
    <t>5DF3B6D25BD03DC195B597CDF0C3559536E4D0</t>
  </si>
  <si>
    <t>Φ50mm, 부력식정수위밸브, STS</t>
  </si>
  <si>
    <t>자재 514</t>
  </si>
  <si>
    <t>5DF3B6D25BD03DC195B597CDF0C3559536E4D1</t>
  </si>
  <si>
    <t>Φ65mm, 부력식정수위밸브, STS</t>
  </si>
  <si>
    <t>자재 515</t>
  </si>
  <si>
    <t>5DF3B6D25BD03DC195B597CCE9D9D79798BDCB</t>
  </si>
  <si>
    <t>자율식온도조절변(SB타입)</t>
  </si>
  <si>
    <t>D15(포켓,센서포함)</t>
  </si>
  <si>
    <t>808</t>
  </si>
  <si>
    <t>638</t>
  </si>
  <si>
    <t>자재 516</t>
  </si>
  <si>
    <t>5DF3B6D25BD03DC195B597CCE9D9D79798BDC8</t>
  </si>
  <si>
    <t>D20(포켓,센서포함)</t>
  </si>
  <si>
    <t>자재 517</t>
  </si>
  <si>
    <t>5DF3B6D25BD03DC195B597CCE9D9D79798BDC9</t>
  </si>
  <si>
    <t>D25(포켓,센서포함)</t>
  </si>
  <si>
    <t>자재 518</t>
  </si>
  <si>
    <t>5DF3B6D25BD03DC195B597CCE9D9D79798BDCE</t>
  </si>
  <si>
    <t>자율식온도조절변(KB51타입)</t>
  </si>
  <si>
    <t>D32(포켓,센서포함)</t>
  </si>
  <si>
    <t>자재 519</t>
  </si>
  <si>
    <t>5DF3B6D25BD03DC195B597CCE9D9D79798BDCF</t>
  </si>
  <si>
    <t>D40(포켓,센서포함)</t>
  </si>
  <si>
    <t>자재 520</t>
  </si>
  <si>
    <t>5DF3B6D25BD03DC195B597CCE9D9D79798BDCC</t>
  </si>
  <si>
    <t>D50(포켓,센서포함)</t>
  </si>
  <si>
    <t>자재 521</t>
  </si>
  <si>
    <t>5DF3B6D25BD03DC195B597CCE9D9D79798BDCD</t>
  </si>
  <si>
    <t>자율식온도조절변(NS타입)</t>
  </si>
  <si>
    <t>D65(포켓,센서포함)</t>
  </si>
  <si>
    <t>자재 522</t>
  </si>
  <si>
    <t>5DF3B6D25BD03DC195B4F899A002BDCB59039F</t>
  </si>
  <si>
    <t>플로우트밸브</t>
  </si>
  <si>
    <t>Φ15mm, 볼탭, STS</t>
  </si>
  <si>
    <t>794</t>
  </si>
  <si>
    <t>자재 523</t>
  </si>
  <si>
    <t>5DF3B6D25BD03DC195B4F899A002BDCB59039E</t>
  </si>
  <si>
    <t>Φ20mm, 볼탭, STS</t>
  </si>
  <si>
    <t>자재 524</t>
  </si>
  <si>
    <t>5DF3B6D25BD03DC195B4F899A002BDCB590391</t>
  </si>
  <si>
    <t>Φ25mm, 볼탭, STS</t>
  </si>
  <si>
    <t>자재 525</t>
  </si>
  <si>
    <t>5DF3B6D25BD03DC195B4F899A002BDCB590390</t>
  </si>
  <si>
    <t>Φ32mm, 볼탭, STS</t>
  </si>
  <si>
    <t>자재 526</t>
  </si>
  <si>
    <t>5DF3B6D25BD03DC195B4F899A002BDCB5900C5</t>
  </si>
  <si>
    <t>Φ40mm, 볼탭, STS</t>
  </si>
  <si>
    <t>자재 527</t>
  </si>
  <si>
    <t>5DF3B6D25BD03DC195B4F899A002BDCB5900C4</t>
  </si>
  <si>
    <t>Φ50mm, 볼탭, STS</t>
  </si>
  <si>
    <t>자재 528</t>
  </si>
  <si>
    <t>5DF3B6D25BD03DC195B4F899A002BDCB5900C7</t>
  </si>
  <si>
    <t>Φ65mm, 볼탭, STS</t>
  </si>
  <si>
    <t>자재 529</t>
  </si>
  <si>
    <t>5DF3B6D25BD03DC195B4F899A002BDCB5900C6</t>
  </si>
  <si>
    <t>Φ80mm, 볼탭, STS</t>
  </si>
  <si>
    <t>자재 530</t>
  </si>
  <si>
    <t>5DF3B6D25BD03DC195B4F9A092DB540E6B5727</t>
  </si>
  <si>
    <t>글로브밸브</t>
  </si>
  <si>
    <t>Φ15mm×10K, 청동</t>
  </si>
  <si>
    <t>자재 531</t>
  </si>
  <si>
    <t>5DF3B6D25BD03DC195B4F9A092DB540E6B5726</t>
  </si>
  <si>
    <t>Φ20mm×10K, 청동</t>
  </si>
  <si>
    <t>자재 532</t>
  </si>
  <si>
    <t>5DF3B6D25BD03DC195B4F9A092DB540E6B5725</t>
  </si>
  <si>
    <t>Φ25mm×10K, 청동</t>
  </si>
  <si>
    <t>자재 533</t>
  </si>
  <si>
    <t>5DF3B6D25BD03DC195B4F9A092DB540E6B5724</t>
  </si>
  <si>
    <t>Φ32mm×10K, 청동</t>
  </si>
  <si>
    <t>자재 534</t>
  </si>
  <si>
    <t>5DF3B6D25BD03DC195B4F9A092DB540E6B572B</t>
  </si>
  <si>
    <t>Φ40mm×10K, 청동</t>
  </si>
  <si>
    <t>자재 535</t>
  </si>
  <si>
    <t>5DF3B6D25BD03DC195B4F9A092DB540E6B572A</t>
  </si>
  <si>
    <t>Φ50mm×10K, 청동</t>
  </si>
  <si>
    <t>자재 536</t>
  </si>
  <si>
    <t>5DF3B6D25BD03DC195B4F9A092DB540F09EA14</t>
  </si>
  <si>
    <t>Φ65mm×10K, 주철</t>
  </si>
  <si>
    <t>793</t>
  </si>
  <si>
    <t>618</t>
  </si>
  <si>
    <t>자재 537</t>
  </si>
  <si>
    <t>5DF3B6D25BD03DC195B4F9A092DB540F09EA15</t>
  </si>
  <si>
    <t>Φ80mm×10K, 주철</t>
  </si>
  <si>
    <t>자재 538</t>
  </si>
  <si>
    <t>5DF3B6D25BD03DC195B4F9A092DB540F09EA1A</t>
  </si>
  <si>
    <t>Φ100mm×10K, 주철</t>
  </si>
  <si>
    <t>자재 539</t>
  </si>
  <si>
    <t>5DF3B6D25BD03DC195B4F9A092DB540F09EA1B</t>
  </si>
  <si>
    <t>Φ125mm×10K, 주철</t>
  </si>
  <si>
    <t>자재 540</t>
  </si>
  <si>
    <t>5DF3B6D25BD03DC195B4F9A092DB540F09E90B</t>
  </si>
  <si>
    <t>Φ150mm×10K, 주철</t>
  </si>
  <si>
    <t>자재 541</t>
  </si>
  <si>
    <t>5DF3B6D25BD03DC195B4F9A092DB540F09E90A</t>
  </si>
  <si>
    <t>Φ200mm×10K, 주철</t>
  </si>
  <si>
    <t>자재 542</t>
  </si>
  <si>
    <t>5DF3B6D25BD03DC195B4F9A092DB540F09E865</t>
  </si>
  <si>
    <t>Φ15mm, 나사식, 스테인리스</t>
  </si>
  <si>
    <t>자재 543</t>
  </si>
  <si>
    <t>5DF3B6D25BD03DC195B4F9A092DB540F09E864</t>
  </si>
  <si>
    <t>Φ20mm, 나사식, 스테인리스</t>
  </si>
  <si>
    <t>자재 544</t>
  </si>
  <si>
    <t>5DF3B6D25BD03DC195B4F9A092DB540F09E867</t>
  </si>
  <si>
    <t>Φ25mm, 나사식, 스테인리스</t>
  </si>
  <si>
    <t>자재 545</t>
  </si>
  <si>
    <t>5DF3B6D25BD03DC195B4F9A092DB540F09E866</t>
  </si>
  <si>
    <t>Φ32mm, 나사식, 스테인리스</t>
  </si>
  <si>
    <t>자재 546</t>
  </si>
  <si>
    <t>5DF3B6D25BD03DC195B4F9A092DB540F09E861</t>
  </si>
  <si>
    <t>Φ40mm, 나사식, 스테인리스</t>
  </si>
  <si>
    <t>자재 547</t>
  </si>
  <si>
    <t>5DF3B6D25BD03DC195B4F9A092DB540F09E860</t>
  </si>
  <si>
    <t>Φ50mm, 나사식, 스테인리스</t>
  </si>
  <si>
    <t>자재 548</t>
  </si>
  <si>
    <t>5DF3B6D25BD03DC195B4F9A092DB540F09EF9D</t>
  </si>
  <si>
    <t>Φ15mm, 플랜지식, 스테인리스</t>
  </si>
  <si>
    <t>자재 549</t>
  </si>
  <si>
    <t>5DF3B6D25BD03DC195B4F9A092DB540F09EE8D</t>
  </si>
  <si>
    <t>Φ20mm, 플랜지식, 스테인리스</t>
  </si>
  <si>
    <t>자재 550</t>
  </si>
  <si>
    <t>5DF3B6D25BD03DC195B4F9A092DB540F09EE8C</t>
  </si>
  <si>
    <t>Φ25mm, 플랜지식, 스테인리스</t>
  </si>
  <si>
    <t>자재 551</t>
  </si>
  <si>
    <t>5DF3B6D25BD03DC195B4F9A092DB540F09EE8F</t>
  </si>
  <si>
    <t>Φ32mm, 플랜지식, 스테인리스</t>
  </si>
  <si>
    <t>자재 552</t>
  </si>
  <si>
    <t>5DF3B6D25BD03DC195B4F9A092DB540F09EE8E</t>
  </si>
  <si>
    <t>Φ40mm, 플랜지식, 스테인리스</t>
  </si>
  <si>
    <t>자재 553</t>
  </si>
  <si>
    <t>5DF3B6D25BD03DC195B4F9A092DB540F09EE89</t>
  </si>
  <si>
    <t>Φ50mm, 플랜지식, 스테인리스</t>
  </si>
  <si>
    <t>자재 554</t>
  </si>
  <si>
    <t>5DF3B6D25BD03DC195B4F9A092DB540F09EE88</t>
  </si>
  <si>
    <t>Φ65mm, 플랜지식, 스테인리스</t>
  </si>
  <si>
    <t>자재 555</t>
  </si>
  <si>
    <t>5DF3B6D25BD03DC195B4F9A092DB540F09EE8B</t>
  </si>
  <si>
    <t>Φ80mm, 플랜지식, 스테인리스</t>
  </si>
  <si>
    <t>자재 556</t>
  </si>
  <si>
    <t>5DF3B6D25BD03DC195B4F9A092DB540F09EE8A</t>
  </si>
  <si>
    <t>Φ100mm, 플랜지식, 스테인리스</t>
  </si>
  <si>
    <t>자재 557</t>
  </si>
  <si>
    <t>5DF3B6D25BD03DC195B4FB52E802567FBA2326</t>
  </si>
  <si>
    <t>게이트밸브</t>
  </si>
  <si>
    <t>자재 558</t>
  </si>
  <si>
    <t>5DF3B6D25BD03DC195B4FB52E802567FBA2327</t>
  </si>
  <si>
    <t>자재 559</t>
  </si>
  <si>
    <t>5DF3B6D25BD03DC195B4FB52E802567FBA2C0A</t>
  </si>
  <si>
    <t>자재 560</t>
  </si>
  <si>
    <t>5DF3B6D25BD03DC195B4FB52E802567FBA2C0B</t>
  </si>
  <si>
    <t>자재 561</t>
  </si>
  <si>
    <t>5DF3B6D25BD03DC195B4FB52E802567FBA2C08</t>
  </si>
  <si>
    <t>자재 562</t>
  </si>
  <si>
    <t>5DF3B6D25BD03DC195B4FB52E802567FBA2C09</t>
  </si>
  <si>
    <t>자재 563</t>
  </si>
  <si>
    <t>5DF3B6D25BD03DC195B4FB52E802567FBA2D19</t>
  </si>
  <si>
    <t>자재 564</t>
  </si>
  <si>
    <t>5DF3B6D25BD03DC195B4FB52E802567FBA2D18</t>
  </si>
  <si>
    <t>자재 565</t>
  </si>
  <si>
    <t>5DF3B6D25BD03DC195B4FB52E802567FB5A2FA</t>
  </si>
  <si>
    <t>자재 566</t>
  </si>
  <si>
    <t>5DF3B6D25BD03DC195B4FB52E802567FB5A2FB</t>
  </si>
  <si>
    <t>자재 567</t>
  </si>
  <si>
    <t>5DF3B6D25BD03DC195B4FB52E802567FB5A2F8</t>
  </si>
  <si>
    <t>자재 568</t>
  </si>
  <si>
    <t>5DF3B6D25BD03DC195B4FB52E802567FB5A2F9</t>
  </si>
  <si>
    <t>자재 569</t>
  </si>
  <si>
    <t>5DF3B6D25BD03DC195B4FB52E802567FB5A2FE</t>
  </si>
  <si>
    <t>Φ250mm×10K, 주철</t>
  </si>
  <si>
    <t>자재 570</t>
  </si>
  <si>
    <t>5DF3B6D25BD03DC195B4FB52E802567FB5A77E</t>
  </si>
  <si>
    <t>791</t>
  </si>
  <si>
    <t>자재 571</t>
  </si>
  <si>
    <t>5DF3B6D25BD03DC195B4FB52E802567FB5A77F</t>
  </si>
  <si>
    <t>자재 572</t>
  </si>
  <si>
    <t>5DF3B6D25BD03DC195B4FB52E802567FB5A778</t>
  </si>
  <si>
    <t>자재 573</t>
  </si>
  <si>
    <t>5DF3B6D25BD03DC195B4FB52E802567FB5A779</t>
  </si>
  <si>
    <t>자재 574</t>
  </si>
  <si>
    <t>5DF3B6D25BD03DC195B4FB52E802567FB5A77A</t>
  </si>
  <si>
    <t>자재 575</t>
  </si>
  <si>
    <t>5DF3B6D25BD03DC195B4FB52E802567FB5A77B</t>
  </si>
  <si>
    <t>자재 576</t>
  </si>
  <si>
    <t>5DF3B6D25BD03DC195B4FB52E802567FB5A54F</t>
  </si>
  <si>
    <t>자재 577</t>
  </si>
  <si>
    <t>5DF3B6D25BD03DC195B4FB52E802567FB5A54C</t>
  </si>
  <si>
    <t>자재 578</t>
  </si>
  <si>
    <t>5DF3B6D25BD03DC195B4FB52E802567FB5A54D</t>
  </si>
  <si>
    <t>자재 579</t>
  </si>
  <si>
    <t>5DF3B6D25BD03DC195B4FB52E802567FB5A54A</t>
  </si>
  <si>
    <t>자재 580</t>
  </si>
  <si>
    <t>5DF3B6D25BD03DC195B4FB52E802567FB5A54B</t>
  </si>
  <si>
    <t>자재 581</t>
  </si>
  <si>
    <t>5DF3B6D25BD03DC195B4FB52E802567FB5A548</t>
  </si>
  <si>
    <t>자재 582</t>
  </si>
  <si>
    <t>5DF3B6D25BD03DC195B4FB52E802567FB5A549</t>
  </si>
  <si>
    <t>자재 583</t>
  </si>
  <si>
    <t>5DF3B6D25BD03DC195B4FB52E802567FB5A546</t>
  </si>
  <si>
    <t>자재 584</t>
  </si>
  <si>
    <t>5DF3B6D25BD03DC195B4FB52E802567FB5A547</t>
  </si>
  <si>
    <t>자재 585</t>
  </si>
  <si>
    <t>5DF3B6D25BD03DC195B4FB52E802567FB5ABD1</t>
  </si>
  <si>
    <t>OS&amp;Y밸브, Φ40mm</t>
  </si>
  <si>
    <t>자재 586</t>
  </si>
  <si>
    <t>5DF3B6D25BD03DC195B4FB52E802567FB5ABDE</t>
  </si>
  <si>
    <t>OS&amp;Y밸브, Φ50mm</t>
  </si>
  <si>
    <t>자재 587</t>
  </si>
  <si>
    <t>5DF3B6D25BD03DC195B4FB52E802567FB5ABDF</t>
  </si>
  <si>
    <t>OS&amp;Y밸브, Φ65mm</t>
  </si>
  <si>
    <t>자재 588</t>
  </si>
  <si>
    <t>5DF3B6D25BD03DC195B4FB52E802567FB49B88</t>
  </si>
  <si>
    <t>OS&amp;Y밸브, Φ80mm</t>
  </si>
  <si>
    <t>자재 589</t>
  </si>
  <si>
    <t>5DF3B6D25BD03DC195B4FB52E802567FB49B89</t>
  </si>
  <si>
    <t>OS&amp;Y밸브, Φ100mm</t>
  </si>
  <si>
    <t>자재 590</t>
  </si>
  <si>
    <t>5DF3B6D25BD03DC195B4FB52E802567FB49B8A</t>
  </si>
  <si>
    <t>OS&amp;Y밸브, Φ125mm</t>
  </si>
  <si>
    <t>자재 591</t>
  </si>
  <si>
    <t>5DF3B6D25BD03DC195B4FB52E802567FB49B8B</t>
  </si>
  <si>
    <t>OS&amp;Y밸브, Φ150mm</t>
  </si>
  <si>
    <t>자재 592</t>
  </si>
  <si>
    <t>5DF3B6D25BD03DC195B4FB52E802567FB49B8C</t>
  </si>
  <si>
    <t>OS&amp;Y밸브, Φ200mm</t>
  </si>
  <si>
    <t>자재 593</t>
  </si>
  <si>
    <t>5DF3B6D25BD03DC195B4FFC9154BD94C347B20</t>
  </si>
  <si>
    <t>앵글 밸브</t>
  </si>
  <si>
    <t>청동, 10kg, D20</t>
  </si>
  <si>
    <t>자재 594</t>
  </si>
  <si>
    <t>5DF3B6D25BD03DC195B4FFC9154BD94C347B23</t>
  </si>
  <si>
    <t>청동, 10kg, D40</t>
  </si>
  <si>
    <t>자재 595</t>
  </si>
  <si>
    <t>5DF3B6D25BD03DC195B4FFC9154BD94C347B2C</t>
  </si>
  <si>
    <t>청동, 10kg, D50</t>
  </si>
  <si>
    <t>자재 596</t>
  </si>
  <si>
    <t>5DF3B6D25BD03DC195B4FFC9154BD94C34774A</t>
  </si>
  <si>
    <t>청동, 10kg, D32</t>
  </si>
  <si>
    <t>자재 597</t>
  </si>
  <si>
    <t>5DF3B6D25BD03DC195B4FFC9154BD94C34774B</t>
  </si>
  <si>
    <t>청동, 10kg, D25</t>
  </si>
  <si>
    <t>자재 598</t>
  </si>
  <si>
    <t>5DF3B6D25BD03DC195B4FFC9154BD94C34774E</t>
  </si>
  <si>
    <t>청동, 10kg, D15</t>
  </si>
  <si>
    <t>자재 599</t>
  </si>
  <si>
    <t>5DF3B6D25BD03DC195B4FFC9154BD94C3476A2</t>
  </si>
  <si>
    <t>앵글 밸브(방열기용)</t>
  </si>
  <si>
    <t>물정593</t>
  </si>
  <si>
    <t>자재 600</t>
  </si>
  <si>
    <t>5DF3B6D25BD03DC195B4FFC9154BD94C3476A1</t>
  </si>
  <si>
    <t>자재 601</t>
  </si>
  <si>
    <t>5DF3B6D25BD03DC195B4FFC9154BD94C3476A0</t>
  </si>
  <si>
    <t>자재 602</t>
  </si>
  <si>
    <t>5DF3B6D25BD03DC195B4FFC9154BD94C3476A7</t>
  </si>
  <si>
    <t>유니온엘보</t>
  </si>
  <si>
    <t>731</t>
  </si>
  <si>
    <t>자재 603</t>
  </si>
  <si>
    <t>5DF3B6D25BD03DC195B4FFC9154BD94C3476A6</t>
  </si>
  <si>
    <t>자재 604</t>
  </si>
  <si>
    <t>5DF3B6D25BD03DC195B4FFC9154BD94C3476A5</t>
  </si>
  <si>
    <t>자재 605</t>
  </si>
  <si>
    <t>5DF3B6D25BD03DC195B74CD887CDEDDD70BB9B</t>
  </si>
  <si>
    <t>버터플라이밸브</t>
  </si>
  <si>
    <t>Φ50mm×10K, B/S밸브-레버</t>
  </si>
  <si>
    <t>798</t>
  </si>
  <si>
    <t>자재 606</t>
  </si>
  <si>
    <t>5DF3B6D25BD03DC195B74CD887CDEDDD70BB9A</t>
  </si>
  <si>
    <t>Φ65mm×10K, B/S밸브-레버</t>
  </si>
  <si>
    <t>자재 607</t>
  </si>
  <si>
    <t>5DF3B6D25BD03DC195B74CD887CDEDDD70BB95</t>
  </si>
  <si>
    <t>Φ80mm×10K, B/S밸브-레버</t>
  </si>
  <si>
    <t>자재 608</t>
  </si>
  <si>
    <t>5DF3B6D25BD03DC195B74CD887CDEDDD70BB94</t>
  </si>
  <si>
    <t>Φ100mm×10K, B/S밸브-레버</t>
  </si>
  <si>
    <t>자재 609</t>
  </si>
  <si>
    <t>5DF3B6D25BD03DC195B74CD887CDEDDD70BAF7</t>
  </si>
  <si>
    <t>Φ125mm×10K, B/S밸브-레버</t>
  </si>
  <si>
    <t>자재 610</t>
  </si>
  <si>
    <t>5DF3B6D25BD03DC195B74CD887CDEDDD70BAF6</t>
  </si>
  <si>
    <t>Φ150mm×10K, B/S밸브-레버</t>
  </si>
  <si>
    <t>자재 611</t>
  </si>
  <si>
    <t>5DF3B6D25BD03DC195B74CD887CDEDDD70B8CF</t>
  </si>
  <si>
    <t>Φ50mm×10K, B/S밸브-기어</t>
  </si>
  <si>
    <t>자재 612</t>
  </si>
  <si>
    <t>5DF3B6D25BD03DC195B74CD887CDEDDD70B8CE</t>
  </si>
  <si>
    <t>Φ65mm×10K, B/S밸브-기어</t>
  </si>
  <si>
    <t>자재 613</t>
  </si>
  <si>
    <t>5DF3B6D25BD03DC195B74CD887CDEDDD70B8C1</t>
  </si>
  <si>
    <t>Φ80mm×10K, B/S밸브-기어</t>
  </si>
  <si>
    <t>자재 614</t>
  </si>
  <si>
    <t>5DF3B6D25BD03DC195B74CD887CDEDDD70B8C0</t>
  </si>
  <si>
    <t>Φ100mm×10K, B/S밸브-기어</t>
  </si>
  <si>
    <t>자재 615</t>
  </si>
  <si>
    <t>5DF3B6D25BD03DC195B74CD887CDEDDD70BF78</t>
  </si>
  <si>
    <t>Φ125mm×10K, B/S밸브-기어</t>
  </si>
  <si>
    <t>자재 616</t>
  </si>
  <si>
    <t>5DF3B6D25BD03DC195B74CD887CDEDDD70BF79</t>
  </si>
  <si>
    <t>Φ150mm×10K, B/S밸브-기어</t>
  </si>
  <si>
    <t>자재 617</t>
  </si>
  <si>
    <t>5DF3B6D25BD03DC195B74CD887CDEDDD70BF7A</t>
  </si>
  <si>
    <t>Φ200mm×10K, B/S밸브-기어</t>
  </si>
  <si>
    <t>자재 618</t>
  </si>
  <si>
    <t>5DF3B6D25BD03DC195B74CD887CDEDDD70BF7B</t>
  </si>
  <si>
    <t>Φ250mm×10K, B/S밸브-기어</t>
  </si>
  <si>
    <t>자재 619</t>
  </si>
  <si>
    <t>5DF3B6D25BD03DC195B74CD887CDEDDD70BE53</t>
  </si>
  <si>
    <t>버터플라이밸브(STS)</t>
  </si>
  <si>
    <t>Φ50mm, 10K 레버</t>
  </si>
  <si>
    <t>자재 620</t>
  </si>
  <si>
    <t>5DF3B6D25BD03DC195B74CD887CDEDDD70BE50</t>
  </si>
  <si>
    <t>Φ65mm, 10K 레버</t>
  </si>
  <si>
    <t>자재 621</t>
  </si>
  <si>
    <t>5DF3B6D25BD03DC195B74CD887CDEDDD70BE51</t>
  </si>
  <si>
    <t>Φ80mm, 10K 레버</t>
  </si>
  <si>
    <t>자재 622</t>
  </si>
  <si>
    <t>5DF3B6D25BD03DC195B74CD887CDEDDD70BE56</t>
  </si>
  <si>
    <t>Φ100mm, 10K 레버</t>
  </si>
  <si>
    <t>자재 623</t>
  </si>
  <si>
    <t>5DF3B6D25BD03DC195B74CD887CDEDDD70BE57</t>
  </si>
  <si>
    <t>Φ125mm, 10K 레버</t>
  </si>
  <si>
    <t>자재 624</t>
  </si>
  <si>
    <t>5DF3B6D25BD03DC195B74CD887CDEDDD70BE54</t>
  </si>
  <si>
    <t>Φ150mm, 10K 레버</t>
  </si>
  <si>
    <t>자재 625</t>
  </si>
  <si>
    <t>5DF3B6D25BD03DC195B74CD887CDEDDD70BE55</t>
  </si>
  <si>
    <t>Φ200mm, 10K 기어</t>
  </si>
  <si>
    <t>자재 626</t>
  </si>
  <si>
    <t>5DF3B6D25BD03DC195B74CD887CDEDDD70BE5A</t>
  </si>
  <si>
    <t>Φ250mm, 10K 기어</t>
  </si>
  <si>
    <t>자재 627</t>
  </si>
  <si>
    <t>5DF3B6D25BD03DC195BDDC77FBE8E6A06F02A1</t>
  </si>
  <si>
    <t>체크밸브</t>
  </si>
  <si>
    <t>자재 628</t>
  </si>
  <si>
    <t>5DF3B6D25BD03DC195BDDC77FBE8E6A06F02A0</t>
  </si>
  <si>
    <t>자재 629</t>
  </si>
  <si>
    <t>5DF3B6D25BD03DC195BDDC77FBE8E6A06F02A3</t>
  </si>
  <si>
    <t>자재 630</t>
  </si>
  <si>
    <t>5DF3B6D25BD03DC195BDDC77FBE8E6A06F02A2</t>
  </si>
  <si>
    <t>자재 631</t>
  </si>
  <si>
    <t>5DF3B6D25BD03DC195BDDC77FBE8E6A06F02A5</t>
  </si>
  <si>
    <t>자재 632</t>
  </si>
  <si>
    <t>5DF3B6D25BD03DC195BDDC77FBE8E6A06F02A4</t>
  </si>
  <si>
    <t>자재 633</t>
  </si>
  <si>
    <t>5DF3B6D25BD03DC195BDDC77FBE8E6A06F00F2</t>
  </si>
  <si>
    <t>자재 634</t>
  </si>
  <si>
    <t>5DF3B6D25BD03DC195BDDC77FBE8E6A06F00F1</t>
  </si>
  <si>
    <t>자재 635</t>
  </si>
  <si>
    <t>5DF3B6D25BD03DC195BDDC77FBE8E6A06F00F0</t>
  </si>
  <si>
    <t>자재 636</t>
  </si>
  <si>
    <t>5DF3B6D25BD03DC195BDDC77FBE8E6A06F00F7</t>
  </si>
  <si>
    <t>자재 637</t>
  </si>
  <si>
    <t>5DF3B6D25BD03DC195BDDC77FBE8E6A06F00F6</t>
  </si>
  <si>
    <t>자재 638</t>
  </si>
  <si>
    <t>5DF3B6D25BD03DC195BDDC77FBE8E6A06F00F5</t>
  </si>
  <si>
    <t>자재 639</t>
  </si>
  <si>
    <t>5DF3B6D25BD03DC195BDDC77FBE8E6A33A8AD7</t>
  </si>
  <si>
    <t>자재 640</t>
  </si>
  <si>
    <t>5DF3B6D25BD03DC195BDDC77FBE8E6A33A8D92</t>
  </si>
  <si>
    <t>자재 641</t>
  </si>
  <si>
    <t>5DF3B6D25BD03DC195BDDC77FBE8E6A33A8D93</t>
  </si>
  <si>
    <t>자재 642</t>
  </si>
  <si>
    <t>5DF3B6D25BD03DC195BDDC77FBE8E6A33A8D90</t>
  </si>
  <si>
    <t>자재 643</t>
  </si>
  <si>
    <t>5DF3B6D25BD03DC195BDDC77FBE8E6A33A8D91</t>
  </si>
  <si>
    <t>자재 644</t>
  </si>
  <si>
    <t>5DF3B6D25BD03DC195BDDC77FBE8E6A33A8D96</t>
  </si>
  <si>
    <t>자재 645</t>
  </si>
  <si>
    <t>5DF3B6D25BD03DC195BDDC77FBE8E6A33A8D9A</t>
  </si>
  <si>
    <t>Φ15mm, 플랜지, 스테인리스</t>
  </si>
  <si>
    <t>자재 646</t>
  </si>
  <si>
    <t>5DF3B6D25BD03DC195BDDC77FBE8E6A33A8D9B</t>
  </si>
  <si>
    <t>Φ20mm, 플랜지, 스테인리스</t>
  </si>
  <si>
    <t>자재 647</t>
  </si>
  <si>
    <t>5DF3B6D25BD03DC195BDDC77FBE8E6A33A8C8C</t>
  </si>
  <si>
    <t>Φ25mm, 플랜지, 스테인리스</t>
  </si>
  <si>
    <t>자재 648</t>
  </si>
  <si>
    <t>5DF3B6D25BD03DC195BDDC77FBE8E6A33A8C8D</t>
  </si>
  <si>
    <t>Φ32mm, 플랜지, 스테인리스</t>
  </si>
  <si>
    <t>자재 649</t>
  </si>
  <si>
    <t>5DF3B6D25BD03DC195BDDC77FBE8E6A33A8C8E</t>
  </si>
  <si>
    <t>Φ40mm, 플랜지, 스테인리스</t>
  </si>
  <si>
    <t>자재 650</t>
  </si>
  <si>
    <t>5DF3B6D25BD03DC195BDDC77FBE8E6A33A8C8F</t>
  </si>
  <si>
    <t>Φ50mm, 플랜지, 스테인리스</t>
  </si>
  <si>
    <t>자재 651</t>
  </si>
  <si>
    <t>5DF3B6D25BD03DC195BDDC77FBE8E6A33A8C88</t>
  </si>
  <si>
    <t>Φ65mm, 플랜지, 스테인리스</t>
  </si>
  <si>
    <t>자재 652</t>
  </si>
  <si>
    <t>5DF3B6D25BD03DC195BDDC77FBE8E6A33A8C89</t>
  </si>
  <si>
    <t>Φ80mm, 플랜지, 스테인리스</t>
  </si>
  <si>
    <t>자재 653</t>
  </si>
  <si>
    <t>5DF3B6D25BD03DC195BDDC77FBE8E6A33A8C8A</t>
  </si>
  <si>
    <t>Φ100mm, 플랜지, 스테인리스</t>
  </si>
  <si>
    <t>자재 654</t>
  </si>
  <si>
    <t>5DF3B6D25BD03DC195BDDC77FBE8E6A33B9028</t>
  </si>
  <si>
    <t>Φ40mm, 스모렌스키체크밸브</t>
  </si>
  <si>
    <t>물정591</t>
  </si>
  <si>
    <t>자재 655</t>
  </si>
  <si>
    <t>5DF3B6D25BD03DC195BDDC77FBE8E6A33B902B</t>
  </si>
  <si>
    <t>Φ50mm, 스모렌스키체크밸브</t>
  </si>
  <si>
    <t>자재 656</t>
  </si>
  <si>
    <t>5DF3B6D25BD03DC195BDDC77FBE8E6A33B902A</t>
  </si>
  <si>
    <t>Φ65mm, 스모렌스키체크밸브</t>
  </si>
  <si>
    <t>자재 657</t>
  </si>
  <si>
    <t>5DF3B6D25BD03DC195BDDC77FBE8E6A33B902D</t>
  </si>
  <si>
    <t>Φ80mm, 스모렌스키체크밸브</t>
  </si>
  <si>
    <t>자재 658</t>
  </si>
  <si>
    <t>5DF3B6D25BD03DC195BDDC77FBE8E6A33B902C</t>
  </si>
  <si>
    <t>Φ100mm, 스모렌스키체크밸브</t>
  </si>
  <si>
    <t>자재 659</t>
  </si>
  <si>
    <t>5DF3B6D25BD03DC195BDDC77FBE8E6A33B902F</t>
  </si>
  <si>
    <t>Φ125mm, 스모렌스키체크밸브</t>
  </si>
  <si>
    <t>자재 660</t>
  </si>
  <si>
    <t>5DF3B6D25BD03DC195BDDC77FBE8E6A33B902E</t>
  </si>
  <si>
    <t>Φ150mm, 스모렌스키체크밸브</t>
  </si>
  <si>
    <t>자재 661</t>
  </si>
  <si>
    <t>5DF3B6D25BD03DC195BDDC77FBE8E6A33B9021</t>
  </si>
  <si>
    <t>Φ200mm, 스모렌스키체크밸브</t>
  </si>
  <si>
    <t>자재 662</t>
  </si>
  <si>
    <t>자재 663</t>
  </si>
  <si>
    <t>5DF3B6D25BD03DC195BCCFF923C397065DB013</t>
  </si>
  <si>
    <t>감압밸브(물용)</t>
  </si>
  <si>
    <t>807</t>
  </si>
  <si>
    <t>자재 664</t>
  </si>
  <si>
    <t>5DF3B6D25BD03DC195BCCFF923C397065C9374</t>
  </si>
  <si>
    <t>자재 665</t>
  </si>
  <si>
    <t>5DF3B6D25BD03DC195BCCFF923C397065C9375</t>
  </si>
  <si>
    <t>자재 666</t>
  </si>
  <si>
    <t>5DF3B6D25BD03DC195BCCFF923C397065C9376</t>
  </si>
  <si>
    <t>자재 667</t>
  </si>
  <si>
    <t>5DF3B6D25BD03DC195BCCFF923C397065C9377</t>
  </si>
  <si>
    <t>자재 668</t>
  </si>
  <si>
    <t>5DF3B6D25BD03DC195BCCFF923C397065C9370</t>
  </si>
  <si>
    <t>자재 669</t>
  </si>
  <si>
    <t>5DF3B6D25BD03DC195BCCFF923CBEDFF665BF0</t>
  </si>
  <si>
    <t>자재 670</t>
  </si>
  <si>
    <t>5DF3B6D25BD03DC195BCCFF923CBEDFF665BF3</t>
  </si>
  <si>
    <t>자재 671</t>
  </si>
  <si>
    <t>5DF3B6D25BD03DC195BCCFF923CBEDFF665BF2</t>
  </si>
  <si>
    <t>자재 672</t>
  </si>
  <si>
    <t>5DF3B6D25BD03DC195BCCFF81CD1DEC77DF090</t>
  </si>
  <si>
    <t>감압밸브(사코:DP27)</t>
  </si>
  <si>
    <t>자재 673</t>
  </si>
  <si>
    <t>5DF3B6D25BD03DC195BCCFF81CD1DEC77DF093</t>
  </si>
  <si>
    <t>자재 674</t>
  </si>
  <si>
    <t>5DF3B6D25BD03DC195BCCFF81CD1DEC77DF092</t>
  </si>
  <si>
    <t>자재 675</t>
  </si>
  <si>
    <t>5DF3B6D25BD03DC195BCCFF81CD1DEC77DF09D</t>
  </si>
  <si>
    <t>자재 676</t>
  </si>
  <si>
    <t>5DF3B6D25BD03DC195BCCFF81CD1DEC77DF09C</t>
  </si>
  <si>
    <t>자재 677</t>
  </si>
  <si>
    <t>5DF3B6D25BD03DC195BCCFF81CD1DEC77DF1BC</t>
  </si>
  <si>
    <t>자재 678</t>
  </si>
  <si>
    <t>5DF3B6D25BD03DC195BCCFF81CD1DEC77DF1BD</t>
  </si>
  <si>
    <t>감압밸브(사코:25P)</t>
  </si>
  <si>
    <t>자재 679</t>
  </si>
  <si>
    <t>5DF3B6D25BD03DC195BCCFF81CD1DEC77DF1BE</t>
  </si>
  <si>
    <t>자재 680</t>
  </si>
  <si>
    <t>5DF3B6D25BD03DC195BCCFF81CD1DEC77DF1BF</t>
  </si>
  <si>
    <t>자재 681</t>
  </si>
  <si>
    <t>자재 682</t>
  </si>
  <si>
    <t>801</t>
  </si>
  <si>
    <t>639</t>
  </si>
  <si>
    <t>자재 683</t>
  </si>
  <si>
    <t>5DF3B6D25BD03DC194A77DDBAD1387EA090D04</t>
  </si>
  <si>
    <t>수격방지기</t>
  </si>
  <si>
    <t>수격방지기, W.H.C, Φ15mm</t>
  </si>
  <si>
    <t>자재 684</t>
  </si>
  <si>
    <t>5DF3B6D25BD03DC194A77DDBAD1387EA090D05</t>
  </si>
  <si>
    <t>수격방지기, W.H.C, Φ20mm</t>
  </si>
  <si>
    <t>자재 685</t>
  </si>
  <si>
    <t>5DF3B6D25BD03DC194A77DDBAD1387EA090D02</t>
  </si>
  <si>
    <t>수격방지기, W.H.C, Φ25mm</t>
  </si>
  <si>
    <t>자재 686</t>
  </si>
  <si>
    <t>5DF3B6D25BD03DC194A77DDBAD1387EA090D03</t>
  </si>
  <si>
    <t>수격방지기, W.H.C, Φ32mm</t>
  </si>
  <si>
    <t>자재 687</t>
  </si>
  <si>
    <t>5DF3B6D25BD03DC194A77DDBAD1387EA090D00</t>
  </si>
  <si>
    <t>수격방지기, W.H.C, Φ40mm</t>
  </si>
  <si>
    <t>자재 688</t>
  </si>
  <si>
    <t>5DF3B6D25BD03DC194A77DDBAD1387EA090D01</t>
  </si>
  <si>
    <t>수격방지기, W.H.C, Φ50mm</t>
  </si>
  <si>
    <t>자재 689</t>
  </si>
  <si>
    <t>5DF3B6D25BD03DC194A77DDBAD1387EA090D0E</t>
  </si>
  <si>
    <t>수격방지기, W.H.C, Φ65mm</t>
  </si>
  <si>
    <t>자재 690</t>
  </si>
  <si>
    <t>5DF3B6D25BD03DC194A77DDBAD1387EA090D0F</t>
  </si>
  <si>
    <t>수격방지기, W.H.C, Φ80mm</t>
  </si>
  <si>
    <t>자재 691</t>
  </si>
  <si>
    <t>5DF3B6D25BD03DC194A77DDBAD1387EA090E2D</t>
  </si>
  <si>
    <t>수격방지기, W.H.C, Φ100mm</t>
  </si>
  <si>
    <t>자재 692</t>
  </si>
  <si>
    <t>5DF3B6D25BD03DC194A77DDBAD1387EA090E2C</t>
  </si>
  <si>
    <t>수격방지기, W.H.C, Φ125mm</t>
  </si>
  <si>
    <t>자재 693</t>
  </si>
  <si>
    <t>5DF3B6D25BD03DC194A77DDBAD1387EA090E2F</t>
  </si>
  <si>
    <t>수격방지기, W.H.C, Φ150mm</t>
  </si>
  <si>
    <t>자재 694</t>
  </si>
  <si>
    <t>1169</t>
  </si>
  <si>
    <t>780</t>
  </si>
  <si>
    <t>자재 695</t>
  </si>
  <si>
    <t>5DF3B6D25BD03DC19A3E01452306E910D05BED</t>
  </si>
  <si>
    <t>후렉시블덕트(비보온)</t>
  </si>
  <si>
    <t>알루미늄, Φ100mm</t>
  </si>
  <si>
    <t>952</t>
  </si>
  <si>
    <t>776</t>
  </si>
  <si>
    <t>자재 696</t>
  </si>
  <si>
    <t>5DF3B6D25BD03DC19A3E01452306E910D05BEC</t>
  </si>
  <si>
    <t>알루미늄, Φ125mm</t>
  </si>
  <si>
    <t>자재 697</t>
  </si>
  <si>
    <t>5DF3B6D25BD03DC19A3E01452306E910D05BE3</t>
  </si>
  <si>
    <t>알루미늄, Φ150mm</t>
  </si>
  <si>
    <t>자재 698</t>
  </si>
  <si>
    <t>5DF3B6D25BD03DC19A3E01452306E910D05AC4</t>
  </si>
  <si>
    <t>알루미늄, Φ200mm</t>
  </si>
  <si>
    <t>자재 699</t>
  </si>
  <si>
    <t>5DF3B6D25BD03DC19A3E01452306E910D05AC6</t>
  </si>
  <si>
    <t>알루미늄, Φ250mm</t>
  </si>
  <si>
    <t>자재 700</t>
  </si>
  <si>
    <t>5DF3B6D25BD03DC19A3E01452306E910D05AC7</t>
  </si>
  <si>
    <t>알루미늄, Φ300mm</t>
  </si>
  <si>
    <t>자재 701</t>
  </si>
  <si>
    <t>5DF3B6D25BD03DC19A3E01452306E910D05AC0</t>
  </si>
  <si>
    <t>알루미늄, Φ350mm</t>
  </si>
  <si>
    <t>자재 702</t>
  </si>
  <si>
    <t>5DF3B6D25BD03DC19A3E01452306E913AC77FD</t>
  </si>
  <si>
    <t>Φ100mm, 파이버글라스</t>
  </si>
  <si>
    <t>자재 703</t>
  </si>
  <si>
    <t>5DF3B6D25BD03DC19A3E01452306E913AC77F2</t>
  </si>
  <si>
    <t>Φ125mm, 파이버글라스</t>
  </si>
  <si>
    <t>자재 704</t>
  </si>
  <si>
    <t>5DF3B6D25BD03DC19A3E01452306E913AC77F3</t>
  </si>
  <si>
    <t>Φ150mm, 파이버글라스</t>
  </si>
  <si>
    <t>자재 705</t>
  </si>
  <si>
    <t>5DF3B6D25BD03DC19A3E01452306E913AC76D2</t>
  </si>
  <si>
    <t>Φ200mm, 파이버글라스</t>
  </si>
  <si>
    <t>자재 706</t>
  </si>
  <si>
    <t>5DF3B6D25BD03DC19A3E01452306E913AC76D0</t>
  </si>
  <si>
    <t>Φ250mm, 파이버글라스</t>
  </si>
  <si>
    <t>자재 707</t>
  </si>
  <si>
    <t>5DF3B6D25BD03DC19A3E01452306E913AC76D6</t>
  </si>
  <si>
    <t>Φ300mm, 파이버글라스</t>
  </si>
  <si>
    <t>자재 708</t>
  </si>
  <si>
    <t>5DF3B6D25BD03DC19A3E01452306E913AC76D5</t>
  </si>
  <si>
    <t>Φ350mm, 파이버글라스</t>
  </si>
  <si>
    <t>자재 709</t>
  </si>
  <si>
    <t>5DF3B6D25BD03DC19A3E01452306E913AD1A89</t>
  </si>
  <si>
    <t>공조덕트</t>
  </si>
  <si>
    <t>공조덕트, 스파이럴, Φ125mm</t>
  </si>
  <si>
    <t>947</t>
  </si>
  <si>
    <t>772</t>
  </si>
  <si>
    <t>자재 710</t>
  </si>
  <si>
    <t>5DF3B6D25BD03DC19A3E01452306E913AD1A88</t>
  </si>
  <si>
    <t>공조덕트, 스파이럴, Φ150mm</t>
  </si>
  <si>
    <t>자재 711</t>
  </si>
  <si>
    <t>5DF3B6D25BD03DC19A3E01452306E913AD1A8C</t>
  </si>
  <si>
    <t>공조덕트, 스파이럴, Φ200mm</t>
  </si>
  <si>
    <t>자재 712</t>
  </si>
  <si>
    <t>5DF3B6D25BD03DC19A3E01452306E913AD1A8E</t>
  </si>
  <si>
    <t>공조덕트, 스파이럴, Φ250mm</t>
  </si>
  <si>
    <t>자재 713</t>
  </si>
  <si>
    <t>5DF3B6D25BD03DC19A3E01452306E913AD1A80</t>
  </si>
  <si>
    <t>공조덕트, 스파이럴, Φ300mm</t>
  </si>
  <si>
    <t>자재 714</t>
  </si>
  <si>
    <t>5DF3B6D25BD03DC19A3E01452306E913AD1B90</t>
  </si>
  <si>
    <t>공조덕트, 스파이럴, Φ350mm</t>
  </si>
  <si>
    <t>자재 715</t>
  </si>
  <si>
    <t>5DF3B6D25BD03DC19A3E01452306E913AFC671</t>
  </si>
  <si>
    <t>Φ100*t0.02mm, 알루미늄포일2p</t>
  </si>
  <si>
    <t>775</t>
  </si>
  <si>
    <t>자재 716</t>
  </si>
  <si>
    <t>5DF3B6D25BD03DC19A3E01452306E913AFC670</t>
  </si>
  <si>
    <t>Φ125*t0.02mm, 알루미늄포일2p</t>
  </si>
  <si>
    <t>자재 717</t>
  </si>
  <si>
    <t>5DF3B6D25BD03DC19A3E01452306E913AFC67F</t>
  </si>
  <si>
    <t>Φ150*t0.02mm, 알루미늄포일2p</t>
  </si>
  <si>
    <t>자재 718</t>
  </si>
  <si>
    <t>5DF3B6D25BD03DC19A3E01452306E913AFC1F5</t>
  </si>
  <si>
    <t>Φ200*t0.02mm, 알루미늄포일2p</t>
  </si>
  <si>
    <t>자재 719</t>
  </si>
  <si>
    <t>5DF3B6D25BD03DC19A3E01452306E913AFC1F7</t>
  </si>
  <si>
    <t>Φ250*t0.02mm, 알루미늄포일2p</t>
  </si>
  <si>
    <t>자재 720</t>
  </si>
  <si>
    <t>5DF3B6D25BD03DC19A3E01452306E913AFC1F1</t>
  </si>
  <si>
    <t>Φ300*t0.02mm, 알루미늄포일2p</t>
  </si>
  <si>
    <t>자재 721</t>
  </si>
  <si>
    <t>5DF3B6D25BD03DC19A3E01452306E913AFC1F0</t>
  </si>
  <si>
    <t>Φ350*t0.02mm, 알루미늄포일2p</t>
  </si>
  <si>
    <t>자재 722</t>
  </si>
  <si>
    <t>5DF3B6D25BD03DC19A3E01452306E913AFC3A3</t>
  </si>
  <si>
    <t>후렉시블덕트(보온)</t>
  </si>
  <si>
    <t>자재 723</t>
  </si>
  <si>
    <t>5DF3B6D25BD03DC19A3E01452306E913AFC3A0</t>
  </si>
  <si>
    <t>자재 724</t>
  </si>
  <si>
    <t>5DF3B6D25BD03DC19A3E01452306E913AFC3A1</t>
  </si>
  <si>
    <t>자재 725</t>
  </si>
  <si>
    <t>5DF3B6D25BD03DC19A3E01452306E913AFC3A7</t>
  </si>
  <si>
    <t>자재 726</t>
  </si>
  <si>
    <t>5DF3B6D25BD03DC19A3E01452306E913AFC3A5</t>
  </si>
  <si>
    <t>자재 727</t>
  </si>
  <si>
    <t>5DF3B6D25BD03DC19A3E01452306E913AFC3AB</t>
  </si>
  <si>
    <t>자재 728</t>
  </si>
  <si>
    <t>5DF3B6D25BD03DC19A3E01452306E913AFC29C</t>
  </si>
  <si>
    <t>자재 729</t>
  </si>
  <si>
    <t>자재 730</t>
  </si>
  <si>
    <t>자재 731</t>
  </si>
  <si>
    <t>57</t>
  </si>
  <si>
    <t>자재 732</t>
  </si>
  <si>
    <t>자재 733</t>
  </si>
  <si>
    <t>5DF3B6D25BD03DC19A3E01441D33FB80FD8135</t>
  </si>
  <si>
    <t>STS BAND</t>
  </si>
  <si>
    <t>873</t>
  </si>
  <si>
    <t>자재 734</t>
  </si>
  <si>
    <t>5DF3B6D25BD03DC19A3E01441D33FB80FD8136</t>
  </si>
  <si>
    <t>자재 735</t>
  </si>
  <si>
    <t>5DF3B6D25BD03DC19A3E01441D33FB80FD8137</t>
  </si>
  <si>
    <t>자재 736</t>
  </si>
  <si>
    <t>5DF3B6D25BD03DC19A3E01441D33FB80FD8130</t>
  </si>
  <si>
    <t>자재 737</t>
  </si>
  <si>
    <t>5DF3B6D25BD03DC19A3E01441D33FB80FD8131</t>
  </si>
  <si>
    <t>자재 738</t>
  </si>
  <si>
    <t>5DF3B6D25BD03DC19A3E01441D33FB80FD8132</t>
  </si>
  <si>
    <t>자재 739</t>
  </si>
  <si>
    <t>5DF3B6D25BD03DC19A3E01441D33FB80FD8133</t>
  </si>
  <si>
    <t>자재 740</t>
  </si>
  <si>
    <t>5DF3B6D25BD03DC19A3E01441D33FB80FD82DB</t>
  </si>
  <si>
    <t>원형환기구(STS)</t>
  </si>
  <si>
    <t>물정858</t>
  </si>
  <si>
    <t>자재 741</t>
  </si>
  <si>
    <t>5DF3B6D25BD03DC19A3E01441D33FB80FD82D8</t>
  </si>
  <si>
    <t>자재 742</t>
  </si>
  <si>
    <t>5DF3B6D25BD03DC19A3E01441D33FB80FD82D9</t>
  </si>
  <si>
    <t>자재 743</t>
  </si>
  <si>
    <t>5DF3B6D25BD03DC19A3E01441D33FB80FD82DE</t>
  </si>
  <si>
    <t>자재 744</t>
  </si>
  <si>
    <t>5DF3B6D25BD03DC19A3E01441D33FB80FD82DF</t>
  </si>
  <si>
    <t>자재 745</t>
  </si>
  <si>
    <t>5DF3B6D25BD03DC19A3E01441D33FB80FD82DC</t>
  </si>
  <si>
    <t>자재 746</t>
  </si>
  <si>
    <t>5DF3B6D25BD03DC19A3E01441D33FB80FD82DD</t>
  </si>
  <si>
    <t>자재 747</t>
  </si>
  <si>
    <t>자재 748</t>
  </si>
  <si>
    <t>5DF3B6D25BD03EE19BB877E73CFC241A1BD005</t>
  </si>
  <si>
    <t>SPP(백관), D15mm, 반제품</t>
  </si>
  <si>
    <t>705</t>
  </si>
  <si>
    <t>532</t>
  </si>
  <si>
    <t>자재 749</t>
  </si>
  <si>
    <t>5DF3B6D25BD03EE19BB877E73CFC241A1BD004</t>
  </si>
  <si>
    <t>SPP(백관), D20mm, 반제품</t>
  </si>
  <si>
    <t>자재 750</t>
  </si>
  <si>
    <t>자재 751</t>
  </si>
  <si>
    <t>5DF3B6D25BD03EE19BB877E73CFC241A1BD006</t>
  </si>
  <si>
    <t>SPP(백관), D32mm, 반제품</t>
  </si>
  <si>
    <t>자재 752</t>
  </si>
  <si>
    <t>5DF3B6D25BD03EE19BB877E73CFC241A1BD009</t>
  </si>
  <si>
    <t>SPP(백관), D40mm, 반제품</t>
  </si>
  <si>
    <t>자재 753</t>
  </si>
  <si>
    <t>5DF3B6D25BD03EE19BB877E73CFC241A1BD008</t>
  </si>
  <si>
    <t>SPP(백관), D50mm, 반제품</t>
  </si>
  <si>
    <t>자재 754</t>
  </si>
  <si>
    <t>5DF3B6D25BD03EE19BB877E73CFC241A1BD7B0</t>
  </si>
  <si>
    <t>SPP(백관), D65mm, 반제품</t>
  </si>
  <si>
    <t>자재 755</t>
  </si>
  <si>
    <t>5DF3B6D25BD03EE19BB877E73CFC241A1BD7B1</t>
  </si>
  <si>
    <t>SPP(백관), D80mm, 반제품</t>
  </si>
  <si>
    <t>자재 756</t>
  </si>
  <si>
    <t>5DF3B6D25BD03EE19BB877E73CFC241A1BD7B2</t>
  </si>
  <si>
    <t>SPP(백관), D100mm, 반제품</t>
  </si>
  <si>
    <t>자재 757</t>
  </si>
  <si>
    <t>5DF3B6D25BD03EE19BB877E73CFC241A1BD7B3</t>
  </si>
  <si>
    <t>SPP(백관), D125mm, 반제품</t>
  </si>
  <si>
    <t>자재 758</t>
  </si>
  <si>
    <t>5DF3B6D25BD03EE19BB877E73CFC241A1BD7B4</t>
  </si>
  <si>
    <t>SPP(백관), D150mm, 반제품</t>
  </si>
  <si>
    <t>자재 759</t>
  </si>
  <si>
    <t>5DF3B6D25BD03EE19BB877E73CFC241A1BD7B5</t>
  </si>
  <si>
    <t>SPP(백관), D200mm, 반제품</t>
  </si>
  <si>
    <t>자재 760</t>
  </si>
  <si>
    <t>5DF3B6D25BD03EE19BB877E73CFC241A1BD7B6</t>
  </si>
  <si>
    <t>SPP(백관), D250mm, 반제품</t>
  </si>
  <si>
    <t>자재 761</t>
  </si>
  <si>
    <t>5DF3B6D25BD03EE19BB877E73CF4E99023EF87</t>
  </si>
  <si>
    <t>배관용탄소강관(가스용백강관)</t>
  </si>
  <si>
    <t>D15mm, 반제품</t>
  </si>
  <si>
    <t>707</t>
  </si>
  <si>
    <t>534</t>
  </si>
  <si>
    <t>자재 762</t>
  </si>
  <si>
    <t>5DF3B6D25BD03EE19BB877E73CF4E99023EF86</t>
  </si>
  <si>
    <t>D20mm, 반제품</t>
  </si>
  <si>
    <t>자재 763</t>
  </si>
  <si>
    <t>5DF3B6D25BD03EE19BB877E73CF4E99023EF85</t>
  </si>
  <si>
    <t>D25mm, 반제품</t>
  </si>
  <si>
    <t>자재 764</t>
  </si>
  <si>
    <t>5DF3B6D25BD03EE19BB877E73CF4E99023EF84</t>
  </si>
  <si>
    <t>D32mm, 반제품</t>
  </si>
  <si>
    <t>자재 765</t>
  </si>
  <si>
    <t>5DF3B6D25BD03EE19BB877E73CF4E99023EF83</t>
  </si>
  <si>
    <t>D40mm, 반제품</t>
  </si>
  <si>
    <t>자재 766</t>
  </si>
  <si>
    <t>5DF3B6D25BD03EE19BB877E73CF4E99023EF82</t>
  </si>
  <si>
    <t>D50mm, 반제품</t>
  </si>
  <si>
    <t>자재 767</t>
  </si>
  <si>
    <t>5DF3B6D25BD03EE19BB877E73CF4E99023EF81</t>
  </si>
  <si>
    <t>D65mm, 반제품</t>
  </si>
  <si>
    <t>자재 768</t>
  </si>
  <si>
    <t>5DF3B6D25BD03EE19BB877E73CF4E99023EF80</t>
  </si>
  <si>
    <t>D80mm, 반제품</t>
  </si>
  <si>
    <t>자재 769</t>
  </si>
  <si>
    <t>5DF3B6D25BD03EE19BB877E73CF4E99023EF8F</t>
  </si>
  <si>
    <t>D100mm, 반제품</t>
  </si>
  <si>
    <t>자재 770</t>
  </si>
  <si>
    <t>5DF3B6D25BD03EE19BB877E73CF4E99023EF8E</t>
  </si>
  <si>
    <t>D125mm, 반제품</t>
  </si>
  <si>
    <t>자재 771</t>
  </si>
  <si>
    <t>5DF3B6D25BD03EE19BB877E73CF4E99023EEE0</t>
  </si>
  <si>
    <t>D150mm, 반제품</t>
  </si>
  <si>
    <t>자재 772</t>
  </si>
  <si>
    <t>5DF3B6D25BD03EE19BB877E73CF4E99023EEE1</t>
  </si>
  <si>
    <t>D200mm, 반제품</t>
  </si>
  <si>
    <t>자재 773</t>
  </si>
  <si>
    <t>5DF3B6D25BD03EE19BB877E73CF4E99023EEE2</t>
  </si>
  <si>
    <t>D250mm, 반제품</t>
  </si>
  <si>
    <t>자재 774</t>
  </si>
  <si>
    <t>5DF3B6D25BD03EE19BB877E73CF4E99023E85A</t>
  </si>
  <si>
    <t>배관용탄소강관(PLP가스관)</t>
  </si>
  <si>
    <t>D20mm</t>
  </si>
  <si>
    <t>720</t>
  </si>
  <si>
    <t>자재 775</t>
  </si>
  <si>
    <t>5DF3B6D25BD03EE19BB877E73CF4E99023E85B</t>
  </si>
  <si>
    <t>D25mm</t>
  </si>
  <si>
    <t>자재 776</t>
  </si>
  <si>
    <t>5DF3B6D25BD03EE19BB877E73CF4E99023E85C</t>
  </si>
  <si>
    <t>D32mm</t>
  </si>
  <si>
    <t>자재 777</t>
  </si>
  <si>
    <t>5DF3B6D25BD03EE19BB877E73CF4E99023E85D</t>
  </si>
  <si>
    <t>D40mm</t>
  </si>
  <si>
    <t>자재 778</t>
  </si>
  <si>
    <t>5DF3B6D25BD03EE19BB877E73CF4E99023E85E</t>
  </si>
  <si>
    <t>D50mm</t>
  </si>
  <si>
    <t>자재 779</t>
  </si>
  <si>
    <t>5DF3B6D25BD03EE19BB877E73CF4E99023E85F</t>
  </si>
  <si>
    <t>D65mm</t>
  </si>
  <si>
    <t>자재 780</t>
  </si>
  <si>
    <t>5DF3B6D25BD03EE19BB877E73CF4E99023E850</t>
  </si>
  <si>
    <t>D80mm</t>
  </si>
  <si>
    <t>자재 781</t>
  </si>
  <si>
    <t>5DF3B6D25BD03EE19BB877E73CF4E99023E851</t>
  </si>
  <si>
    <t>D100mm</t>
  </si>
  <si>
    <t>자재 782</t>
  </si>
  <si>
    <t>5DF3B6D25BD03EE19BB877E73CF4E99023EB2C</t>
  </si>
  <si>
    <t>D125mm</t>
  </si>
  <si>
    <t>자재 783</t>
  </si>
  <si>
    <t>5DF3B6D25BD03EE19BB877E73CF4E99023EB2D</t>
  </si>
  <si>
    <t>D150mm</t>
  </si>
  <si>
    <t>자재 784</t>
  </si>
  <si>
    <t>5DF3B6D25BD03EE19BB877E73CF4E99023EB2E</t>
  </si>
  <si>
    <t>D200mm</t>
  </si>
  <si>
    <t>자재 785</t>
  </si>
  <si>
    <t>5DF3B6D25BD03EE19BB877E73CF4E99023EB2F</t>
  </si>
  <si>
    <t>D250mm</t>
  </si>
  <si>
    <t>자재 786</t>
  </si>
  <si>
    <t>5DF3B6D25BD03EE19BB91D4B2334E9C4E6A8B6</t>
  </si>
  <si>
    <t>이음매없는동및동합금관(K-TYPE)</t>
  </si>
  <si>
    <t>D15mm</t>
  </si>
  <si>
    <t>739</t>
  </si>
  <si>
    <t>560</t>
  </si>
  <si>
    <t>자재 787</t>
  </si>
  <si>
    <t>5DF3B6D25BD03EE19BB91D4B2334E9C4E6A8B7</t>
  </si>
  <si>
    <t>자재 788</t>
  </si>
  <si>
    <t>5DF3B6D25BD03EE19BB91D4B2334E9C4E6A8B8</t>
  </si>
  <si>
    <t>자재 789</t>
  </si>
  <si>
    <t>5DF3B6D25BD03EE19BB91D4B2334E9C4E6A8B9</t>
  </si>
  <si>
    <t>자재 790</t>
  </si>
  <si>
    <t>5DF3B6D25BD03EE19BB91D4B2334E9C4E97686</t>
  </si>
  <si>
    <t>자재 791</t>
  </si>
  <si>
    <t>5DF3B6D25BD03EE19BB91D4B2334E9C4E97687</t>
  </si>
  <si>
    <t>자재 792</t>
  </si>
  <si>
    <t>5DF3B6D25BD03EE19BB91D4B2334E9C4E97684</t>
  </si>
  <si>
    <t>자재 793</t>
  </si>
  <si>
    <t>5DF3B6D25BD03EE19BB91D4B2334E9C4E97685</t>
  </si>
  <si>
    <t>자재 794</t>
  </si>
  <si>
    <t>5DF3B6D25BD03EE19BB91D4B2334E9C4E97682</t>
  </si>
  <si>
    <t>자재 795</t>
  </si>
  <si>
    <t>5DF3B6D25BD03EE19BB91D4B2334E9C4E977AD</t>
  </si>
  <si>
    <t>이음매없는동및동합금관(L-TYPE)</t>
  </si>
  <si>
    <t>자재 796</t>
  </si>
  <si>
    <t>5DF3B6D25BD03EE19BB91D4B2334E9C4E977AC</t>
  </si>
  <si>
    <t>자재 797</t>
  </si>
  <si>
    <t>5DF3B6D25BD03EE19BB91D4B2334E9C4E977AF</t>
  </si>
  <si>
    <t>자재 798</t>
  </si>
  <si>
    <t>5DF3B6D25BD03EE19BB91D4B2334E9C4E977AE</t>
  </si>
  <si>
    <t>자재 799</t>
  </si>
  <si>
    <t>5DF3B6D25BD03EE19BB91D4B2334E9C4E977A9</t>
  </si>
  <si>
    <t>자재 800</t>
  </si>
  <si>
    <t>5DF3B6D25BD03EE19BB91D4B2334E9C4E977A8</t>
  </si>
  <si>
    <t>자재 801</t>
  </si>
  <si>
    <t>5DF3B6D25BD03EE19BB91D4B2334E9C4E977AB</t>
  </si>
  <si>
    <t>자재 802</t>
  </si>
  <si>
    <t>5DF3B6D25BD03EE19BB91D4B2334E9C4E977AA</t>
  </si>
  <si>
    <t>자재 803</t>
  </si>
  <si>
    <t>5DF3B6D25BD03EE19BB91D4B2334E9C4E977A5</t>
  </si>
  <si>
    <t>자재 804</t>
  </si>
  <si>
    <t>5DF3B6D25BD03EE19BB91D4B2334E9C4E977A4</t>
  </si>
  <si>
    <t>자재 805</t>
  </si>
  <si>
    <t>5DF3B6D25BD03EE19BB91D4B2334E9C4E974D9</t>
  </si>
  <si>
    <t>자재 806</t>
  </si>
  <si>
    <t>5DF3B6D25BD03EE19BB91D4B2334E9C4E974D8</t>
  </si>
  <si>
    <t>자재 807</t>
  </si>
  <si>
    <t>5DF3B6D25BD03EE19BB91D4B2334E9C4E974DB</t>
  </si>
  <si>
    <t>자재 808</t>
  </si>
  <si>
    <t>5DF3B6D25BD03EE19BB91AF7E38725782E40A6</t>
  </si>
  <si>
    <t>일반배관용스테인리스강관(K-TYPE)</t>
  </si>
  <si>
    <t>D13mm</t>
  </si>
  <si>
    <t>735</t>
  </si>
  <si>
    <t>561</t>
  </si>
  <si>
    <t>자재 809</t>
  </si>
  <si>
    <t>5DF3B6D25BD03EE19BB91AF7E38725782E40A7</t>
  </si>
  <si>
    <t>자재 810</t>
  </si>
  <si>
    <t>5DF3B6D25BD03EE19BB91AF7E38725782E40A8</t>
  </si>
  <si>
    <t>자재 811</t>
  </si>
  <si>
    <t>5DF3B6D25BD03EE19BB91AF7E38725782E40A9</t>
  </si>
  <si>
    <t>D30mm</t>
  </si>
  <si>
    <t>자재 812</t>
  </si>
  <si>
    <t>5DF3B6D25BD03EE19BB91AF7E38725782E4375</t>
  </si>
  <si>
    <t>자재 813</t>
  </si>
  <si>
    <t>5DF3B6D25BD03EE19BB91AF7E38725782E4374</t>
  </si>
  <si>
    <t>자재 814</t>
  </si>
  <si>
    <t>5DF3B6D25BD03EE19BB91AF7E38725782E4377</t>
  </si>
  <si>
    <t>D60mm</t>
  </si>
  <si>
    <t>자재 815</t>
  </si>
  <si>
    <t>5DF3B6D25BD03EE19BB91AF7E38725782E4371</t>
  </si>
  <si>
    <t>자재 816</t>
  </si>
  <si>
    <t>5DF3B6D25BD03EE19BB91AF7E38725782E4370</t>
  </si>
  <si>
    <t>자재 817</t>
  </si>
  <si>
    <t>5DF3B6D25BD03EE19BB91AF7E3872578283D7F</t>
  </si>
  <si>
    <t>736</t>
  </si>
  <si>
    <t>562</t>
  </si>
  <si>
    <t>자재 818</t>
  </si>
  <si>
    <t>자재 819</t>
  </si>
  <si>
    <t>자재 820</t>
  </si>
  <si>
    <t>자재 821</t>
  </si>
  <si>
    <t>자재 822</t>
  </si>
  <si>
    <t>자재 823</t>
  </si>
  <si>
    <t>자재 824</t>
  </si>
  <si>
    <t>자재 825</t>
  </si>
  <si>
    <t>자재 826</t>
  </si>
  <si>
    <t>자재 827</t>
  </si>
  <si>
    <t>자재 828</t>
  </si>
  <si>
    <t>자재 829</t>
  </si>
  <si>
    <t>5DF3B6D25BD03EE19BB025EA61DB67E7339A24</t>
  </si>
  <si>
    <t>일반용경질폴리염화비닐관</t>
  </si>
  <si>
    <t>PVC(VG1), D50mm</t>
  </si>
  <si>
    <t>747</t>
  </si>
  <si>
    <t>568</t>
  </si>
  <si>
    <t>자재 830</t>
  </si>
  <si>
    <t>5DF3B6D25BD03EE19BB025EA61DB67E7339A22</t>
  </si>
  <si>
    <t>PVC(VG1), D75mm</t>
  </si>
  <si>
    <t>자재 831</t>
  </si>
  <si>
    <t>5DF3B6D25BD03EE19BB025EA61DB67E7339A23</t>
  </si>
  <si>
    <t>PVC(VG1), D100mm</t>
  </si>
  <si>
    <t>자재 832</t>
  </si>
  <si>
    <t>5DF3B6D25BD03EE19BB025EA61DB67E7339A20</t>
  </si>
  <si>
    <t>PVC(VG1), D125mm</t>
  </si>
  <si>
    <t>자재 833</t>
  </si>
  <si>
    <t>5DF3B6D25BD03EE19BB025EA61DB67E7339A21</t>
  </si>
  <si>
    <t>PVC(VG1), D200mm</t>
  </si>
  <si>
    <t>자재 834</t>
  </si>
  <si>
    <t>5DF3B6D25BD03EE19BB025EA61DB67E7339A2E</t>
  </si>
  <si>
    <t>PVC(VG1), D250mm</t>
  </si>
  <si>
    <t>자재 835</t>
  </si>
  <si>
    <t>5DF3B6D25BD03EE19BB025EA61DB67E7339A2F</t>
  </si>
  <si>
    <t>PVC(VG1), D150mm</t>
  </si>
  <si>
    <t>자재 836</t>
  </si>
  <si>
    <t>5DF3B6D25BD03EE19BB025EA61DB67E7339BCD</t>
  </si>
  <si>
    <t>PVC(VG1), D300mm</t>
  </si>
  <si>
    <t>자재 837</t>
  </si>
  <si>
    <t>5DF3B6D25BD03EE19BB025EA61DB67E7339BCE</t>
  </si>
  <si>
    <t>PVC(VG2), D50mm</t>
  </si>
  <si>
    <t>자재 838</t>
  </si>
  <si>
    <t>5DF3B6D25BD03EE19BB025EA61DB67E7339BC8</t>
  </si>
  <si>
    <t>PVC(VG2), D75mm</t>
  </si>
  <si>
    <t>자재 839</t>
  </si>
  <si>
    <t>5DF3B6D25BD03EE19BB025EA61DB67E7339BCB</t>
  </si>
  <si>
    <t>PVC(VG2), D100mm</t>
  </si>
  <si>
    <t>자재 840</t>
  </si>
  <si>
    <t>5DF3B6D25BD03EE19BB025EA61DB67E7339BCA</t>
  </si>
  <si>
    <t>PVC(VG2), D125mm</t>
  </si>
  <si>
    <t>자재 841</t>
  </si>
  <si>
    <t>5DF3B6D25BD03EE19BB025EA61DB67E7339BC5</t>
  </si>
  <si>
    <t>PVC(VG2), D150mm</t>
  </si>
  <si>
    <t>자재 842</t>
  </si>
  <si>
    <t>5DF3B6D25BD03EE19BB025EA61DB67E7339BC4</t>
  </si>
  <si>
    <t>PVC(VG2), D200mm</t>
  </si>
  <si>
    <t>자재 843</t>
  </si>
  <si>
    <t>5DF3B6D25BD03EE19BB025EA61DB67E7328C85</t>
  </si>
  <si>
    <t>PVC(VG2), D250mm</t>
  </si>
  <si>
    <t>자재 844</t>
  </si>
  <si>
    <t>5DF3B6D25BD03EE19BB025EA61DB67E7328C84</t>
  </si>
  <si>
    <t>PVC(VG2), D300mm</t>
  </si>
  <si>
    <t>자재 845</t>
  </si>
  <si>
    <t>5DF3B6D25BD03EE19BB025EA61DB67E4670F73</t>
  </si>
  <si>
    <t>배수용방음관</t>
  </si>
  <si>
    <t>방음관, D50</t>
  </si>
  <si>
    <t>757</t>
  </si>
  <si>
    <t>자재 846</t>
  </si>
  <si>
    <t>5DF3B6D25BD03EE19BB025EA61DB67E4670F70</t>
  </si>
  <si>
    <t>방음관, D75</t>
  </si>
  <si>
    <t>물정544</t>
  </si>
  <si>
    <t>자재 847</t>
  </si>
  <si>
    <t>5DF3B6D25BD03EE19BB025EA61DB67E4670F71</t>
  </si>
  <si>
    <t>방음관, D100</t>
  </si>
  <si>
    <t>자재 848</t>
  </si>
  <si>
    <t>5DF3B6D25BD03EE19BB025EA61DB67E4670F76</t>
  </si>
  <si>
    <t>방음관, D125</t>
  </si>
  <si>
    <t>자재 849</t>
  </si>
  <si>
    <t>5DF3B6D25BD03EE19BB1C062B596EC8F51A52B</t>
  </si>
  <si>
    <t>폴리에틸렌관(가스용)</t>
  </si>
  <si>
    <t>773</t>
  </si>
  <si>
    <t>552</t>
  </si>
  <si>
    <t>자재 850</t>
  </si>
  <si>
    <t>5DF3B6D25BD03EE19BB1C062B596EC8F51A52A</t>
  </si>
  <si>
    <t>자재 851</t>
  </si>
  <si>
    <t>5DF3B6D25BD03EE19BB1C062B596EC8F51A529</t>
  </si>
  <si>
    <t>D63mm</t>
  </si>
  <si>
    <t>자재 852</t>
  </si>
  <si>
    <t>5DF3B6D25BD03EE19BB1C062B596EC8F51A528</t>
  </si>
  <si>
    <t>D90mm</t>
  </si>
  <si>
    <t>자재 853</t>
  </si>
  <si>
    <t>5DF3B6D25BD03EE19BB1C062B596EC8F51A527</t>
  </si>
  <si>
    <t>D110mm</t>
  </si>
  <si>
    <t>자재 854</t>
  </si>
  <si>
    <t>5DF3B6D25BD03EE19BB1C062B596EC8F51A526</t>
  </si>
  <si>
    <t>D160mm</t>
  </si>
  <si>
    <t>자재 855</t>
  </si>
  <si>
    <t>5DF3B6D25BD03EE19BB1C062B596EC8F51A408</t>
  </si>
  <si>
    <t>D225mm</t>
  </si>
  <si>
    <t>자재 856</t>
  </si>
  <si>
    <t>5DF3B6D25BD03EE19BB1C062B596EC8F51A409</t>
  </si>
  <si>
    <t>D280mm</t>
  </si>
  <si>
    <t>자재 857</t>
  </si>
  <si>
    <t>5DF3B6D25BD03EE19BB1C062B596EC8F51A40A</t>
  </si>
  <si>
    <t>D315mm</t>
  </si>
  <si>
    <t>자재 858</t>
  </si>
  <si>
    <t>5DF3B6D25BD03EE1998B033C4F81FC4FCF59C4</t>
  </si>
  <si>
    <t>신축관이음</t>
  </si>
  <si>
    <t>Φ20mm, 신축접수관, 동관복식</t>
  </si>
  <si>
    <t>788</t>
  </si>
  <si>
    <t>617</t>
  </si>
  <si>
    <t>자재 859</t>
  </si>
  <si>
    <t>5DF3B6D25BD03EE1998B033C4F81FC4FCF59C5</t>
  </si>
  <si>
    <t>Φ25mm, 신축접수관, 동관복식</t>
  </si>
  <si>
    <t>자재 860</t>
  </si>
  <si>
    <t>5DF3B6D25BD03EE1998B033C4F81FC4FCF59C6</t>
  </si>
  <si>
    <t>Φ32mm, 신축접수관, 동관복식</t>
  </si>
  <si>
    <t>자재 861</t>
  </si>
  <si>
    <t>5DF3B6D25BD03EE1998B033C4F81FC4FCF59C7</t>
  </si>
  <si>
    <t>Φ40mm, 신축접수관, 동관복식</t>
  </si>
  <si>
    <t>자재 862</t>
  </si>
  <si>
    <t>5DF3B6D25BD03EE1998B033C4F81FC4FCF59C0</t>
  </si>
  <si>
    <t>Φ50mm, 신축접수관, 동관복식</t>
  </si>
  <si>
    <t>자재 863</t>
  </si>
  <si>
    <t>5DF3B6D25BD03EE1998B033C4F81FC4FCF59C1</t>
  </si>
  <si>
    <t>Φ65mm, 신축접수관, 동관복식</t>
  </si>
  <si>
    <t>자재 864</t>
  </si>
  <si>
    <t>5DF3B6D25BD03EE1998B033C4F81FC4FCF59C2</t>
  </si>
  <si>
    <t>Φ80mm, 신축접수관, 동관복식</t>
  </si>
  <si>
    <t>자재 865</t>
  </si>
  <si>
    <t>5DF3B6D25BD03EE1998B033C4F81FC4FCF59C3</t>
  </si>
  <si>
    <t>Φ100mm, 신축접수관, 동관복식</t>
  </si>
  <si>
    <t>자재 866</t>
  </si>
  <si>
    <t>5DF3B6D25BD03EE1998B033C4F81FC4FCF59CC</t>
  </si>
  <si>
    <t>Φ125mm, 신축접수관, 동관복식</t>
  </si>
  <si>
    <t>자재 867</t>
  </si>
  <si>
    <t>5DF3B6D25BD03EE1998B033C4F81FC4FCF59CD</t>
  </si>
  <si>
    <t>Φ150mm, 신축접수관, 동관복식</t>
  </si>
  <si>
    <t>자재 868</t>
  </si>
  <si>
    <t>5DF3B6D25BD03EE1998B033D56F3D7951574D6</t>
  </si>
  <si>
    <t>익스펜션 조인트</t>
  </si>
  <si>
    <t>STS형, D20</t>
  </si>
  <si>
    <t>자재 869</t>
  </si>
  <si>
    <t>5DF3B6D25BD03EE1998B033D56F3D7951574D7</t>
  </si>
  <si>
    <t>STS형, D25</t>
  </si>
  <si>
    <t>자재 870</t>
  </si>
  <si>
    <t>5DF3B6D25BD03EE1998B033D56F3D7951574D0</t>
  </si>
  <si>
    <t>STS형, D32</t>
  </si>
  <si>
    <t>자재 871</t>
  </si>
  <si>
    <t>5DF3B6D25BD03EE1998B033D56F3D7951574D1</t>
  </si>
  <si>
    <t>STS형, D40</t>
  </si>
  <si>
    <t>자재 872</t>
  </si>
  <si>
    <t>5DF3B6D25BD03EE1998B033D56F3D7951574D2</t>
  </si>
  <si>
    <t>STS형, D50</t>
  </si>
  <si>
    <t>자재 873</t>
  </si>
  <si>
    <t>5DF3B6D25BD03EE1998B033D56F3D7951574D3</t>
  </si>
  <si>
    <t>STS형, D65</t>
  </si>
  <si>
    <t>자재 874</t>
  </si>
  <si>
    <t>5DF3B6D25BD03EE1998B033D56F3D7951574DC</t>
  </si>
  <si>
    <t>STS형, D80</t>
  </si>
  <si>
    <t>자재 875</t>
  </si>
  <si>
    <t>5DF3B6D25BD03EE1998B033D56F3D7951574DD</t>
  </si>
  <si>
    <t>STS형, D100</t>
  </si>
  <si>
    <t>자재 876</t>
  </si>
  <si>
    <t>5DF3B6D25BD03EE1998B033D56F3D7951573CD</t>
  </si>
  <si>
    <t>STS형, D125</t>
  </si>
  <si>
    <t>자재 877</t>
  </si>
  <si>
    <t>5DF3B6D25BD03EE1998B033D56F3D7951573CC</t>
  </si>
  <si>
    <t>STS형, D150</t>
  </si>
  <si>
    <t>자재 878</t>
  </si>
  <si>
    <t>5DF3B6D25BD03EE19982233DA021B48B414E42</t>
  </si>
  <si>
    <t>Φ15mm, 나사식, 엘보</t>
  </si>
  <si>
    <t>564</t>
  </si>
  <si>
    <t>자재 879</t>
  </si>
  <si>
    <t>5DF3B6D25BD03EE19982233DA021B48B414E43</t>
  </si>
  <si>
    <t>Φ20mm, 나사식, 엘보</t>
  </si>
  <si>
    <t>자재 880</t>
  </si>
  <si>
    <t>5DF3B6D25BD03EE19982233DA021B48B414E40</t>
  </si>
  <si>
    <t>Φ25mm, 나사식, 엘보</t>
  </si>
  <si>
    <t>자재 881</t>
  </si>
  <si>
    <t>5DF3B6D25BD03EE19982233DA021B48B414E41</t>
  </si>
  <si>
    <t>Φ32mm, 나사식, 엘보</t>
  </si>
  <si>
    <t>자재 882</t>
  </si>
  <si>
    <t>5DF3B6D25BD03EE19982233DA021B48B414E46</t>
  </si>
  <si>
    <t>Φ40mm, 나사식, 엘보</t>
  </si>
  <si>
    <t>자재 883</t>
  </si>
  <si>
    <t>5DF3B6D25BD03EE19982233DA021B48B414E47</t>
  </si>
  <si>
    <t>Φ50mm, 나사식, 엘보</t>
  </si>
  <si>
    <t>자재 884</t>
  </si>
  <si>
    <t>5DF3B6D25BD03EE19982233DA021B48B4E1E3D</t>
  </si>
  <si>
    <t>Φ15mm, 용접식, 엘보, #10</t>
  </si>
  <si>
    <t>730</t>
  </si>
  <si>
    <t>566</t>
  </si>
  <si>
    <t>자재 885</t>
  </si>
  <si>
    <t>5DF3B6D25BD03EE19982233DA021B48B4E1E3C</t>
  </si>
  <si>
    <t>Φ20mm, 용접식, 엘보, #10</t>
  </si>
  <si>
    <t>자재 886</t>
  </si>
  <si>
    <t>5DF3B6D25BD03EE19982233DA021B48B4E1E3B</t>
  </si>
  <si>
    <t>Φ25mm, 용접식, 엘보, #10</t>
  </si>
  <si>
    <t>자재 887</t>
  </si>
  <si>
    <t>5DF3B6D25BD03EE19982233DA021B48B4E1E3A</t>
  </si>
  <si>
    <t>Φ32mm, 용접식, 엘보, #10</t>
  </si>
  <si>
    <t>자재 888</t>
  </si>
  <si>
    <t>5DF3B6D25BD03EE19982233DA021B48B4E1E39</t>
  </si>
  <si>
    <t>Φ40mm, 용접식, 엘보, #10</t>
  </si>
  <si>
    <t>자재 889</t>
  </si>
  <si>
    <t>5DF3B6D25BD03EE19982233DA021B48B4E1E38</t>
  </si>
  <si>
    <t>Φ50mm, 용접식, 엘보, #10</t>
  </si>
  <si>
    <t>자재 890</t>
  </si>
  <si>
    <t>5DF3B6D25BD03EE19982233DA021B48B4E1E37</t>
  </si>
  <si>
    <t>Φ65mm, 용접식, 엘보, #10</t>
  </si>
  <si>
    <t>자재 891</t>
  </si>
  <si>
    <t>5DF3B6D25BD03EE19982233DA021B48B4E1E36</t>
  </si>
  <si>
    <t>Φ80mm, 용접식, 엘보, #10</t>
  </si>
  <si>
    <t>자재 892</t>
  </si>
  <si>
    <t>5DF3B6D25BD03EE19982233DA021B48B4E1FC5</t>
  </si>
  <si>
    <t>Φ100mm, 용접식, 엘보, #10</t>
  </si>
  <si>
    <t>자재 893</t>
  </si>
  <si>
    <t>5DF3B6D25BD03EE19982233DA021B48B4E1FC4</t>
  </si>
  <si>
    <t>Φ125mm, 용접식, 엘보, #10</t>
  </si>
  <si>
    <t>자재 894</t>
  </si>
  <si>
    <t>5DF3B6D25BD03EE19982233DA021B48B4E1FC7</t>
  </si>
  <si>
    <t>Φ150mm, 용접식, 엘보, #10</t>
  </si>
  <si>
    <t>자재 895</t>
  </si>
  <si>
    <t>5DF3B6D25BD03EE19982233DA021B48B4E1FC6</t>
  </si>
  <si>
    <t>Φ200mm, 용접식, 엘보, #10</t>
  </si>
  <si>
    <t>자재 896</t>
  </si>
  <si>
    <t>5DF3B6D25BD03EE19982233DA021B48B4F2512</t>
  </si>
  <si>
    <t>스테인리스강제관이음(프레스식)</t>
  </si>
  <si>
    <t>엘보, D15</t>
  </si>
  <si>
    <t>565</t>
  </si>
  <si>
    <t>자재 897</t>
  </si>
  <si>
    <t>5DF3B6D25BD03EE19982233DA021B48B4F2513</t>
  </si>
  <si>
    <t>엘보, D20</t>
  </si>
  <si>
    <t>자재 898</t>
  </si>
  <si>
    <t>5DF3B6D25BD03EE19982233DA021B48B4F2514</t>
  </si>
  <si>
    <t>엘보, D25</t>
  </si>
  <si>
    <t>자재 899</t>
  </si>
  <si>
    <t>5DF3B6D25BD03EE19982233DA021B48B4F2515</t>
  </si>
  <si>
    <t>엘보, D32</t>
  </si>
  <si>
    <t>자재 900</t>
  </si>
  <si>
    <t>5DF3B6D25BD03EE19982233DA021B48B4F2516</t>
  </si>
  <si>
    <t>엘보, D40</t>
  </si>
  <si>
    <t>자재 901</t>
  </si>
  <si>
    <t>5DF3B6D25BD03EE19982233DA021B48B4F2517</t>
  </si>
  <si>
    <t>엘보, D50</t>
  </si>
  <si>
    <t>자재 902</t>
  </si>
  <si>
    <t>5DF3B6D25BD03EE19982233DA021B48B4F2518</t>
  </si>
  <si>
    <t>엘보, D60</t>
  </si>
  <si>
    <t>자재 903</t>
  </si>
  <si>
    <t>5DF3B6D25BD03EE19982233DA021B48B4F2367</t>
  </si>
  <si>
    <t>Φ15mm, 나사식, 티</t>
  </si>
  <si>
    <t>자재 904</t>
  </si>
  <si>
    <t>5DF3B6D25BD03EE19982233DA021B48B4F2366</t>
  </si>
  <si>
    <t>Φ20mm, 나사식, 티</t>
  </si>
  <si>
    <t>자재 905</t>
  </si>
  <si>
    <t>5DF3B6D25BD03EE19982233DA021B48B4F2365</t>
  </si>
  <si>
    <t>Φ25mm, 나사식, 티</t>
  </si>
  <si>
    <t>자재 906</t>
  </si>
  <si>
    <t>5DF3B6D25BD03EE19982233DA021B48B4F2364</t>
  </si>
  <si>
    <t>Φ32mm, 나사식, 티</t>
  </si>
  <si>
    <t>자재 907</t>
  </si>
  <si>
    <t>5DF3B6D25BD03EE19982233DA021B48B4F236B</t>
  </si>
  <si>
    <t>Φ40mm, 나사식, 티</t>
  </si>
  <si>
    <t>자재 908</t>
  </si>
  <si>
    <t>5DF3B6D25BD03EE19982233DA021B48B4F236A</t>
  </si>
  <si>
    <t>Φ50mm, 나사식, 티</t>
  </si>
  <si>
    <t>자재 909</t>
  </si>
  <si>
    <t>5DF3B6D25BD03EE19982233DA021B48B4F2D60</t>
  </si>
  <si>
    <t>Φ15mm, 용접식, 티, #10</t>
  </si>
  <si>
    <t>자재 910</t>
  </si>
  <si>
    <t>5DF3B6D25BD03EE19982233DA021B48B4F2D61</t>
  </si>
  <si>
    <t>Φ20mm, 용접식, 티, #10</t>
  </si>
  <si>
    <t>자재 911</t>
  </si>
  <si>
    <t>5DF3B6D25BD03EE19982233DA021B48B4F2D6E</t>
  </si>
  <si>
    <t>Φ25mm, 용접식, 티, #10</t>
  </si>
  <si>
    <t>자재 912</t>
  </si>
  <si>
    <t>5DF3B6D25BD03EE19982233DA021B48B4F2D6F</t>
  </si>
  <si>
    <t>Φ32mm, 용접식, 티, #10</t>
  </si>
  <si>
    <t>자재 913</t>
  </si>
  <si>
    <t>5DF3B6D25BD03EE19982233DA021B48B4F2C40</t>
  </si>
  <si>
    <t>Φ40mm, 용접식, 티, #10</t>
  </si>
  <si>
    <t>자재 914</t>
  </si>
  <si>
    <t>5DF3B6D25BD03EE19982233DA021B48B4F2C41</t>
  </si>
  <si>
    <t>Φ50mm, 용접식, 티, #10</t>
  </si>
  <si>
    <t>자재 915</t>
  </si>
  <si>
    <t>5DF3B6D25BD03EE19982233DA021B48B4F2C42</t>
  </si>
  <si>
    <t>Φ65mm, 용접식, 티, #10</t>
  </si>
  <si>
    <t>자재 916</t>
  </si>
  <si>
    <t>5DF3B6D25BD03EE19982233DA021B48B4F2C43</t>
  </si>
  <si>
    <t>Φ80mm, 용접식, 티, #10</t>
  </si>
  <si>
    <t>자재 917</t>
  </si>
  <si>
    <t>5DF3B6D25BD03EE19982233DA021B48B4F2C44</t>
  </si>
  <si>
    <t>Φ100mm, 용접식, 티, #10</t>
  </si>
  <si>
    <t>자재 918</t>
  </si>
  <si>
    <t>5DF3B6D25BD03EE19982233DA021B48B4F2C45</t>
  </si>
  <si>
    <t>Φ125mm, 용접식, 티, #10</t>
  </si>
  <si>
    <t>자재 919</t>
  </si>
  <si>
    <t>5DF3B6D25BD03EE19982233DA021B48B4F2C46</t>
  </si>
  <si>
    <t>Φ150mm, 용접식, 티, #10</t>
  </si>
  <si>
    <t>자재 920</t>
  </si>
  <si>
    <t>5DF3B6D25BD03EE19982233DA021B48B4F2C47</t>
  </si>
  <si>
    <t>Φ200mm, 용접식, 티, #10</t>
  </si>
  <si>
    <t>자재 921</t>
  </si>
  <si>
    <t>5DF3B6D25BD03EE19982233DA021B488F281EA</t>
  </si>
  <si>
    <t>티이, D15</t>
  </si>
  <si>
    <t>자재 922</t>
  </si>
  <si>
    <t>5DF3B6D25BD03EE19982233DA021B488F281EC</t>
  </si>
  <si>
    <t>티이, D20</t>
  </si>
  <si>
    <t>자재 923</t>
  </si>
  <si>
    <t>5DF3B6D25BD03EE19982233DA021B488F281ED</t>
  </si>
  <si>
    <t>티이, D25</t>
  </si>
  <si>
    <t>자재 924</t>
  </si>
  <si>
    <t>5DF3B6D25BD03EE19982233DA021B488F281E0</t>
  </si>
  <si>
    <t>티이, D32</t>
  </si>
  <si>
    <t>자재 925</t>
  </si>
  <si>
    <t>5DF3B6D25BD03EE19982233DA021B488F280C2</t>
  </si>
  <si>
    <t>티이, D60</t>
  </si>
  <si>
    <t>자재 926</t>
  </si>
  <si>
    <t>5DF3B6D25BD03EE19982233DA021B488F280C1</t>
  </si>
  <si>
    <t>티이, D40</t>
  </si>
  <si>
    <t>자재 927</t>
  </si>
  <si>
    <t>5DF3B6D25BD03EE19982233DA021B488F280C5</t>
  </si>
  <si>
    <t>티이, D50</t>
  </si>
  <si>
    <t>자재 928</t>
  </si>
  <si>
    <t>5DF3B6D25BD03EE19982233DA021B488F39137</t>
  </si>
  <si>
    <t>급수전티이, D15*15</t>
  </si>
  <si>
    <t>563</t>
  </si>
  <si>
    <t>자재 929</t>
  </si>
  <si>
    <t>5DF3B6D25BD03EE19982233DA021B488F39136</t>
  </si>
  <si>
    <t>급수전티이, D20*15</t>
  </si>
  <si>
    <t>자재 930</t>
  </si>
  <si>
    <t>5DF3B6D25BD03EE19982233DA021B488F39135</t>
  </si>
  <si>
    <t>급수전티이, D20*20</t>
  </si>
  <si>
    <t>자재 931</t>
  </si>
  <si>
    <t>5DF3B6D25BD03EE19982233DA021B488F39134</t>
  </si>
  <si>
    <t>급수전티이, D25*15</t>
  </si>
  <si>
    <t>자재 932</t>
  </si>
  <si>
    <t>5DF3B6D25BD03EE19982233DA021B488F39133</t>
  </si>
  <si>
    <t>급수전티이, D25*25</t>
  </si>
  <si>
    <t>자재 933</t>
  </si>
  <si>
    <t>자재 934</t>
  </si>
  <si>
    <t>자재 935</t>
  </si>
  <si>
    <t>자재 936</t>
  </si>
  <si>
    <t>자재 937</t>
  </si>
  <si>
    <t>자재 938</t>
  </si>
  <si>
    <t>자재 939</t>
  </si>
  <si>
    <t>자재 940</t>
  </si>
  <si>
    <t>자재 941</t>
  </si>
  <si>
    <t>자재 942</t>
  </si>
  <si>
    <t>5DF3B6D25BD03EE19982233DA021B488F0DF3E</t>
  </si>
  <si>
    <t>Φ150mm, 리듀서, 용접식, #10</t>
  </si>
  <si>
    <t>자재 943</t>
  </si>
  <si>
    <t>5DF3B6D25BD03EE19982233DA021B488F0DF3F</t>
  </si>
  <si>
    <t>Φ200mm, 리듀서, 용접식, #10</t>
  </si>
  <si>
    <t>자재 944</t>
  </si>
  <si>
    <t>5DF3B6D25BD03EE19982233DA021B488F1E2B4</t>
  </si>
  <si>
    <t>Φ20×13mm, 리듀서</t>
  </si>
  <si>
    <t>자재 945</t>
  </si>
  <si>
    <t>5DF3B6D25BD03EE19982233DA021B488F1E2B5</t>
  </si>
  <si>
    <t>Φ25×13mm, 리듀서</t>
  </si>
  <si>
    <t>자재 946</t>
  </si>
  <si>
    <t>5DF3B6D25BD03EE19982233DA021B488F1E2B6</t>
  </si>
  <si>
    <t>Φ25×20mm, 리듀서</t>
  </si>
  <si>
    <t>자재 947</t>
  </si>
  <si>
    <t>5DF3B6D25BD03EE19982233DA021B488F1E2B7</t>
  </si>
  <si>
    <t>Φ30×13mm, 리듀서</t>
  </si>
  <si>
    <t>자재 948</t>
  </si>
  <si>
    <t>5DF3B6D25BD03EE19982233DA021B488F1E2B0</t>
  </si>
  <si>
    <t>Φ30×20mm, 리듀서</t>
  </si>
  <si>
    <t>자재 949</t>
  </si>
  <si>
    <t>5DF3B6D25BD03EE19982233DA021B488F1E2B1</t>
  </si>
  <si>
    <t>Φ30×25mm, 리듀서</t>
  </si>
  <si>
    <t>자재 950</t>
  </si>
  <si>
    <t>5DF3B6D25BD03EE19982233DA021B488F1E2B2</t>
  </si>
  <si>
    <t>Φ40×13mm, 리듀서</t>
  </si>
  <si>
    <t>자재 951</t>
  </si>
  <si>
    <t>5DF3B6D25BD03EE19982233DA021B488F1E2B3</t>
  </si>
  <si>
    <t>Φ40×20mm, 리듀서</t>
  </si>
  <si>
    <t>자재 952</t>
  </si>
  <si>
    <t>5DF3B6D25BD03EE19982233DA021B488F1E2BC</t>
  </si>
  <si>
    <t>Φ40×25mm, 리듀서</t>
  </si>
  <si>
    <t>자재 953</t>
  </si>
  <si>
    <t>5DF3B6D25BD03EE19982233DA021B488F1E2BD</t>
  </si>
  <si>
    <t>Φ40×30mm, 리듀서</t>
  </si>
  <si>
    <t>자재 954</t>
  </si>
  <si>
    <t>5DF3B6D25BD03EE19982233DA021B488F1E35B</t>
  </si>
  <si>
    <t>Φ50×13mm, 리듀서</t>
  </si>
  <si>
    <t>자재 955</t>
  </si>
  <si>
    <t>5DF3B6D25BD03EE19982233DA021B488F1E35A</t>
  </si>
  <si>
    <t>Φ50×20mm, 리듀서</t>
  </si>
  <si>
    <t>자재 956</t>
  </si>
  <si>
    <t>5DF3B6D25BD03EE19982233DA021B488F1E359</t>
  </si>
  <si>
    <t>Φ50×25mm, 리듀서</t>
  </si>
  <si>
    <t>자재 957</t>
  </si>
  <si>
    <t>5DF3B6D25BD03EE19982233DA021B488F1E358</t>
  </si>
  <si>
    <t>Φ50×30mm, 리듀서</t>
  </si>
  <si>
    <t>자재 958</t>
  </si>
  <si>
    <t>5DF3B6D25BD03EE19982233DA021B488F1E35F</t>
  </si>
  <si>
    <t>Φ50×40mm, 리듀서</t>
  </si>
  <si>
    <t>자재 959</t>
  </si>
  <si>
    <t>5DF3B6D25BD03EE19982233DA021B488F66014</t>
  </si>
  <si>
    <t>Φ15mm, 용접식, 캡, #10</t>
  </si>
  <si>
    <t>자재 960</t>
  </si>
  <si>
    <t>5DF3B6D25BD03EE19982233DA021B488F66015</t>
  </si>
  <si>
    <t>Φ20mm, 용접식, 캡, #10</t>
  </si>
  <si>
    <t>자재 961</t>
  </si>
  <si>
    <t>5DF3B6D25BD03EE19982233DA021B488F66016</t>
  </si>
  <si>
    <t>Φ25mm, 용접식, 캡, #10</t>
  </si>
  <si>
    <t>자재 962</t>
  </si>
  <si>
    <t>5DF3B6D25BD03EE19982233DA021B488F66017</t>
  </si>
  <si>
    <t>Φ32mm, 용접식, 캡, #10</t>
  </si>
  <si>
    <t>자재 963</t>
  </si>
  <si>
    <t>5DF3B6D25BD03EE19982233DA021B488F66010</t>
  </si>
  <si>
    <t>Φ40mm, 용접식, 캡, #10</t>
  </si>
  <si>
    <t>자재 964</t>
  </si>
  <si>
    <t>5DF3B6D25BD03EE19982233DA021B488F66011</t>
  </si>
  <si>
    <t>Φ50mm, 용접식, 캡, #10</t>
  </si>
  <si>
    <t>자재 965</t>
  </si>
  <si>
    <t>5DF3B6D25BD03EE19982233DA021B488F66012</t>
  </si>
  <si>
    <t>Φ65mm, 용접식, 캡, #10</t>
  </si>
  <si>
    <t>자재 966</t>
  </si>
  <si>
    <t>5DF3B6D25BD03EE19982233DA021B488F66013</t>
  </si>
  <si>
    <t>Φ80mm, 용접식, 캡, #10</t>
  </si>
  <si>
    <t>자재 967</t>
  </si>
  <si>
    <t>5DF3B6D25BD03EE19982233DA021B488F6601C</t>
  </si>
  <si>
    <t>Φ100mm, 용접식, 캡, #10</t>
  </si>
  <si>
    <t>자재 968</t>
  </si>
  <si>
    <t>5DF3B6D25BD03EE19982233DA021B488F6601D</t>
  </si>
  <si>
    <t>Φ125mm, 용접식, 캡, #10</t>
  </si>
  <si>
    <t>자재 969</t>
  </si>
  <si>
    <t>5DF3B6D25BD03EE19982233DA021B488F6613B</t>
  </si>
  <si>
    <t>Φ150mm, 용접식, 캡, #10</t>
  </si>
  <si>
    <t>자재 970</t>
  </si>
  <si>
    <t>5DF3B6D25BD03EE19982233DA021B488F6613A</t>
  </si>
  <si>
    <t>Φ200mm, 용접식, 캡, #10</t>
  </si>
  <si>
    <t>자재 971</t>
  </si>
  <si>
    <t>5DF3B6D25BD03EE19982233DA021B488F662C9</t>
  </si>
  <si>
    <t>Φ13mm, 캡</t>
  </si>
  <si>
    <t>자재 972</t>
  </si>
  <si>
    <t>5DF3B6D25BD03EE19982233DA021B488F662C8</t>
  </si>
  <si>
    <t>Φ20mm, 캡</t>
  </si>
  <si>
    <t>자재 973</t>
  </si>
  <si>
    <t>5DF3B6D25BD03EE19982233DA021B488F663E8</t>
  </si>
  <si>
    <t>Φ25mm, 캡</t>
  </si>
  <si>
    <t>자재 974</t>
  </si>
  <si>
    <t>5DF3B6D25BD03EE19982233DA021B488F663E9</t>
  </si>
  <si>
    <t>Φ30mm, 캡</t>
  </si>
  <si>
    <t>자재 975</t>
  </si>
  <si>
    <t>5DF3B6D25BD03EE19982233DA021B488F663EA</t>
  </si>
  <si>
    <t>Φ40mm, 캡</t>
  </si>
  <si>
    <t>자재 976</t>
  </si>
  <si>
    <t>5DF3B6D25BD03EE19982233DA021B488F663EB</t>
  </si>
  <si>
    <t>Φ50mm, 캡</t>
  </si>
  <si>
    <t>자재 977</t>
  </si>
  <si>
    <t>5DF3B6D25BD03EE19982233DA021B488F663EC</t>
  </si>
  <si>
    <t>Φ60mm, 캡</t>
  </si>
  <si>
    <t>자재 978</t>
  </si>
  <si>
    <t>자재 979</t>
  </si>
  <si>
    <t>5DF3B6D25BD03EE19982233DA021B488F66CC6</t>
  </si>
  <si>
    <t>Φ20mm, 유니언, 나사식</t>
  </si>
  <si>
    <t>자재 980</t>
  </si>
  <si>
    <t>5DF3B6D25BD03EE19982233DA021B488F66CC1</t>
  </si>
  <si>
    <t>Φ25mm, 유니언, 나사식</t>
  </si>
  <si>
    <t>자재 981</t>
  </si>
  <si>
    <t>5DF3B6D25BD03EE19982233DA021B488F66CC0</t>
  </si>
  <si>
    <t>Φ32mm, 유니언, 나사식</t>
  </si>
  <si>
    <t>자재 982</t>
  </si>
  <si>
    <t>5DF3B6D25BD03EE19982233DA021B488F66CC3</t>
  </si>
  <si>
    <t>Φ40mm, 유니언, 나사식</t>
  </si>
  <si>
    <t>자재 983</t>
  </si>
  <si>
    <t>5DF3B6D25BD03EE19982233DA021B488F66CC2</t>
  </si>
  <si>
    <t>Φ50mm, 유니언, 나사식</t>
  </si>
  <si>
    <t>자재 984</t>
  </si>
  <si>
    <t>5DF3B6D25BD03EE19982233DA021B488F7094B</t>
  </si>
  <si>
    <t>Φ13, K-유니언</t>
  </si>
  <si>
    <t>자재 985</t>
  </si>
  <si>
    <t>5DF3B6D25BD03EE19982233DA021B488F7094A</t>
  </si>
  <si>
    <t>Φ20, K-유니언</t>
  </si>
  <si>
    <t>자재 986</t>
  </si>
  <si>
    <t>5DF3B6D25BD03EE19982233DA021B488F70949</t>
  </si>
  <si>
    <t>Φ25, K-유니언</t>
  </si>
  <si>
    <t>자재 987</t>
  </si>
  <si>
    <t>5DF3B6D25BD03EE19982233DA021B488F70948</t>
  </si>
  <si>
    <t>Φ32, K-유니언</t>
  </si>
  <si>
    <t>자재 988</t>
  </si>
  <si>
    <t>5DF3B6D25BD03EE19982233DA021B488F7094E</t>
  </si>
  <si>
    <t>Φ40, K-유니언</t>
  </si>
  <si>
    <t>자재 989</t>
  </si>
  <si>
    <t>5DF3B6D25BD03EE19982233DA021B488F7094C</t>
  </si>
  <si>
    <t>Φ50, K-유니언</t>
  </si>
  <si>
    <t>자재 990</t>
  </si>
  <si>
    <t>자재 991</t>
  </si>
  <si>
    <t>5DF3B6D25BD03EE19982233DA021B488F708AD</t>
  </si>
  <si>
    <t>Φ20mm, 니플, 나사식</t>
  </si>
  <si>
    <t>자재 992</t>
  </si>
  <si>
    <t>5DF3B6D25BD03EE19982233DA021B488F708AC</t>
  </si>
  <si>
    <t>Φ25mm, 니플, 나사식</t>
  </si>
  <si>
    <t>자재 993</t>
  </si>
  <si>
    <t>5DF3B6D25BD03EE19982233DA021B488F70FD4</t>
  </si>
  <si>
    <t>Φ32mm, 니플, 나사식</t>
  </si>
  <si>
    <t>자재 994</t>
  </si>
  <si>
    <t>5DF3B6D25BD03EE19982233DA021B488F70FD5</t>
  </si>
  <si>
    <t>Φ40mm, 니플, 나사식</t>
  </si>
  <si>
    <t>자재 995</t>
  </si>
  <si>
    <t>5DF3B6D25BD03EE19982233DA021B488F70FD6</t>
  </si>
  <si>
    <t>Φ50mm, 니플, 나사식</t>
  </si>
  <si>
    <t>자재 996</t>
  </si>
  <si>
    <t>자재 997</t>
  </si>
  <si>
    <t>5DF3B6D25BD03EE19982233DA021B488F70FD2</t>
  </si>
  <si>
    <t>Φ20mm, 소켓, 나사식</t>
  </si>
  <si>
    <t>자재 998</t>
  </si>
  <si>
    <t>5DF3B6D25BD03EE19982233DA021B488F70FD3</t>
  </si>
  <si>
    <t>Φ25mm, 소켓, 나사식</t>
  </si>
  <si>
    <t>자재 999</t>
  </si>
  <si>
    <t>5DF3B6D25BD03EE19982233DA021B488F70FDC</t>
  </si>
  <si>
    <t>Φ32mm, 소켓, 나사식</t>
  </si>
  <si>
    <t>자재 1000</t>
  </si>
  <si>
    <t>5DF3B6D25BD03EE19982233DA021B488F70FDD</t>
  </si>
  <si>
    <t>Φ40mm, 소켓, 나사식</t>
  </si>
  <si>
    <t>자재 1001</t>
  </si>
  <si>
    <t>5DF3B6D25BD03EE19982233DA021B488F70ECD</t>
  </si>
  <si>
    <t>Φ50mm, 소켓, 나사식</t>
  </si>
  <si>
    <t>자재 1002</t>
  </si>
  <si>
    <t>5DF3B6D25BD03EE19982233DA021B488F4B461</t>
  </si>
  <si>
    <t>Φ13mm, 소켓</t>
  </si>
  <si>
    <t>자재 1003</t>
  </si>
  <si>
    <t>5DF3B6D25BD03EE19982233DA021B488F4B460</t>
  </si>
  <si>
    <t>Φ20mm, 소켓</t>
  </si>
  <si>
    <t>자재 1004</t>
  </si>
  <si>
    <t>5DF3B6D25BD03EE19982233DA021B488F4B463</t>
  </si>
  <si>
    <t>Φ25mm, 소켓</t>
  </si>
  <si>
    <t>자재 1005</t>
  </si>
  <si>
    <t>5DF3B6D25BD03EE19982233DA021B488F4B462</t>
  </si>
  <si>
    <t>Φ30mm, 소켓</t>
  </si>
  <si>
    <t>자재 1006</t>
  </si>
  <si>
    <t>5DF3B6D25BD03EE19982233DA021B488F4B46D</t>
  </si>
  <si>
    <t>Φ40mm, 소켓</t>
  </si>
  <si>
    <t>자재 1007</t>
  </si>
  <si>
    <t>5DF3B6D25BD03EE19982233DA021B488F4B46C</t>
  </si>
  <si>
    <t>Φ50mm, 소켓</t>
  </si>
  <si>
    <t>자재 1008</t>
  </si>
  <si>
    <t>5DF3B6D25BD03EE19982233DA021B488F4B2BC</t>
  </si>
  <si>
    <t>Φ13, 숫어댑터소켓</t>
  </si>
  <si>
    <t>자재 1009</t>
  </si>
  <si>
    <t>5DF3B6D25BD03EE19982233DA021B488F4B2BD</t>
  </si>
  <si>
    <t>Φ20, 숫어댑터소켓</t>
  </si>
  <si>
    <t>자재 1010</t>
  </si>
  <si>
    <t>5DF3B6D25BD03EE19982233DA021B488F4B2BE</t>
  </si>
  <si>
    <t>Φ25, 숫어댑터소켓</t>
  </si>
  <si>
    <t>자재 1011</t>
  </si>
  <si>
    <t>5DF3B6D25BD03EE19982233DA021B488F4B2BF</t>
  </si>
  <si>
    <t>Φ32, 숫어댑터소켓</t>
  </si>
  <si>
    <t>자재 1012</t>
  </si>
  <si>
    <t>5DF3B6D25BD03EE19982233DA021B488F4B2B0</t>
  </si>
  <si>
    <t>Φ40, 숫어댑터소켓</t>
  </si>
  <si>
    <t>자재 1013</t>
  </si>
  <si>
    <t>5DF3B6D25BD03EE19982233DA021B488F4B2B1</t>
  </si>
  <si>
    <t>Φ50, 숫어댑터소켓</t>
  </si>
  <si>
    <t>자재 1014</t>
  </si>
  <si>
    <t>5DF3B6D25BD03EE19982233DA0236416713CC7</t>
  </si>
  <si>
    <t>Φ13mm, 수전엘보</t>
  </si>
  <si>
    <t>자재 1015</t>
  </si>
  <si>
    <t>5DF3B6D25BD03EE19982233DA0236416713CC5</t>
  </si>
  <si>
    <t>Φ20mm, 수전엘보</t>
  </si>
  <si>
    <t>자재 1016</t>
  </si>
  <si>
    <t>5DF3B6D25BD03EE19982233DA0236416713CC4</t>
  </si>
  <si>
    <t>Φ25mm, 수전엘보</t>
  </si>
  <si>
    <t>자재 1017</t>
  </si>
  <si>
    <t>5DF3B6D25BD03EE19982233DA1C7DE8804B02D</t>
  </si>
  <si>
    <t>스테인리스강제관이음(라리카)</t>
  </si>
  <si>
    <t>Φ15mm, 소켓</t>
  </si>
  <si>
    <t>자재 1018</t>
  </si>
  <si>
    <t>5DF3B6D25BD03EE19982233DA1C7DE8804B02C</t>
  </si>
  <si>
    <t>자재 1019</t>
  </si>
  <si>
    <t>5DF3B6D25BD03EE19982233DA1C7DE8804B02F</t>
  </si>
  <si>
    <t>자재 1020</t>
  </si>
  <si>
    <t>5DF3B6D25BD03EE19982233DA1C7DE8804B02E</t>
  </si>
  <si>
    <t>Φ32mm, 소켓</t>
  </si>
  <si>
    <t>자재 1021</t>
  </si>
  <si>
    <t>5DF3B6D25BD03EE19982233DA1C7DE8804B029</t>
  </si>
  <si>
    <t>자재 1022</t>
  </si>
  <si>
    <t>5DF3B6D25BD03EE19982233DA1C7DE8806630A</t>
  </si>
  <si>
    <t>Φ65*50mm, 레듀샤</t>
  </si>
  <si>
    <t>자재 1023</t>
  </si>
  <si>
    <t>5DF3B6D25BD03EE19982233DA1C7DE88066309</t>
  </si>
  <si>
    <t>Φ80*65mm, 레듀샤</t>
  </si>
  <si>
    <t>자재 1024</t>
  </si>
  <si>
    <t>5DF3B6D25BD03EE199822D21DC382022B1C6AD</t>
  </si>
  <si>
    <t>용접식강관이음</t>
  </si>
  <si>
    <t>Φ50mm, 백엘보</t>
  </si>
  <si>
    <t>709</t>
  </si>
  <si>
    <t>535</t>
  </si>
  <si>
    <t>자재 1025</t>
  </si>
  <si>
    <t>5DF3B6D25BD03EE199822D21DC382022B1C6AC</t>
  </si>
  <si>
    <t>Φ65mm, 백엘보</t>
  </si>
  <si>
    <t>자재 1026</t>
  </si>
  <si>
    <t>5DF3B6D25BD03EE199822D21DC382022B1C979</t>
  </si>
  <si>
    <t>Φ80mm, 백엘보</t>
  </si>
  <si>
    <t>자재 1027</t>
  </si>
  <si>
    <t>5DF3B6D25BD03EE199822D21DC382022B1C978</t>
  </si>
  <si>
    <t>Φ100mm, 백엘보</t>
  </si>
  <si>
    <t>자재 1028</t>
  </si>
  <si>
    <t>5DF3B6D25BD03EE199822D21DC382022B1C97B</t>
  </si>
  <si>
    <t>Φ125mm, 백엘보</t>
  </si>
  <si>
    <t>자재 1029</t>
  </si>
  <si>
    <t>5DF3B6D25BD03EE199822D21DC382022B1C97A</t>
  </si>
  <si>
    <t>Φ150mm, 백엘보</t>
  </si>
  <si>
    <t>자재 1030</t>
  </si>
  <si>
    <t>5DF3B6D25BD03EE199822D21DC382022B1C97D</t>
  </si>
  <si>
    <t>Φ200mm, 백엘보</t>
  </si>
  <si>
    <t>자재 1031</t>
  </si>
  <si>
    <t>5DF3B6D25BD03EE199822D21DC382022B1C97C</t>
  </si>
  <si>
    <t>Φ250mm, 백엘보</t>
  </si>
  <si>
    <t>자재 1032</t>
  </si>
  <si>
    <t>5DF3B6D25BD03EE199822D21DC382022B0325C</t>
  </si>
  <si>
    <t>Φ65mm, 백티</t>
  </si>
  <si>
    <t>자재 1033</t>
  </si>
  <si>
    <t>5DF3B6D25BD03EE199822D21DC382022B0325D</t>
  </si>
  <si>
    <t>Φ80mm, 백티</t>
  </si>
  <si>
    <t>자재 1034</t>
  </si>
  <si>
    <t>5DF3B6D25BD03EE199822D21DC382022B0325E</t>
  </si>
  <si>
    <t>Φ100mm, 백티</t>
  </si>
  <si>
    <t>자재 1035</t>
  </si>
  <si>
    <t>5DF3B6D25BD03EE199822D21DC382022B0325F</t>
  </si>
  <si>
    <t>Φ125mm, 백티</t>
  </si>
  <si>
    <t>자재 1036</t>
  </si>
  <si>
    <t>5DF3B6D25BD03EE199822D21DC382022B03258</t>
  </si>
  <si>
    <t>Φ150mm, 백티</t>
  </si>
  <si>
    <t>자재 1037</t>
  </si>
  <si>
    <t>5DF3B6D25BD03EE199822D21DC382022B03259</t>
  </si>
  <si>
    <t>Φ200mm, 백티</t>
  </si>
  <si>
    <t>자재 1038</t>
  </si>
  <si>
    <t>5DF3B6D25BD03EE199822D21DC382022B0325A</t>
  </si>
  <si>
    <t>Φ250mm, 백티</t>
  </si>
  <si>
    <t>자재 1039</t>
  </si>
  <si>
    <t>5DF3B6D25BD03EE199822D21DC382022BFB8AC</t>
  </si>
  <si>
    <t>Φ65mm, 백리듀서</t>
  </si>
  <si>
    <t>자재 1040</t>
  </si>
  <si>
    <t>5DF3B6D25BD03EE199822D21DC382022BFB8AD</t>
  </si>
  <si>
    <t>Φ80mm, 백리듀서</t>
  </si>
  <si>
    <t>자재 1041</t>
  </si>
  <si>
    <t>5DF3B6D25BD03EE199822D21DC382022BFB8A2</t>
  </si>
  <si>
    <t>Φ100mm, 백리듀서</t>
  </si>
  <si>
    <t>자재 1042</t>
  </si>
  <si>
    <t>5DF3B6D25BD03EE199822D21DC382022BFB8A3</t>
  </si>
  <si>
    <t>Φ125mm, 백리듀서</t>
  </si>
  <si>
    <t>자재 1043</t>
  </si>
  <si>
    <t>5DF3B6D25BD03EE199822D21DC382022BFB783</t>
  </si>
  <si>
    <t>Φ150mm, 백리듀서</t>
  </si>
  <si>
    <t>자재 1044</t>
  </si>
  <si>
    <t>5DF3B6D25BD03EE199822D21DC382022BFB782</t>
  </si>
  <si>
    <t>Φ200mm, 백리듀서</t>
  </si>
  <si>
    <t>자재 1045</t>
  </si>
  <si>
    <t>5DF3B6D25BD03EE199822D21DC382022BFB781</t>
  </si>
  <si>
    <t>Φ250mm, 백리듀서</t>
  </si>
  <si>
    <t>자재 1046</t>
  </si>
  <si>
    <t>5DF3B6D25BD03EE199822D21DC3820250C47FF</t>
  </si>
  <si>
    <t>자재 1047</t>
  </si>
  <si>
    <t>5DF3B6D25BD03EE199822D21DC3820250C47F8</t>
  </si>
  <si>
    <t>Φ32mm, 캡</t>
  </si>
  <si>
    <t>자재 1048</t>
  </si>
  <si>
    <t>5DF3B6D25BD03EE199822D21DC3820250C47F9</t>
  </si>
  <si>
    <t>자재 1049</t>
  </si>
  <si>
    <t>5DF3B6D25BD03EE199822D21DC3820250C47FA</t>
  </si>
  <si>
    <t>자재 1050</t>
  </si>
  <si>
    <t>5DF3B6D25BD03EE199822D21DC3820250C47FB</t>
  </si>
  <si>
    <t>Φ65mm, 캡</t>
  </si>
  <si>
    <t>자재 1051</t>
  </si>
  <si>
    <t>5DF3B6D25BD03EE199822D21DC3820250C47F4</t>
  </si>
  <si>
    <t>Φ80mm, 캡</t>
  </si>
  <si>
    <t>자재 1052</t>
  </si>
  <si>
    <t>5DF3B6D25BD03EE199822D21DC3820250C47F5</t>
  </si>
  <si>
    <t>Φ100mm, 캡</t>
  </si>
  <si>
    <t>자재 1053</t>
  </si>
  <si>
    <t>5DF3B6D25BD03EE199822D21DC3820250C46D5</t>
  </si>
  <si>
    <t>Φ125mm, 캡</t>
  </si>
  <si>
    <t>자재 1054</t>
  </si>
  <si>
    <t>5DF3B6D25BD03EE199822D21DC3820250C46D4</t>
  </si>
  <si>
    <t>Φ150mm, 캡</t>
  </si>
  <si>
    <t>자재 1055</t>
  </si>
  <si>
    <t>5DF3B6D25BD03EE199822D21DC3820250C46D7</t>
  </si>
  <si>
    <t>Φ200mm, 캡</t>
  </si>
  <si>
    <t>자재 1056</t>
  </si>
  <si>
    <t>5DF3B6D25BD03EE199822D21DC3820250C46D6</t>
  </si>
  <si>
    <t>Φ250mm, 캡</t>
  </si>
  <si>
    <t>자재 1057</t>
  </si>
  <si>
    <t>5DF3B6D25BD03EE199822D21DC3AD7BC5A2D81</t>
  </si>
  <si>
    <t>Φ20mm, 백리듀서</t>
  </si>
  <si>
    <t>자재 1058</t>
  </si>
  <si>
    <t>5DF3B6D25BD03EE199822D21DC3AD7BC5A2CE1</t>
  </si>
  <si>
    <t>자재 1059</t>
  </si>
  <si>
    <t>5DF3B6D25BD03EE199822D21DC3AD7BC5A2CE3</t>
  </si>
  <si>
    <t>Φ32mm, 백리듀서</t>
  </si>
  <si>
    <t>자재 1060</t>
  </si>
  <si>
    <t>5DF3B6D25BD03EE199822D21DC3AD7BC5A2CE4</t>
  </si>
  <si>
    <t>Φ40mm, 백리듀서</t>
  </si>
  <si>
    <t>자재 1061</t>
  </si>
  <si>
    <t>5DF3B6D25BD03EE199822D21DC3AD7BC5A2CE8</t>
  </si>
  <si>
    <t>Φ50mm, 백리듀서</t>
  </si>
  <si>
    <t>자재 1062</t>
  </si>
  <si>
    <t>5DF3B6D25BD03EE199822D21DC30EBC7688661</t>
  </si>
  <si>
    <t>자재 1063</t>
  </si>
  <si>
    <t>5DF3B6D25BD03EE199822D21DC30EBC7688660</t>
  </si>
  <si>
    <t>Φ20mm, 백엘보</t>
  </si>
  <si>
    <t>자재 1064</t>
  </si>
  <si>
    <t>5DF3B6D25BD03EE199822D21DC30EBC7688663</t>
  </si>
  <si>
    <t>Φ25mm, 백엘보</t>
  </si>
  <si>
    <t>자재 1065</t>
  </si>
  <si>
    <t>5DF3B6D25BD03EE199822D21DC30EBC7688662</t>
  </si>
  <si>
    <t>Φ32mm, 백엘보</t>
  </si>
  <si>
    <t>자재 1066</t>
  </si>
  <si>
    <t>5DF3B6D25BD03EE199822D21DC30EBC768866D</t>
  </si>
  <si>
    <t>Φ40mm, 백엘보</t>
  </si>
  <si>
    <t>자재 1067</t>
  </si>
  <si>
    <t>5DF3B6D25BD03EE199822D21DC30EBC768855A</t>
  </si>
  <si>
    <t>Φ15mm, 백티</t>
  </si>
  <si>
    <t>자재 1068</t>
  </si>
  <si>
    <t>5DF3B6D25BD03EE199822D21DC30EBC768855B</t>
  </si>
  <si>
    <t>Φ20mm, 백티</t>
  </si>
  <si>
    <t>자재 1069</t>
  </si>
  <si>
    <t>5DF3B6D25BD03EE199822D21DC30EBC7688558</t>
  </si>
  <si>
    <t>자재 1070</t>
  </si>
  <si>
    <t>5DF3B6D25BD03EE199822D21DC30EBC7688559</t>
  </si>
  <si>
    <t>Φ32mm, 백티</t>
  </si>
  <si>
    <t>자재 1071</t>
  </si>
  <si>
    <t>5DF3B6D25BD03EE199822D21DC30EBC7688556</t>
  </si>
  <si>
    <t>Φ40mm, 백티</t>
  </si>
  <si>
    <t>자재 1072</t>
  </si>
  <si>
    <t>5DF3B6D25BD03EE199822D21DC30EBC7688557</t>
  </si>
  <si>
    <t>Φ50mm, 백티</t>
  </si>
  <si>
    <t>자재 1073</t>
  </si>
  <si>
    <t>5DF3B6D25BD03EE19983C8B984B9182B3DFFC2</t>
  </si>
  <si>
    <t>폴리에틸렌제관이음(가스용)</t>
  </si>
  <si>
    <t>Φ63mm, 90˚엘보</t>
  </si>
  <si>
    <t>자재 1074</t>
  </si>
  <si>
    <t>5DF3B6D25BD03EE19983C8B984B9182B3DFFC1</t>
  </si>
  <si>
    <t>Φ90mm, 90˚엘보</t>
  </si>
  <si>
    <t>자재 1075</t>
  </si>
  <si>
    <t>5DF3B6D25BD03EE19983C8B984B9182B3DFFC0</t>
  </si>
  <si>
    <t>Φ110mm, 90˚엘보</t>
  </si>
  <si>
    <t>자재 1076</t>
  </si>
  <si>
    <t>5DF3B6D25BD03EE19983C8B984B9182B3DFFCF</t>
  </si>
  <si>
    <t>Φ160mm, 90˚엘보</t>
  </si>
  <si>
    <t>자재 1077</t>
  </si>
  <si>
    <t>5DF3B6D25BD03EE19983C8B984B9182B3DFFCE</t>
  </si>
  <si>
    <t>Φ225mm, 90˚엘보</t>
  </si>
  <si>
    <t>자재 1078</t>
  </si>
  <si>
    <t>5DF3B6D25BD03EE19983C8B984B9182B3DF898</t>
  </si>
  <si>
    <t>Φ280mm, 90˚엘보</t>
  </si>
  <si>
    <t>자재 1079</t>
  </si>
  <si>
    <t>5DF3B6D25BD03EE19983C8B984B9182B3DF899</t>
  </si>
  <si>
    <t>Φ315mm, 90˚엘보</t>
  </si>
  <si>
    <t>자재 1080</t>
  </si>
  <si>
    <t>5DF3B6D25BD03EE19983C8B984B9182B3DF9BC</t>
  </si>
  <si>
    <t>Φ63mm, 정티</t>
  </si>
  <si>
    <t>자재 1081</t>
  </si>
  <si>
    <t>5DF3B6D25BD03EE19983C8B984B9182B3DF9BD</t>
  </si>
  <si>
    <t>Φ90mm, 정티</t>
  </si>
  <si>
    <t>자재 1082</t>
  </si>
  <si>
    <t>5DF3B6D25BD03EE19983C8B984B9182B3DF9BA</t>
  </si>
  <si>
    <t>Φ110mm, 정티</t>
  </si>
  <si>
    <t>자재 1083</t>
  </si>
  <si>
    <t>5DF3B6D25BD03EE19983C8B984B9182B3DF9BB</t>
  </si>
  <si>
    <t>Φ160mm, 정티</t>
  </si>
  <si>
    <t>자재 1084</t>
  </si>
  <si>
    <t>5DF3B6D25BD03EE19983C8B984B9182B3DF9B8</t>
  </si>
  <si>
    <t>Φ225mm, 정티</t>
  </si>
  <si>
    <t>자재 1085</t>
  </si>
  <si>
    <t>5DF3B6D25BD03EE19983C8B984B9182B3DF9B9</t>
  </si>
  <si>
    <t>Φ280mm, 정티</t>
  </si>
  <si>
    <t>자재 1086</t>
  </si>
  <si>
    <t>5DF3B6D25BD03EE19983C8B984B9182B3DF9B6</t>
  </si>
  <si>
    <t>Φ315mm, 정티</t>
  </si>
  <si>
    <t>자재 1087</t>
  </si>
  <si>
    <t>5DF3B6D25BD03EE19983C8B984B9182B3DFA44</t>
  </si>
  <si>
    <t>Φ63mm, 캡</t>
  </si>
  <si>
    <t>자재 1088</t>
  </si>
  <si>
    <t>5DF3B6D25BD03EE19983C8B984B9182B3DFA47</t>
  </si>
  <si>
    <t>Φ90mm, 캡</t>
  </si>
  <si>
    <t>자재 1089</t>
  </si>
  <si>
    <t>5DF3B6D25BD03EE19983C8B984B9182B3DFA46</t>
  </si>
  <si>
    <t>Φ110mm, 캡</t>
  </si>
  <si>
    <t>자재 1090</t>
  </si>
  <si>
    <t>5DF3B6D25BD03EE19983C8B984B9182B3DFA41</t>
  </si>
  <si>
    <t>Φ160mm, 캡</t>
  </si>
  <si>
    <t>자재 1091</t>
  </si>
  <si>
    <t>5DF3B6D25BD03EE19983C8B984B9182B3DFA40</t>
  </si>
  <si>
    <t>Φ225mm, 캡</t>
  </si>
  <si>
    <t>자재 1092</t>
  </si>
  <si>
    <t>5DF3B6D25BD03EE19983C8B984B9182B3DFA43</t>
  </si>
  <si>
    <t>Φ280mm, 캡</t>
  </si>
  <si>
    <t>자재 1093</t>
  </si>
  <si>
    <t>5DF3B6D25BD03EE19983C8B984B9182B3DFA42</t>
  </si>
  <si>
    <t>Φ315mm, 캡</t>
  </si>
  <si>
    <t>자재 1094</t>
  </si>
  <si>
    <t>5DF3B6D25BD03EE19983C8B984B9182B3DFB6C</t>
  </si>
  <si>
    <t>Φ90×63mm, 이경티</t>
  </si>
  <si>
    <t>자재 1095</t>
  </si>
  <si>
    <t>5DF3B6D25BD03EE19983C8B984B9182B3DFB6D</t>
  </si>
  <si>
    <t>Φ110×63mm, 이경티</t>
  </si>
  <si>
    <t>자재 1096</t>
  </si>
  <si>
    <t>5DF3B6D25BD03EE19983C8B984B9182B3DFB6E</t>
  </si>
  <si>
    <t>Φ110×90mm, 이경티</t>
  </si>
  <si>
    <t>자재 1097</t>
  </si>
  <si>
    <t>5DF3B6D25BD03EE19983C8B984B9182B3DFB6F</t>
  </si>
  <si>
    <t>Φ160×63mm, 이경티</t>
  </si>
  <si>
    <t>자재 1098</t>
  </si>
  <si>
    <t>5DF3B6D25BD03EE19983C8B984B9182B3DFB68</t>
  </si>
  <si>
    <t>Φ160×90mm, 이경티</t>
  </si>
  <si>
    <t>자재 1099</t>
  </si>
  <si>
    <t>5DF3B6D25BD03EE19983C8B984B9182B3DFB69</t>
  </si>
  <si>
    <t>Φ160×110mm, 이경티</t>
  </si>
  <si>
    <t>자재 1100</t>
  </si>
  <si>
    <t>5DF3B6D25BD03EE19983C8B984B9182B3DFB6A</t>
  </si>
  <si>
    <t>Φ225×63mm, 이경티</t>
  </si>
  <si>
    <t>자재 1101</t>
  </si>
  <si>
    <t>5DF3B6D25BD03EE19983C8B984B9182B3DFB6B</t>
  </si>
  <si>
    <t>Φ225×90mm, 이경티</t>
  </si>
  <si>
    <t>자재 1102</t>
  </si>
  <si>
    <t>5DF3B6D25BD03EE19983C8B984B9182B3DFB64</t>
  </si>
  <si>
    <t>Φ225×110mm, 이경티</t>
  </si>
  <si>
    <t>자재 1103</t>
  </si>
  <si>
    <t>5DF3B6D25BD03EE19983C8B984B9182B3DFB65</t>
  </si>
  <si>
    <t>Φ225×160mm, 이경티</t>
  </si>
  <si>
    <t>자재 1104</t>
  </si>
  <si>
    <t>5DF3B6D25BD03EE19983C8B984B9182B3DF43D</t>
  </si>
  <si>
    <t>Φ280×63mm, 이경티</t>
  </si>
  <si>
    <t>자재 1105</t>
  </si>
  <si>
    <t>5DF3B6D25BD03EE19983C8B984B9182B3DF43C</t>
  </si>
  <si>
    <t>Φ280×90mm, 이경티</t>
  </si>
  <si>
    <t>자재 1106</t>
  </si>
  <si>
    <t>5DF3B6D25BD03EE19983C8B984B9182B3DF43F</t>
  </si>
  <si>
    <t>Φ280×110mm, 이경티</t>
  </si>
  <si>
    <t>자재 1107</t>
  </si>
  <si>
    <t>5DF3B6D25BD03EE19983C8B984B9182B3DF43E</t>
  </si>
  <si>
    <t>Φ280×160mm, 이경티</t>
  </si>
  <si>
    <t>자재 1108</t>
  </si>
  <si>
    <t>5DF3B6D25BD03EE19983C8B984B9182B3DF439</t>
  </si>
  <si>
    <t>Φ280×225mm, 이경티</t>
  </si>
  <si>
    <t>자재 1109</t>
  </si>
  <si>
    <t>5DF3B6D25BD03EE19983C8B984B9182B3DF438</t>
  </si>
  <si>
    <t>Φ315×63mm, 이경티</t>
  </si>
  <si>
    <t>자재 1110</t>
  </si>
  <si>
    <t>5DF3B6D25BD03EE19983C8B984B9182B3DF43B</t>
  </si>
  <si>
    <t>Φ315×90mm, 이경티</t>
  </si>
  <si>
    <t>자재 1111</t>
  </si>
  <si>
    <t>5DF3B6D25BD03EE19983C8B984B9182B3DF43A</t>
  </si>
  <si>
    <t>Φ315×110mm, 이경티</t>
  </si>
  <si>
    <t>자재 1112</t>
  </si>
  <si>
    <t>5DF3B6D25BD03EE19983C8B984B9182B3DF435</t>
  </si>
  <si>
    <t>Φ315×160mm, 이경티</t>
  </si>
  <si>
    <t>자재 1113</t>
  </si>
  <si>
    <t>5DF3B6D25BD03EE19983C8B984B9182B3DF434</t>
  </si>
  <si>
    <t>Φ315×225mm, 이경티</t>
  </si>
  <si>
    <t>자재 1114</t>
  </si>
  <si>
    <t>5DF3B6D25BD03EE19983C8B984B9182B3DF5C3</t>
  </si>
  <si>
    <t>Φ315×280mm, 이경티</t>
  </si>
  <si>
    <t>자재 1115</t>
  </si>
  <si>
    <t>5DF3B6D25BD03EE19983C8B984B9182B3DF5C6</t>
  </si>
  <si>
    <t>Φ90×63mm, 리듀서</t>
  </si>
  <si>
    <t>자재 1116</t>
  </si>
  <si>
    <t>5DF3B6D25BD03EE19983C8B984B9182B3DF5C5</t>
  </si>
  <si>
    <t>Φ110×63mm, 리듀서</t>
  </si>
  <si>
    <t>자재 1117</t>
  </si>
  <si>
    <t>5DF3B6D25BD03EE19983C8B984B9182B3DF5C4</t>
  </si>
  <si>
    <t>Φ110×90mm, 리듀서</t>
  </si>
  <si>
    <t>자재 1118</t>
  </si>
  <si>
    <t>5DF3B6D25BD03EE19983C8B984B9182B3DF5CB</t>
  </si>
  <si>
    <t>Φ160×63mm, 리듀서</t>
  </si>
  <si>
    <t>자재 1119</t>
  </si>
  <si>
    <t>5DF3B6D25BD03EE19983C8B984B9182B3DF5CA</t>
  </si>
  <si>
    <t>Φ160×90mm, 리듀서</t>
  </si>
  <si>
    <t>자재 1120</t>
  </si>
  <si>
    <t>5DF3B6D25BD03EE19983C8B984B9182B3CD670</t>
  </si>
  <si>
    <t>Φ160×110mm, 리듀서</t>
  </si>
  <si>
    <t>자재 1121</t>
  </si>
  <si>
    <t>5DF3B6D25BD03EE19983C8B984B9182B3CD671</t>
  </si>
  <si>
    <t>Φ225×63mm, 리듀서</t>
  </si>
  <si>
    <t>자재 1122</t>
  </si>
  <si>
    <t>5DF3B6D25BD03EE19983C8B984B9182B3CD672</t>
  </si>
  <si>
    <t>Φ225×90mm, 리듀서</t>
  </si>
  <si>
    <t>자재 1123</t>
  </si>
  <si>
    <t>5DF3B6D25BD03EE19983C8B984B9182B3CD673</t>
  </si>
  <si>
    <t>Φ225×110mm, 리듀서</t>
  </si>
  <si>
    <t>자재 1124</t>
  </si>
  <si>
    <t>5DF3B6D25BD03EE19983C8B984B9182B3CD674</t>
  </si>
  <si>
    <t>Φ225×160mm, 리듀서</t>
  </si>
  <si>
    <t>자재 1125</t>
  </si>
  <si>
    <t>5DF3B6D25BD03EE19983C8B984B9182B3CD675</t>
  </si>
  <si>
    <t>Φ280×160mm, 리듀서</t>
  </si>
  <si>
    <t>자재 1126</t>
  </si>
  <si>
    <t>5DF3B6D25BD03EE19983C8B984B9182B3CD676</t>
  </si>
  <si>
    <t>Φ280×225mm, 리듀서</t>
  </si>
  <si>
    <t>자재 1127</t>
  </si>
  <si>
    <t>5DF3B6D25BD03EE19983C8B984B9182B3CD677</t>
  </si>
  <si>
    <t>Φ315×225mm, 리듀서</t>
  </si>
  <si>
    <t>자재 1128</t>
  </si>
  <si>
    <t>5DF3B6D25BD03EE19983C8B984B9182B3CD678</t>
  </si>
  <si>
    <t>Φ315×280mm, 리듀서</t>
  </si>
  <si>
    <t>자재 1129</t>
  </si>
  <si>
    <t>5DF3B6D25BD03EE19983C8B984B9182B3CD714</t>
  </si>
  <si>
    <t>Φ50mm, 이형질이음관, 짧은형</t>
  </si>
  <si>
    <t>701</t>
  </si>
  <si>
    <t>자재 1130</t>
  </si>
  <si>
    <t>5DF3B6D25BD03EE19983C8B984B9182B3CD713</t>
  </si>
  <si>
    <t>Φ63mm, 이형질이음관, 짧은형</t>
  </si>
  <si>
    <t>자재 1131</t>
  </si>
  <si>
    <t>5DF3B6D25BD03EE19983C8B984B9182B3CD712</t>
  </si>
  <si>
    <t>Φ90mm, 이형질이음관, 짧은형</t>
  </si>
  <si>
    <t>자재 1132</t>
  </si>
  <si>
    <t>5DF3B6D25BD03EE19983C8B984B9182B3CD710</t>
  </si>
  <si>
    <t>Φ110mm, 이형질이음관, 짧은형</t>
  </si>
  <si>
    <t>자재 1133</t>
  </si>
  <si>
    <t>5DF3B6D25BD03EE19983C8B984B9182B3CD71F</t>
  </si>
  <si>
    <t>Φ160mm, 이형질이음관, 짧은형</t>
  </si>
  <si>
    <t>자재 1134</t>
  </si>
  <si>
    <t>5DF3B6D25BD03EE19983C8B984B9182B3CD71E</t>
  </si>
  <si>
    <t>Φ225mm, 이형질이음관, 짧은형</t>
  </si>
  <si>
    <t>자재 1135</t>
  </si>
  <si>
    <t>5DF3B6D25BD03EE19983C8B984B9182B3CD442</t>
  </si>
  <si>
    <t>Φ280mm, 이형질이음관, 짧은형</t>
  </si>
  <si>
    <t>자재 1136</t>
  </si>
  <si>
    <t>5DF3B6D25BD03EE19983C8B984B9182B3CD56C</t>
  </si>
  <si>
    <t>Φ40mm, 엘보, 전자융착식</t>
  </si>
  <si>
    <t>자재 1137</t>
  </si>
  <si>
    <t>5DF3B6D25BD03EE19983C8B984B9182B3CD56F</t>
  </si>
  <si>
    <t>Φ50mm, 엘보, 전자융착식</t>
  </si>
  <si>
    <t>자재 1138</t>
  </si>
  <si>
    <t>5DF3B6D25BD03EE19983C8B984B9182B3CD56E</t>
  </si>
  <si>
    <t>Φ63mm, 엘보, 전자융착식</t>
  </si>
  <si>
    <t>자재 1139</t>
  </si>
  <si>
    <t>5DF3B6D25BD03EE19983C8B984B9182B3CD561</t>
  </si>
  <si>
    <t>Φ90mm, 엘보, 전자융착식</t>
  </si>
  <si>
    <t>자재 1140</t>
  </si>
  <si>
    <t>5DF3B6D25BD03EE19983C8B984B9182B3CD560</t>
  </si>
  <si>
    <t>Φ110mm, 엘보, 전자융착식</t>
  </si>
  <si>
    <t>자재 1141</t>
  </si>
  <si>
    <t>5DF3B6D25BD03EE19983C8B984B9182B3CD295</t>
  </si>
  <si>
    <t>Φ160mm, 엘보, 전자융착식</t>
  </si>
  <si>
    <t>자재 1142</t>
  </si>
  <si>
    <t>5DF3B6D25BD03EE19983C8B984B9182B3CD294</t>
  </si>
  <si>
    <t>Φ225mm, 엘보, 전자융착식</t>
  </si>
  <si>
    <t>자재 1143</t>
  </si>
  <si>
    <t>5DF3B6D25BD03EE19983C8B984B9182B3CD297</t>
  </si>
  <si>
    <t>Φ40mm, 캡, 전자융착식</t>
  </si>
  <si>
    <t>자재 1144</t>
  </si>
  <si>
    <t>5DF3B6D25BD03EE19983C8B984B9182B3CD296</t>
  </si>
  <si>
    <t>Φ50mm, 캡, 전자융착식</t>
  </si>
  <si>
    <t>자재 1145</t>
  </si>
  <si>
    <t>5DF3B6D25BD03EE19983C8B984B9182B3CD291</t>
  </si>
  <si>
    <t>Φ63mm, 캡, 전자융착식</t>
  </si>
  <si>
    <t>자재 1146</t>
  </si>
  <si>
    <t>5DF3B6D25BD03EE19983C8B984B9182B3CD290</t>
  </si>
  <si>
    <t>Φ90mm, 캡, 전자융착식</t>
  </si>
  <si>
    <t>자재 1147</t>
  </si>
  <si>
    <t>5DF3B6D25BD03EE19983C8B984B9182B3CD293</t>
  </si>
  <si>
    <t>Φ110mm, 캡, 전자융착식</t>
  </si>
  <si>
    <t>자재 1148</t>
  </si>
  <si>
    <t>5DF3B6D25BD03EE19983C8B984B9182B3CD292</t>
  </si>
  <si>
    <t>Φ160mm, 캡, 전자융착식</t>
  </si>
  <si>
    <t>자재 1149</t>
  </si>
  <si>
    <t>5DF3B6D25BD03EE19983C8B984B9182B3CD29D</t>
  </si>
  <si>
    <t>Φ40mm, 소켓, 전자융착식</t>
  </si>
  <si>
    <t>539</t>
  </si>
  <si>
    <t>자재 1150</t>
  </si>
  <si>
    <t>5DF3B6D25BD03EE19983C8B984B9182B3CD29C</t>
  </si>
  <si>
    <t>Φ50mm, 소켓, 전자융착식</t>
  </si>
  <si>
    <t>자재 1151</t>
  </si>
  <si>
    <t>5DF3B6D25BD03EE19983C8B984B9182B3CD3BC</t>
  </si>
  <si>
    <t>Φ63mm, 소켓, 전자융착식</t>
  </si>
  <si>
    <t>자재 1152</t>
  </si>
  <si>
    <t>5DF3B6D25BD03EE19983C8B984B9182B3CD3BD</t>
  </si>
  <si>
    <t>Φ90mm, 소켓, 전자융착식</t>
  </si>
  <si>
    <t>자재 1153</t>
  </si>
  <si>
    <t>5DF3B6D25BD03EE19983C8B984B9182B3CD3BE</t>
  </si>
  <si>
    <t>Φ110mm, 소켓, 전자융착식</t>
  </si>
  <si>
    <t>자재 1154</t>
  </si>
  <si>
    <t>5DF3B6D25BD03EE19983C8B984B9182B3CD3BF</t>
  </si>
  <si>
    <t>Φ160mm, 소켓, 전자융착식</t>
  </si>
  <si>
    <t>자재 1155</t>
  </si>
  <si>
    <t>5DF3B6D25BD03EE19983C8B984B9182B3CD3B8</t>
  </si>
  <si>
    <t>Φ225mm, 소켓, 전자융착식</t>
  </si>
  <si>
    <t>자재 1156</t>
  </si>
  <si>
    <t>5DF3B6D25BD03EE19983C8B984B9182B3CD3B9</t>
  </si>
  <si>
    <t>Φ280mm, 소켓, 전자융착식</t>
  </si>
  <si>
    <t>자재 1157</t>
  </si>
  <si>
    <t>5DF3B6D25BD03EE19983C8B984B9182B3CD3B5</t>
  </si>
  <si>
    <t>Φ50×40mm, 소켓, 전자조합식</t>
  </si>
  <si>
    <t>자재 1158</t>
  </si>
  <si>
    <t>5DF3B6D25BD03EE19983C8B984B9182B3CD0E7</t>
  </si>
  <si>
    <t>Φ63×50mm, 소켓, 전자조합식</t>
  </si>
  <si>
    <t>자재 1159</t>
  </si>
  <si>
    <t>5DF3B6D25BD03EE19983C8B984B9182B3CD0E6</t>
  </si>
  <si>
    <t>Φ90×75mm, 소켓, 전자조합식</t>
  </si>
  <si>
    <t>자재 1160</t>
  </si>
  <si>
    <t>5DF3B6D25BD03EE19983C8B984B9182B3CD0E5</t>
  </si>
  <si>
    <t>Φ110×100mm, 소켓, 전자조합식</t>
  </si>
  <si>
    <t>자재 1161</t>
  </si>
  <si>
    <t>5DF3B6D25BD03EE19983C8B984B9182B3CD0E4</t>
  </si>
  <si>
    <t>Φ160×150mm, 소켓, 전자조합식</t>
  </si>
  <si>
    <t>자재 1162</t>
  </si>
  <si>
    <t>5DF3B6D25BD03EE19983C8B984B9182B3CD0E3</t>
  </si>
  <si>
    <t>Φ225×200mm, 소켓, 전자조합식</t>
  </si>
  <si>
    <t>자재 1163</t>
  </si>
  <si>
    <t>5DF3B6D25BD03EE19983C8B984B9182B3CD0E2</t>
  </si>
  <si>
    <t>Φ280×250mm, 소켓, 전자조합식</t>
  </si>
  <si>
    <t>자재 1164</t>
  </si>
  <si>
    <t>5DF3B6D25BD03EE19983C8B984B9182B3CD0E1</t>
  </si>
  <si>
    <t>Φ315×300mm, 소켓, 전자조합식</t>
  </si>
  <si>
    <t>자재 1165</t>
  </si>
  <si>
    <t>5DF3B6D25BD03EE19983C8B984B9182B3CD0E0</t>
  </si>
  <si>
    <t>Φ40mm, 티, 전자융착식</t>
  </si>
  <si>
    <t>자재 1166</t>
  </si>
  <si>
    <t>5DF3B6D25BD03EE19983C8B984B9182B3CD0EF</t>
  </si>
  <si>
    <t>Φ50mm, 티, 전자융착식</t>
  </si>
  <si>
    <t>자재 1167</t>
  </si>
  <si>
    <t>5DF3B6D25BD03EE19983C8B984B9182B3CD0EE</t>
  </si>
  <si>
    <t>Φ63mm, 티, 전자융착식</t>
  </si>
  <si>
    <t>자재 1168</t>
  </si>
  <si>
    <t>5DF3B6D25BD03EE19983C8B984B9182B3CD18E</t>
  </si>
  <si>
    <t>Φ90×63mm, 티, 전자융착식</t>
  </si>
  <si>
    <t>538</t>
  </si>
  <si>
    <t>자재 1169</t>
  </si>
  <si>
    <t>5DF3B6D25BD03EE19983C8B984B9182B3CD18F</t>
  </si>
  <si>
    <t>Φ90×90mm, 티, 전자융착식</t>
  </si>
  <si>
    <t>자재 1170</t>
  </si>
  <si>
    <t>5DF3B6D25BD03EE19983C8B984B9182B3CD18C</t>
  </si>
  <si>
    <t>Φ110×63mm, 티, 전자융착식</t>
  </si>
  <si>
    <t>자재 1171</t>
  </si>
  <si>
    <t>5DF3B6D25BD03EE19983C8B984B9182B3CD18D</t>
  </si>
  <si>
    <t>Φ110×90mm, 티, 전자융착식</t>
  </si>
  <si>
    <t>자재 1172</t>
  </si>
  <si>
    <t>5DF3B6D25BD03EE19983C8B984B9182B3CD18A</t>
  </si>
  <si>
    <t>Φ110×110mm, 티, 전자융착식</t>
  </si>
  <si>
    <t>자재 1173</t>
  </si>
  <si>
    <t>5DF3B6D25BD03EE19983C8B984B9182B3CD18B</t>
  </si>
  <si>
    <t>Φ160×63mm, 티, 전자융착식</t>
  </si>
  <si>
    <t>자재 1174</t>
  </si>
  <si>
    <t>5DF3B6D25BD03EE19983C8B984B9182B3CD188</t>
  </si>
  <si>
    <t>Φ160×90mm, 티, 전자융착식</t>
  </si>
  <si>
    <t>자재 1175</t>
  </si>
  <si>
    <t>5DF3B6D25BD03EE19983C8B984B9182B3CD189</t>
  </si>
  <si>
    <t>Φ160×110mm, 티, 전자융착식</t>
  </si>
  <si>
    <t>자재 1176</t>
  </si>
  <si>
    <t>5DF3B6D25BD03EE19983C8B984B9182B3CD186</t>
  </si>
  <si>
    <t>Φ160×160mm, 티, 전자융착식</t>
  </si>
  <si>
    <t>자재 1177</t>
  </si>
  <si>
    <t>5DF3B6D25BD03EE19983C8B984B9182B3CD187</t>
  </si>
  <si>
    <t>Φ63×40mm, 리듀서, 전자융착식</t>
  </si>
  <si>
    <t>자재 1178</t>
  </si>
  <si>
    <t>5DF3B6D25BD03EE19983C8B984B9182B3CDE46</t>
  </si>
  <si>
    <t>Φ63×50mm, 리듀서, 전자융착식</t>
  </si>
  <si>
    <t>자재 1179</t>
  </si>
  <si>
    <t>5DF3B6D25BD03EE19983C8B984B9182B3CDE47</t>
  </si>
  <si>
    <t>Φ90×63mm, 리듀서, 전자융착식</t>
  </si>
  <si>
    <t>자재 1180</t>
  </si>
  <si>
    <t>5DF3B6D25BD03EE19983C8B984B9182B3CDE44</t>
  </si>
  <si>
    <t>Φ110×90mm, 리듀서, 전자융착식</t>
  </si>
  <si>
    <t>자재 1181</t>
  </si>
  <si>
    <t>5DF3B6D25BD03EE19983C8B984B9182B3CDE45</t>
  </si>
  <si>
    <t>Φ75×63mm, 서비스티, 전자조합식</t>
  </si>
  <si>
    <t>177</t>
  </si>
  <si>
    <t>자재 1182</t>
  </si>
  <si>
    <t>5DF3B6D25BD03EE19983C8B984B9182B3CDE42</t>
  </si>
  <si>
    <t>Φ100×63mm, 서비스티, 전자조합식</t>
  </si>
  <si>
    <t>자재 1183</t>
  </si>
  <si>
    <t>5DF3B6D25BD03EE19983C8B984B9182B3CDE43</t>
  </si>
  <si>
    <t>Φ150×63mm, 서비스티, 전자조합식</t>
  </si>
  <si>
    <t>자재 1184</t>
  </si>
  <si>
    <t>5DF3B6D25BD03EE19983C8B984B9182B3CDE40</t>
  </si>
  <si>
    <t>Φ200×63mm, 서비스티, 전자조합식</t>
  </si>
  <si>
    <t>자재 1185</t>
  </si>
  <si>
    <t>5DF3B6D25BD03EE19983C8B984B9182B3CDE41</t>
  </si>
  <si>
    <t>Φ250×63mm, 서비스티, 전자조합식</t>
  </si>
  <si>
    <t>자재 1186</t>
  </si>
  <si>
    <t>5DF3B6D25BD03EE19983C8B984B9182B3CDE4E</t>
  </si>
  <si>
    <t>Φ300×63mm, 서비스티, 전자조합식</t>
  </si>
  <si>
    <t>자재 1187</t>
  </si>
  <si>
    <t>5DF3B6D25BD03EE19983C8B984B9182B3CDE4F</t>
  </si>
  <si>
    <t>Φ63×40mm, 서비스티, 전자융착식</t>
  </si>
  <si>
    <t>자재 1188</t>
  </si>
  <si>
    <t>5DF3B6D25BD03EE19983C8B984B9182B3CDF6D</t>
  </si>
  <si>
    <t>Φ63×50mm, 서비스티, 전자융착식</t>
  </si>
  <si>
    <t>자재 1189</t>
  </si>
  <si>
    <t>5DF3B6D25BD03EE19983C8B984B9182B3CDF6C</t>
  </si>
  <si>
    <t>Φ63×63mm, 서비스티, 전자융착식</t>
  </si>
  <si>
    <t>자재 1190</t>
  </si>
  <si>
    <t>5DF3B6D25BD03EE19983C8B984B9182B3CDF6F</t>
  </si>
  <si>
    <t>Φ90×40mm, 서비스티, 전자융착식</t>
  </si>
  <si>
    <t>자재 1191</t>
  </si>
  <si>
    <t>5DF3B6D25BD03EE19983C8B984B9182B3CDF6E</t>
  </si>
  <si>
    <t>Φ90×50mm, 서비스티, 전자융착식</t>
  </si>
  <si>
    <t>자재 1192</t>
  </si>
  <si>
    <t>5DF3B6D25BD03EE19983C8B984B9182B3CDF69</t>
  </si>
  <si>
    <t>Φ90×63mm, 서비스티, 전자융착식</t>
  </si>
  <si>
    <t>자재 1193</t>
  </si>
  <si>
    <t>5DF3B6D25BD03EE19983C8B984B9182B3CDF68</t>
  </si>
  <si>
    <t>Φ110×40mm, 서비스티, 전자융착식</t>
  </si>
  <si>
    <t>자재 1194</t>
  </si>
  <si>
    <t>5DF3B6D25BD03EE19983C8B984B9182B3CDF6B</t>
  </si>
  <si>
    <t>Φ110×50mm, 서비스티, 전자융착식</t>
  </si>
  <si>
    <t>자재 1195</t>
  </si>
  <si>
    <t>5DF3B6D25BD03EE19983C8B984B9182B3CDF6A</t>
  </si>
  <si>
    <t>Φ110×63mm, 서비스티, 전자융착식</t>
  </si>
  <si>
    <t>자재 1196</t>
  </si>
  <si>
    <t>5DF3B6D25BD03EE19983C8B984B9182B3CDF65</t>
  </si>
  <si>
    <t>Φ110×90mm, 서비스티, 전자융착식</t>
  </si>
  <si>
    <t>자재 1197</t>
  </si>
  <si>
    <t>5DF3B6D25BD03EE19983C8B984B9182B3CDF64</t>
  </si>
  <si>
    <t>Φ160×40mm, 서비스티, 전자융착식</t>
  </si>
  <si>
    <t>자재 1198</t>
  </si>
  <si>
    <t>5DF3B6D25BD03EE19983C8B984B9182B3BCF1E</t>
  </si>
  <si>
    <t>Φ160×50mm, 서비스티, 전자융착식</t>
  </si>
  <si>
    <t>자재 1199</t>
  </si>
  <si>
    <t>5DF3B6D25BD03EE19983C8B984B9182B3BCF1F</t>
  </si>
  <si>
    <t>Φ160×63mm, 서비스티, 전자융착식</t>
  </si>
  <si>
    <t>자재 1200</t>
  </si>
  <si>
    <t>5DF3B6D25BD03EE19983C8B984B9182B3BCF1C</t>
  </si>
  <si>
    <t>Φ160×90mm, 서비스티, 전자융착식</t>
  </si>
  <si>
    <t>자재 1201</t>
  </si>
  <si>
    <t>5DF3B6D25BD03EE19983C8B984B9182B3BCF1D</t>
  </si>
  <si>
    <t>Φ160×110mm, 서비스티, 전자융착식</t>
  </si>
  <si>
    <t>자재 1202</t>
  </si>
  <si>
    <t>5DF3B6D25BD03EE19983CEC14A40F8B50A6A54</t>
  </si>
  <si>
    <t>플렉시블조인트</t>
  </si>
  <si>
    <t>Φ25mm×10K, 라바형</t>
  </si>
  <si>
    <t>616</t>
  </si>
  <si>
    <t>자재 1203</t>
  </si>
  <si>
    <t>5DF3B6D25BD03EE19983CEC14A40F8B50A6A55</t>
  </si>
  <si>
    <t>Φ32mm×10K, 라바형</t>
  </si>
  <si>
    <t>자재 1204</t>
  </si>
  <si>
    <t>5DF3B6D25BD03EE19983CEC14A40F8B50A6A56</t>
  </si>
  <si>
    <t>Φ40mm×10K, 라바형</t>
  </si>
  <si>
    <t>728</t>
  </si>
  <si>
    <t>자재 1205</t>
  </si>
  <si>
    <t>5DF3B6D25BD03EE19983CEC14A40F8B50A6A57</t>
  </si>
  <si>
    <t>Φ50mm×10K, 라바형</t>
  </si>
  <si>
    <t>자재 1206</t>
  </si>
  <si>
    <t>5DF3B6D25BD03EE19983CEC14A40F8B50A6A50</t>
  </si>
  <si>
    <t>Φ65mm×10K, 라바형</t>
  </si>
  <si>
    <t>자재 1207</t>
  </si>
  <si>
    <t>5DF3B6D25BD03EE19983CEC14A40F8B50A6A51</t>
  </si>
  <si>
    <t>Φ80mm×10K, 라바형</t>
  </si>
  <si>
    <t>자재 1208</t>
  </si>
  <si>
    <t>5DF3B6D25BD03EE19983CEC14A40F8B50A6A52</t>
  </si>
  <si>
    <t>Φ100mm×10K, 라바형</t>
  </si>
  <si>
    <t>자재 1209</t>
  </si>
  <si>
    <t>5DF3B6D25BD03EE19983CEC14A40F8B50A6A53</t>
  </si>
  <si>
    <t>Φ125mm×10K, 라바형</t>
  </si>
  <si>
    <t>자재 1210</t>
  </si>
  <si>
    <t>5DF3B6D25BD03EE19983CEC14A40F8B50A6A5C</t>
  </si>
  <si>
    <t>Φ150mm×10K, 라바형</t>
  </si>
  <si>
    <t>자재 1211</t>
  </si>
  <si>
    <t>5DF3B6D25BD03EE19983CEC14A40F8B50A6A5D</t>
  </si>
  <si>
    <t>Φ200mm×10K, 라바형</t>
  </si>
  <si>
    <t>자재 1212</t>
  </si>
  <si>
    <t>5DF3B6D25BD03EE19983CEC14A40F8B50A6B7B</t>
  </si>
  <si>
    <t>Φ250mm×10K, 라바형</t>
  </si>
  <si>
    <t>자재 1213</t>
  </si>
  <si>
    <t>5DF3B6D25BD03EE19983CD3E94A9847912FCDD</t>
  </si>
  <si>
    <t>경질폴리염화비닐이음관</t>
  </si>
  <si>
    <t>Φ50mm, 90˚단곡관(DTS)</t>
  </si>
  <si>
    <t>569</t>
  </si>
  <si>
    <t>물자746</t>
  </si>
  <si>
    <t>자재 1214</t>
  </si>
  <si>
    <t>5DF3B6D25BD03EE19983CD3E94A9847912FCDC</t>
  </si>
  <si>
    <t>Φ75mm, 90˚단곡관(DTS)</t>
  </si>
  <si>
    <t>자재 1215</t>
  </si>
  <si>
    <t>5DF3B6D25BD03EE19983CD3E94A9847912FCDF</t>
  </si>
  <si>
    <t>Φ100mm, 90˚단곡관(DTS)</t>
  </si>
  <si>
    <t>자재 1216</t>
  </si>
  <si>
    <t>5DF3B6D25BD03EE19983CD3E94A9847912FCDE</t>
  </si>
  <si>
    <t>Φ125mm, 90˚단곡관(DTS)</t>
  </si>
  <si>
    <t>자재 1217</t>
  </si>
  <si>
    <t>5DF3B6D25BD03EE19983CD3E94A9847912FCD1</t>
  </si>
  <si>
    <t>Φ150mm, 90˚단곡관(DTS)</t>
  </si>
  <si>
    <t>자재 1218</t>
  </si>
  <si>
    <t>5DF3B6D25BD03EE19983CD3E94A9847912FCD0</t>
  </si>
  <si>
    <t>Φ200mm, 90˚단곡관(DTS)</t>
  </si>
  <si>
    <t>자재 1219</t>
  </si>
  <si>
    <t>5DF3B6D25BD03EE19983CD3E94A9847911EBE7</t>
  </si>
  <si>
    <t>Φ50×Φ50mm, PVC티, (DTS)</t>
  </si>
  <si>
    <t>자재 1220</t>
  </si>
  <si>
    <t>5DF3B6D25BD03EE19983CD3E94A9847911EBE2</t>
  </si>
  <si>
    <t>Φ75×Φ75mm, PVC티, DTS</t>
  </si>
  <si>
    <t>자재 1221</t>
  </si>
  <si>
    <t>5DF3B6D25BD03EE19983CD3E94A9847911EBE3</t>
  </si>
  <si>
    <t>Φ75×Φ50mm, PVC티, DTS</t>
  </si>
  <si>
    <t>자재 1222</t>
  </si>
  <si>
    <t>5DF3B6D25BD03EE19983CD3E94A9847911EBEC</t>
  </si>
  <si>
    <t>Φ100×Φ50mm, PVC티, DTS</t>
  </si>
  <si>
    <t>자재 1223</t>
  </si>
  <si>
    <t>5DF3B6D25BD03EE19983CD3E94A9847911EBED</t>
  </si>
  <si>
    <t>Φ100×Φ75mm, PVC티, DTS</t>
  </si>
  <si>
    <t>자재 1224</t>
  </si>
  <si>
    <t>5DF3B6D25BD03EE19983CD3E94A9847911EADE</t>
  </si>
  <si>
    <t>Φ100×Φ100mm, PVC티, DTS</t>
  </si>
  <si>
    <t>자재 1225</t>
  </si>
  <si>
    <t>5DF3B6D25BD03EE19983CD3E94A9847911EADD</t>
  </si>
  <si>
    <t>Φ125×Φ125mm, PVC티, DTS</t>
  </si>
  <si>
    <t>자재 1226</t>
  </si>
  <si>
    <t>5DF3B6D25BD03EE19983CD3E94A9847911EADA</t>
  </si>
  <si>
    <t>Φ125×Φ100mm, PVC티, DTS</t>
  </si>
  <si>
    <t>자재 1227</t>
  </si>
  <si>
    <t>5DF3B6D25BD03EE19983CD3E94A9847911EAD9</t>
  </si>
  <si>
    <t>Φ150×Φ100mm, PVC티, DTS</t>
  </si>
  <si>
    <t>자재 1228</t>
  </si>
  <si>
    <t>5DF3B6D25BD03EE19983CD3E94A9847911EAD7</t>
  </si>
  <si>
    <t>Φ150×Φ150mm, PVC티, DTS</t>
  </si>
  <si>
    <t>567</t>
  </si>
  <si>
    <t>자재 1229</t>
  </si>
  <si>
    <t>5DF3B6D25BD03EE19983CD3E94A9847911E937</t>
  </si>
  <si>
    <t>Φ200×Φ200mm, PVC티, DTS</t>
  </si>
  <si>
    <t>자재 1230</t>
  </si>
  <si>
    <t>5DF3B6D25BD03EE19983CD3E94A9847911E816</t>
  </si>
  <si>
    <t>Φ50mm, PVC소켓, DTS</t>
  </si>
  <si>
    <t>자재 1231</t>
  </si>
  <si>
    <t>5DF3B6D25BD03EE19983CD3E94A9847911E818</t>
  </si>
  <si>
    <t>Φ75mm, PVC소켓, DTS</t>
  </si>
  <si>
    <t>자재 1232</t>
  </si>
  <si>
    <t>5DF3B6D25BD03EE19983CD3E94A9847911E819</t>
  </si>
  <si>
    <t>Φ100mm, PVC소켓, DTS</t>
  </si>
  <si>
    <t>자재 1233</t>
  </si>
  <si>
    <t>5DF3B6D25BD03EE19983CD3E94A9847911E709</t>
  </si>
  <si>
    <t>Φ125mm, PVC소켓, DTS</t>
  </si>
  <si>
    <t>자재 1234</t>
  </si>
  <si>
    <t>5DF3B6D25BD03EE19983CD3E94A9847911E708</t>
  </si>
  <si>
    <t>Φ150mm, PVC소켓, DTS</t>
  </si>
  <si>
    <t>자재 1235</t>
  </si>
  <si>
    <t>5DF3B6D25BD03EE19983CD3E94A9847911E70B</t>
  </si>
  <si>
    <t>Φ200mm, PVC소켓, DTS</t>
  </si>
  <si>
    <t>자재 1236</t>
  </si>
  <si>
    <t>5DF3B6D25BD03EE19983CD3E94A9847911E70A</t>
  </si>
  <si>
    <t>Φ250mm, PVC소켓, DTS</t>
  </si>
  <si>
    <t>자재 1237</t>
  </si>
  <si>
    <t>5DF3B6D25BD03EE19983CD3E94A9847911E70D</t>
  </si>
  <si>
    <t>Φ300mm, PVC소켓, DTS</t>
  </si>
  <si>
    <t>자재 1238</t>
  </si>
  <si>
    <t>5DF3B6D25BD03EE19983CD3E94A9847910CB09</t>
  </si>
  <si>
    <t>Φ75×Φ50mm, PVC리듀서, DTS</t>
  </si>
  <si>
    <t>자재 1239</t>
  </si>
  <si>
    <t>5DF3B6D25BD03EE19983CD3E94A9847910CB0E</t>
  </si>
  <si>
    <t>Φ100×Φ50mm, PVC리듀서, DTS</t>
  </si>
  <si>
    <t>자재 1240</t>
  </si>
  <si>
    <t>5DF3B6D25BD03EE19983CD3E94A9847910CB0C</t>
  </si>
  <si>
    <t>Φ100×Φ75mm, PVC리듀서, DTS</t>
  </si>
  <si>
    <t>자재 1241</t>
  </si>
  <si>
    <t>5DF3B6D25BD03EE19983CD3E94A9847910CB02</t>
  </si>
  <si>
    <t>Φ125×Φ100mm, PVC리듀서, DTS</t>
  </si>
  <si>
    <t>자재 1242</t>
  </si>
  <si>
    <t>5DF3B6D25BD03EE19983CD3E94A9847910CB03</t>
  </si>
  <si>
    <t>Φ150×Φ100mm, PVC리듀서, DTS</t>
  </si>
  <si>
    <t>자재 1243</t>
  </si>
  <si>
    <t>5DF3B6D25BD03EE19983CD3E94A9847910CC11</t>
  </si>
  <si>
    <t>Φ150×Φ125mm, PVC리듀서, DTS</t>
  </si>
  <si>
    <t>자재 1244</t>
  </si>
  <si>
    <t>5DF3B6D25BD03EE19983CD3E94A9847910CC10</t>
  </si>
  <si>
    <t>Φ200×Φ150mm, PVC리듀서, DTS</t>
  </si>
  <si>
    <t>자재 1245</t>
  </si>
  <si>
    <t>5DF3B6D25BD03EE19983CD3E94A9847910CC13</t>
  </si>
  <si>
    <t>Φ250*Φ200mm, PVC리듀서, DTS</t>
  </si>
  <si>
    <t>자재 1246</t>
  </si>
  <si>
    <t>5DF3B6D25BD03EE19983CD3E94A984791F4FEB</t>
  </si>
  <si>
    <t>Φ50×Φ50mm, PVC Y관, DTS</t>
  </si>
  <si>
    <t>자재 1247</t>
  </si>
  <si>
    <t>5DF3B6D25BD03EE19983CD3E94A984791F4FED</t>
  </si>
  <si>
    <t>Φ75×Φ75mm, PVC Y관, DTS</t>
  </si>
  <si>
    <t>자재 1248</t>
  </si>
  <si>
    <t>5DF3B6D25BD03EE19983CD3E94A984791F4FE2</t>
  </si>
  <si>
    <t>Φ75×Φ50mm, PVC Y관, DTS</t>
  </si>
  <si>
    <t>자재 1249</t>
  </si>
  <si>
    <t>5DF3B6D25BD03EE19983CD3E94A984791F4EC4</t>
  </si>
  <si>
    <t>Φ100×Φ100mm, PVC Y관, DTS</t>
  </si>
  <si>
    <t>자재 1250</t>
  </si>
  <si>
    <t>5DF3B6D25BD03EE19983CD3E94A984791F4EC7</t>
  </si>
  <si>
    <t>Φ100×Φ50mm, PVC Y관, DTS</t>
  </si>
  <si>
    <t>자재 1251</t>
  </si>
  <si>
    <t>5DF3B6D25BD03EE19983CD3E94A984791F4EC0</t>
  </si>
  <si>
    <t>Φ100×Φ75mm, PVC Y관, DTS</t>
  </si>
  <si>
    <t>자재 1252</t>
  </si>
  <si>
    <t>5DF3B6D25BD03EE19983CD3E94A98478708D7D</t>
  </si>
  <si>
    <t>Φ50×Φ50mm, PVC YT관, DTS</t>
  </si>
  <si>
    <t>자재 1253</t>
  </si>
  <si>
    <t>5DF3B6D25BD03EE19983CD3E94A98478708C6F</t>
  </si>
  <si>
    <t>Φ65×Φ65mm, PVC YT관, DTS</t>
  </si>
  <si>
    <t>자재 1254</t>
  </si>
  <si>
    <t>5DF3B6D25BD03EE19983CD3E94A98478708C69</t>
  </si>
  <si>
    <t>Φ65×Φ50mm, PVC YT관, DTS</t>
  </si>
  <si>
    <t>자재 1255</t>
  </si>
  <si>
    <t>5DF3B6D25BD03EE19983CD3E94A98478708C68</t>
  </si>
  <si>
    <t>Φ75×Φ75mm, PVC YT관, DTS</t>
  </si>
  <si>
    <t>자재 1256</t>
  </si>
  <si>
    <t>5DF3B6D25BD03EE19983CD3E94A98478708C65</t>
  </si>
  <si>
    <t>Φ75×Φ50mm, PVC YT관, DTS</t>
  </si>
  <si>
    <t>자재 1257</t>
  </si>
  <si>
    <t>5DF3B6D25BD03EE19983CD3E94A98478708C64</t>
  </si>
  <si>
    <t>Φ100×Φ100mm, PVC YT관, DTS</t>
  </si>
  <si>
    <t>자재 1258</t>
  </si>
  <si>
    <t>5DF3B6D25BD03EE19983CD3E94A98478708F23</t>
  </si>
  <si>
    <t>Φ100×Φ50mm, PVC YT관, DTS</t>
  </si>
  <si>
    <t>자재 1259</t>
  </si>
  <si>
    <t>5DF3B6D25BD03EE19983CD3E94A98478708F22</t>
  </si>
  <si>
    <t>Φ100×Φ75mm, PVC YT관, DTS</t>
  </si>
  <si>
    <t>자재 1260</t>
  </si>
  <si>
    <t>5DF3B6D25BD03EE19983CD3E94A98478708F25</t>
  </si>
  <si>
    <t>Φ125×Φ125mm, PVC YT관, DTS</t>
  </si>
  <si>
    <t>자재 1261</t>
  </si>
  <si>
    <t>5DF3B6D25BD03EE19983CD3E94A98478708F29</t>
  </si>
  <si>
    <t>Φ125×Φ75mm, PVC YT관, DTS</t>
  </si>
  <si>
    <t>자재 1262</t>
  </si>
  <si>
    <t>5DF3B6D25BD03EE19983CD3E94A98478708F28</t>
  </si>
  <si>
    <t>Φ125×Φ100mm, PVC YT관, DTS</t>
  </si>
  <si>
    <t>자재 1263</t>
  </si>
  <si>
    <t>5DF3B6D25BD03EE19983CD3E94A98478708E1B</t>
  </si>
  <si>
    <t>Φ150×Φ150mm, PVC YT관, DTS</t>
  </si>
  <si>
    <t>자재 1264</t>
  </si>
  <si>
    <t>5DF3B6D25BD03EE19983CD3E94A98478708E1F</t>
  </si>
  <si>
    <t>Φ150×Φ75mm, PVC YT관, DTS</t>
  </si>
  <si>
    <t>자재 1265</t>
  </si>
  <si>
    <t>5DF3B6D25BD03EE19983CD3E94A98478708E1E</t>
  </si>
  <si>
    <t>Φ150×Φ100mm, PVC YT관, DTS</t>
  </si>
  <si>
    <t>자재 1266</t>
  </si>
  <si>
    <t>5DF3B6D25BD03EE19983CD3E94A98478708E1D</t>
  </si>
  <si>
    <t>Φ150×Φ125mm, PVC YT관, DTS</t>
  </si>
  <si>
    <t>자재 1267</t>
  </si>
  <si>
    <t>5DF3B6D25BD03EE19983CD3E94A98478708E1C</t>
  </si>
  <si>
    <t>Φ200*Φ200mm, PVC YT관, DTS</t>
  </si>
  <si>
    <t>자재 1268</t>
  </si>
  <si>
    <t>5DF3B6D25BD03EE19983CD3E94A98478708999</t>
  </si>
  <si>
    <t>Φ200*Φ100mm, PVC YT관, DTS</t>
  </si>
  <si>
    <t>자재 1269</t>
  </si>
  <si>
    <t>5DF3B6D25BD03EE19983CD3E94A98478708998</t>
  </si>
  <si>
    <t>Φ200*Φ125mm, PVC YT관, DTS</t>
  </si>
  <si>
    <t>자재 1270</t>
  </si>
  <si>
    <t>5DF3B6D25BD03EE19983CD3E94A9847870899B</t>
  </si>
  <si>
    <t>Φ200*Φ150mm, PVC YT관, DTS</t>
  </si>
  <si>
    <t>자재 1271</t>
  </si>
  <si>
    <t>5DF3B6D25BD03EE19983CD3E94A98478719CBE</t>
  </si>
  <si>
    <t>Φ50mm, PVC P트랩, DTS</t>
  </si>
  <si>
    <t>자재 1272</t>
  </si>
  <si>
    <t>5DF3B6D25BD03EE19983CD3E94A98478719CBC</t>
  </si>
  <si>
    <t>Φ75mm, PVC P트랩, DTS</t>
  </si>
  <si>
    <t>자재 1273</t>
  </si>
  <si>
    <t>5DF3B6D25BD03EE19983CD3E94A98478719CB3</t>
  </si>
  <si>
    <t>Φ100mm, PVC P트랩, DTS</t>
  </si>
  <si>
    <t>자재 1274</t>
  </si>
  <si>
    <t>5DF3B6D25BD03EE19983CD3E94A9847872BA6B</t>
  </si>
  <si>
    <t>Φ50mm, PVC C.O., DTS</t>
  </si>
  <si>
    <t>자재 1275</t>
  </si>
  <si>
    <t>5DF3B6D25BD03EE19983CD3E94A9847872BA6D</t>
  </si>
  <si>
    <t>Φ75mm, PVC C.O., DTS</t>
  </si>
  <si>
    <t>자재 1276</t>
  </si>
  <si>
    <t>5DF3B6D25BD03EE19983CD3E94A9847872BA6E</t>
  </si>
  <si>
    <t>Φ100mm, PVC C.O., DTS</t>
  </si>
  <si>
    <t>자재 1277</t>
  </si>
  <si>
    <t>5DF3B6D25BD03EE19983CD3E94A9847872BA6F</t>
  </si>
  <si>
    <t>Φ125mm, PVC C.O., DTS</t>
  </si>
  <si>
    <t>자재 1278</t>
  </si>
  <si>
    <t>5DF3B6D25BD03EE19983CD3E94A9847872BA60</t>
  </si>
  <si>
    <t>Φ150mm, PVC C.O., DTS</t>
  </si>
  <si>
    <t>자재 1279</t>
  </si>
  <si>
    <t>5DF3B6D25BD03EE19983CD3E94A1B701AA79B3</t>
  </si>
  <si>
    <t>Φ50mm, 45˚단곡관(DTS)</t>
  </si>
  <si>
    <t>자재 1280</t>
  </si>
  <si>
    <t>5DF3B6D25BD03EE19983CD3E94A1B701AA79B1</t>
  </si>
  <si>
    <t>Φ75mm, 45˚단곡관(DTS)</t>
  </si>
  <si>
    <t>자재 1281</t>
  </si>
  <si>
    <t>5DF3B6D25BD03EE19983CD3E94A1B701AA79BE</t>
  </si>
  <si>
    <t>Φ100mm, 45˚단곡관(DTS)</t>
  </si>
  <si>
    <t>자재 1282</t>
  </si>
  <si>
    <t>5DF3B6D25BD03EE19983CD3E94A1B701AA79BF</t>
  </si>
  <si>
    <t>Φ125mm, 45˚단곡관(DTS)</t>
  </si>
  <si>
    <t>자재 1283</t>
  </si>
  <si>
    <t>5DF3B6D25BD03EE19983CD3E94A1B701AA78AF</t>
  </si>
  <si>
    <t>Φ150mm, 45˚단곡관(DTS)</t>
  </si>
  <si>
    <t>자재 1284</t>
  </si>
  <si>
    <t>5DF3B6D25BD03EE19983CD3E94A1B701AA78AE</t>
  </si>
  <si>
    <t>Φ200mm, 45˚단곡관(DTS)</t>
  </si>
  <si>
    <t>자재 1285</t>
  </si>
  <si>
    <t>5DF3B6D25BD03EE19983CD3FBBB36DA0D430E6</t>
  </si>
  <si>
    <t>배수용 경질염화비닐 이음관</t>
  </si>
  <si>
    <t>세면기스리브 D50</t>
  </si>
  <si>
    <t>644</t>
  </si>
  <si>
    <t>물자869</t>
  </si>
  <si>
    <t>자재 1286</t>
  </si>
  <si>
    <t>5DF3B6D25BD03EE19983CD3FBBB36DA0D430E4</t>
  </si>
  <si>
    <t>욕조스리브 D50</t>
  </si>
  <si>
    <t>자재 1287</t>
  </si>
  <si>
    <t>5DF3B6D25BD03EE19983CD3FBBB36DA0D430E2</t>
  </si>
  <si>
    <t>씽크스리브 D50</t>
  </si>
  <si>
    <t>자재 1288</t>
  </si>
  <si>
    <t>5DF3B6D25BD03EE19983CD3FBBB36DA0D430E1</t>
  </si>
  <si>
    <t>양변기스리브 D100</t>
  </si>
  <si>
    <t>자재 1289</t>
  </si>
  <si>
    <t>5DF3B6D25BD03EE19983CD3FBBB36DA0D430E0</t>
  </si>
  <si>
    <t>소변기스리브 D50</t>
  </si>
  <si>
    <t>자재 1290</t>
  </si>
  <si>
    <t>5DF3B6D25BD03EE19983CD3FBBB36DA0D4318D</t>
  </si>
  <si>
    <t>입상관스리브 D40</t>
  </si>
  <si>
    <t>자재 1291</t>
  </si>
  <si>
    <t>5DF3B6D25BD03EE19983CD3FBBB36DA0D4318A</t>
  </si>
  <si>
    <t>입상관스리브 D50</t>
  </si>
  <si>
    <t>자재 1292</t>
  </si>
  <si>
    <t>5DF3B6D25BD03EE19983CD3FBBB36DA0D4318B</t>
  </si>
  <si>
    <t>입상관스리브 D75</t>
  </si>
  <si>
    <t>자재 1293</t>
  </si>
  <si>
    <t>5DF3B6D25BD03EE19983CD3FBBB36DA0D43188</t>
  </si>
  <si>
    <t>입상관스리브 D100</t>
  </si>
  <si>
    <t>자재 1294</t>
  </si>
  <si>
    <t>5DF3B6D25BD03EE19983CD3FBBB36DA0D43189</t>
  </si>
  <si>
    <t>입상관스리브 D125</t>
  </si>
  <si>
    <t>자재 1295</t>
  </si>
  <si>
    <t>5DF3B6D25BD03EE19983CD3FBBB36DA0D43186</t>
  </si>
  <si>
    <t>입상관스리브 D150</t>
  </si>
  <si>
    <t>자재 1296</t>
  </si>
  <si>
    <t>5DF3B6D25BD03EE19983CD3FBBB36DA0D43187</t>
  </si>
  <si>
    <t>입상관스리브 D200</t>
  </si>
  <si>
    <t>자재 1297</t>
  </si>
  <si>
    <t>5DF3B6D25BD03EE19983CD3FBBB36DA0D4360E</t>
  </si>
  <si>
    <t>관통스리브 D25</t>
  </si>
  <si>
    <t>자재 1298</t>
  </si>
  <si>
    <t>5DF3B6D25BD03EE19983CD3FBBB36DA0D4360D</t>
  </si>
  <si>
    <t>관통스리브 D40</t>
  </si>
  <si>
    <t>자재 1299</t>
  </si>
  <si>
    <t>5DF3B6D25BD03EE19983CD3FBBB36DA0D4360C</t>
  </si>
  <si>
    <t>관통스리브 D50</t>
  </si>
  <si>
    <t>자재 1300</t>
  </si>
  <si>
    <t>5DF3B6D25BD03EE19983CD3FBBB36DA0D4360B</t>
  </si>
  <si>
    <t>관통스리브 D75</t>
  </si>
  <si>
    <t>자재 1301</t>
  </si>
  <si>
    <t>5DF3B6D25BD03EE19983CD3FBBB36DA0D4360A</t>
  </si>
  <si>
    <t>관통스리브 D100</t>
  </si>
  <si>
    <t>자재 1302</t>
  </si>
  <si>
    <t>5DF3B6D25BD03EE19983CD3FBBB36DA0D43609</t>
  </si>
  <si>
    <t>관통스리브 D125</t>
  </si>
  <si>
    <t>자재 1303</t>
  </si>
  <si>
    <t>5DF3B6D25BD03EE19983CD3FBBB36DA0D43608</t>
  </si>
  <si>
    <t>관통스리브 D150</t>
  </si>
  <si>
    <t>자재 1304</t>
  </si>
  <si>
    <t>5DF3B6D25BD03EE19983CD3FBBB36DA0D43607</t>
  </si>
  <si>
    <t>관통스리브 D200</t>
  </si>
  <si>
    <t>자재 1305</t>
  </si>
  <si>
    <t>5DF3B6D25BD03EE19983CD3FBBB36DA0D5D608</t>
  </si>
  <si>
    <t>통기밸브</t>
  </si>
  <si>
    <t>VENT VALE D50</t>
  </si>
  <si>
    <t>자재 1306</t>
  </si>
  <si>
    <t>5DF3B6D25BD03EE19983CD3FBAAB5175C4574C</t>
  </si>
  <si>
    <t>배수용경질염화비닐이음관(방음부속)</t>
  </si>
  <si>
    <t>90˚단곡관 D50</t>
  </si>
  <si>
    <t>자재 1307</t>
  </si>
  <si>
    <t>5DF3B6D25BD03EE19983CD3FBAAB5175C4574D</t>
  </si>
  <si>
    <t>90˚단곡관 D75</t>
  </si>
  <si>
    <t>자재 1308</t>
  </si>
  <si>
    <t>5DF3B6D25BD03EE19983CD3FBAAB5175C4574A</t>
  </si>
  <si>
    <t>90˚단곡관 D100</t>
  </si>
  <si>
    <t>자재 1309</t>
  </si>
  <si>
    <t>5DF3B6D25BD03EE19983CD3FBAAB5175C4574B</t>
  </si>
  <si>
    <t>90˚단곡관 D125</t>
  </si>
  <si>
    <t>자재 1310</t>
  </si>
  <si>
    <t>5DF3B6D25BD03EE19983CD3FBAAB5175C45746</t>
  </si>
  <si>
    <t>45˚단곡관 D50</t>
  </si>
  <si>
    <t>자재 1311</t>
  </si>
  <si>
    <t>5DF3B6D25BD03EE19983CD3FBAAB5175C45747</t>
  </si>
  <si>
    <t>45˚단곡관 D75</t>
  </si>
  <si>
    <t>자재 1312</t>
  </si>
  <si>
    <t>5DF3B6D25BD03EE19983CD3FBAAB5175C456A7</t>
  </si>
  <si>
    <t>45˚단곡관 D100</t>
  </si>
  <si>
    <t>자재 1313</t>
  </si>
  <si>
    <t>5DF3B6D25BD03EE19983CD3FBAAB5175C456A6</t>
  </si>
  <si>
    <t>45˚단곡관 D125</t>
  </si>
  <si>
    <t>자재 1314</t>
  </si>
  <si>
    <t>5DF3B6D25BD03EE19983CD3FBAAB5175C456A2</t>
  </si>
  <si>
    <t>Y 관 D50x50</t>
  </si>
  <si>
    <t>자재 1315</t>
  </si>
  <si>
    <t>5DF3B6D25BD03EE19983CD3FBAAB5175C456AF</t>
  </si>
  <si>
    <t>Y 관 D75x50</t>
  </si>
  <si>
    <t>자재 1316</t>
  </si>
  <si>
    <t>5DF3B6D25BD03EE19983CD3FBAAB5175C456AE</t>
  </si>
  <si>
    <t>Y 관 D75x75</t>
  </si>
  <si>
    <t>자재 1317</t>
  </si>
  <si>
    <t>5DF3B6D25BD03EE19983CD3FBAAB5175C45580</t>
  </si>
  <si>
    <t>Y 관 D100x50</t>
  </si>
  <si>
    <t>자재 1318</t>
  </si>
  <si>
    <t>5DF3B6D25BD03EE19983CD3FBAAB5175C45581</t>
  </si>
  <si>
    <t>Y 관 D100x75</t>
  </si>
  <si>
    <t>자재 1319</t>
  </si>
  <si>
    <t>5DF3B6D25BD03EE19983CD3FBAAB5175C45582</t>
  </si>
  <si>
    <t>Y 관 D100x100</t>
  </si>
  <si>
    <t>자재 1320</t>
  </si>
  <si>
    <t>5DF3B6D25BD03EE19983CD3FBAAB5175C45583</t>
  </si>
  <si>
    <t>Y 관 D125x125</t>
  </si>
  <si>
    <t>자재 1321</t>
  </si>
  <si>
    <t>5DF3B6D25BD03EE19983CD3FBAAB5175C45587</t>
  </si>
  <si>
    <t>LT 관 D50x50</t>
  </si>
  <si>
    <t>자재 1322</t>
  </si>
  <si>
    <t>5DF3B6D25BD03EE19983CD3FBAAB5175C454FA</t>
  </si>
  <si>
    <t>LT 관 D75x50</t>
  </si>
  <si>
    <t>자재 1323</t>
  </si>
  <si>
    <t>5DF3B6D25BD03EE19983CD3FBAAB5175C454FB</t>
  </si>
  <si>
    <t>LT 관 D75x75</t>
  </si>
  <si>
    <t>자재 1324</t>
  </si>
  <si>
    <t>5DF3B6D25BD03EE19983CD3FBAAB5175C454F8</t>
  </si>
  <si>
    <t>LT 관 D100x50</t>
  </si>
  <si>
    <t>자재 1325</t>
  </si>
  <si>
    <t>5DF3B6D25BD03EE19983CD3FBAAB5175C454F9</t>
  </si>
  <si>
    <t>LT 관 D100x75</t>
  </si>
  <si>
    <t>자재 1326</t>
  </si>
  <si>
    <t>5DF3B6D25BD03EE19983CD3FBAAB5175C454FE</t>
  </si>
  <si>
    <t>LT 관 D100x100</t>
  </si>
  <si>
    <t>자재 1327</t>
  </si>
  <si>
    <t>5DF3B6D25BD03EE19983CD3FBAAB5175C454FF</t>
  </si>
  <si>
    <t>LT 관 D125x125</t>
  </si>
  <si>
    <t>자재 1328</t>
  </si>
  <si>
    <t>5DF3B6D25BD03EE19983CD3FBAAB5175C454F3</t>
  </si>
  <si>
    <t>C-Y 관 D50x50</t>
  </si>
  <si>
    <t>자재 1329</t>
  </si>
  <si>
    <t>5DF3B6D25BD03EE19983CD3FBAAB5175C453D1</t>
  </si>
  <si>
    <t>C-Y 관 D75x50</t>
  </si>
  <si>
    <t>자재 1330</t>
  </si>
  <si>
    <t>5DF3B6D25BD03EE19983CD3FBAAB5175C453D0</t>
  </si>
  <si>
    <t>C-Y 관 D75x75</t>
  </si>
  <si>
    <t>자재 1331</t>
  </si>
  <si>
    <t>5DF3B6D25BD03EE19983CD3FBAAB5175C453D7</t>
  </si>
  <si>
    <t>C-Y 관 D100x50</t>
  </si>
  <si>
    <t>자재 1332</t>
  </si>
  <si>
    <t>5DF3B6D25BD03EE19983CD3FBAAB5175C453D6</t>
  </si>
  <si>
    <t>C-Y 관 D100x75</t>
  </si>
  <si>
    <t>자재 1333</t>
  </si>
  <si>
    <t>5DF3B6D25BD03EE19983CD3FBAAB5175C453D5</t>
  </si>
  <si>
    <t>C-Y 관 D100x100</t>
  </si>
  <si>
    <t>자재 1334</t>
  </si>
  <si>
    <t>5DF3B6D25BD03EE19983CD3FBAAB5175C453D4</t>
  </si>
  <si>
    <t>C-Y 관 D125x125</t>
  </si>
  <si>
    <t>자재 1335</t>
  </si>
  <si>
    <t>5DF3B6D25BD03EE19983CD3FBAAB5175C452CD</t>
  </si>
  <si>
    <t>C-LT 관 D50x50</t>
  </si>
  <si>
    <t>자재 1336</t>
  </si>
  <si>
    <t>5DF3B6D25BD03EE19983CD3FBAAB5175C452C8</t>
  </si>
  <si>
    <t>C-LT 관 D75x50</t>
  </si>
  <si>
    <t>자재 1337</t>
  </si>
  <si>
    <t>5DF3B6D25BD03EE19983CD3FBAAB5175C452C9</t>
  </si>
  <si>
    <t>C-LT 관 D75x75</t>
  </si>
  <si>
    <t>자재 1338</t>
  </si>
  <si>
    <t>5DF3B6D25BD03EE19983CD3FBAAB5175C452CA</t>
  </si>
  <si>
    <t>C-LT 관 D100x50</t>
  </si>
  <si>
    <t>자재 1339</t>
  </si>
  <si>
    <t>5DF3B6D25BD03EE19983CD3FBAAB5175C452CB</t>
  </si>
  <si>
    <t>C-LT 관 D100x75</t>
  </si>
  <si>
    <t>자재 1340</t>
  </si>
  <si>
    <t>5DF3B6D25BD03EE19983CD3FBAAB5175C452C4</t>
  </si>
  <si>
    <t>C-LT 관 D100x100</t>
  </si>
  <si>
    <t>자재 1341</t>
  </si>
  <si>
    <t>5DF3B6D25BD03EE19983CD3FBAAB5175C452C5</t>
  </si>
  <si>
    <t>C-LT 관 D125x125</t>
  </si>
  <si>
    <t>자재 1342</t>
  </si>
  <si>
    <t>5DF3B6D25BD03EE19983CD3FBAAB5175C45125</t>
  </si>
  <si>
    <t>소켓 D50</t>
  </si>
  <si>
    <t>자재 1343</t>
  </si>
  <si>
    <t>5DF3B6D25BD03EE19983CD3FBAAB5175C45124</t>
  </si>
  <si>
    <t>소켓 D75</t>
  </si>
  <si>
    <t>자재 1344</t>
  </si>
  <si>
    <t>5DF3B6D25BD03EE19983CD3FBAAB5175C45127</t>
  </si>
  <si>
    <t>소켓 D100</t>
  </si>
  <si>
    <t>자재 1345</t>
  </si>
  <si>
    <t>5DF3B6D25BD03EE19983CD3FBAAB5175C45126</t>
  </si>
  <si>
    <t>소켓 D125</t>
  </si>
  <si>
    <t>자재 1346</t>
  </si>
  <si>
    <t>5DF3B6D25BD03EE19983CD3FBAAB5175C45120</t>
  </si>
  <si>
    <t>이경소켓 D50</t>
  </si>
  <si>
    <t>자재 1347</t>
  </si>
  <si>
    <t>5DF3B6D25BD03EE19983CD3FBAAB5175C45123</t>
  </si>
  <si>
    <t>이경소켓 D75</t>
  </si>
  <si>
    <t>자재 1348</t>
  </si>
  <si>
    <t>5DF3B6D25BD03EE19983CD3FBAAB5175C4512D</t>
  </si>
  <si>
    <t>이경소켓 D100</t>
  </si>
  <si>
    <t>자재 1349</t>
  </si>
  <si>
    <t>5DF3B6D25BD03EE19983CD3FBAAB5175C4501E</t>
  </si>
  <si>
    <t>P 트랩 D50</t>
  </si>
  <si>
    <t>자재 1350</t>
  </si>
  <si>
    <t>5DF3B6D25BD03EE19983CD3FBAAB5175C4501D</t>
  </si>
  <si>
    <t>P 트랩 D75</t>
  </si>
  <si>
    <t>자재 1351</t>
  </si>
  <si>
    <t>541</t>
  </si>
  <si>
    <t>자재 1352</t>
  </si>
  <si>
    <t>5DF3B6D25BD03EE19983C33B67A62032B888B2</t>
  </si>
  <si>
    <t>자재 1353</t>
  </si>
  <si>
    <t>5DF3B6D25BD03EE19983C33B67A62032B888B3</t>
  </si>
  <si>
    <t>자재 1354</t>
  </si>
  <si>
    <t>5DF3B6D25BD03EE19983C33B67A62032B888B4</t>
  </si>
  <si>
    <t>자재 1355</t>
  </si>
  <si>
    <t>5DF3B6D25BD03EE19983C33B67A62032B888B5</t>
  </si>
  <si>
    <t>자재 1356</t>
  </si>
  <si>
    <t>5DF3B6D25BD03EE19983C33B67A62032B888B6</t>
  </si>
  <si>
    <t>자재 1357</t>
  </si>
  <si>
    <t>5DF3B6D25BD03EE19983C33B67A62032B88950</t>
  </si>
  <si>
    <t>자재 1358</t>
  </si>
  <si>
    <t>5DF3B6D25BD03EE19983C33B67A62032B8895F</t>
  </si>
  <si>
    <t>자재 1359</t>
  </si>
  <si>
    <t>자재 1360</t>
  </si>
  <si>
    <t>5DF3B6D25BD03EE19983C33B67A62032B88683</t>
  </si>
  <si>
    <t>자재 1361</t>
  </si>
  <si>
    <t>5DF3B6D25BD03EE19983C33B67A62032B88682</t>
  </si>
  <si>
    <t>자재 1362</t>
  </si>
  <si>
    <t>5DF3B6D25BD03EE19983C33B67A62032B88681</t>
  </si>
  <si>
    <t>자재 1363</t>
  </si>
  <si>
    <t>5DF3B6D25BD03EE19983C33B67A62032B887A9</t>
  </si>
  <si>
    <t>533</t>
  </si>
  <si>
    <t>자재 1364</t>
  </si>
  <si>
    <t>자재 1365</t>
  </si>
  <si>
    <t>5DF3B6D25BD03EE19983C33B67A62032B887AB</t>
  </si>
  <si>
    <t>자재 1366</t>
  </si>
  <si>
    <t>5DF3B6D25BD03EE19983C33B67A62032B887AA</t>
  </si>
  <si>
    <t>자재 1367</t>
  </si>
  <si>
    <t>5DF3B6D25BD03EE19983C33B67A62032B887AD</t>
  </si>
  <si>
    <t>자재 1368</t>
  </si>
  <si>
    <t>자재 1369</t>
  </si>
  <si>
    <t>5DF3B6D25BD03EE19983C33B67A62032B7E877</t>
  </si>
  <si>
    <t>Φ20mm, 백니플</t>
  </si>
  <si>
    <t>자재 1370</t>
  </si>
  <si>
    <t>5DF3B6D25BD03EE19983C33B67A62032B7E876</t>
  </si>
  <si>
    <t>Φ25mm, 백니플</t>
  </si>
  <si>
    <t>자재 1371</t>
  </si>
  <si>
    <t>5DF3B6D25BD03EE19983C33B67A62032B7E871</t>
  </si>
  <si>
    <t>Φ32mm, 백니플</t>
  </si>
  <si>
    <t>자재 1372</t>
  </si>
  <si>
    <t>5DF3B6D25BD03EE19983C33B67A62032B7E870</t>
  </si>
  <si>
    <t>Φ40mm, 백니플</t>
  </si>
  <si>
    <t>자재 1373</t>
  </si>
  <si>
    <t>5DF3B6D25BD03EE19983C33B67A62032B7E873</t>
  </si>
  <si>
    <t>Φ50mm, 백니플</t>
  </si>
  <si>
    <t>자재 1374</t>
  </si>
  <si>
    <t>5DF3B6D25BD03EE19983C33B67A62032B7EA23</t>
  </si>
  <si>
    <t>Φ15mm, 백유니언</t>
  </si>
  <si>
    <t>자재 1375</t>
  </si>
  <si>
    <t>5DF3B6D25BD03EE19983C33B67A62032B7EA22</t>
  </si>
  <si>
    <t>Φ20mm, 백유니언</t>
  </si>
  <si>
    <t>자재 1376</t>
  </si>
  <si>
    <t>5DF3B6D25BD03EE19983C33B67A62032B7EA21</t>
  </si>
  <si>
    <t>Φ25mm, 백유니언</t>
  </si>
  <si>
    <t>자재 1377</t>
  </si>
  <si>
    <t>5DF3B6D25BD03EE19983C33B67A62032B7EA20</t>
  </si>
  <si>
    <t>Φ32mm, 백유니언</t>
  </si>
  <si>
    <t>자재 1378</t>
  </si>
  <si>
    <t>5DF3B6D25BD03EE19983C33B67A62032B7EA27</t>
  </si>
  <si>
    <t>Φ40mm, 백유니언</t>
  </si>
  <si>
    <t>자재 1379</t>
  </si>
  <si>
    <t>5DF3B6D25BD03EE19983C33B67A62032B7EA26</t>
  </si>
  <si>
    <t>Φ50mm, 백유니언</t>
  </si>
  <si>
    <t>자재 1380</t>
  </si>
  <si>
    <t>5DF3B6D25BD03EE19983C33B67A62032B7EDF5</t>
  </si>
  <si>
    <t>Φ15mm, 백소켓</t>
  </si>
  <si>
    <t>자재 1381</t>
  </si>
  <si>
    <t>5DF3B6D25BD03EE19983C33B67A62032B7EDF4</t>
  </si>
  <si>
    <t>Φ20mm, 백소켓</t>
  </si>
  <si>
    <t>자재 1382</t>
  </si>
  <si>
    <t>5DF3B6D25BD03EE19983C33B67A62032B7EDF3</t>
  </si>
  <si>
    <t>Φ25mm, 백소켓</t>
  </si>
  <si>
    <t>자재 1383</t>
  </si>
  <si>
    <t>5DF3B6D25BD03EE19983C33B67A62032B7EDF2</t>
  </si>
  <si>
    <t>Φ32mm, 백소켓</t>
  </si>
  <si>
    <t>자재 1384</t>
  </si>
  <si>
    <t>5DF3B6D25BD03EE19983C33B67A62032B7EDF1</t>
  </si>
  <si>
    <t>Φ40mm, 백소켓</t>
  </si>
  <si>
    <t>자재 1385</t>
  </si>
  <si>
    <t>5DF3B6D25BD03EE19983C33B67A62032B7EDF0</t>
  </si>
  <si>
    <t>Φ50mm, 백소켓</t>
  </si>
  <si>
    <t>자재 1386</t>
  </si>
  <si>
    <t>자재 1387</t>
  </si>
  <si>
    <t>5DF3B6D25BD03EE19983C33B67A62032B6C169</t>
  </si>
  <si>
    <t>Φ15mm, 백캡</t>
  </si>
  <si>
    <t>자재 1388</t>
  </si>
  <si>
    <t>5DF3B6D25BD03EE19983C33B67A62032B6C16A</t>
  </si>
  <si>
    <t>Φ20mm, 백캡</t>
  </si>
  <si>
    <t>자재 1389</t>
  </si>
  <si>
    <t>5DF3B6D25BD03EE19983C33B67A62032B6C16B</t>
  </si>
  <si>
    <t>Φ25mm, 백캡</t>
  </si>
  <si>
    <t>자재 1390</t>
  </si>
  <si>
    <t>5DF3B6D25BD03EE19983C33B67A62032B6C164</t>
  </si>
  <si>
    <t>Φ32mm, 백캡</t>
  </si>
  <si>
    <t>자재 1391</t>
  </si>
  <si>
    <t>5DF3B6D25BD03EE19983C33B67A62032B6C165</t>
  </si>
  <si>
    <t>Φ40mm, 백캡</t>
  </si>
  <si>
    <t>자재 1392</t>
  </si>
  <si>
    <t>5DF3B6D25BD03EE19983C33B67A62032B6C045</t>
  </si>
  <si>
    <t>Φ50mm, 백캡</t>
  </si>
  <si>
    <t>자재 1393</t>
  </si>
  <si>
    <t>5DF3B6D25BD03EE19983C210E2F46BC26F67ED</t>
  </si>
  <si>
    <t>동및동합금제관이음</t>
  </si>
  <si>
    <t>Φ15mm, 황동어댑터, C×M</t>
  </si>
  <si>
    <t>자재 1394</t>
  </si>
  <si>
    <t>5DF3B6D25BD03EE19983C210E2F46BC26F67EC</t>
  </si>
  <si>
    <t>Φ20mm, 황동어댑터, C×M</t>
  </si>
  <si>
    <t>자재 1395</t>
  </si>
  <si>
    <t>5DF3B6D25BD03EE19983C210E2F46BC26F67EB</t>
  </si>
  <si>
    <t>Φ25mm, 황동어댑터, C×M</t>
  </si>
  <si>
    <t>자재 1396</t>
  </si>
  <si>
    <t>5DF3B6D25BD03EE19983C210E2F46BC26F67EA</t>
  </si>
  <si>
    <t>Φ32mm, 황동어댑터, C×M</t>
  </si>
  <si>
    <t>자재 1397</t>
  </si>
  <si>
    <t>5DF3B6D25BD03EE19983C210E2F46BC26F67E9</t>
  </si>
  <si>
    <t>Φ40mm, 황동어댑터, C×M</t>
  </si>
  <si>
    <t>자재 1398</t>
  </si>
  <si>
    <t>5DF3B6D25BD03EE19983C210E2F46BC26F67E8</t>
  </si>
  <si>
    <t>Φ50mm, 황동어댑터, C×M</t>
  </si>
  <si>
    <t>자재 1399</t>
  </si>
  <si>
    <t>5DF3B6D25BD03EE19983C210E2F46BC30CEB9E</t>
  </si>
  <si>
    <t>Φ15mm, 동엘보</t>
  </si>
  <si>
    <t>740</t>
  </si>
  <si>
    <t>자재 1400</t>
  </si>
  <si>
    <t>5DF3B6D25BD03EE19983C210E2F46BC30CEB9F</t>
  </si>
  <si>
    <t>Φ20mm, 동엘보</t>
  </si>
  <si>
    <t>자재 1401</t>
  </si>
  <si>
    <t>5DF3B6D25BD03EE19983C210E2F46BC30CEA8F</t>
  </si>
  <si>
    <t>Φ25mm, 동엘보</t>
  </si>
  <si>
    <t>자재 1402</t>
  </si>
  <si>
    <t>5DF3B6D25BD03EE19983C210E2F46BC30CEA8E</t>
  </si>
  <si>
    <t>Φ32mm, 동엘보</t>
  </si>
  <si>
    <t>자재 1403</t>
  </si>
  <si>
    <t>5DF3B6D25BD03EE19983C210E2F46BC30CEA8D</t>
  </si>
  <si>
    <t>Φ40mm, 동엘보</t>
  </si>
  <si>
    <t>자재 1404</t>
  </si>
  <si>
    <t>5DF3B6D25BD03EE19983C210E2F46BC30CEA8C</t>
  </si>
  <si>
    <t>Φ50mm, 동엘보</t>
  </si>
  <si>
    <t>자재 1405</t>
  </si>
  <si>
    <t>5DF3B6D25BD03EE19983C210E2F46BC30CEA8B</t>
  </si>
  <si>
    <t>Φ65mm, 동엘보</t>
  </si>
  <si>
    <t>자재 1406</t>
  </si>
  <si>
    <t>5DF3B6D25BD03EE19983C210E2F46BC30CEA8A</t>
  </si>
  <si>
    <t>Φ80mm, 동엘보</t>
  </si>
  <si>
    <t>자재 1407</t>
  </si>
  <si>
    <t>5DF3B6D25BD03EE19983C210E2F46BC30CEA89</t>
  </si>
  <si>
    <t>Φ100mm, 동엘보</t>
  </si>
  <si>
    <t>자재 1408</t>
  </si>
  <si>
    <t>5DF3B6D25BD03EE19983C210E2F46BC30CEA88</t>
  </si>
  <si>
    <t>Φ125mm, 동엘보</t>
  </si>
  <si>
    <t>자재 1409</t>
  </si>
  <si>
    <t>5DF3B6D25BD03EE19983C210E2F46BC30CEA87</t>
  </si>
  <si>
    <t>Φ150mm, 동엘보</t>
  </si>
  <si>
    <t>자재 1410</t>
  </si>
  <si>
    <t>5DF3B6D25BD03EE19983C210E2F46BC30CEA86</t>
  </si>
  <si>
    <t>Φ200mm, 동엘보</t>
  </si>
  <si>
    <t>자재 1411</t>
  </si>
  <si>
    <t>5DF3B6D25BD03EE19983C210E2F46BC30CE9E8</t>
  </si>
  <si>
    <t>Φ250mm, 동엘보</t>
  </si>
  <si>
    <t>자재 1412</t>
  </si>
  <si>
    <t>5DF3B6D25BD03EE19983C210E2F46BC30CEF70</t>
  </si>
  <si>
    <t>Φ15mm, 수전엘보, C×F</t>
  </si>
  <si>
    <t>680</t>
  </si>
  <si>
    <t>자재 1413</t>
  </si>
  <si>
    <t>5DF3B6D25BD03EE19983C210E2F46BC30CEF73</t>
  </si>
  <si>
    <t>Φ20mm, 수전엘보, C×F</t>
  </si>
  <si>
    <t>자재 1414</t>
  </si>
  <si>
    <t>5DF3B6D25BD03EE19983C210E2F46BC30CEF72</t>
  </si>
  <si>
    <t>Φ25mm, 수전엘보, C×F</t>
  </si>
  <si>
    <t>자재 1415</t>
  </si>
  <si>
    <t>5DF3B6D25BD03EE19983C210E2F46BC30CEE6A</t>
  </si>
  <si>
    <t>Φ15mm, 동티</t>
  </si>
  <si>
    <t>자재 1416</t>
  </si>
  <si>
    <t>5DF3B6D25BD03EE19983C210E2F46BC30CEE6B</t>
  </si>
  <si>
    <t>Φ20mm, 동티</t>
  </si>
  <si>
    <t>자재 1417</t>
  </si>
  <si>
    <t>5DF3B6D25BD03EE19983C210E2F46BC30CEE68</t>
  </si>
  <si>
    <t>Φ25mm, 동티</t>
  </si>
  <si>
    <t>자재 1418</t>
  </si>
  <si>
    <t>5DF3B6D25BD03EE19983C210E2F46BC30CEE69</t>
  </si>
  <si>
    <t>Φ32mm, 동티</t>
  </si>
  <si>
    <t>자재 1419</t>
  </si>
  <si>
    <t>5DF3B6D25BD03EE19983C210E2F46BC30CEE6E</t>
  </si>
  <si>
    <t>Φ40mm, 동티</t>
  </si>
  <si>
    <t>자재 1420</t>
  </si>
  <si>
    <t>5DF3B6D25BD03EE19983C210E2F46BC30CEE6F</t>
  </si>
  <si>
    <t>Φ50mm, 동티</t>
  </si>
  <si>
    <t>자재 1421</t>
  </si>
  <si>
    <t>5DF3B6D25BD03EE19983C210E2F46BC30CEE6C</t>
  </si>
  <si>
    <t>Φ65mm, 동티</t>
  </si>
  <si>
    <t>자재 1422</t>
  </si>
  <si>
    <t>5DF3B6D25BD03EE19983C210E2F46BC30CEE6D</t>
  </si>
  <si>
    <t>Φ80mm, 동티</t>
  </si>
  <si>
    <t>자재 1423</t>
  </si>
  <si>
    <t>5DF3B6D25BD03EE19983C210E2F46BC30CEE62</t>
  </si>
  <si>
    <t>Φ100mm, 동티</t>
  </si>
  <si>
    <t>자재 1424</t>
  </si>
  <si>
    <t>5DF3B6D25BD03EE19983C210E2F46BC30CEE63</t>
  </si>
  <si>
    <t>Φ125mm, 동티</t>
  </si>
  <si>
    <t>자재 1425</t>
  </si>
  <si>
    <t>5DF3B6D25BD03EE19983C210E2F46BC30CED43</t>
  </si>
  <si>
    <t>Φ150mm, 동티</t>
  </si>
  <si>
    <t>자재 1426</t>
  </si>
  <si>
    <t>5DF3B6D25BD03EE19983C210E2F46BC30CED42</t>
  </si>
  <si>
    <t>Φ200mm, 동티</t>
  </si>
  <si>
    <t>자재 1427</t>
  </si>
  <si>
    <t>5DF3B6D25BD03EE19983C210E2F46BC30CED41</t>
  </si>
  <si>
    <t>Φ250mm, 동티</t>
  </si>
  <si>
    <t>자재 1428</t>
  </si>
  <si>
    <t>5DF3B6D25BD03EE19983C210E2F46BC30CED4B</t>
  </si>
  <si>
    <t>Φ20mm, 동리듀서</t>
  </si>
  <si>
    <t>자재 1429</t>
  </si>
  <si>
    <t>5DF3B6D25BD03EE19983C210E2F46BC30CED4A</t>
  </si>
  <si>
    <t>Φ25mm, 동리듀서</t>
  </si>
  <si>
    <t>자재 1430</t>
  </si>
  <si>
    <t>5DF3B6D25BD03EE19983C210E2F46BC30CECBD</t>
  </si>
  <si>
    <t>Φ32mm, 동리듀서</t>
  </si>
  <si>
    <t>자재 1431</t>
  </si>
  <si>
    <t>5DF3B6D25BD03EE19983C210E2F46BC30CECBC</t>
  </si>
  <si>
    <t>Φ40mm, 동리듀서</t>
  </si>
  <si>
    <t>자재 1432</t>
  </si>
  <si>
    <t>5DF3B6D25BD03EE19983C210E2F46BC30CECBF</t>
  </si>
  <si>
    <t>Φ50mm, 동리듀서</t>
  </si>
  <si>
    <t>자재 1433</t>
  </si>
  <si>
    <t>5DF3B6D25BD03EE19983C210E2F46BC30CECBE</t>
  </si>
  <si>
    <t>Φ65mm, 동리듀서</t>
  </si>
  <si>
    <t>자재 1434</t>
  </si>
  <si>
    <t>5DF3B6D25BD03EE19983C210E2F46BC30CECB9</t>
  </si>
  <si>
    <t>Φ80mm, 동리듀서</t>
  </si>
  <si>
    <t>자재 1435</t>
  </si>
  <si>
    <t>5DF3B6D25BD03EE19983C210E2F46BC30CECB8</t>
  </si>
  <si>
    <t>Φ100mm, 동리듀서</t>
  </si>
  <si>
    <t>자재 1436</t>
  </si>
  <si>
    <t>5DF3B6D25BD03EE19983C210E2F46BC30CECBB</t>
  </si>
  <si>
    <t>Φ125mm, 동리듀서</t>
  </si>
  <si>
    <t>자재 1437</t>
  </si>
  <si>
    <t>5DF3B6D25BD03EE19983C210E2F46BC30CECBA</t>
  </si>
  <si>
    <t>Φ150mm, 동리듀서</t>
  </si>
  <si>
    <t>자재 1438</t>
  </si>
  <si>
    <t>5DF3B6D25BD03EE19983C210E2F46BC30CECB5</t>
  </si>
  <si>
    <t>Φ200mm, 동리듀서</t>
  </si>
  <si>
    <t>자재 1439</t>
  </si>
  <si>
    <t>5DF3B6D25BD03EE19983C210E2F46BC30CECB4</t>
  </si>
  <si>
    <t>Φ250mm, 동리듀서</t>
  </si>
  <si>
    <t>자재 1440</t>
  </si>
  <si>
    <t>5DF3B6D25BD03EE19983C210E2F46BC30CE341</t>
  </si>
  <si>
    <t>Φ20mm, 동소켓</t>
  </si>
  <si>
    <t>자재 1441</t>
  </si>
  <si>
    <t>5DF3B6D25BD03EE19983C210E2F46BC30CE342</t>
  </si>
  <si>
    <t>Φ25mm, 동소켓</t>
  </si>
  <si>
    <t>자재 1442</t>
  </si>
  <si>
    <t>5DF3B6D25BD03EE19983C210E2F46BC30CE343</t>
  </si>
  <si>
    <t>Φ32mm, 동소켓</t>
  </si>
  <si>
    <t>자재 1443</t>
  </si>
  <si>
    <t>5DF3B6D25BD03EE19983C210E2F46BC30CE344</t>
  </si>
  <si>
    <t>Φ40mm, 동소켓</t>
  </si>
  <si>
    <t>자재 1444</t>
  </si>
  <si>
    <t>5DF3B6D25BD03EE19983C210E2F46BC30CE345</t>
  </si>
  <si>
    <t>Φ50mm, 동소켓</t>
  </si>
  <si>
    <t>자재 1445</t>
  </si>
  <si>
    <t>5DF3B6D25BD03EE19983C210E2F46BC30CE346</t>
  </si>
  <si>
    <t>Φ65mm, 동소켓</t>
  </si>
  <si>
    <t>자재 1446</t>
  </si>
  <si>
    <t>5DF3B6D25BD03EE19983C210E2F46BC30CE347</t>
  </si>
  <si>
    <t>Φ80mm, 동소켓</t>
  </si>
  <si>
    <t>자재 1447</t>
  </si>
  <si>
    <t>5DF3B6D25BD03EE19983C210E2F46BC30CE348</t>
  </si>
  <si>
    <t>Φ100mm, 동소켓</t>
  </si>
  <si>
    <t>자재 1448</t>
  </si>
  <si>
    <t>5DF3B6D25BD03EE19983C210E2F46BC30CE349</t>
  </si>
  <si>
    <t>Φ125mm, 동소켓</t>
  </si>
  <si>
    <t>자재 1449</t>
  </si>
  <si>
    <t>5DF3B6D25BD03EE19983C210E2F46BC30CE2B9</t>
  </si>
  <si>
    <t>Φ150mm, 동소켓</t>
  </si>
  <si>
    <t>자재 1450</t>
  </si>
  <si>
    <t>5DF3B6D25BD03EE19983C210E2F46BC30CE2B8</t>
  </si>
  <si>
    <t>Φ200mm, 동소켓</t>
  </si>
  <si>
    <t>자재 1451</t>
  </si>
  <si>
    <t>5DF3B6D25BD03EE19983C210E2F46BC30CE2BB</t>
  </si>
  <si>
    <t>Φ250mm, 동소켓</t>
  </si>
  <si>
    <t>자재 1452</t>
  </si>
  <si>
    <t>5DF3B6D25BD03EE19983C210E2F46BC30FBF74</t>
  </si>
  <si>
    <t>Φ15mm, 동캡</t>
  </si>
  <si>
    <t>자재 1453</t>
  </si>
  <si>
    <t>5DF3B6D25BD03EE19983C210E2F46BC30FBF75</t>
  </si>
  <si>
    <t>Φ20mm, 동캡</t>
  </si>
  <si>
    <t>자재 1454</t>
  </si>
  <si>
    <t>5DF3B6D25BD03EE19983C210E2F46BC30FBF76</t>
  </si>
  <si>
    <t>Φ25mm, 동캡</t>
  </si>
  <si>
    <t>자재 1455</t>
  </si>
  <si>
    <t>5DF3B6D25BD03EE19983C210E2F46BC30FBF77</t>
  </si>
  <si>
    <t>Φ32mm, 동캡</t>
  </si>
  <si>
    <t>자재 1456</t>
  </si>
  <si>
    <t>5DF3B6D25BD03EE19983C210E2F46BC30FBF70</t>
  </si>
  <si>
    <t>Φ40mm, 동캡</t>
  </si>
  <si>
    <t>자재 1457</t>
  </si>
  <si>
    <t>5DF3B6D25BD03EE19983C210E2F46BC30FBF71</t>
  </si>
  <si>
    <t>Φ50mm, 동캡</t>
  </si>
  <si>
    <t>자재 1458</t>
  </si>
  <si>
    <t>5DF3B6D25BD03EE19983C210E2F46BC30FBF72</t>
  </si>
  <si>
    <t>Φ65mm, 동캡</t>
  </si>
  <si>
    <t>자재 1459</t>
  </si>
  <si>
    <t>5DF3B6D25BD03EE19983C210E2F46BC30FBF73</t>
  </si>
  <si>
    <t>Φ80mm, 동캡</t>
  </si>
  <si>
    <t>자재 1460</t>
  </si>
  <si>
    <t>5DF3B6D25BD03EE19983C210E2F46BC30FBF7C</t>
  </si>
  <si>
    <t>Φ100mm, 동캡</t>
  </si>
  <si>
    <t>자재 1461</t>
  </si>
  <si>
    <t>5DF3B6D25BD03EE19983C210E2F46BC30FBF7D</t>
  </si>
  <si>
    <t>Φ125mm, 동캡</t>
  </si>
  <si>
    <t>자재 1462</t>
  </si>
  <si>
    <t>5DF3B6D25BD03EE19983C210E2F46BC30FBE6E</t>
  </si>
  <si>
    <t>Φ150mm, 동캡</t>
  </si>
  <si>
    <t>자재 1463</t>
  </si>
  <si>
    <t>5DF3B6D25BD03EE19983C210E2F46BC30FBE6A</t>
  </si>
  <si>
    <t>Φ15mm, 동니플</t>
  </si>
  <si>
    <t>자재 1464</t>
  </si>
  <si>
    <t>5DF3B6D25BD03EE19983C210E2F46BC30FBE6B</t>
  </si>
  <si>
    <t>Φ20mm, 동니플</t>
  </si>
  <si>
    <t>자재 1465</t>
  </si>
  <si>
    <t>5DF3B6D25BD03EE19983C210E2F46BC30FBE68</t>
  </si>
  <si>
    <t>Φ25mm, 동니플</t>
  </si>
  <si>
    <t>자재 1466</t>
  </si>
  <si>
    <t>5DF3B6D25BD03EE19983C210E2F46BC30FBE69</t>
  </si>
  <si>
    <t>Φ32mm, 동니플</t>
  </si>
  <si>
    <t>자재 1467</t>
  </si>
  <si>
    <t>5DF3B6D25BD03EE19983C210E2F46BC30FBE66</t>
  </si>
  <si>
    <t>Φ40mm, 동니플</t>
  </si>
  <si>
    <t>자재 1468</t>
  </si>
  <si>
    <t>5DF3B6D25BD03EE19983C210E2F46BC30FBE67</t>
  </si>
  <si>
    <t>Φ50mm, 동니플</t>
  </si>
  <si>
    <t>자재 1469</t>
  </si>
  <si>
    <t>5DF3B6D25BD03EE19983C210E2F46BC30FBD41</t>
  </si>
  <si>
    <t>Φ15mm, 동유니언, C×M</t>
  </si>
  <si>
    <t>자재 1470</t>
  </si>
  <si>
    <t>5DF3B6D25BD03EE19983C210E2F46BC30FBD40</t>
  </si>
  <si>
    <t>Φ20mm, 동유니언, C×M</t>
  </si>
  <si>
    <t>자재 1471</t>
  </si>
  <si>
    <t>5DF3B6D25BD03EE19983C210E2F46BC30FBD4F</t>
  </si>
  <si>
    <t>Φ25mm, 동유니언, C×M</t>
  </si>
  <si>
    <t>자재 1472</t>
  </si>
  <si>
    <t>5DF3B6D25BD03EE19983C210E2F46BC30FBD4E</t>
  </si>
  <si>
    <t>Φ32mm, 동유니언, C×M</t>
  </si>
  <si>
    <t>자재 1473</t>
  </si>
  <si>
    <t>5DF3B6D25BD03EE19983C210E2F46BC30FBCA0</t>
  </si>
  <si>
    <t>Φ40mm, 동유니언, C×M</t>
  </si>
  <si>
    <t>자재 1474</t>
  </si>
  <si>
    <t>5DF3B6D25BD03EE19983C210E2F46BC30FBCA1</t>
  </si>
  <si>
    <t>Φ50mm, 동유니언, C×M</t>
  </si>
  <si>
    <t>자재 1475</t>
  </si>
  <si>
    <t>5DF3B6D25BD03EE19983C210E2F46BC30FBB9D</t>
  </si>
  <si>
    <t>Φ15mm, 수전티</t>
  </si>
  <si>
    <t>558</t>
  </si>
  <si>
    <t>자재 1476</t>
  </si>
  <si>
    <t>5DF3B6D25BD03EE19983C210E2F46BC30FBB9C</t>
  </si>
  <si>
    <t>Φ20mm, 수전티</t>
  </si>
  <si>
    <t>자재 1477</t>
  </si>
  <si>
    <t>5DF3B6D25BD03EE19983C210E2F46BC30FBB9F</t>
  </si>
  <si>
    <t>Φ25mm, 수전티</t>
  </si>
  <si>
    <t>자재 1478</t>
  </si>
  <si>
    <t>713</t>
  </si>
  <si>
    <t>자재 1479</t>
  </si>
  <si>
    <t>자재 1480</t>
  </si>
  <si>
    <t>자재 1481</t>
  </si>
  <si>
    <t>자재 1482</t>
  </si>
  <si>
    <t>자재 1483</t>
  </si>
  <si>
    <t>자재 1484</t>
  </si>
  <si>
    <t>자재 1485</t>
  </si>
  <si>
    <t>자재 1486</t>
  </si>
  <si>
    <t>자재 1487</t>
  </si>
  <si>
    <t>자재 1488</t>
  </si>
  <si>
    <t>자재 1489</t>
  </si>
  <si>
    <t>자재 1490</t>
  </si>
  <si>
    <t>자재 1491</t>
  </si>
  <si>
    <t>5DF3B6D25BD03EE19E050F16CDD1090B79E934</t>
  </si>
  <si>
    <t>철맹플랜지</t>
  </si>
  <si>
    <t>자재 1492</t>
  </si>
  <si>
    <t>5DF3B6D25BD03EE19E050F16CDD1090B79E935</t>
  </si>
  <si>
    <t>자재 1493</t>
  </si>
  <si>
    <t>5DF3B6D25BD03EE19E050F16CDD1090B79E815</t>
  </si>
  <si>
    <t>자재 1494</t>
  </si>
  <si>
    <t>5DF3B6D25BD03EE19E050F16CDD1090B79E814</t>
  </si>
  <si>
    <t>자재 1495</t>
  </si>
  <si>
    <t>5DF3B6D25BD03EE19E050F16CDD1090B79E817</t>
  </si>
  <si>
    <t>자재 1496</t>
  </si>
  <si>
    <t>5DF3B6D25BD03EE19E050F16CDD1090B79E816</t>
  </si>
  <si>
    <t>자재 1497</t>
  </si>
  <si>
    <t>5DF3B6D25BD03EE19E050F16CDD1090B79E811</t>
  </si>
  <si>
    <t>자재 1498</t>
  </si>
  <si>
    <t>5DF3B6D25BD03EE19E050F16CDD1090B79E810</t>
  </si>
  <si>
    <t>자재 1499</t>
  </si>
  <si>
    <t>5DF3B6D25BD03EE19E050F16CDD1090B79E813</t>
  </si>
  <si>
    <t>자재 1500</t>
  </si>
  <si>
    <t>5DF3B6D25BD03EE19E050F16CDD1090B79E812</t>
  </si>
  <si>
    <t>자재 1501</t>
  </si>
  <si>
    <t>5DF3B6D25BD03EE19E050F16CDD1090B79E81D</t>
  </si>
  <si>
    <t>자재 1502</t>
  </si>
  <si>
    <t>5DF3B6D25BD03EE19E050F16CDD1090B79E81C</t>
  </si>
  <si>
    <t>자재 1503</t>
  </si>
  <si>
    <t>5DF3B6D25BD03EE19E050F16CDD1090B78DAF4</t>
  </si>
  <si>
    <t>자재 1504</t>
  </si>
  <si>
    <t>자재 1505</t>
  </si>
  <si>
    <t>자재 1506</t>
  </si>
  <si>
    <t>자재 1507</t>
  </si>
  <si>
    <t>자재 1508</t>
  </si>
  <si>
    <t>자재 1509</t>
  </si>
  <si>
    <t>자재 1510</t>
  </si>
  <si>
    <t>자재 1511</t>
  </si>
  <si>
    <t>자재 1512</t>
  </si>
  <si>
    <t>자재 1513</t>
  </si>
  <si>
    <t>자재 1514</t>
  </si>
  <si>
    <t>자재 1515</t>
  </si>
  <si>
    <t>자재 1516</t>
  </si>
  <si>
    <t>5DF3B6D25BD03EE19E050F16CDD1090B78DF71</t>
  </si>
  <si>
    <t>Φ250mm</t>
  </si>
  <si>
    <t>자재 1517</t>
  </si>
  <si>
    <t>자재 1518</t>
  </si>
  <si>
    <t>자재 1519</t>
  </si>
  <si>
    <t>자재 1520</t>
  </si>
  <si>
    <t>자재 1521</t>
  </si>
  <si>
    <t>자재 1522</t>
  </si>
  <si>
    <t>자재 1523</t>
  </si>
  <si>
    <t>자재 1524</t>
  </si>
  <si>
    <t>자재 1525</t>
  </si>
  <si>
    <t>자재 1526</t>
  </si>
  <si>
    <t>자재 1527</t>
  </si>
  <si>
    <t>자재 1528</t>
  </si>
  <si>
    <t>자재 1529</t>
  </si>
  <si>
    <t>자재 1530</t>
  </si>
  <si>
    <t>자재 1531</t>
  </si>
  <si>
    <t>5DF3B6D25BD03EE19E050F16CDD1090B7BACA5</t>
  </si>
  <si>
    <t>STS맹플랜지</t>
  </si>
  <si>
    <t>자재 1532</t>
  </si>
  <si>
    <t>5DF3B6D25BD03EE19E050F16CDD1090B7BACA2</t>
  </si>
  <si>
    <t>자재 1533</t>
  </si>
  <si>
    <t>5DF3B6D25BD03EE19E050F16CDD1090B7BACA3</t>
  </si>
  <si>
    <t>자재 1534</t>
  </si>
  <si>
    <t>5DF3B6D25BD03EE19E050F16CDD1090B7BACA0</t>
  </si>
  <si>
    <t>자재 1535</t>
  </si>
  <si>
    <t>5DF3B6D25BD03EE19E050F16CDD1090B7BACA1</t>
  </si>
  <si>
    <t>자재 1536</t>
  </si>
  <si>
    <t>5DF3B6D25BD03EE19E050F16CDD1090B7BACAE</t>
  </si>
  <si>
    <t>자재 1537</t>
  </si>
  <si>
    <t>5DF3B6D25BD03EE19F13A6D4C9FBF6C378415E</t>
  </si>
  <si>
    <t>스트레이너</t>
  </si>
  <si>
    <t>Φ15mm×10K, 나사식</t>
  </si>
  <si>
    <t>642</t>
  </si>
  <si>
    <t>자재 1538</t>
  </si>
  <si>
    <t>5DF3B6D25BD03EE19F13A6D4C9FBF6C3784159</t>
  </si>
  <si>
    <t>Φ20mm×10K, 나사식</t>
  </si>
  <si>
    <t>자재 1539</t>
  </si>
  <si>
    <t>5DF3B6D25BD03EE19F13A6D4C9FBF6C3784158</t>
  </si>
  <si>
    <t>Φ25mm×10K, 나사식</t>
  </si>
  <si>
    <t>자재 1540</t>
  </si>
  <si>
    <t>5DF3B6D25BD03EE19F13A6D4C9FBF6C378415B</t>
  </si>
  <si>
    <t>Φ32mm×10K, 나사식</t>
  </si>
  <si>
    <t>자재 1541</t>
  </si>
  <si>
    <t>5DF3B6D25BD03EE19F13A6D4C9FBF6C378415A</t>
  </si>
  <si>
    <t>Φ40mm×10K, 나사식</t>
  </si>
  <si>
    <t>자재 1542</t>
  </si>
  <si>
    <t>5DF3B6D25BD03EE19F13A6D4C9FBF6C3784155</t>
  </si>
  <si>
    <t>Φ50mm×10K, 나사식</t>
  </si>
  <si>
    <t>자재 1543</t>
  </si>
  <si>
    <t>5DF3B6D25BD03EE19F13A6D4C9FBF6C3784154</t>
  </si>
  <si>
    <t>Φ50mm×10K, 플랜지식</t>
  </si>
  <si>
    <t>자재 1544</t>
  </si>
  <si>
    <t>5DF3B6D25BD03EE19F13A6D4C9FBF6C37840B6</t>
  </si>
  <si>
    <t>Φ65mm×10K, 플랜지식</t>
  </si>
  <si>
    <t>자재 1545</t>
  </si>
  <si>
    <t>5DF3B6D25BD03EE19F13A6D4C9FBF6C37840B7</t>
  </si>
  <si>
    <t>Φ80mm×10K, 플랜지식</t>
  </si>
  <si>
    <t>자재 1546</t>
  </si>
  <si>
    <t>5DF3B6D25BD03EE19F13A6D4C9FBF6C37840B4</t>
  </si>
  <si>
    <t>Φ100mm×10K, 플랜지식</t>
  </si>
  <si>
    <t>자재 1547</t>
  </si>
  <si>
    <t>5DF3B6D25BD03EE19F13A6D4C9FBF6C37840B5</t>
  </si>
  <si>
    <t>Φ125mm×10K, 플랜지식</t>
  </si>
  <si>
    <t>자재 1548</t>
  </si>
  <si>
    <t>5DF3B6D25BD03EE19F13A6D4C9FBF6C37840B2</t>
  </si>
  <si>
    <t>Φ150mm×10K, 플랜지식</t>
  </si>
  <si>
    <t>자재 1549</t>
  </si>
  <si>
    <t>5DF3B6D25BD03EE19F13A6D4C9FBF6C37840B3</t>
  </si>
  <si>
    <t>Φ200mm×10K, 플랜지식</t>
  </si>
  <si>
    <t>자재 1550</t>
  </si>
  <si>
    <t>5DF3B6D25BD03EE19F13A6D4C9FBF6C37840B0</t>
  </si>
  <si>
    <t>Φ250mm×10K, 플랜지식</t>
  </si>
  <si>
    <t>자재 1551</t>
  </si>
  <si>
    <t>5DF3B6D25BD03EE19F13A6D4C9FBF6C3796909</t>
  </si>
  <si>
    <t>Φ15mm, STS(나사)</t>
  </si>
  <si>
    <t>733</t>
  </si>
  <si>
    <t>자재 1552</t>
  </si>
  <si>
    <t>5DF3B6D25BD03EE19F13A6D4C9FBF6C3796908</t>
  </si>
  <si>
    <t>Φ20mm, STS(나사)</t>
  </si>
  <si>
    <t>자재 1553</t>
  </si>
  <si>
    <t>5DF3B6D25BD03EE19F13A6D4C9FBF6C379690B</t>
  </si>
  <si>
    <t>Φ25mm, STS(나사)</t>
  </si>
  <si>
    <t>자재 1554</t>
  </si>
  <si>
    <t>5DF3B6D25BD03EE19F13A6D4C9FBF6C379690A</t>
  </si>
  <si>
    <t>Φ32mm, STS(나사)</t>
  </si>
  <si>
    <t>자재 1555</t>
  </si>
  <si>
    <t>5DF3B6D25BD03EE19F13A6D4C9FBF6C3796905</t>
  </si>
  <si>
    <t>Φ40mm, STS(나사)</t>
  </si>
  <si>
    <t>자재 1556</t>
  </si>
  <si>
    <t>5DF3B6D25BD03EE19F13A6D4C9FBF6C3796904</t>
  </si>
  <si>
    <t>Φ50mm, STS(나사)</t>
  </si>
  <si>
    <t>자재 1557</t>
  </si>
  <si>
    <t>5DF3B6D25BD03EE19F13A6D4C9FBF6C3796867</t>
  </si>
  <si>
    <t>Φ65mm, STS(플랜지)</t>
  </si>
  <si>
    <t>자재 1558</t>
  </si>
  <si>
    <t>5DF3B6D25BD03EE19F13A6D4C9FBF6C3796866</t>
  </si>
  <si>
    <t>Φ80mm, STS(플랜지)</t>
  </si>
  <si>
    <t>자재 1559</t>
  </si>
  <si>
    <t>5DF3B6D25BD03EE19F13A6D4C9FBF6C3796865</t>
  </si>
  <si>
    <t>Φ100mm, STS(플랜지)</t>
  </si>
  <si>
    <t>자재 1560</t>
  </si>
  <si>
    <t>5DF3B6D25BD03EE19F13A6D4C9FBF6C3796864</t>
  </si>
  <si>
    <t>Φ125mm, STS(플랜지)</t>
  </si>
  <si>
    <t>자재 1561</t>
  </si>
  <si>
    <t>5DF3B6D25BD03EE19F13A6D4C9FBF6C3796863</t>
  </si>
  <si>
    <t>Φ150mm, STS(플랜지)</t>
  </si>
  <si>
    <t>자재 1562</t>
  </si>
  <si>
    <t>5DF3B6D25BD03EE19F13A6D4C9FBF6C3796862</t>
  </si>
  <si>
    <t>Φ200mm, STS(플랜지)</t>
  </si>
  <si>
    <t>자재 1563</t>
  </si>
  <si>
    <t>5DF3B6D25BD03EE19F13A6D4C9FBF6C376990B</t>
  </si>
  <si>
    <t>가스차단기(A,S,V)제어부포함</t>
  </si>
  <si>
    <t>1324</t>
  </si>
  <si>
    <t>1185</t>
  </si>
  <si>
    <t>자재 1564</t>
  </si>
  <si>
    <t>5DF3B6D25BD03EE19F13A6D4C9FBF6C3769908</t>
  </si>
  <si>
    <t>자재 1565</t>
  </si>
  <si>
    <t>5DF3B6D25BD03EE19F13A6D4C9FBF6C3769909</t>
  </si>
  <si>
    <t>자재 1566</t>
  </si>
  <si>
    <t>5DF3B6D25BD03EE19F13A6D4C9FBF6C376990E</t>
  </si>
  <si>
    <t>자재 1567</t>
  </si>
  <si>
    <t>5DF3B6D25BD03EE19F13A6D4C9FBF6C376990F</t>
  </si>
  <si>
    <t>자재 1568</t>
  </si>
  <si>
    <t>5DF3B6D25BD03EE19F13A6D4C9FBF6C376990C</t>
  </si>
  <si>
    <t>자재 1569</t>
  </si>
  <si>
    <t>5DF3B6D25BD03EE19F13A6D4C9FBF6C376990D</t>
  </si>
  <si>
    <t>자재 1570</t>
  </si>
  <si>
    <t>5DF3B6D25BD03EE19F13A6D4C9FBF6C3769902</t>
  </si>
  <si>
    <t>자재 1571</t>
  </si>
  <si>
    <t>자재 1572</t>
  </si>
  <si>
    <t>자재 1573</t>
  </si>
  <si>
    <t>자재 1574</t>
  </si>
  <si>
    <t>자재 1575</t>
  </si>
  <si>
    <t>자재 1576</t>
  </si>
  <si>
    <t>자재 1577</t>
  </si>
  <si>
    <t>자재 1578</t>
  </si>
  <si>
    <t>자재 1579</t>
  </si>
  <si>
    <t>5DF3B6D25BD03EE19F13A6D5D0ED4F82EF3079</t>
  </si>
  <si>
    <t>STS높이조절용브라켓트</t>
  </si>
  <si>
    <t>자재 1580</t>
  </si>
  <si>
    <t>5DF3B6D25BD03EE19F13A6D5D0ED4F82EF307A</t>
  </si>
  <si>
    <t>자재 1581</t>
  </si>
  <si>
    <t>5DF3B6D25BD03EE19F13A6D5D0ED4F82EF307B</t>
  </si>
  <si>
    <t>자재 1582</t>
  </si>
  <si>
    <t>5DF3B6D25BD03EE19F13A6D5D0ED4F82EF307C</t>
  </si>
  <si>
    <t>자재 1583</t>
  </si>
  <si>
    <t>5DF3B6D25BD03EE19F13A6D5D0ED4F82EF307D</t>
  </si>
  <si>
    <t>자재 1584</t>
  </si>
  <si>
    <t>5DF3B6D25BD03EE19F13A6D5D0ED4F82EF307E</t>
  </si>
  <si>
    <t>자재 1585</t>
  </si>
  <si>
    <t>5DF3B6D25BD03EE19F13A6D5D0ED4F82EF307F</t>
  </si>
  <si>
    <t>자재 1586</t>
  </si>
  <si>
    <t>5DF3B6D25BD03EE19F13A6D5D0ED4F82EF3070</t>
  </si>
  <si>
    <t>자재 1587</t>
  </si>
  <si>
    <t>5DF3B6D25BD03EE19F13A6D5D0ED4F82EF3071</t>
  </si>
  <si>
    <t>절연크램프</t>
  </si>
  <si>
    <t>자재 1588</t>
  </si>
  <si>
    <t>5DF3B6D25BD03EE19F13A6D5D0ED4F82EF33CC</t>
  </si>
  <si>
    <t>자재 1589</t>
  </si>
  <si>
    <t>5DF3B6D25BD03EE19F13A6D5D0ED4F82EF33CD</t>
  </si>
  <si>
    <t>자재 1590</t>
  </si>
  <si>
    <t>5DF3B6D25BD03EE19F13A6D5D0ED4F82EF33CE</t>
  </si>
  <si>
    <t>자재 1591</t>
  </si>
  <si>
    <t>5DF3B6D25BD03EE19F13A6D5D0ED4F82EF33CF</t>
  </si>
  <si>
    <t>자재 1592</t>
  </si>
  <si>
    <t>5DF3B6D25BD03EE19F13A6D5D0ED4F82EF33C8</t>
  </si>
  <si>
    <t>자재 1593</t>
  </si>
  <si>
    <t>5DF3B6D25BD03EE19F13A6D5D0ED4F82EF33C9</t>
  </si>
  <si>
    <t>자재 1594</t>
  </si>
  <si>
    <t>5DF3B6D25BD03EE19F13A6D5D0ED4F82EF33CA</t>
  </si>
  <si>
    <t>자재 1595</t>
  </si>
  <si>
    <t>자재 1596</t>
  </si>
  <si>
    <t>자재 1597</t>
  </si>
  <si>
    <t>자재 1598</t>
  </si>
  <si>
    <t>자재 1599</t>
  </si>
  <si>
    <t>자재 1600</t>
  </si>
  <si>
    <t>자재 1601</t>
  </si>
  <si>
    <t>자재 1602</t>
  </si>
  <si>
    <t>자재 1603</t>
  </si>
  <si>
    <t>자재 1604</t>
  </si>
  <si>
    <t>자재 1605</t>
  </si>
  <si>
    <t>자재 1606</t>
  </si>
  <si>
    <t>자재 1607</t>
  </si>
  <si>
    <t>자재 1608</t>
  </si>
  <si>
    <t>자재 1609</t>
  </si>
  <si>
    <t>5DF3B6D25BD03EE19F13A6D5D0ED4F82EF37A6</t>
  </si>
  <si>
    <t>가스온압보정기</t>
  </si>
  <si>
    <t>저압용(설치포함)</t>
  </si>
  <si>
    <t>자재 1610</t>
  </si>
  <si>
    <t>5DF3B6D25BD03EE19F13A6D5D0ED4F82EF37A5</t>
  </si>
  <si>
    <t>준저압용(설치포함)</t>
  </si>
  <si>
    <t>자재 1611</t>
  </si>
  <si>
    <t>5DF3B6D25BD03EE19F13A42B10ABF5513B0720</t>
  </si>
  <si>
    <t>증기트랩</t>
  </si>
  <si>
    <t>Φ40mm, 버킷식, 나사</t>
  </si>
  <si>
    <t>751</t>
  </si>
  <si>
    <t>자재 1612</t>
  </si>
  <si>
    <t>5DF3B6D25BD03EE19F13A42B10ABF5513B0604</t>
  </si>
  <si>
    <t>Φ15mm, 버킷식, 나사</t>
  </si>
  <si>
    <t>자재 1613</t>
  </si>
  <si>
    <t>5DF3B6D25BD03EE19F13A42B10ABF5513B0607</t>
  </si>
  <si>
    <t>Φ20mm, 버킷식, 나사</t>
  </si>
  <si>
    <t>자재 1614</t>
  </si>
  <si>
    <t>5DF3B6D25BD03EE19F13A42B10ABF5513B0199</t>
  </si>
  <si>
    <t>Φ15mm, 플로트식, 나사</t>
  </si>
  <si>
    <t>811</t>
  </si>
  <si>
    <t>자재 1615</t>
  </si>
  <si>
    <t>5DF3B6D25BD03EE19F13A42B10ABF5513B0198</t>
  </si>
  <si>
    <t>Φ20mm, 플로트식, 나사</t>
  </si>
  <si>
    <t>자재 1616</t>
  </si>
  <si>
    <t>5DF3B6D25BD03EE19F13A42B10ABF5513B0197</t>
  </si>
  <si>
    <t>Φ25mm, 플로트식, 나사</t>
  </si>
  <si>
    <t>자재 1617</t>
  </si>
  <si>
    <t>5DF3B6D25BD03EE19F13A42B10ABF5513B00F8</t>
  </si>
  <si>
    <t>Φ40mm, 플로트식, 나사</t>
  </si>
  <si>
    <t>자재 1618</t>
  </si>
  <si>
    <t>5DF3B6D25BD03EE19F13A42B10ABF5513B00F9</t>
  </si>
  <si>
    <t>Φ50mm, 플로트식, 나사</t>
  </si>
  <si>
    <t>자재 1619</t>
  </si>
  <si>
    <t>5DF3B6D25BD03EE19F1ADFAABA80E98419F280</t>
  </si>
  <si>
    <t>트랩점검기</t>
  </si>
  <si>
    <t>Φ20mm, 사코, Sight check</t>
  </si>
  <si>
    <t>자재 1620</t>
  </si>
  <si>
    <t>5DF3B6D25BD03EE19F1ADFAABA80E98419F55D</t>
  </si>
  <si>
    <t>Φ25mm, 사코, Sight check</t>
  </si>
  <si>
    <t>자재 1621</t>
  </si>
  <si>
    <t>5DF3B6D259203FA19D96202D9456532DA75A30</t>
  </si>
  <si>
    <t>가스필터</t>
  </si>
  <si>
    <t>50mm</t>
  </si>
  <si>
    <t>자재 1622</t>
  </si>
  <si>
    <t>5DF3B6D259203FA19D96202D9456532DA75A31</t>
  </si>
  <si>
    <t>75mm</t>
  </si>
  <si>
    <t>자재 1623</t>
  </si>
  <si>
    <t>5DF3B6D259203FA19D96202D9456532DA75A32</t>
  </si>
  <si>
    <t>자재 1624</t>
  </si>
  <si>
    <t>5DF3B6D259203FA19D96202D9456532DA75A33</t>
  </si>
  <si>
    <t>125mm</t>
  </si>
  <si>
    <t>자재 1625</t>
  </si>
  <si>
    <t>5DF3B6D2576030019EBACA31FF94EE51B2D3B9</t>
  </si>
  <si>
    <t>100LIT</t>
  </si>
  <si>
    <t>837</t>
  </si>
  <si>
    <t>자재 1626</t>
  </si>
  <si>
    <t>5DF3B6D2576030019EBACA31FF94EE51B2D3BA</t>
  </si>
  <si>
    <t>50LIT</t>
  </si>
  <si>
    <t>자재 1627</t>
  </si>
  <si>
    <t>5DF3B6D2576030019EBACA31FF94EE51B2D3BB</t>
  </si>
  <si>
    <t>30LIT</t>
  </si>
  <si>
    <t>자재 1628</t>
  </si>
  <si>
    <t>5DF3B6D2576030019EBACA31FF94EE51B2D3B4</t>
  </si>
  <si>
    <t>15LIT</t>
  </si>
  <si>
    <t>자재 1629</t>
  </si>
  <si>
    <t>5DF3A6CD1B5038A19B0F59133C4057316D300A</t>
  </si>
  <si>
    <t>미압계</t>
  </si>
  <si>
    <t>500mmAq</t>
  </si>
  <si>
    <t>자재 1630</t>
  </si>
  <si>
    <t>815</t>
  </si>
  <si>
    <t>656</t>
  </si>
  <si>
    <t>자재 1631</t>
  </si>
  <si>
    <t>657</t>
  </si>
  <si>
    <t>자재 1632</t>
  </si>
  <si>
    <t>5DF3A6CD1AB036B19A1AB636E8A2D3AD06FCE7</t>
  </si>
  <si>
    <t>수량계</t>
  </si>
  <si>
    <t>13mm, 냉수, 신설용</t>
  </si>
  <si>
    <t>818</t>
  </si>
  <si>
    <t>647</t>
  </si>
  <si>
    <t>자재 1633</t>
  </si>
  <si>
    <t>5DF3A6CD1AB036B19A1AB636E8A2D3AD06FCE4</t>
  </si>
  <si>
    <t>20mm, 냉수, 신설용</t>
  </si>
  <si>
    <t>648</t>
  </si>
  <si>
    <t>자재 1634</t>
  </si>
  <si>
    <t>5DF3A6CD1AB036B19A1AB636E8A2D3AD06FCE5</t>
  </si>
  <si>
    <t>25mm, 냉수, 신설용</t>
  </si>
  <si>
    <t>자재 1635</t>
  </si>
  <si>
    <t>5DF3A6CD1AB036B19A1AB636E8A2D3AD06FCE2</t>
  </si>
  <si>
    <t>32mm, 냉수, 신설용</t>
  </si>
  <si>
    <t>자재 1636</t>
  </si>
  <si>
    <t>5DF3A6CD1AB036B19A1AB636E8A2D3AD06FCE3</t>
  </si>
  <si>
    <t>40mm, 냉수, 신설용</t>
  </si>
  <si>
    <t>자재 1637</t>
  </si>
  <si>
    <t>5DF3A6CD1AB036B19A1AB636E8A2D3AD06FCE0</t>
  </si>
  <si>
    <t>50mm, 냉수, 신설용</t>
  </si>
  <si>
    <t>자재 1638</t>
  </si>
  <si>
    <t>5DF3A6CD1AB036B19A1ABAAD15E9AF8B384E4C</t>
  </si>
  <si>
    <t>가스미터(막식)</t>
  </si>
  <si>
    <t>10㎥/HR</t>
  </si>
  <si>
    <t>816</t>
  </si>
  <si>
    <t>자재 1639</t>
  </si>
  <si>
    <t>5DF3A6CD1AB036B19A1ABAAD15E9AF8B384E4D</t>
  </si>
  <si>
    <t>16㎥/HR</t>
  </si>
  <si>
    <t>자재 1640</t>
  </si>
  <si>
    <t>5DF3A6CD1AB036B19A1ABAAD15E9AF8B38418D</t>
  </si>
  <si>
    <t>25㎥/HR</t>
  </si>
  <si>
    <t>자재 1641</t>
  </si>
  <si>
    <t>5DF3A6CD1AB036B19A1ABAAD15E9AF8B38418F</t>
  </si>
  <si>
    <t>40㎥/HR</t>
  </si>
  <si>
    <t>자재 1642</t>
  </si>
  <si>
    <t>5DF3A6CD1AB036B19A1ABAAD15E9AF8B384189</t>
  </si>
  <si>
    <t>가스미터(로타리식)</t>
  </si>
  <si>
    <t>65㎥/HR</t>
  </si>
  <si>
    <t>756</t>
  </si>
  <si>
    <t>자재 1643</t>
  </si>
  <si>
    <t>5DF3A6CD1AB036B19A1ABAAD15E9AF8B38418A</t>
  </si>
  <si>
    <t>100㎥/HR</t>
  </si>
  <si>
    <t>자재 1644</t>
  </si>
  <si>
    <t>5DF3A6CD1AB036B19A1ABAAD15E9AF8B384184</t>
  </si>
  <si>
    <t>160㎥/HR</t>
  </si>
  <si>
    <t>자재 1645</t>
  </si>
  <si>
    <t>5DF3A6CD1AB036B19A1ABAAD15E9AF8B3840E7</t>
  </si>
  <si>
    <t>가스미터</t>
  </si>
  <si>
    <t>250㎥/HR</t>
  </si>
  <si>
    <t>자재 1646</t>
  </si>
  <si>
    <t>5DF3A6CD1AB036B19A1ABAAD15E9AF8B37A37D</t>
  </si>
  <si>
    <t>2.5㎥/HR</t>
  </si>
  <si>
    <t>856</t>
  </si>
  <si>
    <t>자재 1647</t>
  </si>
  <si>
    <t>5DF3A6CD1AB036B19A1ABAAD15E9AF8B37A37C</t>
  </si>
  <si>
    <t>4.0㎥/HR</t>
  </si>
  <si>
    <t>자재 1648</t>
  </si>
  <si>
    <t>5DF3A6CD1AB036B19A1ABAAD15E9AF8B37A37B</t>
  </si>
  <si>
    <t>6.0㎥/HR</t>
  </si>
  <si>
    <t>자재 1649</t>
  </si>
  <si>
    <t>5DF3A6CD1AB036B19A1ABAAD15E9AF8B37A0A9</t>
  </si>
  <si>
    <t>가스미터(원격식)</t>
  </si>
  <si>
    <t>자재 1650</t>
  </si>
  <si>
    <t>5DF3A6CD1AB036B19A1ABAAD15E9AF8B37A0A8</t>
  </si>
  <si>
    <t>자재 1651</t>
  </si>
  <si>
    <t>5DF3A6CD1AB036B19A1ABAAD15E9AF8B37A0AF</t>
  </si>
  <si>
    <t>자재 1652</t>
  </si>
  <si>
    <t>자재 1653</t>
  </si>
  <si>
    <t>5DF3D681C7F033319F9D69EF60389829AF42E4</t>
  </si>
  <si>
    <t>완강기</t>
  </si>
  <si>
    <t>2층용</t>
  </si>
  <si>
    <t>1069</t>
  </si>
  <si>
    <t>자재 1654</t>
  </si>
  <si>
    <t>5DF3D681C7F033319F9D69EF60389829AF42E5</t>
  </si>
  <si>
    <t>3층용</t>
  </si>
  <si>
    <t>자재 1655</t>
  </si>
  <si>
    <t>5DF3D681C7F033319F9D69EF60389829AF41C5</t>
  </si>
  <si>
    <t>4층용</t>
  </si>
  <si>
    <t>자재 1656</t>
  </si>
  <si>
    <t>5DF3D681C7F033319F9D69EF60389829AF41C4</t>
  </si>
  <si>
    <t>5층용</t>
  </si>
  <si>
    <t>자재 1657</t>
  </si>
  <si>
    <t>5DF3D681C7F033319F9D69EF60389829AF41C7</t>
  </si>
  <si>
    <t>6층용</t>
  </si>
  <si>
    <t>자재 1658</t>
  </si>
  <si>
    <t>5DF3D681C7F033319F9D69EF60389829AF41C6</t>
  </si>
  <si>
    <t>7층용</t>
  </si>
  <si>
    <t>자재 1659</t>
  </si>
  <si>
    <t>5DF3D681C7F033319F9D69EF60389829AF41C1</t>
  </si>
  <si>
    <t>8층용</t>
  </si>
  <si>
    <t>자재 1660</t>
  </si>
  <si>
    <t>5DF3D681C7F033319F9D69EF60389829AF41C0</t>
  </si>
  <si>
    <t>9층용</t>
  </si>
  <si>
    <t>자재 1661</t>
  </si>
  <si>
    <t>5DF3D681C7F033319F9D69EF60389829AF41C3</t>
  </si>
  <si>
    <t>경사하강식구조대</t>
  </si>
  <si>
    <t>자재 1662</t>
  </si>
  <si>
    <t>5DF3D681C7F033319F9D69EF60389829AF41C2</t>
  </si>
  <si>
    <t>자재 1663</t>
  </si>
  <si>
    <t>5DF3D681C7F033319F9D69EF60389829AF41CD</t>
  </si>
  <si>
    <t>자재 1664</t>
  </si>
  <si>
    <t>5DF3D681C7F033319F9D69EF60389829AF41CC</t>
  </si>
  <si>
    <t>수직형구조대</t>
  </si>
  <si>
    <t>자재 1665</t>
  </si>
  <si>
    <t>5DF3D681C7F033319F9D69EF60389829AF403E</t>
  </si>
  <si>
    <t>자재 1666</t>
  </si>
  <si>
    <t>5DF3D681C7F033319F9D69EF60389829AF403F</t>
  </si>
  <si>
    <t>자재 1667</t>
  </si>
  <si>
    <t>5DF3D681C7F033319F9D69EF60389829AF403C</t>
  </si>
  <si>
    <t>자재 1668</t>
  </si>
  <si>
    <t>5DF3D681C7F033319F9D69EF60389829AF403D</t>
  </si>
  <si>
    <t>자재 1669</t>
  </si>
  <si>
    <t>5DF3D681C6E03A119FCBA03F929CE40304483B</t>
  </si>
  <si>
    <t>가스경보기</t>
  </si>
  <si>
    <t>일반용</t>
  </si>
  <si>
    <t>자재 1670</t>
  </si>
  <si>
    <t>5DF3D681C6E03A119FCBA03F929CE40304483A</t>
  </si>
  <si>
    <t>공업용</t>
  </si>
  <si>
    <t>자재 1671</t>
  </si>
  <si>
    <t>5DF3D681C6E03A119FCBA03F929CE4030449D9</t>
  </si>
  <si>
    <t>방수용</t>
  </si>
  <si>
    <t>자재 1672</t>
  </si>
  <si>
    <t>5DF3D681C6E03A119FCBA03F929CE403044AE1</t>
  </si>
  <si>
    <t>휴즈콕크</t>
  </si>
  <si>
    <t>D15*D9.5호스연결</t>
  </si>
  <si>
    <t>자재 1673</t>
  </si>
  <si>
    <t>5DF3D681C6E03A119FCBA03F929CE403044AE2</t>
  </si>
  <si>
    <t>도시가스고압호스</t>
  </si>
  <si>
    <t>D8</t>
  </si>
  <si>
    <t>자재 1674</t>
  </si>
  <si>
    <t>5DF3D681C6E03A119FCBA03F929CE403044AE3</t>
  </si>
  <si>
    <t>D20*1000L</t>
  </si>
  <si>
    <t>783</t>
  </si>
  <si>
    <t>자재 1675</t>
  </si>
  <si>
    <t>5DF3D681C89038F193FB2942ADFC0CA74EC285</t>
  </si>
  <si>
    <t>소화기</t>
  </si>
  <si>
    <t>분말소화기(ABC), 1.5kg</t>
  </si>
  <si>
    <t>779</t>
  </si>
  <si>
    <t>자재 1676</t>
  </si>
  <si>
    <t>5DF3D681C89038F193FB2942ADFC0CA74EC284</t>
  </si>
  <si>
    <t>분말소화기(ABC), 2.5kg</t>
  </si>
  <si>
    <t>자재 1677</t>
  </si>
  <si>
    <t>5DF3D681C89038F193FB2942ADFC0CA74EC287</t>
  </si>
  <si>
    <t>분말소화기(ABC), 3.3kg</t>
  </si>
  <si>
    <t>자재 1678</t>
  </si>
  <si>
    <t>5DF3D681C89038F193FB2942ADFC0CA74EC286</t>
  </si>
  <si>
    <t>분말소화기(ABC), 4.5kg</t>
  </si>
  <si>
    <t>자재 1679</t>
  </si>
  <si>
    <t>5DF3D681C89038F193FB2942ADFC0CA74EC289</t>
  </si>
  <si>
    <t>분말소화기(ABC), 6.5kg</t>
  </si>
  <si>
    <t>자재 1680</t>
  </si>
  <si>
    <t>5DF3D681C89038F193FB2942ADFC0CA74EC288</t>
  </si>
  <si>
    <t>대형분말소화기20kg</t>
  </si>
  <si>
    <t>자재 1681</t>
  </si>
  <si>
    <t>5DF3D681C89038F193FB2942ADFC0CA74EC3A7</t>
  </si>
  <si>
    <t>자동확산소화기3.3kg</t>
  </si>
  <si>
    <t>자재 1682</t>
  </si>
  <si>
    <t>5DF3D681C89038F193FB2942ADFC0CA6A02BEC</t>
  </si>
  <si>
    <t>옥외소화전함(벽고정형)</t>
  </si>
  <si>
    <t>스테인리스판, 700×1200×200mm</t>
  </si>
  <si>
    <t>1057</t>
  </si>
  <si>
    <t>자재 1683</t>
  </si>
  <si>
    <t>5DF3D681C89038F193FB2942ADFC0CA6A02BEB</t>
  </si>
  <si>
    <t>옥외소화전함(바닥고정형)</t>
  </si>
  <si>
    <t>자재 1684</t>
  </si>
  <si>
    <t>5DF3D681C89038F193FB2942ADFC0CA6A02AC9</t>
  </si>
  <si>
    <t>옥내소화전함(내함)</t>
  </si>
  <si>
    <t>SS41, 1200*650*180</t>
  </si>
  <si>
    <t>1137</t>
  </si>
  <si>
    <t>자재 1685</t>
  </si>
  <si>
    <t>5DF3D681C89038F193FB2942ADFC0CA6A02ACA</t>
  </si>
  <si>
    <t>STS, 1200*650*180</t>
  </si>
  <si>
    <t>자재 1686</t>
  </si>
  <si>
    <t>5DF3D681C89038F193FB2942ADFC0CA6A02ACB</t>
  </si>
  <si>
    <t>옥내소화전함(외함)</t>
  </si>
  <si>
    <t>SS41, 1200*650</t>
  </si>
  <si>
    <t>자재 1687</t>
  </si>
  <si>
    <t>5DF3D681C89038F193FB2942ADFC0CA6A02ACC</t>
  </si>
  <si>
    <t>STS, 1200*650</t>
  </si>
  <si>
    <t>자재 1688</t>
  </si>
  <si>
    <t>5DF3D681C89038F193FB2942ADFC0CA6A02ACD</t>
  </si>
  <si>
    <t>방수용기구함(내함)</t>
  </si>
  <si>
    <t>SS41, 1300*800*180</t>
  </si>
  <si>
    <t>자재 1689</t>
  </si>
  <si>
    <t>5DF3D681C89038F193FB2942ADFC0CA6A02ACE</t>
  </si>
  <si>
    <t>방수용기구함(외함)</t>
  </si>
  <si>
    <t>SS41, 1300*800</t>
  </si>
  <si>
    <t>자재 1690</t>
  </si>
  <si>
    <t>5DF3D681C89038F193FB2942ADFC0CA6A133EF</t>
  </si>
  <si>
    <t>지하식 D100×D60</t>
  </si>
  <si>
    <t>자재 1691</t>
  </si>
  <si>
    <t>자재 1692</t>
  </si>
  <si>
    <t>5DF3D681C89038F193FB2942ADFC0CA6A13487</t>
  </si>
  <si>
    <t>CO2호스릴팩케이지</t>
  </si>
  <si>
    <t>68L*45kg*2개</t>
  </si>
  <si>
    <t>물정817</t>
  </si>
  <si>
    <t>자재 1693</t>
  </si>
  <si>
    <t>5DF3D681C89038F193FB2942ADFC0CA6A13B3C</t>
  </si>
  <si>
    <t>CO2호스릴</t>
  </si>
  <si>
    <t>자재 1694</t>
  </si>
  <si>
    <t>5DF3D681C89038F193FB2942ADF5D1E052F7D1</t>
  </si>
  <si>
    <t>CO2, 5LB</t>
  </si>
  <si>
    <t>자재 1695</t>
  </si>
  <si>
    <t>5DF3D681C89038F193FB2942ADF5D1E052F7D2</t>
  </si>
  <si>
    <t>CO2, 10LB</t>
  </si>
  <si>
    <t>자재 1696</t>
  </si>
  <si>
    <t>5DF3D681C89038F193FB2942ADF5D1E052F7D3</t>
  </si>
  <si>
    <t>CO2, 15LB</t>
  </si>
  <si>
    <t>자재 1697</t>
  </si>
  <si>
    <t>5DF3D681C89038F193FB2942ADF5D1E052F7D4</t>
  </si>
  <si>
    <t>K급소화기(주방용), 4L</t>
  </si>
  <si>
    <t>자재 1698</t>
  </si>
  <si>
    <t>5DF3D681C89038F193FB2942ADF5D1E052F7D5</t>
  </si>
  <si>
    <t>청정소화약제소화기, 3.0KG</t>
  </si>
  <si>
    <t>자재 1699</t>
  </si>
  <si>
    <t>5DF3D681C89038F193FB2942ADF5D1E052F6C9</t>
  </si>
  <si>
    <t>투척용소화기, 4본 1SET</t>
  </si>
  <si>
    <t>자재 1700</t>
  </si>
  <si>
    <t>5DF3D681C89038F193FB2B0F1AA5F2EDEC7BAE</t>
  </si>
  <si>
    <t>소방호스</t>
  </si>
  <si>
    <t>D40×15M</t>
  </si>
  <si>
    <t>자재 1701</t>
  </si>
  <si>
    <t>5DF3D681C89038F193FB2B0F1AA5F2EDEC7BA1</t>
  </si>
  <si>
    <t>D65×15M</t>
  </si>
  <si>
    <t>자재 1702</t>
  </si>
  <si>
    <t>5DF3D681C89038F193FB2B0F1AA5F2EDEC7BA0</t>
  </si>
  <si>
    <t>이중피, D40×15M</t>
  </si>
  <si>
    <t>자재 1703</t>
  </si>
  <si>
    <t>5DF3D681C89038F193FB2B0F1AA5F2EDEC747A</t>
  </si>
  <si>
    <t>이중피 D65×15M</t>
  </si>
  <si>
    <t>자재 1704</t>
  </si>
  <si>
    <t>5DF3D681C89038F193FB2B0F1AAC282F00793E</t>
  </si>
  <si>
    <t>소방노즐</t>
  </si>
  <si>
    <t>직/분사형, Φ40mm</t>
  </si>
  <si>
    <t>자재 1705</t>
  </si>
  <si>
    <t>5DF3D681C89038F193FB2B0F1AAC2C85F1D482</t>
  </si>
  <si>
    <t>직/분사형, Φ65mm</t>
  </si>
  <si>
    <t>자재 1706</t>
  </si>
  <si>
    <t>5DF3D681C89038F193F3D282A2185E2B1BB8AC</t>
  </si>
  <si>
    <t>소방용방수구</t>
  </si>
  <si>
    <t>단구형, Φ65mm</t>
  </si>
  <si>
    <t>자재 1707</t>
  </si>
  <si>
    <t>5DF3D681C89038F193F3D282A2185E2B1BB8AE</t>
  </si>
  <si>
    <t>단구노출형, Φ65mm</t>
  </si>
  <si>
    <t>자재 1708</t>
  </si>
  <si>
    <t>5DF3D681C89038F193F3D282A2185E2B1BB8A8</t>
  </si>
  <si>
    <t>쌍구매입형, 100×65×65</t>
  </si>
  <si>
    <t>자재 1709</t>
  </si>
  <si>
    <t>5DF3D681C89038F193F3D282A2185E2B1BB8AB</t>
  </si>
  <si>
    <t>쌍구노출형, 100×65×65</t>
  </si>
  <si>
    <t>자재 1710</t>
  </si>
  <si>
    <t>5DF3D681C89038F193F3D282A2185E2B1BB8AA</t>
  </si>
  <si>
    <t>방수구함</t>
  </si>
  <si>
    <t>스테인리스스틸, 400×500×200mm</t>
  </si>
  <si>
    <t>자재 1711</t>
  </si>
  <si>
    <t>5DF3D681C89038F193F3D282A2185E2B1BB8A5</t>
  </si>
  <si>
    <t>스틸+스테인리스스틸, 400×500×200mm</t>
  </si>
  <si>
    <t>자재 1712</t>
  </si>
  <si>
    <t>5DF3D681C89038F193F3D282A2185E2B1BB8A4</t>
  </si>
  <si>
    <t>스틸, 400×500×200mm</t>
  </si>
  <si>
    <t>자재 1713</t>
  </si>
  <si>
    <t>5DF3D681C89038F193F3D3A4CA3F7E7DED44A1</t>
  </si>
  <si>
    <t>소방용밸브</t>
  </si>
  <si>
    <t>프리액션밸브, D80</t>
  </si>
  <si>
    <t>1171</t>
  </si>
  <si>
    <t>자재 1714</t>
  </si>
  <si>
    <t>5DF3D681C89038F193F3D3A4CA3F7E7DED44A0</t>
  </si>
  <si>
    <t>프리액션밸브, D100</t>
  </si>
  <si>
    <t>자재 1715</t>
  </si>
  <si>
    <t>5DF3D681C89038F193F3D3A4CA3F7E7DED45B0</t>
  </si>
  <si>
    <t>프리액션밸브, D125</t>
  </si>
  <si>
    <t>자재 1716</t>
  </si>
  <si>
    <t>5DF3D681C89038F193F3D3A4CA3F7E7DED45B1</t>
  </si>
  <si>
    <t>프리액션밸브, D150</t>
  </si>
  <si>
    <t>자재 1717</t>
  </si>
  <si>
    <t>5DF3D681C89038F193F3D3A4CA3F7E7DED45B5</t>
  </si>
  <si>
    <t>알람밸브, D65</t>
  </si>
  <si>
    <t>자재 1718</t>
  </si>
  <si>
    <t>5DF3D681C89038F193F3D3A4CA3F7E7DED45B6</t>
  </si>
  <si>
    <t>알람밸브, D80</t>
  </si>
  <si>
    <t>자재 1719</t>
  </si>
  <si>
    <t>5DF3D681C89038F193F3D3A4CA3F7E7DED45B7</t>
  </si>
  <si>
    <t>알람밸브, D100</t>
  </si>
  <si>
    <t>자재 1720</t>
  </si>
  <si>
    <t>5DF3D681C89038F193F3D3A4CA3F7E7DED45B8</t>
  </si>
  <si>
    <t>알람밸브, D125</t>
  </si>
  <si>
    <t>자재 1721</t>
  </si>
  <si>
    <t>5DF3D681C89038F193F3D3A4CA3F7E7DED45B9</t>
  </si>
  <si>
    <t>알람밸브, D150</t>
  </si>
  <si>
    <t>자재 1722</t>
  </si>
  <si>
    <t>5DF3D681C89038F193F3D3A4CA3F7E7DED4A31</t>
  </si>
  <si>
    <t>릴리프밸브소방, D25</t>
  </si>
  <si>
    <t>자재 1723</t>
  </si>
  <si>
    <t>5DF3D681C89038F193F3D3A4CA3F7E7DED4A35</t>
  </si>
  <si>
    <t>자동배수밸브, D20</t>
  </si>
  <si>
    <t>자재 1724</t>
  </si>
  <si>
    <t>5DF3D681C89038F193F3D3A4CA3F7E7DED4BDF</t>
  </si>
  <si>
    <t>앵글밸브, D40</t>
  </si>
  <si>
    <t>자재 1725</t>
  </si>
  <si>
    <t>5DF3D681C89038F193F3D3A4CA3F7E7DED4BD1</t>
  </si>
  <si>
    <t>앵글밸브, D65</t>
  </si>
  <si>
    <t>자재 1726</t>
  </si>
  <si>
    <t>5DF3D681C89038F193F3D6794FA291112DA9B5</t>
  </si>
  <si>
    <t>폐쇄하향72°C</t>
  </si>
  <si>
    <t>자재 1727</t>
  </si>
  <si>
    <t>5DF3D681C89038F193F3D6794FA291112DA9B4</t>
  </si>
  <si>
    <t>폐쇄하향103°C</t>
  </si>
  <si>
    <t>자재 1728</t>
  </si>
  <si>
    <t>5DF3D681C89038F193F3D6794FA291112DA9B3</t>
  </si>
  <si>
    <t>폐쇄상향72°C</t>
  </si>
  <si>
    <t>자재 1729</t>
  </si>
  <si>
    <t>5DF3D681C89038F193F3D6794FA291112DA9B2</t>
  </si>
  <si>
    <t>폐쇄상향103°C</t>
  </si>
  <si>
    <t>자재 1730</t>
  </si>
  <si>
    <t>5DF3D681C89038F193F3D6794FA291112DA9B1</t>
  </si>
  <si>
    <t>폐쇄측벽72°C</t>
  </si>
  <si>
    <t>1058</t>
  </si>
  <si>
    <t>자재 1731</t>
  </si>
  <si>
    <t>5DF3D681C89038F193F3D6794FA291112DA9B0</t>
  </si>
  <si>
    <t>폐쇄측벽103°C</t>
  </si>
  <si>
    <t>자재 1732</t>
  </si>
  <si>
    <t>5DF3D681C89038F193F3D6794FA291112DA9BF</t>
  </si>
  <si>
    <t>환형72°C</t>
  </si>
  <si>
    <t>자재 1733</t>
  </si>
  <si>
    <t>5DF3D681C89038F193F3D6794FA291112DA9BE</t>
  </si>
  <si>
    <t>환형103°C</t>
  </si>
  <si>
    <t>자재 1734</t>
  </si>
  <si>
    <t>자재 1735</t>
  </si>
  <si>
    <t>5DF3D681C89038F193F3D6794FA291112DAA5C</t>
  </si>
  <si>
    <t>드라이펜던트68C</t>
  </si>
  <si>
    <t>자재 1736</t>
  </si>
  <si>
    <t>5DF3D681C89038F193F3D6794FA291112DAA5F</t>
  </si>
  <si>
    <t>드라이펜던트93C</t>
  </si>
  <si>
    <t>자재 1737</t>
  </si>
  <si>
    <t>5DF3D681C89038F193F3D6794FABF7DBFA4FC3</t>
  </si>
  <si>
    <t>살수헤드, Φ20mm</t>
  </si>
  <si>
    <t>자재 1738</t>
  </si>
  <si>
    <t>5DF3D681C89038F193F3D6794FABF363ADE5A1</t>
  </si>
  <si>
    <t>개방상/하, Φ20mm</t>
  </si>
  <si>
    <t>자재 1739</t>
  </si>
  <si>
    <t>5DF3D681C89038F193F3D6794FABF363ADE5A6</t>
  </si>
  <si>
    <t>살수헤드, Φ25</t>
  </si>
  <si>
    <t>자재 1740</t>
  </si>
  <si>
    <t>5DF3D681C89038F193F3D678A8388EA8F9368B</t>
  </si>
  <si>
    <t>(조기반응형)68C</t>
  </si>
  <si>
    <t>1172</t>
  </si>
  <si>
    <t>자재 1741</t>
  </si>
  <si>
    <t>5DF3D681C89038F193F3D678A8388EA8F9368A</t>
  </si>
  <si>
    <t>(조기반응형)93C</t>
  </si>
  <si>
    <t>자재 1742</t>
  </si>
  <si>
    <t>5DF3D681C89038F193F3D678A8388EA8F935FD</t>
  </si>
  <si>
    <t>살수헤드 D15</t>
  </si>
  <si>
    <t>자재 1743</t>
  </si>
  <si>
    <t>5DF3D681C89038F193F3D678A8388EA8F935F9</t>
  </si>
  <si>
    <t>간이소방용헤드</t>
  </si>
  <si>
    <t>주거형, 72도</t>
  </si>
  <si>
    <t>자재 1744</t>
  </si>
  <si>
    <t>5DF3D681C89038F193F3D678A8388EA8F935FA</t>
  </si>
  <si>
    <t>주거형, 105도</t>
  </si>
  <si>
    <t>자재 1745</t>
  </si>
  <si>
    <t>5DF3D681C89038F193F3D678A8388EA8F934D7</t>
  </si>
  <si>
    <t>SP 조인트</t>
  </si>
  <si>
    <t>D25*700L</t>
  </si>
  <si>
    <t>781</t>
  </si>
  <si>
    <t>자재 1746</t>
  </si>
  <si>
    <t>5DF3D681C89038F193F3D678A8388EA8F934D4</t>
  </si>
  <si>
    <t>D25*1000L</t>
  </si>
  <si>
    <t>자재 1747</t>
  </si>
  <si>
    <t>5DF3D681C89038F193F3D678A8388EA8F934D5</t>
  </si>
  <si>
    <t>D25*1500L</t>
  </si>
  <si>
    <t>자재 1748</t>
  </si>
  <si>
    <t>5DF3D681C89038F193F3D44F2FF9BF2DCF18AC</t>
  </si>
  <si>
    <t>소방유량계</t>
  </si>
  <si>
    <t>순간유량계(후로셀), D40</t>
  </si>
  <si>
    <t>물자861</t>
  </si>
  <si>
    <t>자재 1749</t>
  </si>
  <si>
    <t>5DF3D681C89038F193F3D44F2FF9BF2DCF18A3</t>
  </si>
  <si>
    <t>순간유량계(후로셀), D50</t>
  </si>
  <si>
    <t>자재 1750</t>
  </si>
  <si>
    <t>5DF3D681C89038F193F3D44F2FF9BF2DCF18A2</t>
  </si>
  <si>
    <t>순간유량계(후로셀), D65</t>
  </si>
  <si>
    <t>자재 1751</t>
  </si>
  <si>
    <t>5DF3D681C89038F193F3D44F2FF9BF2DCF19B1</t>
  </si>
  <si>
    <t>순간유량계(후로셀), D80</t>
  </si>
  <si>
    <t>자재 1752</t>
  </si>
  <si>
    <t>5DF3D681C89038F193F3D44F2FF9BF2DCF19B0</t>
  </si>
  <si>
    <t>순간유량계(후로셀), D100</t>
  </si>
  <si>
    <t>자재 1753</t>
  </si>
  <si>
    <t>5DF3D681C89038F193F3D44F2FF9BF2DCF19B3</t>
  </si>
  <si>
    <t>순간유량계(후로셀), D125</t>
  </si>
  <si>
    <t>자재 1754</t>
  </si>
  <si>
    <t>5DF3D681C89038F193F3D44F2FF9BF2DCF19B2</t>
  </si>
  <si>
    <t>순간유량계(후로셀), D150</t>
  </si>
  <si>
    <t>자재 1755</t>
  </si>
  <si>
    <t>자재 1756</t>
  </si>
  <si>
    <t>자재 1757</t>
  </si>
  <si>
    <t>자재 1758</t>
  </si>
  <si>
    <t>201</t>
  </si>
  <si>
    <t>206</t>
  </si>
  <si>
    <t>자재 1759</t>
  </si>
  <si>
    <t>자재 1760</t>
  </si>
  <si>
    <t>자재 1761</t>
  </si>
  <si>
    <t>5DF3D681C89038F193F3DAD4BF8BA25D9AA54C</t>
  </si>
  <si>
    <t>소화기받침대</t>
  </si>
  <si>
    <t>소화기받침대, 3.3kg</t>
  </si>
  <si>
    <t>자재 1762</t>
  </si>
  <si>
    <t>5DF3D681C89038F193F3DAD4BF8BA25D9AA2F5</t>
  </si>
  <si>
    <t>소화기함</t>
  </si>
  <si>
    <t>내함:철</t>
  </si>
  <si>
    <t>자재 1763</t>
  </si>
  <si>
    <t>5DF3D681C89038F193F3DAD4BF8BA25D9AA2F6</t>
  </si>
  <si>
    <t>내함:STS</t>
  </si>
  <si>
    <t>자재 1764</t>
  </si>
  <si>
    <t>5DF3D681C89038F193F3DAD4BF8BA25D9AA2F7</t>
  </si>
  <si>
    <t>외함:철</t>
  </si>
  <si>
    <t>자재 1765</t>
  </si>
  <si>
    <t>5DF3D681C89038F193F3DAD4BF8BA25D9AA2F0</t>
  </si>
  <si>
    <t>외함:STS</t>
  </si>
  <si>
    <t>자재 1766</t>
  </si>
  <si>
    <t>5DF3C6FB15C03FA19E5C254328C6D87640F0BB</t>
  </si>
  <si>
    <t>핸드드라이어</t>
  </si>
  <si>
    <t>자동핸드드라이어, 자동</t>
  </si>
  <si>
    <t>자재 1767</t>
  </si>
  <si>
    <t>5DE166F6F6A03801907D293CE7F138BE021332</t>
  </si>
  <si>
    <t>5초,고속토출형</t>
  </si>
  <si>
    <t>자재 1768</t>
  </si>
  <si>
    <t>5DE166F6F6A03801907D293CE7F138BE021333</t>
  </si>
  <si>
    <t>탈취,열선,급탕기능</t>
  </si>
  <si>
    <t>828</t>
  </si>
  <si>
    <t>688</t>
  </si>
  <si>
    <t>자재 1769</t>
  </si>
  <si>
    <t>5DE166F6F6A03801907D293CE7F138BE02133C</t>
  </si>
  <si>
    <t>페이퍼타올기</t>
  </si>
  <si>
    <t>STS</t>
  </si>
  <si>
    <t>자재 1770</t>
  </si>
  <si>
    <t>5DE166F6F6A03801907D293CE7F138BE0214DA</t>
  </si>
  <si>
    <t>폐여성용품수거함</t>
  </si>
  <si>
    <t>플라스틱</t>
  </si>
  <si>
    <t>물정649</t>
  </si>
  <si>
    <t>자재 1771</t>
  </si>
  <si>
    <t>5DE166F6F6A03801907D293CE7F138BE0214D9</t>
  </si>
  <si>
    <t>물정648</t>
  </si>
  <si>
    <t>자재 1772</t>
  </si>
  <si>
    <t>5DE166F6F6A03801907D293CE7F138BE0214D8</t>
  </si>
  <si>
    <t>STS(살균기능)</t>
  </si>
  <si>
    <t>자재 1773</t>
  </si>
  <si>
    <t>5DE1261D2F703AE19FC62CC711FA21BAD77864</t>
  </si>
  <si>
    <t>화장선반</t>
  </si>
  <si>
    <t>450mm</t>
  </si>
  <si>
    <t>자재 1774</t>
  </si>
  <si>
    <t>5DE1261D2F703AE19FC62CC711FA20AC4AB625</t>
  </si>
  <si>
    <t>600mm</t>
  </si>
  <si>
    <t>자재 1775</t>
  </si>
  <si>
    <t>5DE1261D2F703AE19FCCBAB052EB1266542532</t>
  </si>
  <si>
    <t>거울</t>
  </si>
  <si>
    <t>화장경, 450×600×5mm</t>
  </si>
  <si>
    <t>619</t>
  </si>
  <si>
    <t>자재 1776</t>
  </si>
  <si>
    <t>5DE1261D2F703AE19FCCBAB052EB126654253D</t>
  </si>
  <si>
    <t>화장경, 600×600×5mm</t>
  </si>
  <si>
    <t>자재 1777</t>
  </si>
  <si>
    <t>5DE1261D2F703AE19FCCBAB052EB126654253C</t>
  </si>
  <si>
    <t>화장경, 600×900×5mm</t>
  </si>
  <si>
    <t>자재 1778</t>
  </si>
  <si>
    <t>5DE1261D2F703AE19FCCBAB052EB1266542AB5</t>
  </si>
  <si>
    <t>화장경, 700×900×5mm</t>
  </si>
  <si>
    <t>자재 1779</t>
  </si>
  <si>
    <t>5DE1261D2F703AE19FCCBAB052EB126655C9AB</t>
  </si>
  <si>
    <t>화장경, 800×900×5mm</t>
  </si>
  <si>
    <t>자재 1780</t>
  </si>
  <si>
    <t>5DE1261D2F703AE19FCCBAB052EB126655C9A8</t>
  </si>
  <si>
    <t>화장경, 900×900×5mm</t>
  </si>
  <si>
    <t>자재 1781</t>
  </si>
  <si>
    <t>5DE1261D2F703AE19FCCBAB052EB126655C9A9</t>
  </si>
  <si>
    <t>화장경, 1000×900×5mm</t>
  </si>
  <si>
    <t>자재 1782</t>
  </si>
  <si>
    <t>5DE1261D2F703AE19FCCBAB052EB126655C9AE</t>
  </si>
  <si>
    <t>화장경, 1100×900×5mm</t>
  </si>
  <si>
    <t>자재 1783</t>
  </si>
  <si>
    <t>5DE1261D2F703AE19FCCBAB052EB126655C9AF</t>
  </si>
  <si>
    <t>화장경, 1200×900×5mm</t>
  </si>
  <si>
    <t>자재 1784</t>
  </si>
  <si>
    <t>5DE1261D2F703AE19FCCBAB052EB126655C9AC</t>
  </si>
  <si>
    <t>화장경, 1300×900×5mm</t>
  </si>
  <si>
    <t>자재 1785</t>
  </si>
  <si>
    <t>5DE1261D2F703AE19FCCBAB052EB126655C9AD</t>
  </si>
  <si>
    <t>화장경, 1400×900×5mm</t>
  </si>
  <si>
    <t>자재 1786</t>
  </si>
  <si>
    <t>5DE1261D2F703AE19FCCBAB052EB126655C9A2</t>
  </si>
  <si>
    <t>화장경, 1500×900×5mm</t>
  </si>
  <si>
    <t>자재 1787</t>
  </si>
  <si>
    <t>5DE1261D2F703AE19FCCBAB052EB126655C9A3</t>
  </si>
  <si>
    <t>화장경, 1600×900×5mm</t>
  </si>
  <si>
    <t>자재 1788</t>
  </si>
  <si>
    <t>5DE1261D2F703AE19FCCBAB052EB126655C883</t>
  </si>
  <si>
    <t>화장경, 1700×900×5mm</t>
  </si>
  <si>
    <t>자재 1789</t>
  </si>
  <si>
    <t>5DE1261D2F703AE19FCCBAB052EB126655C882</t>
  </si>
  <si>
    <t>화장경, 1800×900×5mm</t>
  </si>
  <si>
    <t>자재 1790</t>
  </si>
  <si>
    <t>5DE1261D2F703AE19FCCBAB052EB126655C881</t>
  </si>
  <si>
    <t>화장경, 1900×900×5mm</t>
  </si>
  <si>
    <t>자재 1791</t>
  </si>
  <si>
    <t>5DE1261D2F703AE19FCCBAB052EB126655C880</t>
  </si>
  <si>
    <t>화장경, 2000×900×5mm</t>
  </si>
  <si>
    <t>자재 1792</t>
  </si>
  <si>
    <t>5DE1261D2F703AE19FCCBAB052EB126655C887</t>
  </si>
  <si>
    <t>화장경, 2100×900×5mm</t>
  </si>
  <si>
    <t>자재 1793</t>
  </si>
  <si>
    <t>5DE1261D2F703AE19FCCBAB052EB126655C886</t>
  </si>
  <si>
    <t>화장경, 2200×900×5mm</t>
  </si>
  <si>
    <t>자재 1794</t>
  </si>
  <si>
    <t>5DE1261D2F703AE19FCCBAB052EB126655C885</t>
  </si>
  <si>
    <t>화장경, 2300×900×5mm</t>
  </si>
  <si>
    <t>자재 1795</t>
  </si>
  <si>
    <t>5DE1261D2F703AE19FCCBAB052EB126655C884</t>
  </si>
  <si>
    <t>화장경, 2400×900×5mm</t>
  </si>
  <si>
    <t>자재 1796</t>
  </si>
  <si>
    <t>5DE1261D2F703AE19FCCBAB052EB126655C88B</t>
  </si>
  <si>
    <t>화장경, 2500×900×5mm</t>
  </si>
  <si>
    <t>자재 1797</t>
  </si>
  <si>
    <t>5AA076FB31A034A197AFB06FCC65ED</t>
  </si>
  <si>
    <t>건설폐기물처리비-중간처리</t>
  </si>
  <si>
    <t>폐콘크리트</t>
  </si>
  <si>
    <t>TON</t>
  </si>
  <si>
    <t>자재 1798</t>
  </si>
  <si>
    <t>5AA076FB31A034A197AFB06FCC66F3</t>
  </si>
  <si>
    <t>폐아스팔트콘크리트(폐아스콘)</t>
  </si>
  <si>
    <t>자재 1799</t>
  </si>
  <si>
    <t>5AA076FB31A034A197AFB06FCC679A</t>
  </si>
  <si>
    <t>건설(건축)폐자재</t>
  </si>
  <si>
    <t>자재 1800</t>
  </si>
  <si>
    <t>5AA076FB31A034A197AFB06FCC606B</t>
  </si>
  <si>
    <t>건설오니</t>
  </si>
  <si>
    <t>노임 1</t>
  </si>
  <si>
    <t>B</t>
  </si>
  <si>
    <t>5AA076FB31A034A197AFB06FCB5DD4</t>
  </si>
  <si>
    <t>건설폐기물처리비-중간</t>
  </si>
  <si>
    <t>혼합건설폐기물(폐콘,폐벽돌,폐기와 등 + 가연성5%이하)</t>
  </si>
  <si>
    <t>자재 1801</t>
  </si>
  <si>
    <t>5AA076FB31A034A197AFB0689D957D</t>
  </si>
  <si>
    <t>혼합건설폐기물(폐유리,폐타일,폐자기 등 + 가연성5%이하)</t>
  </si>
  <si>
    <t>자재 1802</t>
  </si>
  <si>
    <t>5AA076FB31A034A197AFB069A13336</t>
  </si>
  <si>
    <t>혼합건설폐기물(폐보드류,폐판넬 등 + 가연성5%이하)</t>
  </si>
  <si>
    <t>자재 1803</t>
  </si>
  <si>
    <t>5AA076FB31A034A197AFB06A4EC5A7</t>
  </si>
  <si>
    <t>폐기물처리수수료</t>
  </si>
  <si>
    <t>폐합성수지,폐벽지,폐섬유</t>
  </si>
  <si>
    <t>자재 1804</t>
  </si>
  <si>
    <t>5AA076FB31A034A197AFB06A4EC5A6</t>
  </si>
  <si>
    <t>지정폐기물처리비</t>
  </si>
  <si>
    <t>석면,매립</t>
  </si>
  <si>
    <t>자재 1805</t>
  </si>
  <si>
    <t>5AA076FB31A034A197AFB06A4EC5A5</t>
  </si>
  <si>
    <t>지정폐기물상차및운반비</t>
  </si>
  <si>
    <t>5~13톤/회</t>
  </si>
  <si>
    <t>회</t>
  </si>
  <si>
    <t>자재 1806</t>
  </si>
  <si>
    <t>5AA076FB31A034A197AFB06A4EC5A4</t>
  </si>
  <si>
    <t>석면,고형화처리</t>
  </si>
  <si>
    <t>자재 1807</t>
  </si>
  <si>
    <t>5AA076FB31A034A197AFB06A4EC5AB</t>
  </si>
  <si>
    <t>5~13톤/회,고형화처리</t>
  </si>
  <si>
    <t>자재 1808</t>
  </si>
  <si>
    <t>5AA076FB31A034A197AFB06B5537D3</t>
  </si>
  <si>
    <t>석면사전조사비</t>
  </si>
  <si>
    <t>50M2미만</t>
  </si>
  <si>
    <t>자재 1809</t>
  </si>
  <si>
    <t>5AA076FB31A034A197AFB06B5537D2</t>
  </si>
  <si>
    <t>50~100M2</t>
  </si>
  <si>
    <t>자재 1810</t>
  </si>
  <si>
    <t>5AA076FB31A034A197AFB06B553635</t>
  </si>
  <si>
    <t>100~200M2</t>
  </si>
  <si>
    <t>자재 1811</t>
  </si>
  <si>
    <t>5AA076FB31A034A197AFB06B553634</t>
  </si>
  <si>
    <t>200~500M2</t>
  </si>
  <si>
    <t>자재 1812</t>
  </si>
  <si>
    <t>5AA076FB31A034A197AFB06B553637</t>
  </si>
  <si>
    <t>500~1000M2</t>
  </si>
  <si>
    <t>자재 1813</t>
  </si>
  <si>
    <t>5AA076FB31A034A197AFB06B553636</t>
  </si>
  <si>
    <t>1000~5000M2</t>
  </si>
  <si>
    <t>자재 1814</t>
  </si>
  <si>
    <t>5AA076FB31A034A197AFB06B553631</t>
  </si>
  <si>
    <t>5000~10000M2</t>
  </si>
  <si>
    <t>자재 1815</t>
  </si>
  <si>
    <t>5AA076FB31A034A197AFB06B553630</t>
  </si>
  <si>
    <t>석면공기질측정비</t>
  </si>
  <si>
    <t>기본</t>
  </si>
  <si>
    <t>자재 1816</t>
  </si>
  <si>
    <t>5AA076FB31A034A197AFB06B553633</t>
  </si>
  <si>
    <t>기존외추가</t>
  </si>
  <si>
    <t>자재 1817</t>
  </si>
  <si>
    <t>5AA076FB31A034A197AFB06B553632</t>
  </si>
  <si>
    <t>자재 1818</t>
  </si>
  <si>
    <t>5AA076FB31A034A197AFB06B55363D</t>
  </si>
  <si>
    <t>자재 1819</t>
  </si>
  <si>
    <t>5AA076FB31A034A197AFB06B55363C</t>
  </si>
  <si>
    <t>자재 1820</t>
  </si>
  <si>
    <t>5AA076FB31A034A197AFB06B55352E</t>
  </si>
  <si>
    <t>자재 1821</t>
  </si>
  <si>
    <t>5AA076FB31A034A197AFB06B55352F</t>
  </si>
  <si>
    <t>자재 1822</t>
  </si>
  <si>
    <t>5AA076FB31A034A197AFB064254275</t>
  </si>
  <si>
    <t>석면철거현장공기질측정비</t>
  </si>
  <si>
    <t>1일철거면적500M2기준</t>
  </si>
  <si>
    <t>일</t>
  </si>
  <si>
    <t>자재 1823</t>
  </si>
  <si>
    <t>5AA076FB31A034A19686F9CD8913A9</t>
  </si>
  <si>
    <t>건설폐기물 상차비 - 중량 기준</t>
  </si>
  <si>
    <t>중간처리 대상, 24ton 덤프트럭</t>
  </si>
  <si>
    <t>1561</t>
  </si>
  <si>
    <t>자재 1824</t>
  </si>
  <si>
    <t>5AA076FB31A034A19686F9CCE34E14</t>
  </si>
  <si>
    <t>건설폐기물 운반비 - 중량 기준</t>
  </si>
  <si>
    <t>중간처리 대상, 24ton 덤프트럭, 30km</t>
  </si>
  <si>
    <t>자재 1825</t>
  </si>
  <si>
    <t>5AA076FB31A034A19686F9C8083E73</t>
  </si>
  <si>
    <t>건설폐기물 상차 및 운반비 - 중량 기준</t>
  </si>
  <si>
    <t>자재 1826</t>
  </si>
  <si>
    <t>자재 1827</t>
  </si>
  <si>
    <t>5A7A1677CB6034A1979E0E38C17337A9031C58</t>
  </si>
  <si>
    <t>작업반장</t>
  </si>
  <si>
    <t>노임 2</t>
  </si>
  <si>
    <t>노임 3</t>
  </si>
  <si>
    <t>노임 4</t>
  </si>
  <si>
    <t>5A7A1677CB6034A1979E0E38C17337A9031C5D</t>
  </si>
  <si>
    <t>조력공</t>
  </si>
  <si>
    <t>노임 5</t>
  </si>
  <si>
    <t>5A7A1677CB6034A1979E0E38C17337A9031C5C</t>
  </si>
  <si>
    <t>제도사</t>
  </si>
  <si>
    <t>노임 6</t>
  </si>
  <si>
    <t>5A7A1677CB6034A1979E0E38C17337A9031C5F</t>
  </si>
  <si>
    <t>비계공</t>
  </si>
  <si>
    <t>노임 7</t>
  </si>
  <si>
    <t>노임 8</t>
  </si>
  <si>
    <t>5A7A1677CB6034A1979E0E38C17337A9031C51</t>
  </si>
  <si>
    <t>철근공</t>
  </si>
  <si>
    <t>노임 9</t>
  </si>
  <si>
    <t>노임 10</t>
  </si>
  <si>
    <t>5A7A1677CB6034A1979E0E38C17337A9031D7F</t>
  </si>
  <si>
    <t>철판공</t>
  </si>
  <si>
    <t>노임 11</t>
  </si>
  <si>
    <t>5A7A1677CB6034A1979E0E38C17337A9031D7E</t>
  </si>
  <si>
    <t>철골공</t>
  </si>
  <si>
    <t>노임 12</t>
  </si>
  <si>
    <t>노임 13</t>
  </si>
  <si>
    <t>노임 14</t>
  </si>
  <si>
    <t>5A7A1677CB6034A1979E0E38C17337A9031D7B</t>
  </si>
  <si>
    <t>보링공</t>
  </si>
  <si>
    <t>노임 15</t>
  </si>
  <si>
    <t>노임 16</t>
  </si>
  <si>
    <t>5A7A1677CB6034A1979E0E38C17337A9031D79</t>
  </si>
  <si>
    <t>화약취급공</t>
  </si>
  <si>
    <t>노임 17</t>
  </si>
  <si>
    <t>노임 18</t>
  </si>
  <si>
    <t>5A7A1677CB6034A1979E0E38C17337A9031D77</t>
  </si>
  <si>
    <t>포설공</t>
  </si>
  <si>
    <t>노임 19</t>
  </si>
  <si>
    <t>5A7A1677CB6034A1979E0E38C17337A9031D76</t>
  </si>
  <si>
    <t>포장공</t>
  </si>
  <si>
    <t>노임 20</t>
  </si>
  <si>
    <t>5A7A1677CB6034A1979E0E38C17337A9031E06</t>
  </si>
  <si>
    <t>잠수부</t>
  </si>
  <si>
    <t>노임 21</t>
  </si>
  <si>
    <t>5A7A1677CB6034A1979E0E38C17337A9031E07</t>
  </si>
  <si>
    <t>조적공</t>
  </si>
  <si>
    <t>노임 22</t>
  </si>
  <si>
    <t>5A7A1677CB6034A1979E0E38C17337A9031E04</t>
  </si>
  <si>
    <t>견출공</t>
  </si>
  <si>
    <t>노임 23</t>
  </si>
  <si>
    <t>5A7A1677CB6034A1979E0E38C17337A9031E05</t>
  </si>
  <si>
    <t>건축목공</t>
  </si>
  <si>
    <t>노임 24</t>
  </si>
  <si>
    <t>5A7A1677CB6034A1979E0E38C17337A9031E02</t>
  </si>
  <si>
    <t>창호공</t>
  </si>
  <si>
    <t>노임 25</t>
  </si>
  <si>
    <t>5A7A1677CB6034A1979E0E38C17337A9031E03</t>
  </si>
  <si>
    <t>유리공</t>
  </si>
  <si>
    <t>노임 26</t>
  </si>
  <si>
    <t>5A7A1677CB6034A1979E0E38C17337A9031E00</t>
  </si>
  <si>
    <t>방수공</t>
  </si>
  <si>
    <t>노임 27</t>
  </si>
  <si>
    <t>노임 28</t>
  </si>
  <si>
    <t>5A7A1677CB6034A1979E0E38C17337A9031E0E</t>
  </si>
  <si>
    <t>타일공</t>
  </si>
  <si>
    <t>노임 29</t>
  </si>
  <si>
    <t>노임 30</t>
  </si>
  <si>
    <t>5A7A1677CB6034A1979E0E38C17337A9031F2D</t>
  </si>
  <si>
    <t>내장공</t>
  </si>
  <si>
    <t>노임 31</t>
  </si>
  <si>
    <t>5A7A1677CB6034A1979E0E38C17337A9031F2C</t>
  </si>
  <si>
    <t>도배공</t>
  </si>
  <si>
    <t>노임 32</t>
  </si>
  <si>
    <t>5A7A1677CB6034A1979E0E38C17337A9031F2F</t>
  </si>
  <si>
    <t>연마공</t>
  </si>
  <si>
    <t>노임 33</t>
  </si>
  <si>
    <t>5A7A1677CB6034A1979E0E38C17337A9031F2E</t>
  </si>
  <si>
    <t>석공</t>
  </si>
  <si>
    <t>노임 34</t>
  </si>
  <si>
    <t>5A7A1677CB6034A1979E0E38C17337A9031F29</t>
  </si>
  <si>
    <t>줄눈공</t>
  </si>
  <si>
    <t>노임 35</t>
  </si>
  <si>
    <t>5A7A1677CB6034A1979E0E38C17337A9031F28</t>
  </si>
  <si>
    <t>판넬조립공</t>
  </si>
  <si>
    <t>노임 36</t>
  </si>
  <si>
    <t>5A7A1677CB6034A1979E0E38C17337A9031F2B</t>
  </si>
  <si>
    <t>지붕잇기공</t>
  </si>
  <si>
    <t>노임 37</t>
  </si>
  <si>
    <t>5A7A1677CB6034A1979E0E38C17337A9031F2A</t>
  </si>
  <si>
    <t>벌목부</t>
  </si>
  <si>
    <t>노임 38</t>
  </si>
  <si>
    <t>5A7A1677CB6034A1979E0E38C17337A9031F25</t>
  </si>
  <si>
    <t>조경공</t>
  </si>
  <si>
    <t>노임 39</t>
  </si>
  <si>
    <t>노임 40</t>
  </si>
  <si>
    <t>5A7A1677CB6034A1979E0E38C17337A90318FE</t>
  </si>
  <si>
    <t>배관공(수도)</t>
  </si>
  <si>
    <t>노임 41</t>
  </si>
  <si>
    <t>5A7A1677CB6034A1979E0E38C17337A90318FF</t>
  </si>
  <si>
    <t>보일러공</t>
  </si>
  <si>
    <t>노임 42</t>
  </si>
  <si>
    <t>노임 43</t>
  </si>
  <si>
    <t>노임 44</t>
  </si>
  <si>
    <t>노임 45</t>
  </si>
  <si>
    <t>5A7A1677CB6034A1979E0E38C17337A90318FB</t>
  </si>
  <si>
    <t>인력운반공</t>
  </si>
  <si>
    <t>노임 46</t>
  </si>
  <si>
    <t>5A7A1677CB6034A1979E0E38C17337A90318F8</t>
  </si>
  <si>
    <t>궤도공</t>
  </si>
  <si>
    <t>노임 47</t>
  </si>
  <si>
    <t>5A7A1677CB6034A1979E0E38C17337A90318F9</t>
  </si>
  <si>
    <t>건설기계조장</t>
  </si>
  <si>
    <t>노임 48</t>
  </si>
  <si>
    <t>노임 49</t>
  </si>
  <si>
    <t>5A7A1677CB6034A1979E0E38C17337A90318F7</t>
  </si>
  <si>
    <t>화물차운전사</t>
  </si>
  <si>
    <t>노임 50</t>
  </si>
  <si>
    <t>노임 51</t>
  </si>
  <si>
    <t>5A7A1677CB6034A1979E0E38C17337A9031985</t>
  </si>
  <si>
    <t>기계설비공</t>
  </si>
  <si>
    <t>노임 52</t>
  </si>
  <si>
    <t>5A7A1677CB6034A1979E0E38C17337A9031986</t>
  </si>
  <si>
    <t>준설선선장</t>
  </si>
  <si>
    <t>노임 53</t>
  </si>
  <si>
    <t>5A7A1677CB6034A1979E0E38C17337A9031987</t>
  </si>
  <si>
    <t>준설선기관사</t>
  </si>
  <si>
    <t>노임 54</t>
  </si>
  <si>
    <t>5A7A1677CB6034A1979E0E38C17337A9031980</t>
  </si>
  <si>
    <t>준설선운전사</t>
  </si>
  <si>
    <t>노임 55</t>
  </si>
  <si>
    <t>5A7A1677CB6034A1979E0E38C17337A9031981</t>
  </si>
  <si>
    <t>선원</t>
  </si>
  <si>
    <t>노임 56</t>
  </si>
  <si>
    <t>5A7A1677CB6034A1979E0E38C17337A9031982</t>
  </si>
  <si>
    <t>플랜트배관공</t>
  </si>
  <si>
    <t>노임 57</t>
  </si>
  <si>
    <t>5A7A1677CB6034A1979E0E38C17337A9031983</t>
  </si>
  <si>
    <t>플랜트제관공</t>
  </si>
  <si>
    <t>노임 58</t>
  </si>
  <si>
    <t>5A7A1677CB6034A1979E0E38C17337A903198C</t>
  </si>
  <si>
    <t>플랜트용접공</t>
  </si>
  <si>
    <t>노임 59</t>
  </si>
  <si>
    <t>5A7A1677CB6034A1979E0E38C17337A903198D</t>
  </si>
  <si>
    <t>플랜트특수용접공</t>
  </si>
  <si>
    <t>노임 60</t>
  </si>
  <si>
    <t>5A7A1677CB6034A1979E0E38C17337A9031AAB</t>
  </si>
  <si>
    <t>플랜트기계설치공</t>
  </si>
  <si>
    <t>노임 61</t>
  </si>
  <si>
    <t>5A7A1677CB6034A1979E0E38C17337A9031AAA</t>
  </si>
  <si>
    <t>플랜트특별인부</t>
  </si>
  <si>
    <t>노임 62</t>
  </si>
  <si>
    <t>5A7A1677CB6034A1979E0E38C17337A9031AA9</t>
  </si>
  <si>
    <t>플랜트케이블전공</t>
  </si>
  <si>
    <t>노임 63</t>
  </si>
  <si>
    <t>5A7A1677CB6034A1979E0E38C17337A9031AA8</t>
  </si>
  <si>
    <t>플랜트계장공</t>
  </si>
  <si>
    <t>노임 64</t>
  </si>
  <si>
    <t>5A7A1677CB6034A1979E0E38C17337A9031AAF</t>
  </si>
  <si>
    <t>플랜트덕트공</t>
  </si>
  <si>
    <t>노임 65</t>
  </si>
  <si>
    <t>5A7A1677CB6034A1979E0E38C17337A9031AAE</t>
  </si>
  <si>
    <t>플랜트보온공</t>
  </si>
  <si>
    <t>노임 66</t>
  </si>
  <si>
    <t>5A7A1677CB6034A1979E0E38C17337A9031AAD</t>
  </si>
  <si>
    <t>제철축로공</t>
  </si>
  <si>
    <t>노임 67</t>
  </si>
  <si>
    <t>노임 68</t>
  </si>
  <si>
    <t>5A7A1677CB6034A1979E0E38C17337A9031AA3</t>
  </si>
  <si>
    <t>특급품질관리원</t>
  </si>
  <si>
    <t>노임 69</t>
  </si>
  <si>
    <t>5A7A1677CB6034A1979E0E38C17337A9031AA2</t>
  </si>
  <si>
    <t>고급품질관리원</t>
  </si>
  <si>
    <t>노임 70</t>
  </si>
  <si>
    <t>5A7A1677CB6034A1979E0E38C17337A9031BB2</t>
  </si>
  <si>
    <t>중급품질관리원</t>
  </si>
  <si>
    <t>노임 71</t>
  </si>
  <si>
    <t>5A7A1677CB6034A1979E0E38C17337A9031BB3</t>
  </si>
  <si>
    <t>초급품질관리원</t>
  </si>
  <si>
    <t>노임 72</t>
  </si>
  <si>
    <t>5A7A1677CB6034A1979E0E38C17337A9031BB0</t>
  </si>
  <si>
    <t>지적기사</t>
  </si>
  <si>
    <t>노임 73</t>
  </si>
  <si>
    <t>5A7A1677CB6034A1979E0E38C17337A9031BB1</t>
  </si>
  <si>
    <t>지적산업기사</t>
  </si>
  <si>
    <t>노임 74</t>
  </si>
  <si>
    <t>5A7A1677CB6034A1979E0E38C17337A9031BB6</t>
  </si>
  <si>
    <t>지적기능사</t>
  </si>
  <si>
    <t>노임 75</t>
  </si>
  <si>
    <t>노임 76</t>
  </si>
  <si>
    <t>5A7A1677CB6034A1979E0E38C17337A9031BB4</t>
  </si>
  <si>
    <t>특고압케이블전공</t>
  </si>
  <si>
    <t>노임 77</t>
  </si>
  <si>
    <t>5A7A1677CB6034A1979E0E38C17337A9031BB5</t>
  </si>
  <si>
    <t>고압케이블전공</t>
  </si>
  <si>
    <t>노임 78</t>
  </si>
  <si>
    <t>5A7A1677CB6034A1979E0E38C17337A9031BBA</t>
  </si>
  <si>
    <t>저압케이블전공</t>
  </si>
  <si>
    <t>노임 79</t>
  </si>
  <si>
    <t>5A7A1677CB6034A1979E0E38C17337A9031BBB</t>
  </si>
  <si>
    <t>송전전공</t>
  </si>
  <si>
    <t>노임 80</t>
  </si>
  <si>
    <t>5A7A1677CB6034A1979E0E38C17337A9031403</t>
  </si>
  <si>
    <t>송전활선전공</t>
  </si>
  <si>
    <t>노임 81</t>
  </si>
  <si>
    <t>5A7A1677CB6034A1979E0E38C17337A9031402</t>
  </si>
  <si>
    <t>배전전공</t>
  </si>
  <si>
    <t>노임 82</t>
  </si>
  <si>
    <t>5A7A1677CB6034A1979E0E38C17337A9031401</t>
  </si>
  <si>
    <t>배전활선전공</t>
  </si>
  <si>
    <t>노임 83</t>
  </si>
  <si>
    <t>5A7A1677CB6034A1979E0E38C17337A9031400</t>
  </si>
  <si>
    <t>플랜트전공</t>
  </si>
  <si>
    <t>노임 84</t>
  </si>
  <si>
    <t>5A7A1677CB6034A1979E0E38C17337A9031407</t>
  </si>
  <si>
    <t>계장공</t>
  </si>
  <si>
    <t>노임 85</t>
  </si>
  <si>
    <t>5A7A1677CB6034A1979E0E38C17337A9031406</t>
  </si>
  <si>
    <t>철도신호공</t>
  </si>
  <si>
    <t>노임 86</t>
  </si>
  <si>
    <t>5A7A1677CB6034A1979E0E38C17337A9031405</t>
  </si>
  <si>
    <t>통신내선공</t>
  </si>
  <si>
    <t>노임 87</t>
  </si>
  <si>
    <t>5A7A1677CB6034A1979E0E38C17337A9031404</t>
  </si>
  <si>
    <t>통신설비공</t>
  </si>
  <si>
    <t>노임 88</t>
  </si>
  <si>
    <t>5A7A1677CB6034A1979E0E38C17337A903140B</t>
  </si>
  <si>
    <t>통신외선공</t>
  </si>
  <si>
    <t>노임 89</t>
  </si>
  <si>
    <t>5A7A1677CB6034A1979E0E38C17337A903140A</t>
  </si>
  <si>
    <t>통신케이블공</t>
  </si>
  <si>
    <t>노임 90</t>
  </si>
  <si>
    <t>5A7A1677CB6034A1979E0E38C17337A9031529</t>
  </si>
  <si>
    <t>무선안테나공</t>
  </si>
  <si>
    <t>노임 91</t>
  </si>
  <si>
    <t>5A7A1677CB6034A1979E0E38C17337A9031528</t>
  </si>
  <si>
    <t>석면해체공</t>
  </si>
  <si>
    <t>노임 92</t>
  </si>
  <si>
    <t>5A7A1677CB6034A1979E0D12DF5AD3A617240B</t>
  </si>
  <si>
    <t>광케이블설치사</t>
  </si>
  <si>
    <t>광전자 직종</t>
  </si>
  <si>
    <t>노임 93</t>
  </si>
  <si>
    <t>5A7A1677CB6034A1979E0D12DF5AD3A617240A</t>
  </si>
  <si>
    <t>H/W시험사</t>
  </si>
  <si>
    <t>노임 94</t>
  </si>
  <si>
    <t>5A7A1677CB6034A1979E0D12DF5AD3A617240D</t>
  </si>
  <si>
    <t>S/W시험사</t>
  </si>
  <si>
    <t>노임 95</t>
  </si>
  <si>
    <t>5A7A1677CB6034A1979E0C0BED83A8C1223FE7</t>
  </si>
  <si>
    <t>도편수</t>
  </si>
  <si>
    <t>문화재 직종</t>
  </si>
  <si>
    <t>노임 96</t>
  </si>
  <si>
    <t>5A7A1677CB6034A1979E0C0BED83A8C1223FE4</t>
  </si>
  <si>
    <t>드잡이공</t>
  </si>
  <si>
    <t>노임 97</t>
  </si>
  <si>
    <t>5A7A1677CB6034A1979E0C0BED83A8C1223FE5</t>
  </si>
  <si>
    <t>한식목공</t>
  </si>
  <si>
    <t>노임 98</t>
  </si>
  <si>
    <t>5A7A1677CB6034A1979E0C0BED83A8C1223FEA</t>
  </si>
  <si>
    <t>한식목공조공</t>
  </si>
  <si>
    <t>노임 99</t>
  </si>
  <si>
    <t>5A7A1677CB6034A1979E0C0BED83A8C1223FEB</t>
  </si>
  <si>
    <t>한식석공</t>
  </si>
  <si>
    <t>노임 100</t>
  </si>
  <si>
    <t>5A7A1677CB6034A1979E0C0BED83A8C123DDCE</t>
  </si>
  <si>
    <t>한식미장공</t>
  </si>
  <si>
    <t>노임 101</t>
  </si>
  <si>
    <t>5A7A1677CB6034A1979E0C0BED83A8C123DDCF</t>
  </si>
  <si>
    <t>한식와공</t>
  </si>
  <si>
    <t>노임 102</t>
  </si>
  <si>
    <t>5A7A1677CB6034A1979E0C0BED83A8C123DDCC</t>
  </si>
  <si>
    <t>한식와공조공</t>
  </si>
  <si>
    <t>노임 103</t>
  </si>
  <si>
    <t>5A7A1677CB6034A1979E0C0BED83A8C123DDCD</t>
  </si>
  <si>
    <t>목조각공</t>
  </si>
  <si>
    <t>노임 104</t>
  </si>
  <si>
    <t>5A7A1677CB6034A1979E0C0BED83A8C123DDCA</t>
  </si>
  <si>
    <t>석조각공</t>
  </si>
  <si>
    <t>노임 105</t>
  </si>
  <si>
    <t>5A7A1677CB6034A1979E0C0BED83A8C123DDCB</t>
  </si>
  <si>
    <t>특수화공</t>
  </si>
  <si>
    <t>노임 106</t>
  </si>
  <si>
    <t>5A7A1677CB6034A1979E0C0BED83A8C123DDC8</t>
  </si>
  <si>
    <t>화공</t>
  </si>
  <si>
    <t>노임 107</t>
  </si>
  <si>
    <t>5A7A1677CB6034A1979E0C0BED83A8C123DDC9</t>
  </si>
  <si>
    <t>한식석공조공</t>
  </si>
  <si>
    <t>노임 108</t>
  </si>
  <si>
    <t>한식목공조공 단가 적용</t>
  </si>
  <si>
    <t>5A7A1677CB6034A1979E0C0BED83A8C123DC26</t>
  </si>
  <si>
    <t>한식미장공조공</t>
  </si>
  <si>
    <t>노임 109</t>
  </si>
  <si>
    <t>5A7A1677CB6034A1979E0C0BED83A8C123DC25</t>
  </si>
  <si>
    <t>훈증공</t>
  </si>
  <si>
    <t>노임 110</t>
  </si>
  <si>
    <t>문화재청 단가 확인</t>
  </si>
  <si>
    <t>5A7A1677CB6034A1979E0C0BED83A8C123DC24</t>
  </si>
  <si>
    <t>보존처리공</t>
  </si>
  <si>
    <t>노임 111</t>
  </si>
  <si>
    <t>5A7A1677CB6034A1979E0C0BED83A8C123DC23</t>
  </si>
  <si>
    <t>세척공</t>
  </si>
  <si>
    <t>노임 112</t>
  </si>
  <si>
    <t>5A7A1677CB6034A1979E0B6463DBF5B776BF6C</t>
  </si>
  <si>
    <t>원자력플랜트전공</t>
  </si>
  <si>
    <t>원자력 직종</t>
  </si>
  <si>
    <t>노임 113</t>
  </si>
  <si>
    <t>5A7A1677CB6034A1979E0B6463DBF5B776BF63</t>
  </si>
  <si>
    <t>원자력용접공</t>
  </si>
  <si>
    <t>노임 114</t>
  </si>
  <si>
    <t>5A7A1677CB6034A1979E0B6463DBF5B776BF62</t>
  </si>
  <si>
    <t>원자력기계설치공</t>
  </si>
  <si>
    <t>노임 115</t>
  </si>
  <si>
    <t>5A7A1677CB6034A1979E0B6463DBF5B776BE45</t>
  </si>
  <si>
    <t>원자력품질관리사</t>
  </si>
  <si>
    <t>노임 116</t>
  </si>
  <si>
    <t>5A7A1677CB6034A1979E0A5D7103E43E78A0F5</t>
  </si>
  <si>
    <t>통신관련기사</t>
  </si>
  <si>
    <t>기타 직종</t>
  </si>
  <si>
    <t>노임 117</t>
  </si>
  <si>
    <t>5A7A1677CB6034A1979E0A5D7103E43E78A0F6</t>
  </si>
  <si>
    <t>통신관련산업기사</t>
  </si>
  <si>
    <t>노임 118</t>
  </si>
  <si>
    <t>5A7A1677CB6034A1979E0A5D7103E43E78A0F7</t>
  </si>
  <si>
    <t>통신관련기능사</t>
  </si>
  <si>
    <t>노임 119</t>
  </si>
  <si>
    <t>5A7A1677CB6034A1979E0A5D7103E43E78A0F0</t>
  </si>
  <si>
    <t>전기공사기사</t>
  </si>
  <si>
    <t>노임 120</t>
  </si>
  <si>
    <t>5A7A1677CB6034A1979E0A5D7103E43E78A0F1</t>
  </si>
  <si>
    <t>전기공사산업기사</t>
  </si>
  <si>
    <t>노임 121</t>
  </si>
  <si>
    <t>5A7A1677CB6034A1979E0A5D7103E43E78A0F2</t>
  </si>
  <si>
    <t>변전전공</t>
  </si>
  <si>
    <t>노임 122</t>
  </si>
  <si>
    <t>5A7A1677CB6034A1979E0A5D7103E43E78A0F3</t>
  </si>
  <si>
    <t>코킹공</t>
  </si>
  <si>
    <t>노임 123</t>
  </si>
  <si>
    <t>5B32E6E898B03B01968791A09DEFB861EA6A90</t>
  </si>
  <si>
    <t>파이프 관통부내화충전(바닥)</t>
  </si>
  <si>
    <t>강관 20A</t>
  </si>
  <si>
    <t>자재 1828</t>
  </si>
  <si>
    <t>5B32E6E898B03B01968791A09DEFB861EA6A93</t>
  </si>
  <si>
    <t>강관 25A</t>
  </si>
  <si>
    <t>자재 1829</t>
  </si>
  <si>
    <t>5B32E6E898B03B01968791A09DEFB861EA6A92</t>
  </si>
  <si>
    <t>강관 32A</t>
  </si>
  <si>
    <t>자재 1830</t>
  </si>
  <si>
    <t>5B32E6E898B03B01968791A09DEFB861EA6A95</t>
  </si>
  <si>
    <t>강관 40A</t>
  </si>
  <si>
    <t>자재 1831</t>
  </si>
  <si>
    <t>5B32E6E898B03B01968791A09DEFB861EA6A94</t>
  </si>
  <si>
    <t>강관 50A</t>
  </si>
  <si>
    <t>자재 1832</t>
  </si>
  <si>
    <t>5B32E6E898B03B01968791A09DEFB861EA6A97</t>
  </si>
  <si>
    <t>강관 65A</t>
  </si>
  <si>
    <t>자재 1833</t>
  </si>
  <si>
    <t>5B32E6E898B03B01968791A09DEFB861EA6A96</t>
  </si>
  <si>
    <t>강관 80A</t>
  </si>
  <si>
    <t>자재 1834</t>
  </si>
  <si>
    <t>5B32E6E898B03B01968791A09DEFB861EA6A99</t>
  </si>
  <si>
    <t>강관 100A</t>
  </si>
  <si>
    <t>자재 1835</t>
  </si>
  <si>
    <t>5B32E6E898B03B01968791A09DEFB861EA6A98</t>
  </si>
  <si>
    <t>강관 125A</t>
  </si>
  <si>
    <t>자재 1836</t>
  </si>
  <si>
    <t>5B32E6E898B03B01968791A09DEFB861EA698A</t>
  </si>
  <si>
    <t>강관 150A</t>
  </si>
  <si>
    <t>자재 1837</t>
  </si>
  <si>
    <t>5B32E6E898B03B01968791A09DEFB861EA698B</t>
  </si>
  <si>
    <t>강관 200A</t>
  </si>
  <si>
    <t>자재 1838</t>
  </si>
  <si>
    <t>5B32E6E898B03B01968791A09DEFB861EA6988</t>
  </si>
  <si>
    <t>강관 250A</t>
  </si>
  <si>
    <t>자재 1839</t>
  </si>
  <si>
    <t>5B32E6E898B03B01968791A09DEFB861EA6989</t>
  </si>
  <si>
    <t>강관 300A</t>
  </si>
  <si>
    <t>자재 1840</t>
  </si>
  <si>
    <t>5B32E6E898B03B01968791A09DEFB861EA698E</t>
  </si>
  <si>
    <t>강관 350A</t>
  </si>
  <si>
    <t>자재 1841</t>
  </si>
  <si>
    <t>5B32E6E898B03B01968791A09DEFB861EA698F</t>
  </si>
  <si>
    <t>강관 400A</t>
  </si>
  <si>
    <t>자재 1842</t>
  </si>
  <si>
    <t>5B32E6E898B03B01968791A09DEFB861EA698C</t>
  </si>
  <si>
    <t>강관 450A</t>
  </si>
  <si>
    <t>자재 1843</t>
  </si>
  <si>
    <t>5B32E6E898B03B01968791A09DEFB861EA698D</t>
  </si>
  <si>
    <t>강관 500A</t>
  </si>
  <si>
    <t>자재 1844</t>
  </si>
  <si>
    <t>5B32E6E898B03B01968791A09DEFB861EA6982</t>
  </si>
  <si>
    <t>PVC 50A</t>
  </si>
  <si>
    <t>자재 1845</t>
  </si>
  <si>
    <t>5B32E6E898B03B01968791A09DEFB861EA6983</t>
  </si>
  <si>
    <t>PVC 75A</t>
  </si>
  <si>
    <t>자재 1846</t>
  </si>
  <si>
    <t>5B32E6E898B03B01968791A09DEFB861EA68E3</t>
  </si>
  <si>
    <t>PVC 100A</t>
  </si>
  <si>
    <t>자재 1847</t>
  </si>
  <si>
    <t>5B32E6E898B03B01968791A09DEFB861EA68E2</t>
  </si>
  <si>
    <t>PVC 125A</t>
  </si>
  <si>
    <t>자재 1848</t>
  </si>
  <si>
    <t>5B32E6E898B03B01968791A09DEFB861EA68E1</t>
  </si>
  <si>
    <t>PVC 150A</t>
  </si>
  <si>
    <t>자재 1849</t>
  </si>
  <si>
    <t>5B32E6E898B03B01968791A09DEFB861EA68E0</t>
  </si>
  <si>
    <t>PVC 200A</t>
  </si>
  <si>
    <t>자재 1850</t>
  </si>
  <si>
    <t>5B32E6E898B03B01968791A09DEFB861EA68E7</t>
  </si>
  <si>
    <t>덕트 관통부(바닥)</t>
  </si>
  <si>
    <t>자재 1851</t>
  </si>
  <si>
    <t>5B32E6E898B03B01968791A09DEFB861EA68E6</t>
  </si>
  <si>
    <t>파이프 관통부내화충전(벽체)</t>
  </si>
  <si>
    <t>자재 1852</t>
  </si>
  <si>
    <t>5B32E6E898B03B01968791A09DEFB861EA68E5</t>
  </si>
  <si>
    <t>자재 1853</t>
  </si>
  <si>
    <t>5B32E6E898B03B01968791A09DEFB861EA68E4</t>
  </si>
  <si>
    <t>자재 1854</t>
  </si>
  <si>
    <t>5B32E6E898B03B01968791A09DEFB861EA68EB</t>
  </si>
  <si>
    <t>자재 1855</t>
  </si>
  <si>
    <t>5B32E6E898B03B01968791A09DEFB861EA68EA</t>
  </si>
  <si>
    <t>자재 1856</t>
  </si>
  <si>
    <t>5B32E6E898B03B01968791A09DEFB861EA6F12</t>
  </si>
  <si>
    <t>자재 1857</t>
  </si>
  <si>
    <t>5B32E6E898B03B01968791A09DEFB861EA6F13</t>
  </si>
  <si>
    <t>자재 1858</t>
  </si>
  <si>
    <t>5B32E6E898B03B01968791A09DEFB861EA6F10</t>
  </si>
  <si>
    <t>자재 1859</t>
  </si>
  <si>
    <t>5B32E6E898B03B01968791A09DEFB861EA6F11</t>
  </si>
  <si>
    <t>자재 1860</t>
  </si>
  <si>
    <t>5B32E6E898B03B01968791A09DEFB861EA6F16</t>
  </si>
  <si>
    <t>자재 1861</t>
  </si>
  <si>
    <t>5B32E6E898B03B01968791A09DEFB861EA6F17</t>
  </si>
  <si>
    <t>자재 1862</t>
  </si>
  <si>
    <t>5B32E6E898B03B01968791A09DEFB861EA6F14</t>
  </si>
  <si>
    <t>자재 1863</t>
  </si>
  <si>
    <t>5B32E6E898B03B01968791A09DEFB861EA6F15</t>
  </si>
  <si>
    <t>자재 1864</t>
  </si>
  <si>
    <t>5B32E6E898B03B01968791A09DEFB861EA6F1A</t>
  </si>
  <si>
    <t>자재 1865</t>
  </si>
  <si>
    <t>5B32E6E898B03B01968791A09DEFB861EA6F1B</t>
  </si>
  <si>
    <t>자재 1866</t>
  </si>
  <si>
    <t>5B32E6E898B03B01968791A09DEFB861EA6E0C</t>
  </si>
  <si>
    <t>자재 1867</t>
  </si>
  <si>
    <t>5B32E6E898B03B01968791A09DEFB861EA6E0D</t>
  </si>
  <si>
    <t>자재 1868</t>
  </si>
  <si>
    <t>5B32E6E898B03B01968791A09DEFB861EA6E0E</t>
  </si>
  <si>
    <t>자재 1869</t>
  </si>
  <si>
    <t>5B32E6E898B03B01968791A09DEFB861EA6E0F</t>
  </si>
  <si>
    <t>자재 1870</t>
  </si>
  <si>
    <t>5B32E6E898B03B01968791A09DEFB861EA6E08</t>
  </si>
  <si>
    <t>자재 1871</t>
  </si>
  <si>
    <t>5B32E6E898B03B01968791A09DEFB861EA6E09</t>
  </si>
  <si>
    <t>자재 1872</t>
  </si>
  <si>
    <t>5B32E6E898B03B01968791A09DEFB861EA6E0A</t>
  </si>
  <si>
    <t>자재 1873</t>
  </si>
  <si>
    <t>5B32E6E898B03B01968791A09DEFB861EA6E0B</t>
  </si>
  <si>
    <t>자재 1874</t>
  </si>
  <si>
    <t>5B32E6E898B03B01968791A09DEFB861EA6E04</t>
  </si>
  <si>
    <t>덕트관통부(벽관통)</t>
  </si>
  <si>
    <t>자재 1875</t>
  </si>
  <si>
    <t>이 Sheet는 수정하지 마십시요</t>
  </si>
  <si>
    <t>공사구분</t>
  </si>
  <si>
    <t>C</t>
  </si>
  <si>
    <t>확정내역</t>
  </si>
  <si>
    <t>원내역</t>
  </si>
  <si>
    <t>자재단가적용</t>
  </si>
  <si>
    <t>경비단가적용</t>
  </si>
  <si>
    <t>품목코드형식</t>
  </si>
  <si>
    <t>XXXX-XXXX-XXXXXXXXX</t>
  </si>
  <si>
    <t>내역금액소수점처리</t>
  </si>
  <si>
    <t>일위대가내역소수점처리</t>
  </si>
  <si>
    <t>단가명</t>
  </si>
  <si>
    <t>TTTTT</t>
  </si>
  <si>
    <t>환율</t>
  </si>
  <si>
    <t>시간당작업량</t>
  </si>
  <si>
    <t>R</t>
  </si>
  <si>
    <t>1회 사이클시간</t>
  </si>
  <si>
    <t>시간당 작업사이클</t>
  </si>
  <si>
    <t>일반변수</t>
  </si>
  <si>
    <t>시간당 노임산출 계수</t>
  </si>
  <si>
    <t>1/8*16/12*25/20</t>
  </si>
  <si>
    <t>재료비 할증 계수</t>
  </si>
  <si>
    <t>노무비 할증 계수</t>
  </si>
  <si>
    <t>경비 할증 계수</t>
  </si>
  <si>
    <t>내역,일위대가 품명,규격,단위 따로적용</t>
  </si>
  <si>
    <t>내역단가 소수점처리</t>
  </si>
  <si>
    <t>코드</t>
  </si>
  <si>
    <t>공종구분명</t>
  </si>
  <si>
    <t>원가비목코드</t>
  </si>
  <si>
    <t>작 업 부 산 물</t>
  </si>
  <si>
    <t>A3</t>
  </si>
  <si>
    <t>운    반    비</t>
  </si>
  <si>
    <t>C1</t>
  </si>
  <si>
    <t>관 급 자 재 비</t>
  </si>
  <si>
    <t>DJ</t>
  </si>
  <si>
    <t>사 급 자 재 비</t>
  </si>
  <si>
    <t>D3</t>
  </si>
  <si>
    <t>외    자    재</t>
  </si>
  <si>
    <t>...</t>
  </si>
  <si>
    <t>[ 대전시교육청(2019년상반기 기계설비, 기계소방) ]</t>
    <phoneticPr fontId="1" type="noConversion"/>
  </si>
  <si>
    <t>비데일체형양변기
(벽거치리모콘-물내림기능)</t>
    <phoneticPr fontId="1" type="noConversion"/>
  </si>
  <si>
    <t>유아용소변기
(전자감응식-트랩탈착식)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</si>
</sst>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.00#"/>
    <numFmt numFmtId="177" formatCode="#,##0.0"/>
    <numFmt numFmtId="178" formatCode="#,##0.00#;\-#,##0.00#;#"/>
  </numFmts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u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굴림체"/>
      <family val="3"/>
      <charset val="129"/>
    </font>
    <font>
      <sz val="11"/>
      <color theme="1"/>
      <name val="돋움체"/>
      <family val="3"/>
      <charset val="129"/>
    </font>
    <font>
      <sz val="9"/>
      <color theme="1"/>
      <name val="굴림체"/>
      <family val="3"/>
      <charset val="129"/>
    </font>
    <font>
      <sz val="10"/>
      <color theme="1"/>
      <name val="굴림체"/>
      <family val="3"/>
      <charset val="129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0" fillId="0" borderId="0" xfId="0" quotePrefix="1">
      <alignment vertical="center"/>
    </xf>
    <xf numFmtId="0" fontId="0" fillId="0" borderId="0" xfId="0" quotePrefix="1" applyAlignment="1">
      <alignment vertical="center"/>
    </xf>
    <xf numFmtId="0" fontId="0" fillId="0" borderId="0" xfId="0" applyAlignment="1">
      <alignment vertical="center"/>
    </xf>
    <xf numFmtId="0" fontId="3" fillId="0" borderId="1" xfId="0" quotePrefix="1" applyFont="1" applyBorder="1" applyAlignment="1">
      <alignment horizontal="center" vertical="center"/>
    </xf>
    <xf numFmtId="0" fontId="4" fillId="0" borderId="1" xfId="0" quotePrefix="1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176" fontId="4" fillId="0" borderId="1" xfId="0" applyNumberFormat="1" applyFont="1" applyBorder="1" applyAlignment="1">
      <alignment vertical="center" wrapText="1"/>
    </xf>
    <xf numFmtId="177" fontId="4" fillId="0" borderId="1" xfId="0" applyNumberFormat="1" applyFont="1" applyBorder="1" applyAlignment="1">
      <alignment vertical="center" wrapText="1"/>
    </xf>
    <xf numFmtId="178" fontId="4" fillId="0" borderId="1" xfId="0" quotePrefix="1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vertical="center" wrapText="1"/>
    </xf>
    <xf numFmtId="178" fontId="0" fillId="0" borderId="0" xfId="0" applyNumberFormat="1" applyAlignment="1">
      <alignment vertical="center"/>
    </xf>
    <xf numFmtId="0" fontId="2" fillId="0" borderId="0" xfId="0" quotePrefix="1" applyFont="1" applyAlignment="1">
      <alignment horizontal="center" vertical="center"/>
    </xf>
    <xf numFmtId="0" fontId="0" fillId="0" borderId="0" xfId="0" quotePrefix="1" applyFont="1" applyAlignment="1">
      <alignment vertical="center"/>
    </xf>
    <xf numFmtId="0" fontId="4" fillId="0" borderId="1" xfId="0" applyFont="1" applyBorder="1" applyAlignment="1">
      <alignment vertical="center" wrapText="1"/>
    </xf>
    <xf numFmtId="176" fontId="4" fillId="0" borderId="1" xfId="0" applyNumberFormat="1" applyFont="1" applyBorder="1" applyAlignment="1">
      <alignment vertical="center" wrapText="1"/>
    </xf>
    <xf numFmtId="177" fontId="4" fillId="0" borderId="1" xfId="0" applyNumberFormat="1" applyFont="1" applyBorder="1" applyAlignment="1">
      <alignment vertical="center" wrapText="1"/>
    </xf>
    <xf numFmtId="0" fontId="0" fillId="0" borderId="0" xfId="0" quotePrefix="1">
      <alignment vertical="center"/>
    </xf>
    <xf numFmtId="0" fontId="3" fillId="0" borderId="1" xfId="0" quotePrefix="1" applyFont="1" applyBorder="1" applyAlignment="1">
      <alignment horizontal="center" vertical="center"/>
    </xf>
    <xf numFmtId="0" fontId="5" fillId="0" borderId="0" xfId="0" quotePrefix="1" applyFont="1" applyAlignment="1">
      <alignment vertical="center"/>
    </xf>
    <xf numFmtId="0" fontId="6" fillId="0" borderId="1" xfId="0" quotePrefix="1" applyFont="1" applyBorder="1" applyAlignment="1">
      <alignment vertical="center" wrapText="1"/>
    </xf>
    <xf numFmtId="0" fontId="7" fillId="0" borderId="1" xfId="0" quotePrefix="1" applyFont="1" applyBorder="1" applyAlignment="1">
      <alignment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60"/>
  <sheetViews>
    <sheetView topLeftCell="B1" workbookViewId="0">
      <selection activeCell="E4" sqref="E4"/>
    </sheetView>
  </sheetViews>
  <sheetFormatPr defaultRowHeight="16.5" x14ac:dyDescent="0.3"/>
  <cols>
    <col min="1" max="1" width="11.625" hidden="1" customWidth="1"/>
    <col min="2" max="3" width="30.625" customWidth="1"/>
    <col min="4" max="4" width="4.625" customWidth="1"/>
    <col min="5" max="8" width="13.625" customWidth="1"/>
    <col min="9" max="9" width="8.625" customWidth="1"/>
    <col min="10" max="10" width="12.625" customWidth="1"/>
    <col min="11" max="14" width="2.625" hidden="1" customWidth="1"/>
  </cols>
  <sheetData>
    <row r="1" spans="1:14" ht="30" customHeight="1" x14ac:dyDescent="0.3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</row>
    <row r="2" spans="1:14" ht="30" customHeight="1" x14ac:dyDescent="0.3">
      <c r="A2" s="13" t="s">
        <v>10173</v>
      </c>
      <c r="B2" s="13"/>
      <c r="C2" s="13"/>
      <c r="D2" s="13"/>
      <c r="E2" s="13"/>
      <c r="F2" s="13"/>
      <c r="G2" s="13"/>
      <c r="H2" s="13"/>
      <c r="I2" s="13"/>
      <c r="J2" s="13"/>
    </row>
    <row r="3" spans="1:14" ht="30" customHeight="1" x14ac:dyDescent="0.3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4" t="s">
        <v>11</v>
      </c>
      <c r="K3" s="1" t="s">
        <v>12</v>
      </c>
      <c r="L3" s="1" t="s">
        <v>13</v>
      </c>
      <c r="M3" s="1" t="s">
        <v>14</v>
      </c>
      <c r="N3" s="1" t="s">
        <v>15</v>
      </c>
    </row>
    <row r="4" spans="1:14" ht="30" customHeight="1" x14ac:dyDescent="0.3">
      <c r="A4" s="5" t="s">
        <v>62</v>
      </c>
      <c r="B4" s="5" t="s">
        <v>63</v>
      </c>
      <c r="C4" s="5" t="s">
        <v>64</v>
      </c>
      <c r="D4" s="5" t="s">
        <v>65</v>
      </c>
      <c r="E4" s="8">
        <f>일위대가!F9</f>
        <v>6836</v>
      </c>
      <c r="F4" s="8">
        <f>일위대가!H9</f>
        <v>38972</v>
      </c>
      <c r="G4" s="8">
        <f>일위대가!J9</f>
        <v>12183</v>
      </c>
      <c r="H4" s="8">
        <f t="shared" ref="H4:H67" si="0">E4+F4+G4</f>
        <v>57991</v>
      </c>
      <c r="I4" s="5" t="s">
        <v>66</v>
      </c>
      <c r="J4" s="5" t="s">
        <v>67</v>
      </c>
      <c r="K4" s="2" t="s">
        <v>68</v>
      </c>
      <c r="L4" s="2" t="s">
        <v>67</v>
      </c>
      <c r="M4" s="2" t="s">
        <v>67</v>
      </c>
      <c r="N4" s="2" t="s">
        <v>69</v>
      </c>
    </row>
    <row r="5" spans="1:14" ht="30" customHeight="1" x14ac:dyDescent="0.3">
      <c r="A5" s="5" t="s">
        <v>93</v>
      </c>
      <c r="B5" s="5" t="s">
        <v>94</v>
      </c>
      <c r="C5" s="5" t="s">
        <v>95</v>
      </c>
      <c r="D5" s="5" t="s">
        <v>65</v>
      </c>
      <c r="E5" s="8">
        <f>일위대가!F16</f>
        <v>13108</v>
      </c>
      <c r="F5" s="8">
        <f>일위대가!H16</f>
        <v>38972</v>
      </c>
      <c r="G5" s="8">
        <f>일위대가!J16</f>
        <v>21214</v>
      </c>
      <c r="H5" s="8">
        <f t="shared" si="0"/>
        <v>73294</v>
      </c>
      <c r="I5" s="5" t="s">
        <v>96</v>
      </c>
      <c r="J5" s="5" t="s">
        <v>67</v>
      </c>
      <c r="K5" s="2" t="s">
        <v>68</v>
      </c>
      <c r="L5" s="2" t="s">
        <v>67</v>
      </c>
      <c r="M5" s="2" t="s">
        <v>67</v>
      </c>
      <c r="N5" s="2" t="s">
        <v>69</v>
      </c>
    </row>
    <row r="6" spans="1:14" ht="30" customHeight="1" x14ac:dyDescent="0.3">
      <c r="A6" s="5" t="s">
        <v>104</v>
      </c>
      <c r="B6" s="5" t="s">
        <v>105</v>
      </c>
      <c r="C6" s="5" t="s">
        <v>106</v>
      </c>
      <c r="D6" s="5" t="s">
        <v>65</v>
      </c>
      <c r="E6" s="8">
        <f>일위대가!F23</f>
        <v>1466</v>
      </c>
      <c r="F6" s="8">
        <f>일위대가!H23</f>
        <v>25683</v>
      </c>
      <c r="G6" s="8">
        <f>일위대가!J23</f>
        <v>536</v>
      </c>
      <c r="H6" s="8">
        <f t="shared" si="0"/>
        <v>27685</v>
      </c>
      <c r="I6" s="5" t="s">
        <v>107</v>
      </c>
      <c r="J6" s="5" t="s">
        <v>67</v>
      </c>
      <c r="K6" s="2" t="s">
        <v>68</v>
      </c>
      <c r="L6" s="2" t="s">
        <v>67</v>
      </c>
      <c r="M6" s="2" t="s">
        <v>67</v>
      </c>
      <c r="N6" s="2" t="s">
        <v>69</v>
      </c>
    </row>
    <row r="7" spans="1:14" ht="30" customHeight="1" x14ac:dyDescent="0.3">
      <c r="A7" s="5" t="s">
        <v>120</v>
      </c>
      <c r="B7" s="5" t="s">
        <v>121</v>
      </c>
      <c r="C7" s="5" t="s">
        <v>122</v>
      </c>
      <c r="D7" s="5" t="s">
        <v>65</v>
      </c>
      <c r="E7" s="8">
        <f>일위대가!F30</f>
        <v>8126</v>
      </c>
      <c r="F7" s="8">
        <f>일위대가!H30</f>
        <v>38972</v>
      </c>
      <c r="G7" s="8">
        <f>일위대가!J30</f>
        <v>2088</v>
      </c>
      <c r="H7" s="8">
        <f t="shared" si="0"/>
        <v>49186</v>
      </c>
      <c r="I7" s="5" t="s">
        <v>123</v>
      </c>
      <c r="J7" s="5" t="s">
        <v>67</v>
      </c>
      <c r="K7" s="2" t="s">
        <v>68</v>
      </c>
      <c r="L7" s="2" t="s">
        <v>67</v>
      </c>
      <c r="M7" s="2" t="s">
        <v>67</v>
      </c>
      <c r="N7" s="2" t="s">
        <v>69</v>
      </c>
    </row>
    <row r="8" spans="1:14" ht="30" customHeight="1" x14ac:dyDescent="0.3">
      <c r="A8" s="5" t="s">
        <v>132</v>
      </c>
      <c r="B8" s="5" t="s">
        <v>133</v>
      </c>
      <c r="C8" s="5" t="s">
        <v>134</v>
      </c>
      <c r="D8" s="5" t="s">
        <v>65</v>
      </c>
      <c r="E8" s="8">
        <f>일위대가!F34</f>
        <v>0</v>
      </c>
      <c r="F8" s="8">
        <f>일위대가!H34</f>
        <v>0</v>
      </c>
      <c r="G8" s="8">
        <f>일위대가!J34</f>
        <v>402</v>
      </c>
      <c r="H8" s="8">
        <f t="shared" si="0"/>
        <v>402</v>
      </c>
      <c r="I8" s="5" t="s">
        <v>135</v>
      </c>
      <c r="J8" s="5" t="s">
        <v>67</v>
      </c>
      <c r="K8" s="2" t="s">
        <v>68</v>
      </c>
      <c r="L8" s="2" t="s">
        <v>67</v>
      </c>
      <c r="M8" s="2" t="s">
        <v>67</v>
      </c>
      <c r="N8" s="2" t="s">
        <v>69</v>
      </c>
    </row>
    <row r="9" spans="1:14" ht="30" customHeight="1" x14ac:dyDescent="0.3">
      <c r="A9" s="5" t="s">
        <v>139</v>
      </c>
      <c r="B9" s="5" t="s">
        <v>133</v>
      </c>
      <c r="C9" s="5" t="s">
        <v>140</v>
      </c>
      <c r="D9" s="5" t="s">
        <v>65</v>
      </c>
      <c r="E9" s="8">
        <f>일위대가!F38</f>
        <v>0</v>
      </c>
      <c r="F9" s="8">
        <f>일위대가!H38</f>
        <v>0</v>
      </c>
      <c r="G9" s="8">
        <f>일위대가!J38</f>
        <v>568</v>
      </c>
      <c r="H9" s="8">
        <f t="shared" si="0"/>
        <v>568</v>
      </c>
      <c r="I9" s="5" t="s">
        <v>141</v>
      </c>
      <c r="J9" s="5" t="s">
        <v>67</v>
      </c>
      <c r="K9" s="2" t="s">
        <v>68</v>
      </c>
      <c r="L9" s="2" t="s">
        <v>67</v>
      </c>
      <c r="M9" s="2" t="s">
        <v>67</v>
      </c>
      <c r="N9" s="2" t="s">
        <v>69</v>
      </c>
    </row>
    <row r="10" spans="1:14" ht="30" customHeight="1" x14ac:dyDescent="0.3">
      <c r="A10" s="5" t="s">
        <v>145</v>
      </c>
      <c r="B10" s="5" t="s">
        <v>146</v>
      </c>
      <c r="C10" s="5" t="s">
        <v>147</v>
      </c>
      <c r="D10" s="5" t="s">
        <v>65</v>
      </c>
      <c r="E10" s="8">
        <f>일위대가!F45</f>
        <v>5629</v>
      </c>
      <c r="F10" s="8">
        <f>일위대가!H45</f>
        <v>25683</v>
      </c>
      <c r="G10" s="8">
        <f>일위대가!J45</f>
        <v>2863</v>
      </c>
      <c r="H10" s="8">
        <f t="shared" si="0"/>
        <v>34175</v>
      </c>
      <c r="I10" s="5" t="s">
        <v>148</v>
      </c>
      <c r="J10" s="5" t="s">
        <v>67</v>
      </c>
      <c r="K10" s="2" t="s">
        <v>68</v>
      </c>
      <c r="L10" s="2" t="s">
        <v>67</v>
      </c>
      <c r="M10" s="2" t="s">
        <v>67</v>
      </c>
      <c r="N10" s="2" t="s">
        <v>69</v>
      </c>
    </row>
    <row r="11" spans="1:14" ht="30" customHeight="1" x14ac:dyDescent="0.3">
      <c r="A11" s="5" t="s">
        <v>159</v>
      </c>
      <c r="B11" s="5" t="s">
        <v>160</v>
      </c>
      <c r="C11" s="5" t="s">
        <v>161</v>
      </c>
      <c r="D11" s="5" t="s">
        <v>65</v>
      </c>
      <c r="E11" s="8">
        <f>일위대가!F49</f>
        <v>0</v>
      </c>
      <c r="F11" s="8">
        <f>일위대가!H49</f>
        <v>0</v>
      </c>
      <c r="G11" s="8">
        <f>일위대가!J49</f>
        <v>137</v>
      </c>
      <c r="H11" s="8">
        <f t="shared" si="0"/>
        <v>137</v>
      </c>
      <c r="I11" s="5" t="s">
        <v>162</v>
      </c>
      <c r="J11" s="5" t="s">
        <v>67</v>
      </c>
      <c r="K11" s="2" t="s">
        <v>68</v>
      </c>
      <c r="L11" s="2" t="s">
        <v>67</v>
      </c>
      <c r="M11" s="2" t="s">
        <v>67</v>
      </c>
      <c r="N11" s="2" t="s">
        <v>69</v>
      </c>
    </row>
    <row r="12" spans="1:14" ht="30" customHeight="1" x14ac:dyDescent="0.3">
      <c r="A12" s="5" t="s">
        <v>168</v>
      </c>
      <c r="B12" s="5" t="s">
        <v>169</v>
      </c>
      <c r="C12" s="5" t="s">
        <v>170</v>
      </c>
      <c r="D12" s="5" t="s">
        <v>65</v>
      </c>
      <c r="E12" s="8">
        <f>일위대가!F53</f>
        <v>0</v>
      </c>
      <c r="F12" s="8">
        <f>일위대가!H53</f>
        <v>0</v>
      </c>
      <c r="G12" s="8">
        <f>일위대가!J53</f>
        <v>718</v>
      </c>
      <c r="H12" s="8">
        <f t="shared" si="0"/>
        <v>718</v>
      </c>
      <c r="I12" s="5" t="s">
        <v>171</v>
      </c>
      <c r="J12" s="5" t="s">
        <v>67</v>
      </c>
      <c r="K12" s="2" t="s">
        <v>68</v>
      </c>
      <c r="L12" s="2" t="s">
        <v>67</v>
      </c>
      <c r="M12" s="2" t="s">
        <v>67</v>
      </c>
      <c r="N12" s="2" t="s">
        <v>69</v>
      </c>
    </row>
    <row r="13" spans="1:14" ht="30" customHeight="1" x14ac:dyDescent="0.3">
      <c r="A13" s="5" t="s">
        <v>175</v>
      </c>
      <c r="B13" s="5" t="s">
        <v>169</v>
      </c>
      <c r="C13" s="5" t="s">
        <v>176</v>
      </c>
      <c r="D13" s="5" t="s">
        <v>65</v>
      </c>
      <c r="E13" s="8">
        <f>일위대가!F57</f>
        <v>0</v>
      </c>
      <c r="F13" s="8">
        <f>일위대가!H57</f>
        <v>0</v>
      </c>
      <c r="G13" s="8">
        <f>일위대가!J57</f>
        <v>1093</v>
      </c>
      <c r="H13" s="8">
        <f t="shared" si="0"/>
        <v>1093</v>
      </c>
      <c r="I13" s="5" t="s">
        <v>177</v>
      </c>
      <c r="J13" s="5" t="s">
        <v>67</v>
      </c>
      <c r="K13" s="2" t="s">
        <v>68</v>
      </c>
      <c r="L13" s="2" t="s">
        <v>67</v>
      </c>
      <c r="M13" s="2" t="s">
        <v>67</v>
      </c>
      <c r="N13" s="2" t="s">
        <v>69</v>
      </c>
    </row>
    <row r="14" spans="1:14" ht="30" customHeight="1" x14ac:dyDescent="0.3">
      <c r="A14" s="5" t="s">
        <v>181</v>
      </c>
      <c r="B14" s="5" t="s">
        <v>169</v>
      </c>
      <c r="C14" s="5" t="s">
        <v>182</v>
      </c>
      <c r="D14" s="5" t="s">
        <v>65</v>
      </c>
      <c r="E14" s="8">
        <f>일위대가!F61</f>
        <v>0</v>
      </c>
      <c r="F14" s="8">
        <f>일위대가!H61</f>
        <v>0</v>
      </c>
      <c r="G14" s="8">
        <f>일위대가!J61</f>
        <v>1499</v>
      </c>
      <c r="H14" s="8">
        <f t="shared" si="0"/>
        <v>1499</v>
      </c>
      <c r="I14" s="5" t="s">
        <v>183</v>
      </c>
      <c r="J14" s="5" t="s">
        <v>67</v>
      </c>
      <c r="K14" s="2" t="s">
        <v>68</v>
      </c>
      <c r="L14" s="2" t="s">
        <v>67</v>
      </c>
      <c r="M14" s="2" t="s">
        <v>67</v>
      </c>
      <c r="N14" s="2" t="s">
        <v>69</v>
      </c>
    </row>
    <row r="15" spans="1:14" ht="30" customHeight="1" x14ac:dyDescent="0.3">
      <c r="A15" s="5" t="s">
        <v>187</v>
      </c>
      <c r="B15" s="5" t="s">
        <v>188</v>
      </c>
      <c r="C15" s="5" t="s">
        <v>189</v>
      </c>
      <c r="D15" s="5" t="s">
        <v>190</v>
      </c>
      <c r="E15" s="8">
        <f>일위대가!F65</f>
        <v>220</v>
      </c>
      <c r="F15" s="8">
        <f>일위대가!H65</f>
        <v>655</v>
      </c>
      <c r="G15" s="8">
        <f>일위대가!J65</f>
        <v>356</v>
      </c>
      <c r="H15" s="8">
        <f t="shared" si="0"/>
        <v>1231</v>
      </c>
      <c r="I15" s="5" t="s">
        <v>191</v>
      </c>
      <c r="J15" s="5" t="s">
        <v>67</v>
      </c>
      <c r="K15" s="2" t="s">
        <v>67</v>
      </c>
      <c r="L15" s="2" t="s">
        <v>67</v>
      </c>
      <c r="M15" s="2" t="s">
        <v>67</v>
      </c>
      <c r="N15" s="2" t="s">
        <v>67</v>
      </c>
    </row>
    <row r="16" spans="1:14" ht="30" customHeight="1" x14ac:dyDescent="0.3">
      <c r="A16" s="5" t="s">
        <v>199</v>
      </c>
      <c r="B16" s="5" t="s">
        <v>200</v>
      </c>
      <c r="C16" s="5" t="s">
        <v>201</v>
      </c>
      <c r="D16" s="5" t="s">
        <v>190</v>
      </c>
      <c r="E16" s="8">
        <f>일위대가!F69</f>
        <v>0</v>
      </c>
      <c r="F16" s="8">
        <f>일위대가!H69</f>
        <v>25085</v>
      </c>
      <c r="G16" s="8">
        <f>일위대가!J69</f>
        <v>0</v>
      </c>
      <c r="H16" s="8">
        <f t="shared" si="0"/>
        <v>25085</v>
      </c>
      <c r="I16" s="5" t="s">
        <v>202</v>
      </c>
      <c r="J16" s="5" t="s">
        <v>67</v>
      </c>
      <c r="K16" s="2" t="s">
        <v>67</v>
      </c>
      <c r="L16" s="2" t="s">
        <v>67</v>
      </c>
      <c r="M16" s="2" t="s">
        <v>67</v>
      </c>
      <c r="N16" s="2" t="s">
        <v>67</v>
      </c>
    </row>
    <row r="17" spans="1:14" ht="30" customHeight="1" x14ac:dyDescent="0.3">
      <c r="A17" s="5" t="s">
        <v>207</v>
      </c>
      <c r="B17" s="5" t="s">
        <v>208</v>
      </c>
      <c r="C17" s="5" t="s">
        <v>209</v>
      </c>
      <c r="D17" s="5" t="s">
        <v>190</v>
      </c>
      <c r="E17" s="8">
        <f>일위대가!F73</f>
        <v>0</v>
      </c>
      <c r="F17" s="8">
        <f>일위대가!H73</f>
        <v>12542</v>
      </c>
      <c r="G17" s="8">
        <f>일위대가!J73</f>
        <v>0</v>
      </c>
      <c r="H17" s="8">
        <f t="shared" si="0"/>
        <v>12542</v>
      </c>
      <c r="I17" s="5" t="s">
        <v>210</v>
      </c>
      <c r="J17" s="5" t="s">
        <v>67</v>
      </c>
      <c r="K17" s="2" t="s">
        <v>67</v>
      </c>
      <c r="L17" s="2" t="s">
        <v>67</v>
      </c>
      <c r="M17" s="2" t="s">
        <v>67</v>
      </c>
      <c r="N17" s="2" t="s">
        <v>67</v>
      </c>
    </row>
    <row r="18" spans="1:14" ht="30" customHeight="1" x14ac:dyDescent="0.3">
      <c r="A18" s="5" t="s">
        <v>213</v>
      </c>
      <c r="B18" s="5" t="s">
        <v>208</v>
      </c>
      <c r="C18" s="5" t="s">
        <v>214</v>
      </c>
      <c r="D18" s="5" t="s">
        <v>190</v>
      </c>
      <c r="E18" s="8">
        <f>일위대가!F77</f>
        <v>110</v>
      </c>
      <c r="F18" s="8">
        <f>일위대가!H77</f>
        <v>328</v>
      </c>
      <c r="G18" s="8">
        <f>일위대가!J77</f>
        <v>178</v>
      </c>
      <c r="H18" s="8">
        <f t="shared" si="0"/>
        <v>616</v>
      </c>
      <c r="I18" s="5" t="s">
        <v>215</v>
      </c>
      <c r="J18" s="5" t="s">
        <v>67</v>
      </c>
      <c r="K18" s="2" t="s">
        <v>67</v>
      </c>
      <c r="L18" s="2" t="s">
        <v>67</v>
      </c>
      <c r="M18" s="2" t="s">
        <v>67</v>
      </c>
      <c r="N18" s="2" t="s">
        <v>67</v>
      </c>
    </row>
    <row r="19" spans="1:14" ht="30" customHeight="1" x14ac:dyDescent="0.3">
      <c r="A19" s="5" t="s">
        <v>220</v>
      </c>
      <c r="B19" s="5" t="s">
        <v>221</v>
      </c>
      <c r="C19" s="5" t="s">
        <v>222</v>
      </c>
      <c r="D19" s="5" t="s">
        <v>190</v>
      </c>
      <c r="E19" s="8">
        <f>일위대가!F81</f>
        <v>0</v>
      </c>
      <c r="F19" s="8">
        <f>일위대가!H81</f>
        <v>25085</v>
      </c>
      <c r="G19" s="8">
        <f>일위대가!J81</f>
        <v>0</v>
      </c>
      <c r="H19" s="8">
        <f t="shared" si="0"/>
        <v>25085</v>
      </c>
      <c r="I19" s="5" t="s">
        <v>223</v>
      </c>
      <c r="J19" s="5" t="s">
        <v>67</v>
      </c>
      <c r="K19" s="2" t="s">
        <v>67</v>
      </c>
      <c r="L19" s="2" t="s">
        <v>67</v>
      </c>
      <c r="M19" s="2" t="s">
        <v>67</v>
      </c>
      <c r="N19" s="2" t="s">
        <v>67</v>
      </c>
    </row>
    <row r="20" spans="1:14" ht="30" customHeight="1" x14ac:dyDescent="0.3">
      <c r="A20" s="5" t="s">
        <v>226</v>
      </c>
      <c r="B20" s="5" t="s">
        <v>227</v>
      </c>
      <c r="C20" s="5" t="s">
        <v>228</v>
      </c>
      <c r="D20" s="5" t="s">
        <v>190</v>
      </c>
      <c r="E20" s="8">
        <f>일위대가!F86</f>
        <v>31200</v>
      </c>
      <c r="F20" s="8">
        <f>일위대가!H86</f>
        <v>1881</v>
      </c>
      <c r="G20" s="8">
        <f>일위대가!J86</f>
        <v>0</v>
      </c>
      <c r="H20" s="8">
        <f t="shared" si="0"/>
        <v>33081</v>
      </c>
      <c r="I20" s="5" t="s">
        <v>229</v>
      </c>
      <c r="J20" s="5" t="s">
        <v>67</v>
      </c>
      <c r="K20" s="2" t="s">
        <v>67</v>
      </c>
      <c r="L20" s="2" t="s">
        <v>67</v>
      </c>
      <c r="M20" s="2" t="s">
        <v>67</v>
      </c>
      <c r="N20" s="2" t="s">
        <v>67</v>
      </c>
    </row>
    <row r="21" spans="1:14" ht="30" customHeight="1" x14ac:dyDescent="0.3">
      <c r="A21" s="5" t="s">
        <v>236</v>
      </c>
      <c r="B21" s="5" t="s">
        <v>227</v>
      </c>
      <c r="C21" s="5" t="s">
        <v>237</v>
      </c>
      <c r="D21" s="5" t="s">
        <v>194</v>
      </c>
      <c r="E21" s="8">
        <f>일위대가!F91</f>
        <v>473</v>
      </c>
      <c r="F21" s="8">
        <f>일위대가!H91</f>
        <v>3774</v>
      </c>
      <c r="G21" s="8">
        <f>일위대가!J91</f>
        <v>715</v>
      </c>
      <c r="H21" s="8">
        <f t="shared" si="0"/>
        <v>4962</v>
      </c>
      <c r="I21" s="5" t="s">
        <v>238</v>
      </c>
      <c r="J21" s="5" t="s">
        <v>67</v>
      </c>
      <c r="K21" s="2" t="s">
        <v>67</v>
      </c>
      <c r="L21" s="2" t="s">
        <v>67</v>
      </c>
      <c r="M21" s="2" t="s">
        <v>67</v>
      </c>
      <c r="N21" s="2" t="s">
        <v>67</v>
      </c>
    </row>
    <row r="22" spans="1:14" ht="30" customHeight="1" x14ac:dyDescent="0.3">
      <c r="A22" s="5" t="s">
        <v>242</v>
      </c>
      <c r="B22" s="5" t="s">
        <v>243</v>
      </c>
      <c r="C22" s="5" t="s">
        <v>244</v>
      </c>
      <c r="D22" s="5" t="s">
        <v>245</v>
      </c>
      <c r="E22" s="8">
        <f>일위대가!F102</f>
        <v>7226</v>
      </c>
      <c r="F22" s="8">
        <f>일위대가!H102</f>
        <v>20342</v>
      </c>
      <c r="G22" s="8">
        <f>일위대가!J102</f>
        <v>0</v>
      </c>
      <c r="H22" s="8">
        <f t="shared" si="0"/>
        <v>27568</v>
      </c>
      <c r="I22" s="5" t="s">
        <v>246</v>
      </c>
      <c r="J22" s="5" t="s">
        <v>67</v>
      </c>
      <c r="K22" s="2" t="s">
        <v>67</v>
      </c>
      <c r="L22" s="2" t="s">
        <v>67</v>
      </c>
      <c r="M22" s="2" t="s">
        <v>67</v>
      </c>
      <c r="N22" s="2" t="s">
        <v>67</v>
      </c>
    </row>
    <row r="23" spans="1:14" ht="30" customHeight="1" x14ac:dyDescent="0.3">
      <c r="A23" s="5" t="s">
        <v>275</v>
      </c>
      <c r="B23" s="5" t="s">
        <v>276</v>
      </c>
      <c r="C23" s="5" t="s">
        <v>277</v>
      </c>
      <c r="D23" s="5" t="s">
        <v>194</v>
      </c>
      <c r="E23" s="8">
        <f>일위대가!F111</f>
        <v>60292</v>
      </c>
      <c r="F23" s="8">
        <f>일위대가!H111</f>
        <v>271355</v>
      </c>
      <c r="G23" s="8">
        <f>일위대가!J111</f>
        <v>0</v>
      </c>
      <c r="H23" s="8">
        <f t="shared" si="0"/>
        <v>331647</v>
      </c>
      <c r="I23" s="5" t="s">
        <v>278</v>
      </c>
      <c r="J23" s="5" t="s">
        <v>67</v>
      </c>
      <c r="K23" s="2" t="s">
        <v>67</v>
      </c>
      <c r="L23" s="2" t="s">
        <v>67</v>
      </c>
      <c r="M23" s="2" t="s">
        <v>67</v>
      </c>
      <c r="N23" s="2" t="s">
        <v>67</v>
      </c>
    </row>
    <row r="24" spans="1:14" ht="30" customHeight="1" x14ac:dyDescent="0.3">
      <c r="A24" s="5" t="s">
        <v>296</v>
      </c>
      <c r="B24" s="5" t="s">
        <v>297</v>
      </c>
      <c r="C24" s="5" t="s">
        <v>298</v>
      </c>
      <c r="D24" s="5" t="s">
        <v>190</v>
      </c>
      <c r="E24" s="8">
        <f>일위대가!F118</f>
        <v>64122</v>
      </c>
      <c r="F24" s="8">
        <f>일위대가!H118</f>
        <v>42603</v>
      </c>
      <c r="G24" s="8">
        <f>일위대가!J118</f>
        <v>0</v>
      </c>
      <c r="H24" s="8">
        <f t="shared" si="0"/>
        <v>106725</v>
      </c>
      <c r="I24" s="5" t="s">
        <v>299</v>
      </c>
      <c r="J24" s="5" t="s">
        <v>67</v>
      </c>
      <c r="K24" s="2" t="s">
        <v>67</v>
      </c>
      <c r="L24" s="2" t="s">
        <v>67</v>
      </c>
      <c r="M24" s="2" t="s">
        <v>67</v>
      </c>
      <c r="N24" s="2" t="s">
        <v>67</v>
      </c>
    </row>
    <row r="25" spans="1:14" ht="30" customHeight="1" x14ac:dyDescent="0.3">
      <c r="A25" s="5" t="s">
        <v>308</v>
      </c>
      <c r="B25" s="5" t="s">
        <v>309</v>
      </c>
      <c r="C25" s="5" t="s">
        <v>310</v>
      </c>
      <c r="D25" s="5" t="s">
        <v>311</v>
      </c>
      <c r="E25" s="8">
        <f>일위대가!F131</f>
        <v>209886</v>
      </c>
      <c r="F25" s="8">
        <f>일위대가!H131</f>
        <v>4490990</v>
      </c>
      <c r="G25" s="8">
        <f>일위대가!J131</f>
        <v>10994</v>
      </c>
      <c r="H25" s="8">
        <f t="shared" si="0"/>
        <v>4711870</v>
      </c>
      <c r="I25" s="5" t="s">
        <v>312</v>
      </c>
      <c r="J25" s="5" t="s">
        <v>67</v>
      </c>
      <c r="K25" s="2" t="s">
        <v>67</v>
      </c>
      <c r="L25" s="2" t="s">
        <v>67</v>
      </c>
      <c r="M25" s="2" t="s">
        <v>67</v>
      </c>
      <c r="N25" s="2" t="s">
        <v>67</v>
      </c>
    </row>
    <row r="26" spans="1:14" ht="30" customHeight="1" x14ac:dyDescent="0.3">
      <c r="A26" s="5" t="s">
        <v>343</v>
      </c>
      <c r="B26" s="5" t="s">
        <v>344</v>
      </c>
      <c r="C26" s="5" t="s">
        <v>310</v>
      </c>
      <c r="D26" s="5" t="s">
        <v>311</v>
      </c>
      <c r="E26" s="8">
        <f>일위대가!F144</f>
        <v>47492</v>
      </c>
      <c r="F26" s="8">
        <f>일위대가!H144</f>
        <v>1149518</v>
      </c>
      <c r="G26" s="8">
        <f>일위대가!J144</f>
        <v>1939</v>
      </c>
      <c r="H26" s="8">
        <f t="shared" si="0"/>
        <v>1198949</v>
      </c>
      <c r="I26" s="5" t="s">
        <v>345</v>
      </c>
      <c r="J26" s="5" t="s">
        <v>67</v>
      </c>
      <c r="K26" s="2" t="s">
        <v>67</v>
      </c>
      <c r="L26" s="2" t="s">
        <v>67</v>
      </c>
      <c r="M26" s="2" t="s">
        <v>67</v>
      </c>
      <c r="N26" s="2" t="s">
        <v>67</v>
      </c>
    </row>
    <row r="27" spans="1:14" ht="30" customHeight="1" x14ac:dyDescent="0.3">
      <c r="A27" s="5" t="s">
        <v>357</v>
      </c>
      <c r="B27" s="5" t="s">
        <v>358</v>
      </c>
      <c r="C27" s="5" t="s">
        <v>310</v>
      </c>
      <c r="D27" s="5" t="s">
        <v>311</v>
      </c>
      <c r="E27" s="8">
        <f>일위대가!F157</f>
        <v>311687</v>
      </c>
      <c r="F27" s="8">
        <f>일위대가!H157</f>
        <v>4490990</v>
      </c>
      <c r="G27" s="8">
        <f>일위대가!J157</f>
        <v>10994</v>
      </c>
      <c r="H27" s="8">
        <f t="shared" si="0"/>
        <v>4813671</v>
      </c>
      <c r="I27" s="5" t="s">
        <v>359</v>
      </c>
      <c r="J27" s="5" t="s">
        <v>67</v>
      </c>
      <c r="K27" s="2" t="s">
        <v>67</v>
      </c>
      <c r="L27" s="2" t="s">
        <v>67</v>
      </c>
      <c r="M27" s="2" t="s">
        <v>67</v>
      </c>
      <c r="N27" s="2" t="s">
        <v>67</v>
      </c>
    </row>
    <row r="28" spans="1:14" ht="30" customHeight="1" x14ac:dyDescent="0.3">
      <c r="A28" s="5" t="s">
        <v>373</v>
      </c>
      <c r="B28" s="5" t="s">
        <v>374</v>
      </c>
      <c r="C28" s="5" t="s">
        <v>310</v>
      </c>
      <c r="D28" s="5" t="s">
        <v>311</v>
      </c>
      <c r="E28" s="8">
        <f>일위대가!F170</f>
        <v>65441</v>
      </c>
      <c r="F28" s="8">
        <f>일위대가!H170</f>
        <v>1149518</v>
      </c>
      <c r="G28" s="8">
        <f>일위대가!J170</f>
        <v>1939</v>
      </c>
      <c r="H28" s="8">
        <f t="shared" si="0"/>
        <v>1216898</v>
      </c>
      <c r="I28" s="5" t="s">
        <v>375</v>
      </c>
      <c r="J28" s="5" t="s">
        <v>67</v>
      </c>
      <c r="K28" s="2" t="s">
        <v>67</v>
      </c>
      <c r="L28" s="2" t="s">
        <v>67</v>
      </c>
      <c r="M28" s="2" t="s">
        <v>67</v>
      </c>
      <c r="N28" s="2" t="s">
        <v>67</v>
      </c>
    </row>
    <row r="29" spans="1:14" ht="30" customHeight="1" x14ac:dyDescent="0.3">
      <c r="A29" s="5" t="s">
        <v>387</v>
      </c>
      <c r="B29" s="5" t="s">
        <v>388</v>
      </c>
      <c r="C29" s="5" t="s">
        <v>310</v>
      </c>
      <c r="D29" s="5" t="s">
        <v>311</v>
      </c>
      <c r="E29" s="8">
        <f>일위대가!F175</f>
        <v>257378</v>
      </c>
      <c r="F29" s="8">
        <f>일위대가!H175</f>
        <v>5640508</v>
      </c>
      <c r="G29" s="8">
        <f>일위대가!J175</f>
        <v>12933</v>
      </c>
      <c r="H29" s="8">
        <f t="shared" si="0"/>
        <v>5910819</v>
      </c>
      <c r="I29" s="5" t="s">
        <v>389</v>
      </c>
      <c r="J29" s="5" t="s">
        <v>67</v>
      </c>
      <c r="K29" s="2" t="s">
        <v>67</v>
      </c>
      <c r="L29" s="2" t="s">
        <v>67</v>
      </c>
      <c r="M29" s="2" t="s">
        <v>67</v>
      </c>
      <c r="N29" s="2" t="s">
        <v>67</v>
      </c>
    </row>
    <row r="30" spans="1:14" ht="30" customHeight="1" x14ac:dyDescent="0.3">
      <c r="A30" s="5" t="s">
        <v>393</v>
      </c>
      <c r="B30" s="5" t="s">
        <v>394</v>
      </c>
      <c r="C30" s="5" t="s">
        <v>310</v>
      </c>
      <c r="D30" s="5" t="s">
        <v>311</v>
      </c>
      <c r="E30" s="8">
        <f>일위대가!F180</f>
        <v>377128</v>
      </c>
      <c r="F30" s="8">
        <f>일위대가!H180</f>
        <v>5640508</v>
      </c>
      <c r="G30" s="8">
        <f>일위대가!J180</f>
        <v>12933</v>
      </c>
      <c r="H30" s="8">
        <f t="shared" si="0"/>
        <v>6030569</v>
      </c>
      <c r="I30" s="5" t="s">
        <v>395</v>
      </c>
      <c r="J30" s="5" t="s">
        <v>67</v>
      </c>
      <c r="K30" s="2" t="s">
        <v>67</v>
      </c>
      <c r="L30" s="2" t="s">
        <v>67</v>
      </c>
      <c r="M30" s="2" t="s">
        <v>67</v>
      </c>
      <c r="N30" s="2" t="s">
        <v>67</v>
      </c>
    </row>
    <row r="31" spans="1:14" ht="30" customHeight="1" x14ac:dyDescent="0.3">
      <c r="A31" s="5" t="s">
        <v>399</v>
      </c>
      <c r="B31" s="5" t="s">
        <v>400</v>
      </c>
      <c r="C31" s="5" t="s">
        <v>401</v>
      </c>
      <c r="D31" s="5" t="s">
        <v>402</v>
      </c>
      <c r="E31" s="8">
        <f>일위대가!F185</f>
        <v>0</v>
      </c>
      <c r="F31" s="8">
        <f>일위대가!H185</f>
        <v>3143</v>
      </c>
      <c r="G31" s="8">
        <f>일위대가!J185</f>
        <v>0</v>
      </c>
      <c r="H31" s="8">
        <f t="shared" si="0"/>
        <v>3143</v>
      </c>
      <c r="I31" s="5" t="s">
        <v>403</v>
      </c>
      <c r="J31" s="5" t="s">
        <v>67</v>
      </c>
      <c r="K31" s="2" t="s">
        <v>67</v>
      </c>
      <c r="L31" s="2" t="s">
        <v>67</v>
      </c>
      <c r="M31" s="2" t="s">
        <v>67</v>
      </c>
      <c r="N31" s="2" t="s">
        <v>67</v>
      </c>
    </row>
    <row r="32" spans="1:14" ht="30" customHeight="1" x14ac:dyDescent="0.3">
      <c r="A32" s="5" t="s">
        <v>409</v>
      </c>
      <c r="B32" s="5" t="s">
        <v>410</v>
      </c>
      <c r="C32" s="5" t="s">
        <v>411</v>
      </c>
      <c r="D32" s="5" t="s">
        <v>402</v>
      </c>
      <c r="E32" s="8">
        <f>일위대가!F191</f>
        <v>509</v>
      </c>
      <c r="F32" s="8">
        <f>일위대가!H191</f>
        <v>0</v>
      </c>
      <c r="G32" s="8">
        <f>일위대가!J191</f>
        <v>0</v>
      </c>
      <c r="H32" s="8">
        <f t="shared" si="0"/>
        <v>509</v>
      </c>
      <c r="I32" s="5" t="s">
        <v>412</v>
      </c>
      <c r="J32" s="5" t="s">
        <v>67</v>
      </c>
      <c r="K32" s="2" t="s">
        <v>67</v>
      </c>
      <c r="L32" s="2" t="s">
        <v>67</v>
      </c>
      <c r="M32" s="2" t="s">
        <v>67</v>
      </c>
      <c r="N32" s="2" t="s">
        <v>67</v>
      </c>
    </row>
    <row r="33" spans="1:14" ht="30" customHeight="1" x14ac:dyDescent="0.3">
      <c r="A33" s="5" t="s">
        <v>424</v>
      </c>
      <c r="B33" s="5" t="s">
        <v>425</v>
      </c>
      <c r="C33" s="5" t="s">
        <v>426</v>
      </c>
      <c r="D33" s="5" t="s">
        <v>245</v>
      </c>
      <c r="E33" s="8">
        <f>일위대가!F196</f>
        <v>509</v>
      </c>
      <c r="F33" s="8">
        <f>일위대가!H196</f>
        <v>3143</v>
      </c>
      <c r="G33" s="8">
        <f>일위대가!J196</f>
        <v>0</v>
      </c>
      <c r="H33" s="8">
        <f t="shared" si="0"/>
        <v>3652</v>
      </c>
      <c r="I33" s="5" t="s">
        <v>427</v>
      </c>
      <c r="J33" s="5" t="s">
        <v>67</v>
      </c>
      <c r="K33" s="2" t="s">
        <v>67</v>
      </c>
      <c r="L33" s="2" t="s">
        <v>67</v>
      </c>
      <c r="M33" s="2" t="s">
        <v>67</v>
      </c>
      <c r="N33" s="2" t="s">
        <v>67</v>
      </c>
    </row>
    <row r="34" spans="1:14" ht="30" customHeight="1" x14ac:dyDescent="0.3">
      <c r="A34" s="5" t="s">
        <v>431</v>
      </c>
      <c r="B34" s="5" t="s">
        <v>432</v>
      </c>
      <c r="C34" s="5" t="s">
        <v>433</v>
      </c>
      <c r="D34" s="5" t="s">
        <v>402</v>
      </c>
      <c r="E34" s="8">
        <f>일위대가!F203</f>
        <v>0</v>
      </c>
      <c r="F34" s="8">
        <f>일위대가!H203</f>
        <v>8383</v>
      </c>
      <c r="G34" s="8">
        <f>일위대가!J203</f>
        <v>0</v>
      </c>
      <c r="H34" s="8">
        <f t="shared" si="0"/>
        <v>8383</v>
      </c>
      <c r="I34" s="5" t="s">
        <v>434</v>
      </c>
      <c r="J34" s="5" t="s">
        <v>67</v>
      </c>
      <c r="K34" s="2" t="s">
        <v>67</v>
      </c>
      <c r="L34" s="2" t="s">
        <v>67</v>
      </c>
      <c r="M34" s="2" t="s">
        <v>67</v>
      </c>
      <c r="N34" s="2" t="s">
        <v>67</v>
      </c>
    </row>
    <row r="35" spans="1:14" ht="30" customHeight="1" x14ac:dyDescent="0.3">
      <c r="A35" s="5" t="s">
        <v>438</v>
      </c>
      <c r="B35" s="5" t="s">
        <v>439</v>
      </c>
      <c r="C35" s="5" t="s">
        <v>440</v>
      </c>
      <c r="D35" s="5" t="s">
        <v>402</v>
      </c>
      <c r="E35" s="8">
        <f>일위대가!F209</f>
        <v>902</v>
      </c>
      <c r="F35" s="8">
        <f>일위대가!H209</f>
        <v>0</v>
      </c>
      <c r="G35" s="8">
        <f>일위대가!J209</f>
        <v>0</v>
      </c>
      <c r="H35" s="8">
        <f t="shared" si="0"/>
        <v>902</v>
      </c>
      <c r="I35" s="5" t="s">
        <v>441</v>
      </c>
      <c r="J35" s="5" t="s">
        <v>67</v>
      </c>
      <c r="K35" s="2" t="s">
        <v>67</v>
      </c>
      <c r="L35" s="2" t="s">
        <v>67</v>
      </c>
      <c r="M35" s="2" t="s">
        <v>67</v>
      </c>
      <c r="N35" s="2" t="s">
        <v>67</v>
      </c>
    </row>
    <row r="36" spans="1:14" ht="30" customHeight="1" x14ac:dyDescent="0.3">
      <c r="A36" s="5" t="s">
        <v>452</v>
      </c>
      <c r="B36" s="5" t="s">
        <v>453</v>
      </c>
      <c r="C36" s="5" t="s">
        <v>454</v>
      </c>
      <c r="D36" s="5" t="s">
        <v>245</v>
      </c>
      <c r="E36" s="8">
        <f>일위대가!F214</f>
        <v>902</v>
      </c>
      <c r="F36" s="8">
        <f>일위대가!H214</f>
        <v>8383</v>
      </c>
      <c r="G36" s="8">
        <f>일위대가!J214</f>
        <v>0</v>
      </c>
      <c r="H36" s="8">
        <f t="shared" si="0"/>
        <v>9285</v>
      </c>
      <c r="I36" s="5" t="s">
        <v>455</v>
      </c>
      <c r="J36" s="5" t="s">
        <v>67</v>
      </c>
      <c r="K36" s="2" t="s">
        <v>67</v>
      </c>
      <c r="L36" s="2" t="s">
        <v>67</v>
      </c>
      <c r="M36" s="2" t="s">
        <v>67</v>
      </c>
      <c r="N36" s="2" t="s">
        <v>67</v>
      </c>
    </row>
    <row r="37" spans="1:14" ht="30" customHeight="1" x14ac:dyDescent="0.3">
      <c r="A37" s="5" t="s">
        <v>459</v>
      </c>
      <c r="B37" s="5" t="s">
        <v>460</v>
      </c>
      <c r="C37" s="5" t="s">
        <v>461</v>
      </c>
      <c r="D37" s="5" t="s">
        <v>245</v>
      </c>
      <c r="E37" s="8">
        <f>일위대가!F220</f>
        <v>186</v>
      </c>
      <c r="F37" s="8">
        <f>일위대가!H220</f>
        <v>3874</v>
      </c>
      <c r="G37" s="8">
        <f>일위대가!J220</f>
        <v>0</v>
      </c>
      <c r="H37" s="8">
        <f t="shared" si="0"/>
        <v>4060</v>
      </c>
      <c r="I37" s="5" t="s">
        <v>462</v>
      </c>
      <c r="J37" s="5" t="s">
        <v>67</v>
      </c>
      <c r="K37" s="2" t="s">
        <v>67</v>
      </c>
      <c r="L37" s="2" t="s">
        <v>67</v>
      </c>
      <c r="M37" s="2" t="s">
        <v>67</v>
      </c>
      <c r="N37" s="2" t="s">
        <v>67</v>
      </c>
    </row>
    <row r="38" spans="1:14" ht="30" customHeight="1" x14ac:dyDescent="0.3">
      <c r="A38" s="5" t="s">
        <v>470</v>
      </c>
      <c r="B38" s="5" t="s">
        <v>471</v>
      </c>
      <c r="C38" s="5" t="s">
        <v>228</v>
      </c>
      <c r="D38" s="5" t="s">
        <v>190</v>
      </c>
      <c r="E38" s="8">
        <f>일위대가!F225</f>
        <v>17002</v>
      </c>
      <c r="F38" s="8">
        <f>일위대가!H225</f>
        <v>340046</v>
      </c>
      <c r="G38" s="8">
        <f>일위대가!J225</f>
        <v>0</v>
      </c>
      <c r="H38" s="8">
        <f t="shared" si="0"/>
        <v>357048</v>
      </c>
      <c r="I38" s="5" t="s">
        <v>472</v>
      </c>
      <c r="J38" s="5" t="s">
        <v>67</v>
      </c>
      <c r="K38" s="2" t="s">
        <v>67</v>
      </c>
      <c r="L38" s="2" t="s">
        <v>67</v>
      </c>
      <c r="M38" s="2" t="s">
        <v>67</v>
      </c>
      <c r="N38" s="2" t="s">
        <v>67</v>
      </c>
    </row>
    <row r="39" spans="1:14" ht="30" customHeight="1" x14ac:dyDescent="0.3">
      <c r="A39" s="5" t="s">
        <v>479</v>
      </c>
      <c r="B39" s="5" t="s">
        <v>480</v>
      </c>
      <c r="C39" s="5" t="s">
        <v>228</v>
      </c>
      <c r="D39" s="5" t="s">
        <v>481</v>
      </c>
      <c r="E39" s="8">
        <f>일위대가!F230</f>
        <v>376</v>
      </c>
      <c r="F39" s="8">
        <f>일위대가!H230</f>
        <v>12542</v>
      </c>
      <c r="G39" s="8">
        <f>일위대가!J230</f>
        <v>0</v>
      </c>
      <c r="H39" s="8">
        <f t="shared" si="0"/>
        <v>12918</v>
      </c>
      <c r="I39" s="5" t="s">
        <v>482</v>
      </c>
      <c r="J39" s="5" t="s">
        <v>67</v>
      </c>
      <c r="K39" s="2" t="s">
        <v>67</v>
      </c>
      <c r="L39" s="2" t="s">
        <v>67</v>
      </c>
      <c r="M39" s="2" t="s">
        <v>67</v>
      </c>
      <c r="N39" s="2" t="s">
        <v>67</v>
      </c>
    </row>
    <row r="40" spans="1:14" ht="30" customHeight="1" x14ac:dyDescent="0.3">
      <c r="A40" s="5" t="s">
        <v>486</v>
      </c>
      <c r="B40" s="5" t="s">
        <v>487</v>
      </c>
      <c r="C40" s="5" t="s">
        <v>488</v>
      </c>
      <c r="D40" s="5" t="s">
        <v>481</v>
      </c>
      <c r="E40" s="8">
        <f>일위대가!F238</f>
        <v>511</v>
      </c>
      <c r="F40" s="8">
        <f>일위대가!H238</f>
        <v>6700</v>
      </c>
      <c r="G40" s="8">
        <f>일위대가!J238</f>
        <v>0</v>
      </c>
      <c r="H40" s="8">
        <f t="shared" si="0"/>
        <v>7211</v>
      </c>
      <c r="I40" s="5" t="s">
        <v>489</v>
      </c>
      <c r="J40" s="5" t="s">
        <v>67</v>
      </c>
      <c r="K40" s="2" t="s">
        <v>67</v>
      </c>
      <c r="L40" s="2" t="s">
        <v>67</v>
      </c>
      <c r="M40" s="2" t="s">
        <v>67</v>
      </c>
      <c r="N40" s="2" t="s">
        <v>67</v>
      </c>
    </row>
    <row r="41" spans="1:14" ht="30" customHeight="1" x14ac:dyDescent="0.3">
      <c r="A41" s="5" t="s">
        <v>501</v>
      </c>
      <c r="B41" s="5" t="s">
        <v>502</v>
      </c>
      <c r="C41" s="5" t="s">
        <v>503</v>
      </c>
      <c r="D41" s="5" t="s">
        <v>504</v>
      </c>
      <c r="E41" s="8">
        <f>일위대가!F244</f>
        <v>41047</v>
      </c>
      <c r="F41" s="8">
        <f>일위대가!H244</f>
        <v>4928</v>
      </c>
      <c r="G41" s="8">
        <f>일위대가!J244</f>
        <v>0</v>
      </c>
      <c r="H41" s="8">
        <f t="shared" si="0"/>
        <v>45975</v>
      </c>
      <c r="I41" s="5" t="s">
        <v>505</v>
      </c>
      <c r="J41" s="5" t="s">
        <v>67</v>
      </c>
      <c r="K41" s="2" t="s">
        <v>67</v>
      </c>
      <c r="L41" s="2" t="s">
        <v>67</v>
      </c>
      <c r="M41" s="2" t="s">
        <v>67</v>
      </c>
      <c r="N41" s="2" t="s">
        <v>67</v>
      </c>
    </row>
    <row r="42" spans="1:14" ht="30" customHeight="1" x14ac:dyDescent="0.3">
      <c r="A42" s="5" t="s">
        <v>516</v>
      </c>
      <c r="B42" s="5" t="s">
        <v>517</v>
      </c>
      <c r="C42" s="5" t="s">
        <v>518</v>
      </c>
      <c r="D42" s="5" t="s">
        <v>504</v>
      </c>
      <c r="E42" s="8">
        <f>일위대가!F251</f>
        <v>228</v>
      </c>
      <c r="F42" s="8">
        <f>일위대가!H251</f>
        <v>7153</v>
      </c>
      <c r="G42" s="8">
        <f>일위대가!J251</f>
        <v>3</v>
      </c>
      <c r="H42" s="8">
        <f t="shared" si="0"/>
        <v>7384</v>
      </c>
      <c r="I42" s="5" t="s">
        <v>519</v>
      </c>
      <c r="J42" s="5" t="s">
        <v>67</v>
      </c>
      <c r="K42" s="2" t="s">
        <v>67</v>
      </c>
      <c r="L42" s="2" t="s">
        <v>67</v>
      </c>
      <c r="M42" s="2" t="s">
        <v>67</v>
      </c>
      <c r="N42" s="2" t="s">
        <v>67</v>
      </c>
    </row>
    <row r="43" spans="1:14" ht="30" customHeight="1" x14ac:dyDescent="0.3">
      <c r="A43" s="5" t="s">
        <v>527</v>
      </c>
      <c r="B43" s="5" t="s">
        <v>517</v>
      </c>
      <c r="C43" s="5" t="s">
        <v>528</v>
      </c>
      <c r="D43" s="5" t="s">
        <v>504</v>
      </c>
      <c r="E43" s="8">
        <f>일위대가!F258</f>
        <v>284</v>
      </c>
      <c r="F43" s="8">
        <f>일위대가!H258</f>
        <v>8544</v>
      </c>
      <c r="G43" s="8">
        <f>일위대가!J258</f>
        <v>4</v>
      </c>
      <c r="H43" s="8">
        <f t="shared" si="0"/>
        <v>8832</v>
      </c>
      <c r="I43" s="5" t="s">
        <v>529</v>
      </c>
      <c r="J43" s="5" t="s">
        <v>67</v>
      </c>
      <c r="K43" s="2" t="s">
        <v>67</v>
      </c>
      <c r="L43" s="2" t="s">
        <v>67</v>
      </c>
      <c r="M43" s="2" t="s">
        <v>67</v>
      </c>
      <c r="N43" s="2" t="s">
        <v>67</v>
      </c>
    </row>
    <row r="44" spans="1:14" ht="30" customHeight="1" x14ac:dyDescent="0.3">
      <c r="A44" s="5" t="s">
        <v>535</v>
      </c>
      <c r="B44" s="5" t="s">
        <v>517</v>
      </c>
      <c r="C44" s="5" t="s">
        <v>536</v>
      </c>
      <c r="D44" s="5" t="s">
        <v>504</v>
      </c>
      <c r="E44" s="8">
        <f>일위대가!F265</f>
        <v>352</v>
      </c>
      <c r="F44" s="8">
        <f>일위대가!H265</f>
        <v>10332</v>
      </c>
      <c r="G44" s="8">
        <f>일위대가!J265</f>
        <v>5</v>
      </c>
      <c r="H44" s="8">
        <f t="shared" si="0"/>
        <v>10689</v>
      </c>
      <c r="I44" s="5" t="s">
        <v>537</v>
      </c>
      <c r="J44" s="5" t="s">
        <v>67</v>
      </c>
      <c r="K44" s="2" t="s">
        <v>67</v>
      </c>
      <c r="L44" s="2" t="s">
        <v>67</v>
      </c>
      <c r="M44" s="2" t="s">
        <v>67</v>
      </c>
      <c r="N44" s="2" t="s">
        <v>67</v>
      </c>
    </row>
    <row r="45" spans="1:14" ht="30" customHeight="1" x14ac:dyDescent="0.3">
      <c r="A45" s="5" t="s">
        <v>543</v>
      </c>
      <c r="B45" s="5" t="s">
        <v>517</v>
      </c>
      <c r="C45" s="5" t="s">
        <v>544</v>
      </c>
      <c r="D45" s="5" t="s">
        <v>504</v>
      </c>
      <c r="E45" s="8">
        <f>일위대가!F272</f>
        <v>433</v>
      </c>
      <c r="F45" s="8">
        <f>일위대가!H272</f>
        <v>12320</v>
      </c>
      <c r="G45" s="8">
        <f>일위대가!J272</f>
        <v>7</v>
      </c>
      <c r="H45" s="8">
        <f t="shared" si="0"/>
        <v>12760</v>
      </c>
      <c r="I45" s="5" t="s">
        <v>545</v>
      </c>
      <c r="J45" s="5" t="s">
        <v>67</v>
      </c>
      <c r="K45" s="2" t="s">
        <v>67</v>
      </c>
      <c r="L45" s="2" t="s">
        <v>67</v>
      </c>
      <c r="M45" s="2" t="s">
        <v>67</v>
      </c>
      <c r="N45" s="2" t="s">
        <v>67</v>
      </c>
    </row>
    <row r="46" spans="1:14" ht="30" customHeight="1" x14ac:dyDescent="0.3">
      <c r="A46" s="5" t="s">
        <v>551</v>
      </c>
      <c r="B46" s="5" t="s">
        <v>517</v>
      </c>
      <c r="C46" s="5" t="s">
        <v>552</v>
      </c>
      <c r="D46" s="5" t="s">
        <v>504</v>
      </c>
      <c r="E46" s="8">
        <f>일위대가!F279</f>
        <v>502</v>
      </c>
      <c r="F46" s="8">
        <f>일위대가!H279</f>
        <v>13909</v>
      </c>
      <c r="G46" s="8">
        <f>일위대가!J279</f>
        <v>8</v>
      </c>
      <c r="H46" s="8">
        <f t="shared" si="0"/>
        <v>14419</v>
      </c>
      <c r="I46" s="5" t="s">
        <v>553</v>
      </c>
      <c r="J46" s="5" t="s">
        <v>67</v>
      </c>
      <c r="K46" s="2" t="s">
        <v>67</v>
      </c>
      <c r="L46" s="2" t="s">
        <v>67</v>
      </c>
      <c r="M46" s="2" t="s">
        <v>67</v>
      </c>
      <c r="N46" s="2" t="s">
        <v>67</v>
      </c>
    </row>
    <row r="47" spans="1:14" ht="30" customHeight="1" x14ac:dyDescent="0.3">
      <c r="A47" s="5" t="s">
        <v>559</v>
      </c>
      <c r="B47" s="5" t="s">
        <v>517</v>
      </c>
      <c r="C47" s="5" t="s">
        <v>560</v>
      </c>
      <c r="D47" s="5" t="s">
        <v>504</v>
      </c>
      <c r="E47" s="8">
        <f>일위대가!F286</f>
        <v>623</v>
      </c>
      <c r="F47" s="8">
        <f>일위대가!H286</f>
        <v>16890</v>
      </c>
      <c r="G47" s="8">
        <f>일위대가!J286</f>
        <v>10</v>
      </c>
      <c r="H47" s="8">
        <f t="shared" si="0"/>
        <v>17523</v>
      </c>
      <c r="I47" s="5" t="s">
        <v>561</v>
      </c>
      <c r="J47" s="5" t="s">
        <v>67</v>
      </c>
      <c r="K47" s="2" t="s">
        <v>67</v>
      </c>
      <c r="L47" s="2" t="s">
        <v>67</v>
      </c>
      <c r="M47" s="2" t="s">
        <v>67</v>
      </c>
      <c r="N47" s="2" t="s">
        <v>67</v>
      </c>
    </row>
    <row r="48" spans="1:14" ht="30" customHeight="1" x14ac:dyDescent="0.3">
      <c r="A48" s="5" t="s">
        <v>567</v>
      </c>
      <c r="B48" s="5" t="s">
        <v>517</v>
      </c>
      <c r="C48" s="5" t="s">
        <v>568</v>
      </c>
      <c r="D48" s="5" t="s">
        <v>504</v>
      </c>
      <c r="E48" s="8">
        <f>일위대가!F293</f>
        <v>982</v>
      </c>
      <c r="F48" s="8">
        <f>일위대가!H293</f>
        <v>20864</v>
      </c>
      <c r="G48" s="8">
        <f>일위대가!J293</f>
        <v>13</v>
      </c>
      <c r="H48" s="8">
        <f t="shared" si="0"/>
        <v>21859</v>
      </c>
      <c r="I48" s="5" t="s">
        <v>569</v>
      </c>
      <c r="J48" s="5" t="s">
        <v>67</v>
      </c>
      <c r="K48" s="2" t="s">
        <v>67</v>
      </c>
      <c r="L48" s="2" t="s">
        <v>67</v>
      </c>
      <c r="M48" s="2" t="s">
        <v>67</v>
      </c>
      <c r="N48" s="2" t="s">
        <v>67</v>
      </c>
    </row>
    <row r="49" spans="1:14" ht="30" customHeight="1" x14ac:dyDescent="0.3">
      <c r="A49" s="5" t="s">
        <v>575</v>
      </c>
      <c r="B49" s="5" t="s">
        <v>517</v>
      </c>
      <c r="C49" s="5" t="s">
        <v>576</v>
      </c>
      <c r="D49" s="5" t="s">
        <v>504</v>
      </c>
      <c r="E49" s="8">
        <f>일위대가!F300</f>
        <v>1173</v>
      </c>
      <c r="F49" s="8">
        <f>일위대가!H300</f>
        <v>24044</v>
      </c>
      <c r="G49" s="8">
        <f>일위대가!J300</f>
        <v>26</v>
      </c>
      <c r="H49" s="8">
        <f t="shared" si="0"/>
        <v>25243</v>
      </c>
      <c r="I49" s="5" t="s">
        <v>577</v>
      </c>
      <c r="J49" s="5" t="s">
        <v>67</v>
      </c>
      <c r="K49" s="2" t="s">
        <v>67</v>
      </c>
      <c r="L49" s="2" t="s">
        <v>67</v>
      </c>
      <c r="M49" s="2" t="s">
        <v>67</v>
      </c>
      <c r="N49" s="2" t="s">
        <v>67</v>
      </c>
    </row>
    <row r="50" spans="1:14" ht="30" customHeight="1" x14ac:dyDescent="0.3">
      <c r="A50" s="5" t="s">
        <v>583</v>
      </c>
      <c r="B50" s="5" t="s">
        <v>584</v>
      </c>
      <c r="C50" s="5" t="s">
        <v>518</v>
      </c>
      <c r="D50" s="5" t="s">
        <v>504</v>
      </c>
      <c r="E50" s="8">
        <f>일위대가!F305</f>
        <v>21</v>
      </c>
      <c r="F50" s="8">
        <f>일위대가!H305</f>
        <v>0</v>
      </c>
      <c r="G50" s="8">
        <f>일위대가!J305</f>
        <v>0</v>
      </c>
      <c r="H50" s="8">
        <f t="shared" si="0"/>
        <v>21</v>
      </c>
      <c r="I50" s="5" t="s">
        <v>585</v>
      </c>
      <c r="J50" s="5" t="s">
        <v>67</v>
      </c>
      <c r="K50" s="2" t="s">
        <v>67</v>
      </c>
      <c r="L50" s="2" t="s">
        <v>67</v>
      </c>
      <c r="M50" s="2" t="s">
        <v>67</v>
      </c>
      <c r="N50" s="2" t="s">
        <v>67</v>
      </c>
    </row>
    <row r="51" spans="1:14" ht="30" customHeight="1" x14ac:dyDescent="0.3">
      <c r="A51" s="5" t="s">
        <v>591</v>
      </c>
      <c r="B51" s="5" t="s">
        <v>584</v>
      </c>
      <c r="C51" s="5" t="s">
        <v>528</v>
      </c>
      <c r="D51" s="5" t="s">
        <v>504</v>
      </c>
      <c r="E51" s="8">
        <f>일위대가!F310</f>
        <v>21</v>
      </c>
      <c r="F51" s="8">
        <f>일위대가!H310</f>
        <v>0</v>
      </c>
      <c r="G51" s="8">
        <f>일위대가!J310</f>
        <v>0</v>
      </c>
      <c r="H51" s="8">
        <f t="shared" si="0"/>
        <v>21</v>
      </c>
      <c r="I51" s="5" t="s">
        <v>592</v>
      </c>
      <c r="J51" s="5" t="s">
        <v>67</v>
      </c>
      <c r="K51" s="2" t="s">
        <v>67</v>
      </c>
      <c r="L51" s="2" t="s">
        <v>67</v>
      </c>
      <c r="M51" s="2" t="s">
        <v>67</v>
      </c>
      <c r="N51" s="2" t="s">
        <v>67</v>
      </c>
    </row>
    <row r="52" spans="1:14" ht="30" customHeight="1" x14ac:dyDescent="0.3">
      <c r="A52" s="5" t="s">
        <v>596</v>
      </c>
      <c r="B52" s="5" t="s">
        <v>584</v>
      </c>
      <c r="C52" s="5" t="s">
        <v>536</v>
      </c>
      <c r="D52" s="5" t="s">
        <v>504</v>
      </c>
      <c r="E52" s="8">
        <f>일위대가!F315</f>
        <v>21</v>
      </c>
      <c r="F52" s="8">
        <f>일위대가!H315</f>
        <v>0</v>
      </c>
      <c r="G52" s="8">
        <f>일위대가!J315</f>
        <v>0</v>
      </c>
      <c r="H52" s="8">
        <f t="shared" si="0"/>
        <v>21</v>
      </c>
      <c r="I52" s="5" t="s">
        <v>597</v>
      </c>
      <c r="J52" s="5" t="s">
        <v>67</v>
      </c>
      <c r="K52" s="2" t="s">
        <v>67</v>
      </c>
      <c r="L52" s="2" t="s">
        <v>67</v>
      </c>
      <c r="M52" s="2" t="s">
        <v>67</v>
      </c>
      <c r="N52" s="2" t="s">
        <v>67</v>
      </c>
    </row>
    <row r="53" spans="1:14" ht="30" customHeight="1" x14ac:dyDescent="0.3">
      <c r="A53" s="5" t="s">
        <v>601</v>
      </c>
      <c r="B53" s="5" t="s">
        <v>584</v>
      </c>
      <c r="C53" s="5" t="s">
        <v>544</v>
      </c>
      <c r="D53" s="5" t="s">
        <v>504</v>
      </c>
      <c r="E53" s="8">
        <f>일위대가!F320</f>
        <v>24</v>
      </c>
      <c r="F53" s="8">
        <f>일위대가!H320</f>
        <v>0</v>
      </c>
      <c r="G53" s="8">
        <f>일위대가!J320</f>
        <v>0</v>
      </c>
      <c r="H53" s="8">
        <f t="shared" si="0"/>
        <v>24</v>
      </c>
      <c r="I53" s="5" t="s">
        <v>602</v>
      </c>
      <c r="J53" s="5" t="s">
        <v>67</v>
      </c>
      <c r="K53" s="2" t="s">
        <v>67</v>
      </c>
      <c r="L53" s="2" t="s">
        <v>67</v>
      </c>
      <c r="M53" s="2" t="s">
        <v>67</v>
      </c>
      <c r="N53" s="2" t="s">
        <v>67</v>
      </c>
    </row>
    <row r="54" spans="1:14" ht="30" customHeight="1" x14ac:dyDescent="0.3">
      <c r="A54" s="5" t="s">
        <v>606</v>
      </c>
      <c r="B54" s="5" t="s">
        <v>584</v>
      </c>
      <c r="C54" s="5" t="s">
        <v>552</v>
      </c>
      <c r="D54" s="5" t="s">
        <v>504</v>
      </c>
      <c r="E54" s="8">
        <f>일위대가!F325</f>
        <v>28</v>
      </c>
      <c r="F54" s="8">
        <f>일위대가!H325</f>
        <v>0</v>
      </c>
      <c r="G54" s="8">
        <f>일위대가!J325</f>
        <v>0</v>
      </c>
      <c r="H54" s="8">
        <f t="shared" si="0"/>
        <v>28</v>
      </c>
      <c r="I54" s="5" t="s">
        <v>607</v>
      </c>
      <c r="J54" s="5" t="s">
        <v>67</v>
      </c>
      <c r="K54" s="2" t="s">
        <v>67</v>
      </c>
      <c r="L54" s="2" t="s">
        <v>67</v>
      </c>
      <c r="M54" s="2" t="s">
        <v>67</v>
      </c>
      <c r="N54" s="2" t="s">
        <v>67</v>
      </c>
    </row>
    <row r="55" spans="1:14" ht="30" customHeight="1" x14ac:dyDescent="0.3">
      <c r="A55" s="5" t="s">
        <v>611</v>
      </c>
      <c r="B55" s="5" t="s">
        <v>584</v>
      </c>
      <c r="C55" s="5" t="s">
        <v>560</v>
      </c>
      <c r="D55" s="5" t="s">
        <v>504</v>
      </c>
      <c r="E55" s="8">
        <f>일위대가!F330</f>
        <v>34</v>
      </c>
      <c r="F55" s="8">
        <f>일위대가!H330</f>
        <v>0</v>
      </c>
      <c r="G55" s="8">
        <f>일위대가!J330</f>
        <v>0</v>
      </c>
      <c r="H55" s="8">
        <f t="shared" si="0"/>
        <v>34</v>
      </c>
      <c r="I55" s="5" t="s">
        <v>612</v>
      </c>
      <c r="J55" s="5" t="s">
        <v>67</v>
      </c>
      <c r="K55" s="2" t="s">
        <v>67</v>
      </c>
      <c r="L55" s="2" t="s">
        <v>67</v>
      </c>
      <c r="M55" s="2" t="s">
        <v>67</v>
      </c>
      <c r="N55" s="2" t="s">
        <v>67</v>
      </c>
    </row>
    <row r="56" spans="1:14" ht="30" customHeight="1" x14ac:dyDescent="0.3">
      <c r="A56" s="5" t="s">
        <v>616</v>
      </c>
      <c r="B56" s="5" t="s">
        <v>584</v>
      </c>
      <c r="C56" s="5" t="s">
        <v>568</v>
      </c>
      <c r="D56" s="5" t="s">
        <v>504</v>
      </c>
      <c r="E56" s="8">
        <f>일위대가!F335</f>
        <v>42</v>
      </c>
      <c r="F56" s="8">
        <f>일위대가!H335</f>
        <v>0</v>
      </c>
      <c r="G56" s="8">
        <f>일위대가!J335</f>
        <v>0</v>
      </c>
      <c r="H56" s="8">
        <f t="shared" si="0"/>
        <v>42</v>
      </c>
      <c r="I56" s="5" t="s">
        <v>617</v>
      </c>
      <c r="J56" s="5" t="s">
        <v>67</v>
      </c>
      <c r="K56" s="2" t="s">
        <v>67</v>
      </c>
      <c r="L56" s="2" t="s">
        <v>67</v>
      </c>
      <c r="M56" s="2" t="s">
        <v>67</v>
      </c>
      <c r="N56" s="2" t="s">
        <v>67</v>
      </c>
    </row>
    <row r="57" spans="1:14" ht="30" customHeight="1" x14ac:dyDescent="0.3">
      <c r="A57" s="5" t="s">
        <v>621</v>
      </c>
      <c r="B57" s="5" t="s">
        <v>584</v>
      </c>
      <c r="C57" s="5" t="s">
        <v>576</v>
      </c>
      <c r="D57" s="5" t="s">
        <v>504</v>
      </c>
      <c r="E57" s="8">
        <f>일위대가!F340</f>
        <v>55</v>
      </c>
      <c r="F57" s="8">
        <f>일위대가!H340</f>
        <v>0</v>
      </c>
      <c r="G57" s="8">
        <f>일위대가!J340</f>
        <v>0</v>
      </c>
      <c r="H57" s="8">
        <f t="shared" si="0"/>
        <v>55</v>
      </c>
      <c r="I57" s="5" t="s">
        <v>622</v>
      </c>
      <c r="J57" s="5" t="s">
        <v>67</v>
      </c>
      <c r="K57" s="2" t="s">
        <v>67</v>
      </c>
      <c r="L57" s="2" t="s">
        <v>67</v>
      </c>
      <c r="M57" s="2" t="s">
        <v>67</v>
      </c>
      <c r="N57" s="2" t="s">
        <v>67</v>
      </c>
    </row>
    <row r="58" spans="1:14" ht="30" customHeight="1" x14ac:dyDescent="0.3">
      <c r="A58" s="5" t="s">
        <v>626</v>
      </c>
      <c r="B58" s="5" t="s">
        <v>517</v>
      </c>
      <c r="C58" s="5" t="s">
        <v>627</v>
      </c>
      <c r="D58" s="5" t="s">
        <v>504</v>
      </c>
      <c r="E58" s="8">
        <f>일위대가!F347</f>
        <v>1572</v>
      </c>
      <c r="F58" s="8">
        <f>일위대가!H347</f>
        <v>30204</v>
      </c>
      <c r="G58" s="8">
        <f>일위대가!J347</f>
        <v>34</v>
      </c>
      <c r="H58" s="8">
        <f t="shared" si="0"/>
        <v>31810</v>
      </c>
      <c r="I58" s="5" t="s">
        <v>628</v>
      </c>
      <c r="J58" s="5" t="s">
        <v>67</v>
      </c>
      <c r="K58" s="2" t="s">
        <v>67</v>
      </c>
      <c r="L58" s="2" t="s">
        <v>67</v>
      </c>
      <c r="M58" s="2" t="s">
        <v>67</v>
      </c>
      <c r="N58" s="2" t="s">
        <v>67</v>
      </c>
    </row>
    <row r="59" spans="1:14" ht="30" customHeight="1" x14ac:dyDescent="0.3">
      <c r="A59" s="5" t="s">
        <v>634</v>
      </c>
      <c r="B59" s="5" t="s">
        <v>517</v>
      </c>
      <c r="C59" s="5" t="s">
        <v>635</v>
      </c>
      <c r="D59" s="5" t="s">
        <v>504</v>
      </c>
      <c r="E59" s="8">
        <f>일위대가!F354</f>
        <v>2048</v>
      </c>
      <c r="F59" s="8">
        <f>일위대가!H354</f>
        <v>36562</v>
      </c>
      <c r="G59" s="8">
        <f>일위대가!J354</f>
        <v>42</v>
      </c>
      <c r="H59" s="8">
        <f t="shared" si="0"/>
        <v>38652</v>
      </c>
      <c r="I59" s="5" t="s">
        <v>636</v>
      </c>
      <c r="J59" s="5" t="s">
        <v>67</v>
      </c>
      <c r="K59" s="2" t="s">
        <v>67</v>
      </c>
      <c r="L59" s="2" t="s">
        <v>67</v>
      </c>
      <c r="M59" s="2" t="s">
        <v>67</v>
      </c>
      <c r="N59" s="2" t="s">
        <v>67</v>
      </c>
    </row>
    <row r="60" spans="1:14" ht="30" customHeight="1" x14ac:dyDescent="0.3">
      <c r="A60" s="5" t="s">
        <v>642</v>
      </c>
      <c r="B60" s="5" t="s">
        <v>517</v>
      </c>
      <c r="C60" s="5" t="s">
        <v>643</v>
      </c>
      <c r="D60" s="5" t="s">
        <v>504</v>
      </c>
      <c r="E60" s="8">
        <f>일위대가!F361</f>
        <v>2572</v>
      </c>
      <c r="F60" s="8">
        <f>일위대가!H361</f>
        <v>42921</v>
      </c>
      <c r="G60" s="8">
        <f>일위대가!J361</f>
        <v>49</v>
      </c>
      <c r="H60" s="8">
        <f t="shared" si="0"/>
        <v>45542</v>
      </c>
      <c r="I60" s="5" t="s">
        <v>644</v>
      </c>
      <c r="J60" s="5" t="s">
        <v>67</v>
      </c>
      <c r="K60" s="2" t="s">
        <v>67</v>
      </c>
      <c r="L60" s="2" t="s">
        <v>67</v>
      </c>
      <c r="M60" s="2" t="s">
        <v>67</v>
      </c>
      <c r="N60" s="2" t="s">
        <v>67</v>
      </c>
    </row>
    <row r="61" spans="1:14" ht="30" customHeight="1" x14ac:dyDescent="0.3">
      <c r="A61" s="5" t="s">
        <v>650</v>
      </c>
      <c r="B61" s="5" t="s">
        <v>517</v>
      </c>
      <c r="C61" s="5" t="s">
        <v>651</v>
      </c>
      <c r="D61" s="5" t="s">
        <v>504</v>
      </c>
      <c r="E61" s="8">
        <f>일위대가!F368</f>
        <v>3103</v>
      </c>
      <c r="F61" s="8">
        <f>일위대가!H368</f>
        <v>55837</v>
      </c>
      <c r="G61" s="8">
        <f>일위대가!J368</f>
        <v>92</v>
      </c>
      <c r="H61" s="8">
        <f t="shared" si="0"/>
        <v>59032</v>
      </c>
      <c r="I61" s="5" t="s">
        <v>652</v>
      </c>
      <c r="J61" s="5" t="s">
        <v>67</v>
      </c>
      <c r="K61" s="2" t="s">
        <v>67</v>
      </c>
      <c r="L61" s="2" t="s">
        <v>67</v>
      </c>
      <c r="M61" s="2" t="s">
        <v>67</v>
      </c>
      <c r="N61" s="2" t="s">
        <v>67</v>
      </c>
    </row>
    <row r="62" spans="1:14" ht="30" customHeight="1" x14ac:dyDescent="0.3">
      <c r="A62" s="5" t="s">
        <v>658</v>
      </c>
      <c r="B62" s="5" t="s">
        <v>517</v>
      </c>
      <c r="C62" s="5" t="s">
        <v>659</v>
      </c>
      <c r="D62" s="5" t="s">
        <v>504</v>
      </c>
      <c r="E62" s="8">
        <f>일위대가!F375</f>
        <v>3841</v>
      </c>
      <c r="F62" s="8">
        <f>일위대가!H375</f>
        <v>68555</v>
      </c>
      <c r="G62" s="8">
        <f>일위대가!J375</f>
        <v>167</v>
      </c>
      <c r="H62" s="8">
        <f t="shared" si="0"/>
        <v>72563</v>
      </c>
      <c r="I62" s="5" t="s">
        <v>660</v>
      </c>
      <c r="J62" s="5" t="s">
        <v>67</v>
      </c>
      <c r="K62" s="2" t="s">
        <v>67</v>
      </c>
      <c r="L62" s="2" t="s">
        <v>67</v>
      </c>
      <c r="M62" s="2" t="s">
        <v>67</v>
      </c>
      <c r="N62" s="2" t="s">
        <v>67</v>
      </c>
    </row>
    <row r="63" spans="1:14" ht="30" customHeight="1" x14ac:dyDescent="0.3">
      <c r="A63" s="5" t="s">
        <v>666</v>
      </c>
      <c r="B63" s="5" t="s">
        <v>584</v>
      </c>
      <c r="C63" s="5" t="s">
        <v>627</v>
      </c>
      <c r="D63" s="5" t="s">
        <v>504</v>
      </c>
      <c r="E63" s="8">
        <f>일위대가!F380</f>
        <v>107</v>
      </c>
      <c r="F63" s="8">
        <f>일위대가!H380</f>
        <v>0</v>
      </c>
      <c r="G63" s="8">
        <f>일위대가!J380</f>
        <v>0</v>
      </c>
      <c r="H63" s="8">
        <f t="shared" si="0"/>
        <v>107</v>
      </c>
      <c r="I63" s="5" t="s">
        <v>667</v>
      </c>
      <c r="J63" s="5" t="s">
        <v>67</v>
      </c>
      <c r="K63" s="2" t="s">
        <v>67</v>
      </c>
      <c r="L63" s="2" t="s">
        <v>67</v>
      </c>
      <c r="M63" s="2" t="s">
        <v>67</v>
      </c>
      <c r="N63" s="2" t="s">
        <v>67</v>
      </c>
    </row>
    <row r="64" spans="1:14" ht="30" customHeight="1" x14ac:dyDescent="0.3">
      <c r="A64" s="5" t="s">
        <v>671</v>
      </c>
      <c r="B64" s="5" t="s">
        <v>584</v>
      </c>
      <c r="C64" s="5" t="s">
        <v>635</v>
      </c>
      <c r="D64" s="5" t="s">
        <v>504</v>
      </c>
      <c r="E64" s="8">
        <f>일위대가!F385</f>
        <v>197</v>
      </c>
      <c r="F64" s="8">
        <f>일위대가!H385</f>
        <v>0</v>
      </c>
      <c r="G64" s="8">
        <f>일위대가!J385</f>
        <v>0</v>
      </c>
      <c r="H64" s="8">
        <f t="shared" si="0"/>
        <v>197</v>
      </c>
      <c r="I64" s="5" t="s">
        <v>672</v>
      </c>
      <c r="J64" s="5" t="s">
        <v>67</v>
      </c>
      <c r="K64" s="2" t="s">
        <v>67</v>
      </c>
      <c r="L64" s="2" t="s">
        <v>67</v>
      </c>
      <c r="M64" s="2" t="s">
        <v>67</v>
      </c>
      <c r="N64" s="2" t="s">
        <v>67</v>
      </c>
    </row>
    <row r="65" spans="1:14" ht="30" customHeight="1" x14ac:dyDescent="0.3">
      <c r="A65" s="5" t="s">
        <v>676</v>
      </c>
      <c r="B65" s="5" t="s">
        <v>584</v>
      </c>
      <c r="C65" s="5" t="s">
        <v>643</v>
      </c>
      <c r="D65" s="5" t="s">
        <v>504</v>
      </c>
      <c r="E65" s="8">
        <f>일위대가!F390</f>
        <v>304</v>
      </c>
      <c r="F65" s="8">
        <f>일위대가!H390</f>
        <v>0</v>
      </c>
      <c r="G65" s="8">
        <f>일위대가!J390</f>
        <v>0</v>
      </c>
      <c r="H65" s="8">
        <f t="shared" si="0"/>
        <v>304</v>
      </c>
      <c r="I65" s="5" t="s">
        <v>677</v>
      </c>
      <c r="J65" s="5" t="s">
        <v>67</v>
      </c>
      <c r="K65" s="2" t="s">
        <v>67</v>
      </c>
      <c r="L65" s="2" t="s">
        <v>67</v>
      </c>
      <c r="M65" s="2" t="s">
        <v>67</v>
      </c>
      <c r="N65" s="2" t="s">
        <v>67</v>
      </c>
    </row>
    <row r="66" spans="1:14" ht="30" customHeight="1" x14ac:dyDescent="0.3">
      <c r="A66" s="5" t="s">
        <v>681</v>
      </c>
      <c r="B66" s="5" t="s">
        <v>584</v>
      </c>
      <c r="C66" s="5" t="s">
        <v>651</v>
      </c>
      <c r="D66" s="5" t="s">
        <v>504</v>
      </c>
      <c r="E66" s="8">
        <f>일위대가!F395</f>
        <v>501</v>
      </c>
      <c r="F66" s="8">
        <f>일위대가!H395</f>
        <v>0</v>
      </c>
      <c r="G66" s="8">
        <f>일위대가!J395</f>
        <v>0</v>
      </c>
      <c r="H66" s="8">
        <f t="shared" si="0"/>
        <v>501</v>
      </c>
      <c r="I66" s="5" t="s">
        <v>682</v>
      </c>
      <c r="J66" s="5" t="s">
        <v>67</v>
      </c>
      <c r="K66" s="2" t="s">
        <v>67</v>
      </c>
      <c r="L66" s="2" t="s">
        <v>67</v>
      </c>
      <c r="M66" s="2" t="s">
        <v>67</v>
      </c>
      <c r="N66" s="2" t="s">
        <v>67</v>
      </c>
    </row>
    <row r="67" spans="1:14" ht="30" customHeight="1" x14ac:dyDescent="0.3">
      <c r="A67" s="5" t="s">
        <v>686</v>
      </c>
      <c r="B67" s="5" t="s">
        <v>584</v>
      </c>
      <c r="C67" s="5" t="s">
        <v>659</v>
      </c>
      <c r="D67" s="5" t="s">
        <v>504</v>
      </c>
      <c r="E67" s="8">
        <f>일위대가!F400</f>
        <v>880</v>
      </c>
      <c r="F67" s="8">
        <f>일위대가!H400</f>
        <v>0</v>
      </c>
      <c r="G67" s="8">
        <f>일위대가!J400</f>
        <v>0</v>
      </c>
      <c r="H67" s="8">
        <f t="shared" si="0"/>
        <v>880</v>
      </c>
      <c r="I67" s="5" t="s">
        <v>687</v>
      </c>
      <c r="J67" s="5" t="s">
        <v>67</v>
      </c>
      <c r="K67" s="2" t="s">
        <v>67</v>
      </c>
      <c r="L67" s="2" t="s">
        <v>67</v>
      </c>
      <c r="M67" s="2" t="s">
        <v>67</v>
      </c>
      <c r="N67" s="2" t="s">
        <v>67</v>
      </c>
    </row>
    <row r="68" spans="1:14" ht="30" customHeight="1" x14ac:dyDescent="0.3">
      <c r="A68" s="5" t="s">
        <v>691</v>
      </c>
      <c r="B68" s="5" t="s">
        <v>692</v>
      </c>
      <c r="C68" s="5" t="s">
        <v>518</v>
      </c>
      <c r="D68" s="5" t="s">
        <v>504</v>
      </c>
      <c r="E68" s="8">
        <f>일위대가!F407</f>
        <v>704</v>
      </c>
      <c r="F68" s="8">
        <f>일위대가!H407</f>
        <v>9935</v>
      </c>
      <c r="G68" s="8">
        <f>일위대가!J407</f>
        <v>0</v>
      </c>
      <c r="H68" s="8">
        <f t="shared" ref="H68:H131" si="1">E68+F68+G68</f>
        <v>10639</v>
      </c>
      <c r="I68" s="5" t="s">
        <v>693</v>
      </c>
      <c r="J68" s="5" t="s">
        <v>67</v>
      </c>
      <c r="K68" s="2" t="s">
        <v>67</v>
      </c>
      <c r="L68" s="2" t="s">
        <v>67</v>
      </c>
      <c r="M68" s="2" t="s">
        <v>67</v>
      </c>
      <c r="N68" s="2" t="s">
        <v>67</v>
      </c>
    </row>
    <row r="69" spans="1:14" ht="30" customHeight="1" x14ac:dyDescent="0.3">
      <c r="A69" s="5" t="s">
        <v>705</v>
      </c>
      <c r="B69" s="5" t="s">
        <v>692</v>
      </c>
      <c r="C69" s="5" t="s">
        <v>528</v>
      </c>
      <c r="D69" s="5" t="s">
        <v>504</v>
      </c>
      <c r="E69" s="8">
        <f>일위대가!F414</f>
        <v>967</v>
      </c>
      <c r="F69" s="8">
        <f>일위대가!H414</f>
        <v>11326</v>
      </c>
      <c r="G69" s="8">
        <f>일위대가!J414</f>
        <v>0</v>
      </c>
      <c r="H69" s="8">
        <f t="shared" si="1"/>
        <v>12293</v>
      </c>
      <c r="I69" s="5" t="s">
        <v>706</v>
      </c>
      <c r="J69" s="5" t="s">
        <v>67</v>
      </c>
      <c r="K69" s="2" t="s">
        <v>67</v>
      </c>
      <c r="L69" s="2" t="s">
        <v>67</v>
      </c>
      <c r="M69" s="2" t="s">
        <v>67</v>
      </c>
      <c r="N69" s="2" t="s">
        <v>67</v>
      </c>
    </row>
    <row r="70" spans="1:14" ht="30" customHeight="1" x14ac:dyDescent="0.3">
      <c r="A70" s="5" t="s">
        <v>712</v>
      </c>
      <c r="B70" s="5" t="s">
        <v>692</v>
      </c>
      <c r="C70" s="5" t="s">
        <v>536</v>
      </c>
      <c r="D70" s="5" t="s">
        <v>504</v>
      </c>
      <c r="E70" s="8">
        <f>일위대가!F421</f>
        <v>1268</v>
      </c>
      <c r="F70" s="8">
        <f>일위대가!H421</f>
        <v>13114</v>
      </c>
      <c r="G70" s="8">
        <f>일위대가!J421</f>
        <v>0</v>
      </c>
      <c r="H70" s="8">
        <f t="shared" si="1"/>
        <v>14382</v>
      </c>
      <c r="I70" s="5" t="s">
        <v>713</v>
      </c>
      <c r="J70" s="5" t="s">
        <v>67</v>
      </c>
      <c r="K70" s="2" t="s">
        <v>67</v>
      </c>
      <c r="L70" s="2" t="s">
        <v>67</v>
      </c>
      <c r="M70" s="2" t="s">
        <v>67</v>
      </c>
      <c r="N70" s="2" t="s">
        <v>67</v>
      </c>
    </row>
    <row r="71" spans="1:14" ht="30" customHeight="1" x14ac:dyDescent="0.3">
      <c r="A71" s="5" t="s">
        <v>719</v>
      </c>
      <c r="B71" s="5" t="s">
        <v>692</v>
      </c>
      <c r="C71" s="5" t="s">
        <v>544</v>
      </c>
      <c r="D71" s="5" t="s">
        <v>504</v>
      </c>
      <c r="E71" s="8">
        <f>일위대가!F428</f>
        <v>1512</v>
      </c>
      <c r="F71" s="8">
        <f>일위대가!H428</f>
        <v>15300</v>
      </c>
      <c r="G71" s="8">
        <f>일위대가!J428</f>
        <v>0</v>
      </c>
      <c r="H71" s="8">
        <f t="shared" si="1"/>
        <v>16812</v>
      </c>
      <c r="I71" s="5" t="s">
        <v>720</v>
      </c>
      <c r="J71" s="5" t="s">
        <v>67</v>
      </c>
      <c r="K71" s="2" t="s">
        <v>67</v>
      </c>
      <c r="L71" s="2" t="s">
        <v>67</v>
      </c>
      <c r="M71" s="2" t="s">
        <v>67</v>
      </c>
      <c r="N71" s="2" t="s">
        <v>67</v>
      </c>
    </row>
    <row r="72" spans="1:14" ht="30" customHeight="1" x14ac:dyDescent="0.3">
      <c r="A72" s="5" t="s">
        <v>726</v>
      </c>
      <c r="B72" s="5" t="s">
        <v>692</v>
      </c>
      <c r="C72" s="5" t="s">
        <v>552</v>
      </c>
      <c r="D72" s="5" t="s">
        <v>504</v>
      </c>
      <c r="E72" s="8">
        <f>일위대가!F435</f>
        <v>1895</v>
      </c>
      <c r="F72" s="8">
        <f>일위대가!H435</f>
        <v>16691</v>
      </c>
      <c r="G72" s="8">
        <f>일위대가!J435</f>
        <v>0</v>
      </c>
      <c r="H72" s="8">
        <f t="shared" si="1"/>
        <v>18586</v>
      </c>
      <c r="I72" s="5" t="s">
        <v>727</v>
      </c>
      <c r="J72" s="5" t="s">
        <v>67</v>
      </c>
      <c r="K72" s="2" t="s">
        <v>67</v>
      </c>
      <c r="L72" s="2" t="s">
        <v>67</v>
      </c>
      <c r="M72" s="2" t="s">
        <v>67</v>
      </c>
      <c r="N72" s="2" t="s">
        <v>67</v>
      </c>
    </row>
    <row r="73" spans="1:14" ht="30" customHeight="1" x14ac:dyDescent="0.3">
      <c r="A73" s="5" t="s">
        <v>733</v>
      </c>
      <c r="B73" s="5" t="s">
        <v>692</v>
      </c>
      <c r="C73" s="5" t="s">
        <v>560</v>
      </c>
      <c r="D73" s="5" t="s">
        <v>504</v>
      </c>
      <c r="E73" s="8">
        <f>일위대가!F442</f>
        <v>2520</v>
      </c>
      <c r="F73" s="8">
        <f>일위대가!H442</f>
        <v>19672</v>
      </c>
      <c r="G73" s="8">
        <f>일위대가!J442</f>
        <v>0</v>
      </c>
      <c r="H73" s="8">
        <f t="shared" si="1"/>
        <v>22192</v>
      </c>
      <c r="I73" s="5" t="s">
        <v>734</v>
      </c>
      <c r="J73" s="5" t="s">
        <v>67</v>
      </c>
      <c r="K73" s="2" t="s">
        <v>67</v>
      </c>
      <c r="L73" s="2" t="s">
        <v>67</v>
      </c>
      <c r="M73" s="2" t="s">
        <v>67</v>
      </c>
      <c r="N73" s="2" t="s">
        <v>67</v>
      </c>
    </row>
    <row r="74" spans="1:14" ht="30" customHeight="1" x14ac:dyDescent="0.3">
      <c r="A74" s="5" t="s">
        <v>740</v>
      </c>
      <c r="B74" s="5" t="s">
        <v>692</v>
      </c>
      <c r="C74" s="5" t="s">
        <v>568</v>
      </c>
      <c r="D74" s="5" t="s">
        <v>504</v>
      </c>
      <c r="E74" s="8">
        <f>일위대가!F449</f>
        <v>4129</v>
      </c>
      <c r="F74" s="8">
        <f>일위대가!H449</f>
        <v>23646</v>
      </c>
      <c r="G74" s="8">
        <f>일위대가!J449</f>
        <v>0</v>
      </c>
      <c r="H74" s="8">
        <f t="shared" si="1"/>
        <v>27775</v>
      </c>
      <c r="I74" s="5" t="s">
        <v>741</v>
      </c>
      <c r="J74" s="5" t="s">
        <v>67</v>
      </c>
      <c r="K74" s="2" t="s">
        <v>67</v>
      </c>
      <c r="L74" s="2" t="s">
        <v>67</v>
      </c>
      <c r="M74" s="2" t="s">
        <v>67</v>
      </c>
      <c r="N74" s="2" t="s">
        <v>67</v>
      </c>
    </row>
    <row r="75" spans="1:14" ht="30" customHeight="1" x14ac:dyDescent="0.3">
      <c r="A75" s="5" t="s">
        <v>749</v>
      </c>
      <c r="B75" s="5" t="s">
        <v>692</v>
      </c>
      <c r="C75" s="5" t="s">
        <v>576</v>
      </c>
      <c r="D75" s="5" t="s">
        <v>504</v>
      </c>
      <c r="E75" s="8">
        <f>일위대가!F456</f>
        <v>5115</v>
      </c>
      <c r="F75" s="8">
        <f>일위대가!H456</f>
        <v>26825</v>
      </c>
      <c r="G75" s="8">
        <f>일위대가!J456</f>
        <v>0</v>
      </c>
      <c r="H75" s="8">
        <f t="shared" si="1"/>
        <v>31940</v>
      </c>
      <c r="I75" s="5" t="s">
        <v>750</v>
      </c>
      <c r="J75" s="5" t="s">
        <v>67</v>
      </c>
      <c r="K75" s="2" t="s">
        <v>67</v>
      </c>
      <c r="L75" s="2" t="s">
        <v>67</v>
      </c>
      <c r="M75" s="2" t="s">
        <v>67</v>
      </c>
      <c r="N75" s="2" t="s">
        <v>67</v>
      </c>
    </row>
    <row r="76" spans="1:14" ht="30" customHeight="1" x14ac:dyDescent="0.3">
      <c r="A76" s="5" t="s">
        <v>756</v>
      </c>
      <c r="B76" s="5" t="s">
        <v>692</v>
      </c>
      <c r="C76" s="5" t="s">
        <v>627</v>
      </c>
      <c r="D76" s="5" t="s">
        <v>504</v>
      </c>
      <c r="E76" s="8">
        <f>일위대가!F463</f>
        <v>7686</v>
      </c>
      <c r="F76" s="8">
        <f>일위대가!H463</f>
        <v>33184</v>
      </c>
      <c r="G76" s="8">
        <f>일위대가!J463</f>
        <v>0</v>
      </c>
      <c r="H76" s="8">
        <f t="shared" si="1"/>
        <v>40870</v>
      </c>
      <c r="I76" s="5" t="s">
        <v>757</v>
      </c>
      <c r="J76" s="5" t="s">
        <v>67</v>
      </c>
      <c r="K76" s="2" t="s">
        <v>67</v>
      </c>
      <c r="L76" s="2" t="s">
        <v>67</v>
      </c>
      <c r="M76" s="2" t="s">
        <v>67</v>
      </c>
      <c r="N76" s="2" t="s">
        <v>67</v>
      </c>
    </row>
    <row r="77" spans="1:14" ht="30" customHeight="1" x14ac:dyDescent="0.3">
      <c r="A77" s="5" t="s">
        <v>763</v>
      </c>
      <c r="B77" s="5" t="s">
        <v>692</v>
      </c>
      <c r="C77" s="5" t="s">
        <v>635</v>
      </c>
      <c r="D77" s="5" t="s">
        <v>504</v>
      </c>
      <c r="E77" s="8">
        <f>일위대가!F470</f>
        <v>11233</v>
      </c>
      <c r="F77" s="8">
        <f>일위대가!H470</f>
        <v>39543</v>
      </c>
      <c r="G77" s="8">
        <f>일위대가!J470</f>
        <v>0</v>
      </c>
      <c r="H77" s="8">
        <f t="shared" si="1"/>
        <v>50776</v>
      </c>
      <c r="I77" s="5" t="s">
        <v>764</v>
      </c>
      <c r="J77" s="5" t="s">
        <v>67</v>
      </c>
      <c r="K77" s="2" t="s">
        <v>67</v>
      </c>
      <c r="L77" s="2" t="s">
        <v>67</v>
      </c>
      <c r="M77" s="2" t="s">
        <v>67</v>
      </c>
      <c r="N77" s="2" t="s">
        <v>67</v>
      </c>
    </row>
    <row r="78" spans="1:14" ht="30" customHeight="1" x14ac:dyDescent="0.3">
      <c r="A78" s="5" t="s">
        <v>772</v>
      </c>
      <c r="B78" s="5" t="s">
        <v>692</v>
      </c>
      <c r="C78" s="5" t="s">
        <v>643</v>
      </c>
      <c r="D78" s="5" t="s">
        <v>504</v>
      </c>
      <c r="E78" s="8">
        <f>일위대가!F477</f>
        <v>13921</v>
      </c>
      <c r="F78" s="8">
        <f>일위대가!H477</f>
        <v>45902</v>
      </c>
      <c r="G78" s="8">
        <f>일위대가!J477</f>
        <v>0</v>
      </c>
      <c r="H78" s="8">
        <f t="shared" si="1"/>
        <v>59823</v>
      </c>
      <c r="I78" s="5" t="s">
        <v>773</v>
      </c>
      <c r="J78" s="5" t="s">
        <v>67</v>
      </c>
      <c r="K78" s="2" t="s">
        <v>67</v>
      </c>
      <c r="L78" s="2" t="s">
        <v>67</v>
      </c>
      <c r="M78" s="2" t="s">
        <v>67</v>
      </c>
      <c r="N78" s="2" t="s">
        <v>67</v>
      </c>
    </row>
    <row r="79" spans="1:14" ht="30" customHeight="1" x14ac:dyDescent="0.3">
      <c r="A79" s="5" t="s">
        <v>779</v>
      </c>
      <c r="B79" s="5" t="s">
        <v>692</v>
      </c>
      <c r="C79" s="5" t="s">
        <v>651</v>
      </c>
      <c r="D79" s="5" t="s">
        <v>504</v>
      </c>
      <c r="E79" s="8">
        <f>일위대가!F484</f>
        <v>22867</v>
      </c>
      <c r="F79" s="8">
        <f>일위대가!H484</f>
        <v>58619</v>
      </c>
      <c r="G79" s="8">
        <f>일위대가!J484</f>
        <v>0</v>
      </c>
      <c r="H79" s="8">
        <f t="shared" si="1"/>
        <v>81486</v>
      </c>
      <c r="I79" s="5" t="s">
        <v>780</v>
      </c>
      <c r="J79" s="5" t="s">
        <v>67</v>
      </c>
      <c r="K79" s="2" t="s">
        <v>67</v>
      </c>
      <c r="L79" s="2" t="s">
        <v>67</v>
      </c>
      <c r="M79" s="2" t="s">
        <v>67</v>
      </c>
      <c r="N79" s="2" t="s">
        <v>67</v>
      </c>
    </row>
    <row r="80" spans="1:14" ht="30" customHeight="1" x14ac:dyDescent="0.3">
      <c r="A80" s="5" t="s">
        <v>786</v>
      </c>
      <c r="B80" s="5" t="s">
        <v>692</v>
      </c>
      <c r="C80" s="5" t="s">
        <v>659</v>
      </c>
      <c r="D80" s="5" t="s">
        <v>504</v>
      </c>
      <c r="E80" s="8">
        <f>일위대가!F491</f>
        <v>32240</v>
      </c>
      <c r="F80" s="8">
        <f>일위대가!H491</f>
        <v>71337</v>
      </c>
      <c r="G80" s="8">
        <f>일위대가!J491</f>
        <v>0</v>
      </c>
      <c r="H80" s="8">
        <f t="shared" si="1"/>
        <v>103577</v>
      </c>
      <c r="I80" s="5" t="s">
        <v>787</v>
      </c>
      <c r="J80" s="5" t="s">
        <v>67</v>
      </c>
      <c r="K80" s="2" t="s">
        <v>67</v>
      </c>
      <c r="L80" s="2" t="s">
        <v>67</v>
      </c>
      <c r="M80" s="2" t="s">
        <v>67</v>
      </c>
      <c r="N80" s="2" t="s">
        <v>67</v>
      </c>
    </row>
    <row r="81" spans="1:14" ht="30" customHeight="1" x14ac:dyDescent="0.3">
      <c r="A81" s="5" t="s">
        <v>793</v>
      </c>
      <c r="B81" s="5" t="s">
        <v>692</v>
      </c>
      <c r="C81" s="5" t="s">
        <v>794</v>
      </c>
      <c r="D81" s="5" t="s">
        <v>504</v>
      </c>
      <c r="E81" s="8">
        <f>일위대가!F496</f>
        <v>40654</v>
      </c>
      <c r="F81" s="8">
        <f>일위대가!H496</f>
        <v>0</v>
      </c>
      <c r="G81" s="8">
        <f>일위대가!J496</f>
        <v>0</v>
      </c>
      <c r="H81" s="8">
        <f t="shared" si="1"/>
        <v>40654</v>
      </c>
      <c r="I81" s="5" t="s">
        <v>795</v>
      </c>
      <c r="J81" s="5" t="s">
        <v>67</v>
      </c>
      <c r="K81" s="2" t="s">
        <v>67</v>
      </c>
      <c r="L81" s="2" t="s">
        <v>67</v>
      </c>
      <c r="M81" s="2" t="s">
        <v>67</v>
      </c>
      <c r="N81" s="2" t="s">
        <v>67</v>
      </c>
    </row>
    <row r="82" spans="1:14" ht="30" customHeight="1" x14ac:dyDescent="0.3">
      <c r="A82" s="5" t="s">
        <v>799</v>
      </c>
      <c r="B82" s="5" t="s">
        <v>800</v>
      </c>
      <c r="C82" s="5" t="s">
        <v>518</v>
      </c>
      <c r="D82" s="5" t="s">
        <v>504</v>
      </c>
      <c r="E82" s="8">
        <f>일위대가!F504</f>
        <v>2550</v>
      </c>
      <c r="F82" s="8">
        <f>일위대가!H504</f>
        <v>14306</v>
      </c>
      <c r="G82" s="8">
        <f>일위대가!J504</f>
        <v>6</v>
      </c>
      <c r="H82" s="8">
        <f t="shared" si="1"/>
        <v>16862</v>
      </c>
      <c r="I82" s="5" t="s">
        <v>801</v>
      </c>
      <c r="J82" s="5" t="s">
        <v>67</v>
      </c>
      <c r="K82" s="2" t="s">
        <v>67</v>
      </c>
      <c r="L82" s="2" t="s">
        <v>67</v>
      </c>
      <c r="M82" s="2" t="s">
        <v>67</v>
      </c>
      <c r="N82" s="2" t="s">
        <v>67</v>
      </c>
    </row>
    <row r="83" spans="1:14" ht="30" customHeight="1" x14ac:dyDescent="0.3">
      <c r="A83" s="5" t="s">
        <v>821</v>
      </c>
      <c r="B83" s="5" t="s">
        <v>800</v>
      </c>
      <c r="C83" s="5" t="s">
        <v>528</v>
      </c>
      <c r="D83" s="5" t="s">
        <v>504</v>
      </c>
      <c r="E83" s="8">
        <f>일위대가!F512</f>
        <v>3113</v>
      </c>
      <c r="F83" s="8">
        <f>일위대가!H512</f>
        <v>17088</v>
      </c>
      <c r="G83" s="8">
        <f>일위대가!J512</f>
        <v>8</v>
      </c>
      <c r="H83" s="8">
        <f t="shared" si="1"/>
        <v>20209</v>
      </c>
      <c r="I83" s="5" t="s">
        <v>822</v>
      </c>
      <c r="J83" s="5" t="s">
        <v>67</v>
      </c>
      <c r="K83" s="2" t="s">
        <v>67</v>
      </c>
      <c r="L83" s="2" t="s">
        <v>67</v>
      </c>
      <c r="M83" s="2" t="s">
        <v>67</v>
      </c>
      <c r="N83" s="2" t="s">
        <v>67</v>
      </c>
    </row>
    <row r="84" spans="1:14" ht="30" customHeight="1" x14ac:dyDescent="0.3">
      <c r="A84" s="5" t="s">
        <v>833</v>
      </c>
      <c r="B84" s="5" t="s">
        <v>800</v>
      </c>
      <c r="C84" s="5" t="s">
        <v>536</v>
      </c>
      <c r="D84" s="5" t="s">
        <v>504</v>
      </c>
      <c r="E84" s="8">
        <f>일위대가!F520</f>
        <v>4901</v>
      </c>
      <c r="F84" s="8">
        <f>일위대가!H520</f>
        <v>20664</v>
      </c>
      <c r="G84" s="8">
        <f>일위대가!J520</f>
        <v>10</v>
      </c>
      <c r="H84" s="8">
        <f t="shared" si="1"/>
        <v>25575</v>
      </c>
      <c r="I84" s="5" t="s">
        <v>834</v>
      </c>
      <c r="J84" s="5" t="s">
        <v>67</v>
      </c>
      <c r="K84" s="2" t="s">
        <v>67</v>
      </c>
      <c r="L84" s="2" t="s">
        <v>67</v>
      </c>
      <c r="M84" s="2" t="s">
        <v>67</v>
      </c>
      <c r="N84" s="2" t="s">
        <v>67</v>
      </c>
    </row>
    <row r="85" spans="1:14" ht="30" customHeight="1" x14ac:dyDescent="0.3">
      <c r="A85" s="5" t="s">
        <v>849</v>
      </c>
      <c r="B85" s="5" t="s">
        <v>800</v>
      </c>
      <c r="C85" s="5" t="s">
        <v>544</v>
      </c>
      <c r="D85" s="5" t="s">
        <v>504</v>
      </c>
      <c r="E85" s="8">
        <f>일위대가!F528</f>
        <v>5881</v>
      </c>
      <c r="F85" s="8">
        <f>일위대가!H528</f>
        <v>24640</v>
      </c>
      <c r="G85" s="8">
        <f>일위대가!J528</f>
        <v>14</v>
      </c>
      <c r="H85" s="8">
        <f t="shared" si="1"/>
        <v>30535</v>
      </c>
      <c r="I85" s="5" t="s">
        <v>850</v>
      </c>
      <c r="J85" s="5" t="s">
        <v>67</v>
      </c>
      <c r="K85" s="2" t="s">
        <v>67</v>
      </c>
      <c r="L85" s="2" t="s">
        <v>67</v>
      </c>
      <c r="M85" s="2" t="s">
        <v>67</v>
      </c>
      <c r="N85" s="2" t="s">
        <v>67</v>
      </c>
    </row>
    <row r="86" spans="1:14" ht="30" customHeight="1" x14ac:dyDescent="0.3">
      <c r="A86" s="5" t="s">
        <v>863</v>
      </c>
      <c r="B86" s="5" t="s">
        <v>800</v>
      </c>
      <c r="C86" s="5" t="s">
        <v>552</v>
      </c>
      <c r="D86" s="5" t="s">
        <v>504</v>
      </c>
      <c r="E86" s="8">
        <f>일위대가!F536</f>
        <v>6426</v>
      </c>
      <c r="F86" s="8">
        <f>일위대가!H536</f>
        <v>27818</v>
      </c>
      <c r="G86" s="8">
        <f>일위대가!J536</f>
        <v>16</v>
      </c>
      <c r="H86" s="8">
        <f t="shared" si="1"/>
        <v>34260</v>
      </c>
      <c r="I86" s="5" t="s">
        <v>864</v>
      </c>
      <c r="J86" s="5" t="s">
        <v>67</v>
      </c>
      <c r="K86" s="2" t="s">
        <v>67</v>
      </c>
      <c r="L86" s="2" t="s">
        <v>67</v>
      </c>
      <c r="M86" s="2" t="s">
        <v>67</v>
      </c>
      <c r="N86" s="2" t="s">
        <v>67</v>
      </c>
    </row>
    <row r="87" spans="1:14" ht="30" customHeight="1" x14ac:dyDescent="0.3">
      <c r="A87" s="5" t="s">
        <v>875</v>
      </c>
      <c r="B87" s="5" t="s">
        <v>800</v>
      </c>
      <c r="C87" s="5" t="s">
        <v>560</v>
      </c>
      <c r="D87" s="5" t="s">
        <v>504</v>
      </c>
      <c r="E87" s="8">
        <f>일위대가!F544</f>
        <v>7146</v>
      </c>
      <c r="F87" s="8">
        <f>일위대가!H544</f>
        <v>33780</v>
      </c>
      <c r="G87" s="8">
        <f>일위대가!J544</f>
        <v>20</v>
      </c>
      <c r="H87" s="8">
        <f t="shared" si="1"/>
        <v>40946</v>
      </c>
      <c r="I87" s="5" t="s">
        <v>876</v>
      </c>
      <c r="J87" s="5" t="s">
        <v>67</v>
      </c>
      <c r="K87" s="2" t="s">
        <v>67</v>
      </c>
      <c r="L87" s="2" t="s">
        <v>67</v>
      </c>
      <c r="M87" s="2" t="s">
        <v>67</v>
      </c>
      <c r="N87" s="2" t="s">
        <v>67</v>
      </c>
    </row>
    <row r="88" spans="1:14" ht="30" customHeight="1" x14ac:dyDescent="0.3">
      <c r="A88" s="5" t="s">
        <v>887</v>
      </c>
      <c r="B88" s="5" t="s">
        <v>800</v>
      </c>
      <c r="C88" s="5" t="s">
        <v>568</v>
      </c>
      <c r="D88" s="5" t="s">
        <v>504</v>
      </c>
      <c r="E88" s="8">
        <f>일위대가!F552</f>
        <v>9772</v>
      </c>
      <c r="F88" s="8">
        <f>일위대가!H552</f>
        <v>41728</v>
      </c>
      <c r="G88" s="8">
        <f>일위대가!J552</f>
        <v>26</v>
      </c>
      <c r="H88" s="8">
        <f t="shared" si="1"/>
        <v>51526</v>
      </c>
      <c r="I88" s="5" t="s">
        <v>888</v>
      </c>
      <c r="J88" s="5" t="s">
        <v>67</v>
      </c>
      <c r="K88" s="2" t="s">
        <v>67</v>
      </c>
      <c r="L88" s="2" t="s">
        <v>67</v>
      </c>
      <c r="M88" s="2" t="s">
        <v>67</v>
      </c>
      <c r="N88" s="2" t="s">
        <v>67</v>
      </c>
    </row>
    <row r="89" spans="1:14" ht="30" customHeight="1" x14ac:dyDescent="0.3">
      <c r="A89" s="5" t="s">
        <v>901</v>
      </c>
      <c r="B89" s="5" t="s">
        <v>800</v>
      </c>
      <c r="C89" s="5" t="s">
        <v>576</v>
      </c>
      <c r="D89" s="5" t="s">
        <v>504</v>
      </c>
      <c r="E89" s="8">
        <f>일위대가!F560</f>
        <v>11772</v>
      </c>
      <c r="F89" s="8">
        <f>일위대가!H560</f>
        <v>48088</v>
      </c>
      <c r="G89" s="8">
        <f>일위대가!J560</f>
        <v>52</v>
      </c>
      <c r="H89" s="8">
        <f t="shared" si="1"/>
        <v>59912</v>
      </c>
      <c r="I89" s="5" t="s">
        <v>902</v>
      </c>
      <c r="J89" s="5" t="s">
        <v>67</v>
      </c>
      <c r="K89" s="2" t="s">
        <v>67</v>
      </c>
      <c r="L89" s="2" t="s">
        <v>67</v>
      </c>
      <c r="M89" s="2" t="s">
        <v>67</v>
      </c>
      <c r="N89" s="2" t="s">
        <v>67</v>
      </c>
    </row>
    <row r="90" spans="1:14" ht="30" customHeight="1" x14ac:dyDescent="0.3">
      <c r="A90" s="5" t="s">
        <v>913</v>
      </c>
      <c r="B90" s="5" t="s">
        <v>914</v>
      </c>
      <c r="C90" s="5" t="s">
        <v>518</v>
      </c>
      <c r="D90" s="5" t="s">
        <v>504</v>
      </c>
      <c r="E90" s="8">
        <f>일위대가!F568</f>
        <v>4426</v>
      </c>
      <c r="F90" s="8">
        <f>일위대가!H568</f>
        <v>28612</v>
      </c>
      <c r="G90" s="8">
        <f>일위대가!J568</f>
        <v>12</v>
      </c>
      <c r="H90" s="8">
        <f t="shared" si="1"/>
        <v>33050</v>
      </c>
      <c r="I90" s="5" t="s">
        <v>915</v>
      </c>
      <c r="J90" s="5" t="s">
        <v>67</v>
      </c>
      <c r="K90" s="2" t="s">
        <v>67</v>
      </c>
      <c r="L90" s="2" t="s">
        <v>67</v>
      </c>
      <c r="M90" s="2" t="s">
        <v>67</v>
      </c>
      <c r="N90" s="2" t="s">
        <v>67</v>
      </c>
    </row>
    <row r="91" spans="1:14" ht="30" customHeight="1" x14ac:dyDescent="0.3">
      <c r="A91" s="5" t="s">
        <v>922</v>
      </c>
      <c r="B91" s="5" t="s">
        <v>914</v>
      </c>
      <c r="C91" s="5" t="s">
        <v>528</v>
      </c>
      <c r="D91" s="5" t="s">
        <v>504</v>
      </c>
      <c r="E91" s="8">
        <f>일위대가!F576</f>
        <v>5531</v>
      </c>
      <c r="F91" s="8">
        <f>일위대가!H576</f>
        <v>34176</v>
      </c>
      <c r="G91" s="8">
        <f>일위대가!J576</f>
        <v>16</v>
      </c>
      <c r="H91" s="8">
        <f t="shared" si="1"/>
        <v>39723</v>
      </c>
      <c r="I91" s="5" t="s">
        <v>923</v>
      </c>
      <c r="J91" s="5" t="s">
        <v>67</v>
      </c>
      <c r="K91" s="2" t="s">
        <v>67</v>
      </c>
      <c r="L91" s="2" t="s">
        <v>67</v>
      </c>
      <c r="M91" s="2" t="s">
        <v>67</v>
      </c>
      <c r="N91" s="2" t="s">
        <v>67</v>
      </c>
    </row>
    <row r="92" spans="1:14" ht="30" customHeight="1" x14ac:dyDescent="0.3">
      <c r="A92" s="5" t="s">
        <v>930</v>
      </c>
      <c r="B92" s="5" t="s">
        <v>914</v>
      </c>
      <c r="C92" s="5" t="s">
        <v>536</v>
      </c>
      <c r="D92" s="5" t="s">
        <v>504</v>
      </c>
      <c r="E92" s="8">
        <f>일위대가!F584</f>
        <v>8405</v>
      </c>
      <c r="F92" s="8">
        <f>일위대가!H584</f>
        <v>41328</v>
      </c>
      <c r="G92" s="8">
        <f>일위대가!J584</f>
        <v>20</v>
      </c>
      <c r="H92" s="8">
        <f t="shared" si="1"/>
        <v>49753</v>
      </c>
      <c r="I92" s="5" t="s">
        <v>931</v>
      </c>
      <c r="J92" s="5" t="s">
        <v>67</v>
      </c>
      <c r="K92" s="2" t="s">
        <v>67</v>
      </c>
      <c r="L92" s="2" t="s">
        <v>67</v>
      </c>
      <c r="M92" s="2" t="s">
        <v>67</v>
      </c>
      <c r="N92" s="2" t="s">
        <v>67</v>
      </c>
    </row>
    <row r="93" spans="1:14" ht="30" customHeight="1" x14ac:dyDescent="0.3">
      <c r="A93" s="5" t="s">
        <v>938</v>
      </c>
      <c r="B93" s="5" t="s">
        <v>914</v>
      </c>
      <c r="C93" s="5" t="s">
        <v>544</v>
      </c>
      <c r="D93" s="5" t="s">
        <v>504</v>
      </c>
      <c r="E93" s="8">
        <f>일위대가!F592</f>
        <v>10237</v>
      </c>
      <c r="F93" s="8">
        <f>일위대가!H592</f>
        <v>49280</v>
      </c>
      <c r="G93" s="8">
        <f>일위대가!J592</f>
        <v>28</v>
      </c>
      <c r="H93" s="8">
        <f t="shared" si="1"/>
        <v>59545</v>
      </c>
      <c r="I93" s="5" t="s">
        <v>939</v>
      </c>
      <c r="J93" s="5" t="s">
        <v>67</v>
      </c>
      <c r="K93" s="2" t="s">
        <v>67</v>
      </c>
      <c r="L93" s="2" t="s">
        <v>67</v>
      </c>
      <c r="M93" s="2" t="s">
        <v>67</v>
      </c>
      <c r="N93" s="2" t="s">
        <v>67</v>
      </c>
    </row>
    <row r="94" spans="1:14" ht="30" customHeight="1" x14ac:dyDescent="0.3">
      <c r="A94" s="5" t="s">
        <v>946</v>
      </c>
      <c r="B94" s="5" t="s">
        <v>914</v>
      </c>
      <c r="C94" s="5" t="s">
        <v>552</v>
      </c>
      <c r="D94" s="5" t="s">
        <v>504</v>
      </c>
      <c r="E94" s="8">
        <f>일위대가!F600</f>
        <v>11270</v>
      </c>
      <c r="F94" s="8">
        <f>일위대가!H600</f>
        <v>55636</v>
      </c>
      <c r="G94" s="8">
        <f>일위대가!J600</f>
        <v>32</v>
      </c>
      <c r="H94" s="8">
        <f t="shared" si="1"/>
        <v>66938</v>
      </c>
      <c r="I94" s="5" t="s">
        <v>947</v>
      </c>
      <c r="J94" s="5" t="s">
        <v>67</v>
      </c>
      <c r="K94" s="2" t="s">
        <v>67</v>
      </c>
      <c r="L94" s="2" t="s">
        <v>67</v>
      </c>
      <c r="M94" s="2" t="s">
        <v>67</v>
      </c>
      <c r="N94" s="2" t="s">
        <v>67</v>
      </c>
    </row>
    <row r="95" spans="1:14" ht="30" customHeight="1" x14ac:dyDescent="0.3">
      <c r="A95" s="5" t="s">
        <v>954</v>
      </c>
      <c r="B95" s="5" t="s">
        <v>914</v>
      </c>
      <c r="C95" s="5" t="s">
        <v>560</v>
      </c>
      <c r="D95" s="5" t="s">
        <v>504</v>
      </c>
      <c r="E95" s="8">
        <f>일위대가!F608</f>
        <v>12552</v>
      </c>
      <c r="F95" s="8">
        <f>일위대가!H608</f>
        <v>67560</v>
      </c>
      <c r="G95" s="8">
        <f>일위대가!J608</f>
        <v>40</v>
      </c>
      <c r="H95" s="8">
        <f t="shared" si="1"/>
        <v>80152</v>
      </c>
      <c r="I95" s="5" t="s">
        <v>955</v>
      </c>
      <c r="J95" s="5" t="s">
        <v>67</v>
      </c>
      <c r="K95" s="2" t="s">
        <v>67</v>
      </c>
      <c r="L95" s="2" t="s">
        <v>67</v>
      </c>
      <c r="M95" s="2" t="s">
        <v>67</v>
      </c>
      <c r="N95" s="2" t="s">
        <v>67</v>
      </c>
    </row>
    <row r="96" spans="1:14" ht="30" customHeight="1" x14ac:dyDescent="0.3">
      <c r="A96" s="5" t="s">
        <v>962</v>
      </c>
      <c r="B96" s="5" t="s">
        <v>914</v>
      </c>
      <c r="C96" s="5" t="s">
        <v>568</v>
      </c>
      <c r="D96" s="5" t="s">
        <v>504</v>
      </c>
      <c r="E96" s="8">
        <f>일위대가!F616</f>
        <v>17496</v>
      </c>
      <c r="F96" s="8">
        <f>일위대가!H616</f>
        <v>83456</v>
      </c>
      <c r="G96" s="8">
        <f>일위대가!J616</f>
        <v>52</v>
      </c>
      <c r="H96" s="8">
        <f t="shared" si="1"/>
        <v>101004</v>
      </c>
      <c r="I96" s="5" t="s">
        <v>963</v>
      </c>
      <c r="J96" s="5" t="s">
        <v>67</v>
      </c>
      <c r="K96" s="2" t="s">
        <v>67</v>
      </c>
      <c r="L96" s="2" t="s">
        <v>67</v>
      </c>
      <c r="M96" s="2" t="s">
        <v>67</v>
      </c>
      <c r="N96" s="2" t="s">
        <v>67</v>
      </c>
    </row>
    <row r="97" spans="1:14" ht="30" customHeight="1" x14ac:dyDescent="0.3">
      <c r="A97" s="5" t="s">
        <v>970</v>
      </c>
      <c r="B97" s="5" t="s">
        <v>914</v>
      </c>
      <c r="C97" s="5" t="s">
        <v>576</v>
      </c>
      <c r="D97" s="5" t="s">
        <v>504</v>
      </c>
      <c r="E97" s="8">
        <f>일위대가!F624</f>
        <v>20058</v>
      </c>
      <c r="F97" s="8">
        <f>일위대가!H624</f>
        <v>96176</v>
      </c>
      <c r="G97" s="8">
        <f>일위대가!J624</f>
        <v>104</v>
      </c>
      <c r="H97" s="8">
        <f t="shared" si="1"/>
        <v>116338</v>
      </c>
      <c r="I97" s="5" t="s">
        <v>971</v>
      </c>
      <c r="J97" s="5" t="s">
        <v>67</v>
      </c>
      <c r="K97" s="2" t="s">
        <v>67</v>
      </c>
      <c r="L97" s="2" t="s">
        <v>67</v>
      </c>
      <c r="M97" s="2" t="s">
        <v>67</v>
      </c>
      <c r="N97" s="2" t="s">
        <v>67</v>
      </c>
    </row>
    <row r="98" spans="1:14" ht="30" customHeight="1" x14ac:dyDescent="0.3">
      <c r="A98" s="5" t="s">
        <v>978</v>
      </c>
      <c r="B98" s="5" t="s">
        <v>979</v>
      </c>
      <c r="C98" s="5" t="s">
        <v>518</v>
      </c>
      <c r="D98" s="5" t="s">
        <v>504</v>
      </c>
      <c r="E98" s="8">
        <f>일위대가!F632</f>
        <v>8373</v>
      </c>
      <c r="F98" s="8">
        <f>일위대가!H632</f>
        <v>19870</v>
      </c>
      <c r="G98" s="8">
        <f>일위대가!J632</f>
        <v>0</v>
      </c>
      <c r="H98" s="8">
        <f t="shared" si="1"/>
        <v>28243</v>
      </c>
      <c r="I98" s="5" t="s">
        <v>980</v>
      </c>
      <c r="J98" s="5" t="s">
        <v>67</v>
      </c>
      <c r="K98" s="2" t="s">
        <v>67</v>
      </c>
      <c r="L98" s="2" t="s">
        <v>67</v>
      </c>
      <c r="M98" s="2" t="s">
        <v>67</v>
      </c>
      <c r="N98" s="2" t="s">
        <v>67</v>
      </c>
    </row>
    <row r="99" spans="1:14" ht="30" customHeight="1" x14ac:dyDescent="0.3">
      <c r="A99" s="5" t="s">
        <v>993</v>
      </c>
      <c r="B99" s="5" t="s">
        <v>994</v>
      </c>
      <c r="C99" s="5" t="s">
        <v>518</v>
      </c>
      <c r="D99" s="5" t="s">
        <v>504</v>
      </c>
      <c r="E99" s="8">
        <f>일위대가!F640</f>
        <v>15011</v>
      </c>
      <c r="F99" s="8">
        <f>일위대가!H640</f>
        <v>39740</v>
      </c>
      <c r="G99" s="8">
        <f>일위대가!J640</f>
        <v>0</v>
      </c>
      <c r="H99" s="8">
        <f t="shared" si="1"/>
        <v>54751</v>
      </c>
      <c r="I99" s="5" t="s">
        <v>995</v>
      </c>
      <c r="J99" s="5" t="s">
        <v>67</v>
      </c>
      <c r="K99" s="2" t="s">
        <v>67</v>
      </c>
      <c r="L99" s="2" t="s">
        <v>67</v>
      </c>
      <c r="M99" s="2" t="s">
        <v>67</v>
      </c>
      <c r="N99" s="2" t="s">
        <v>67</v>
      </c>
    </row>
    <row r="100" spans="1:14" ht="30" customHeight="1" x14ac:dyDescent="0.3">
      <c r="A100" s="5" t="s">
        <v>1002</v>
      </c>
      <c r="B100" s="5" t="s">
        <v>979</v>
      </c>
      <c r="C100" s="5" t="s">
        <v>528</v>
      </c>
      <c r="D100" s="5" t="s">
        <v>504</v>
      </c>
      <c r="E100" s="8">
        <f>일위대가!F648</f>
        <v>10320</v>
      </c>
      <c r="F100" s="8">
        <f>일위대가!H648</f>
        <v>22652</v>
      </c>
      <c r="G100" s="8">
        <f>일위대가!J648</f>
        <v>0</v>
      </c>
      <c r="H100" s="8">
        <f t="shared" si="1"/>
        <v>32972</v>
      </c>
      <c r="I100" s="5" t="s">
        <v>1003</v>
      </c>
      <c r="J100" s="5" t="s">
        <v>67</v>
      </c>
      <c r="K100" s="2" t="s">
        <v>67</v>
      </c>
      <c r="L100" s="2" t="s">
        <v>67</v>
      </c>
      <c r="M100" s="2" t="s">
        <v>67</v>
      </c>
      <c r="N100" s="2" t="s">
        <v>67</v>
      </c>
    </row>
    <row r="101" spans="1:14" ht="30" customHeight="1" x14ac:dyDescent="0.3">
      <c r="A101" s="5" t="s">
        <v>1011</v>
      </c>
      <c r="B101" s="5" t="s">
        <v>994</v>
      </c>
      <c r="C101" s="5" t="s">
        <v>528</v>
      </c>
      <c r="D101" s="5" t="s">
        <v>504</v>
      </c>
      <c r="E101" s="8">
        <f>일위대가!F656</f>
        <v>18884</v>
      </c>
      <c r="F101" s="8">
        <f>일위대가!H656</f>
        <v>45304</v>
      </c>
      <c r="G101" s="8">
        <f>일위대가!J656</f>
        <v>0</v>
      </c>
      <c r="H101" s="8">
        <f t="shared" si="1"/>
        <v>64188</v>
      </c>
      <c r="I101" s="5" t="s">
        <v>1012</v>
      </c>
      <c r="J101" s="5" t="s">
        <v>67</v>
      </c>
      <c r="K101" s="2" t="s">
        <v>67</v>
      </c>
      <c r="L101" s="2" t="s">
        <v>67</v>
      </c>
      <c r="M101" s="2" t="s">
        <v>67</v>
      </c>
      <c r="N101" s="2" t="s">
        <v>67</v>
      </c>
    </row>
    <row r="102" spans="1:14" ht="30" customHeight="1" x14ac:dyDescent="0.3">
      <c r="A102" s="5" t="s">
        <v>1019</v>
      </c>
      <c r="B102" s="5" t="s">
        <v>979</v>
      </c>
      <c r="C102" s="5" t="s">
        <v>536</v>
      </c>
      <c r="D102" s="5" t="s">
        <v>504</v>
      </c>
      <c r="E102" s="8">
        <f>일위대가!F664</f>
        <v>14412</v>
      </c>
      <c r="F102" s="8">
        <f>일위대가!H664</f>
        <v>26228</v>
      </c>
      <c r="G102" s="8">
        <f>일위대가!J664</f>
        <v>0</v>
      </c>
      <c r="H102" s="8">
        <f t="shared" si="1"/>
        <v>40640</v>
      </c>
      <c r="I102" s="5" t="s">
        <v>1020</v>
      </c>
      <c r="J102" s="5" t="s">
        <v>67</v>
      </c>
      <c r="K102" s="2" t="s">
        <v>67</v>
      </c>
      <c r="L102" s="2" t="s">
        <v>67</v>
      </c>
      <c r="M102" s="2" t="s">
        <v>67</v>
      </c>
      <c r="N102" s="2" t="s">
        <v>67</v>
      </c>
    </row>
    <row r="103" spans="1:14" ht="30" customHeight="1" x14ac:dyDescent="0.3">
      <c r="A103" s="5" t="s">
        <v>1031</v>
      </c>
      <c r="B103" s="5" t="s">
        <v>994</v>
      </c>
      <c r="C103" s="5" t="s">
        <v>536</v>
      </c>
      <c r="D103" s="5" t="s">
        <v>504</v>
      </c>
      <c r="E103" s="8">
        <f>일위대가!F672</f>
        <v>25308</v>
      </c>
      <c r="F103" s="8">
        <f>일위대가!H672</f>
        <v>52456</v>
      </c>
      <c r="G103" s="8">
        <f>일위대가!J672</f>
        <v>0</v>
      </c>
      <c r="H103" s="8">
        <f t="shared" si="1"/>
        <v>77764</v>
      </c>
      <c r="I103" s="5" t="s">
        <v>1032</v>
      </c>
      <c r="J103" s="5" t="s">
        <v>67</v>
      </c>
      <c r="K103" s="2" t="s">
        <v>67</v>
      </c>
      <c r="L103" s="2" t="s">
        <v>67</v>
      </c>
      <c r="M103" s="2" t="s">
        <v>67</v>
      </c>
      <c r="N103" s="2" t="s">
        <v>67</v>
      </c>
    </row>
    <row r="104" spans="1:14" ht="30" customHeight="1" x14ac:dyDescent="0.3">
      <c r="A104" s="5" t="s">
        <v>1039</v>
      </c>
      <c r="B104" s="5" t="s">
        <v>979</v>
      </c>
      <c r="C104" s="5" t="s">
        <v>544</v>
      </c>
      <c r="D104" s="5" t="s">
        <v>504</v>
      </c>
      <c r="E104" s="8">
        <f>일위대가!F680</f>
        <v>15814</v>
      </c>
      <c r="F104" s="8">
        <f>일위대가!H680</f>
        <v>30600</v>
      </c>
      <c r="G104" s="8">
        <f>일위대가!J680</f>
        <v>0</v>
      </c>
      <c r="H104" s="8">
        <f t="shared" si="1"/>
        <v>46414</v>
      </c>
      <c r="I104" s="5" t="s">
        <v>1040</v>
      </c>
      <c r="J104" s="5" t="s">
        <v>67</v>
      </c>
      <c r="K104" s="2" t="s">
        <v>67</v>
      </c>
      <c r="L104" s="2" t="s">
        <v>67</v>
      </c>
      <c r="M104" s="2" t="s">
        <v>67</v>
      </c>
      <c r="N104" s="2" t="s">
        <v>67</v>
      </c>
    </row>
    <row r="105" spans="1:14" ht="30" customHeight="1" x14ac:dyDescent="0.3">
      <c r="A105" s="5" t="s">
        <v>1049</v>
      </c>
      <c r="B105" s="5" t="s">
        <v>994</v>
      </c>
      <c r="C105" s="5" t="s">
        <v>544</v>
      </c>
      <c r="D105" s="5" t="s">
        <v>504</v>
      </c>
      <c r="E105" s="8">
        <f>일위대가!F688</f>
        <v>25988</v>
      </c>
      <c r="F105" s="8">
        <f>일위대가!H688</f>
        <v>61200</v>
      </c>
      <c r="G105" s="8">
        <f>일위대가!J688</f>
        <v>0</v>
      </c>
      <c r="H105" s="8">
        <f t="shared" si="1"/>
        <v>87188</v>
      </c>
      <c r="I105" s="5" t="s">
        <v>1050</v>
      </c>
      <c r="J105" s="5" t="s">
        <v>67</v>
      </c>
      <c r="K105" s="2" t="s">
        <v>67</v>
      </c>
      <c r="L105" s="2" t="s">
        <v>67</v>
      </c>
      <c r="M105" s="2" t="s">
        <v>67</v>
      </c>
      <c r="N105" s="2" t="s">
        <v>67</v>
      </c>
    </row>
    <row r="106" spans="1:14" ht="30" customHeight="1" x14ac:dyDescent="0.3">
      <c r="A106" s="5" t="s">
        <v>1057</v>
      </c>
      <c r="B106" s="5" t="s">
        <v>979</v>
      </c>
      <c r="C106" s="5" t="s">
        <v>552</v>
      </c>
      <c r="D106" s="5" t="s">
        <v>504</v>
      </c>
      <c r="E106" s="8">
        <f>일위대가!F696</f>
        <v>17197</v>
      </c>
      <c r="F106" s="8">
        <f>일위대가!H696</f>
        <v>33382</v>
      </c>
      <c r="G106" s="8">
        <f>일위대가!J696</f>
        <v>0</v>
      </c>
      <c r="H106" s="8">
        <f t="shared" si="1"/>
        <v>50579</v>
      </c>
      <c r="I106" s="5" t="s">
        <v>1058</v>
      </c>
      <c r="J106" s="5" t="s">
        <v>67</v>
      </c>
      <c r="K106" s="2" t="s">
        <v>67</v>
      </c>
      <c r="L106" s="2" t="s">
        <v>67</v>
      </c>
      <c r="M106" s="2" t="s">
        <v>67</v>
      </c>
      <c r="N106" s="2" t="s">
        <v>67</v>
      </c>
    </row>
    <row r="107" spans="1:14" ht="30" customHeight="1" x14ac:dyDescent="0.3">
      <c r="A107" s="5" t="s">
        <v>1066</v>
      </c>
      <c r="B107" s="5" t="s">
        <v>994</v>
      </c>
      <c r="C107" s="5" t="s">
        <v>552</v>
      </c>
      <c r="D107" s="5" t="s">
        <v>504</v>
      </c>
      <c r="E107" s="8">
        <f>일위대가!F704</f>
        <v>28697</v>
      </c>
      <c r="F107" s="8">
        <f>일위대가!H704</f>
        <v>66764</v>
      </c>
      <c r="G107" s="8">
        <f>일위대가!J704</f>
        <v>0</v>
      </c>
      <c r="H107" s="8">
        <f t="shared" si="1"/>
        <v>95461</v>
      </c>
      <c r="I107" s="5" t="s">
        <v>1067</v>
      </c>
      <c r="J107" s="5" t="s">
        <v>67</v>
      </c>
      <c r="K107" s="2" t="s">
        <v>67</v>
      </c>
      <c r="L107" s="2" t="s">
        <v>67</v>
      </c>
      <c r="M107" s="2" t="s">
        <v>67</v>
      </c>
      <c r="N107" s="2" t="s">
        <v>67</v>
      </c>
    </row>
    <row r="108" spans="1:14" ht="30" customHeight="1" x14ac:dyDescent="0.3">
      <c r="A108" s="5" t="s">
        <v>1074</v>
      </c>
      <c r="B108" s="5" t="s">
        <v>979</v>
      </c>
      <c r="C108" s="5" t="s">
        <v>560</v>
      </c>
      <c r="D108" s="5" t="s">
        <v>504</v>
      </c>
      <c r="E108" s="8">
        <f>일위대가!F712</f>
        <v>20035</v>
      </c>
      <c r="F108" s="8">
        <f>일위대가!H712</f>
        <v>39344</v>
      </c>
      <c r="G108" s="8">
        <f>일위대가!J712</f>
        <v>0</v>
      </c>
      <c r="H108" s="8">
        <f t="shared" si="1"/>
        <v>59379</v>
      </c>
      <c r="I108" s="5" t="s">
        <v>1075</v>
      </c>
      <c r="J108" s="5" t="s">
        <v>67</v>
      </c>
      <c r="K108" s="2" t="s">
        <v>67</v>
      </c>
      <c r="L108" s="2" t="s">
        <v>67</v>
      </c>
      <c r="M108" s="2" t="s">
        <v>67</v>
      </c>
      <c r="N108" s="2" t="s">
        <v>67</v>
      </c>
    </row>
    <row r="109" spans="1:14" ht="30" customHeight="1" x14ac:dyDescent="0.3">
      <c r="A109" s="5" t="s">
        <v>1083</v>
      </c>
      <c r="B109" s="5" t="s">
        <v>994</v>
      </c>
      <c r="C109" s="5" t="s">
        <v>560</v>
      </c>
      <c r="D109" s="5" t="s">
        <v>504</v>
      </c>
      <c r="E109" s="8">
        <f>일위대가!F720</f>
        <v>36115</v>
      </c>
      <c r="F109" s="8">
        <f>일위대가!H720</f>
        <v>78688</v>
      </c>
      <c r="G109" s="8">
        <f>일위대가!J720</f>
        <v>0</v>
      </c>
      <c r="H109" s="8">
        <f t="shared" si="1"/>
        <v>114803</v>
      </c>
      <c r="I109" s="5" t="s">
        <v>1084</v>
      </c>
      <c r="J109" s="5" t="s">
        <v>67</v>
      </c>
      <c r="K109" s="2" t="s">
        <v>67</v>
      </c>
      <c r="L109" s="2" t="s">
        <v>67</v>
      </c>
      <c r="M109" s="2" t="s">
        <v>67</v>
      </c>
      <c r="N109" s="2" t="s">
        <v>67</v>
      </c>
    </row>
    <row r="110" spans="1:14" ht="30" customHeight="1" x14ac:dyDescent="0.3">
      <c r="A110" s="5" t="s">
        <v>1091</v>
      </c>
      <c r="B110" s="5" t="s">
        <v>979</v>
      </c>
      <c r="C110" s="5" t="s">
        <v>568</v>
      </c>
      <c r="D110" s="5" t="s">
        <v>504</v>
      </c>
      <c r="E110" s="8">
        <f>일위대가!F728</f>
        <v>27923</v>
      </c>
      <c r="F110" s="8">
        <f>일위대가!H728</f>
        <v>47292</v>
      </c>
      <c r="G110" s="8">
        <f>일위대가!J728</f>
        <v>0</v>
      </c>
      <c r="H110" s="8">
        <f t="shared" si="1"/>
        <v>75215</v>
      </c>
      <c r="I110" s="5" t="s">
        <v>1092</v>
      </c>
      <c r="J110" s="5" t="s">
        <v>67</v>
      </c>
      <c r="K110" s="2" t="s">
        <v>67</v>
      </c>
      <c r="L110" s="2" t="s">
        <v>67</v>
      </c>
      <c r="M110" s="2" t="s">
        <v>67</v>
      </c>
      <c r="N110" s="2" t="s">
        <v>67</v>
      </c>
    </row>
    <row r="111" spans="1:14" ht="30" customHeight="1" x14ac:dyDescent="0.3">
      <c r="A111" s="5" t="s">
        <v>1101</v>
      </c>
      <c r="B111" s="5" t="s">
        <v>994</v>
      </c>
      <c r="C111" s="5" t="s">
        <v>568</v>
      </c>
      <c r="D111" s="5" t="s">
        <v>504</v>
      </c>
      <c r="E111" s="8">
        <f>일위대가!F736</f>
        <v>49459</v>
      </c>
      <c r="F111" s="8">
        <f>일위대가!H736</f>
        <v>94584</v>
      </c>
      <c r="G111" s="8">
        <f>일위대가!J736</f>
        <v>0</v>
      </c>
      <c r="H111" s="8">
        <f t="shared" si="1"/>
        <v>144043</v>
      </c>
      <c r="I111" s="5" t="s">
        <v>1102</v>
      </c>
      <c r="J111" s="5" t="s">
        <v>67</v>
      </c>
      <c r="K111" s="2" t="s">
        <v>67</v>
      </c>
      <c r="L111" s="2" t="s">
        <v>67</v>
      </c>
      <c r="M111" s="2" t="s">
        <v>67</v>
      </c>
      <c r="N111" s="2" t="s">
        <v>67</v>
      </c>
    </row>
    <row r="112" spans="1:14" ht="30" customHeight="1" x14ac:dyDescent="0.3">
      <c r="A112" s="5" t="s">
        <v>1109</v>
      </c>
      <c r="B112" s="5" t="s">
        <v>979</v>
      </c>
      <c r="C112" s="5" t="s">
        <v>576</v>
      </c>
      <c r="D112" s="5" t="s">
        <v>504</v>
      </c>
      <c r="E112" s="8">
        <f>일위대가!F744</f>
        <v>34781</v>
      </c>
      <c r="F112" s="8">
        <f>일위대가!H744</f>
        <v>53650</v>
      </c>
      <c r="G112" s="8">
        <f>일위대가!J744</f>
        <v>0</v>
      </c>
      <c r="H112" s="8">
        <f t="shared" si="1"/>
        <v>88431</v>
      </c>
      <c r="I112" s="5" t="s">
        <v>1110</v>
      </c>
      <c r="J112" s="5" t="s">
        <v>67</v>
      </c>
      <c r="K112" s="2" t="s">
        <v>67</v>
      </c>
      <c r="L112" s="2" t="s">
        <v>67</v>
      </c>
      <c r="M112" s="2" t="s">
        <v>67</v>
      </c>
      <c r="N112" s="2" t="s">
        <v>67</v>
      </c>
    </row>
    <row r="113" spans="1:14" ht="30" customHeight="1" x14ac:dyDescent="0.3">
      <c r="A113" s="5" t="s">
        <v>1118</v>
      </c>
      <c r="B113" s="5" t="s">
        <v>994</v>
      </c>
      <c r="C113" s="5" t="s">
        <v>576</v>
      </c>
      <c r="D113" s="5" t="s">
        <v>504</v>
      </c>
      <c r="E113" s="8">
        <f>일위대가!F752</f>
        <v>61421</v>
      </c>
      <c r="F113" s="8">
        <f>일위대가!H752</f>
        <v>107300</v>
      </c>
      <c r="G113" s="8">
        <f>일위대가!J752</f>
        <v>0</v>
      </c>
      <c r="H113" s="8">
        <f t="shared" si="1"/>
        <v>168721</v>
      </c>
      <c r="I113" s="5" t="s">
        <v>1119</v>
      </c>
      <c r="J113" s="5" t="s">
        <v>67</v>
      </c>
      <c r="K113" s="2" t="s">
        <v>67</v>
      </c>
      <c r="L113" s="2" t="s">
        <v>67</v>
      </c>
      <c r="M113" s="2" t="s">
        <v>67</v>
      </c>
      <c r="N113" s="2" t="s">
        <v>67</v>
      </c>
    </row>
    <row r="114" spans="1:14" ht="30" customHeight="1" x14ac:dyDescent="0.3">
      <c r="A114" s="5" t="s">
        <v>1126</v>
      </c>
      <c r="B114" s="5" t="s">
        <v>1127</v>
      </c>
      <c r="C114" s="5" t="s">
        <v>518</v>
      </c>
      <c r="D114" s="5" t="s">
        <v>504</v>
      </c>
      <c r="E114" s="8">
        <f>일위대가!F761</f>
        <v>305</v>
      </c>
      <c r="F114" s="8">
        <f>일위대가!H761</f>
        <v>4371</v>
      </c>
      <c r="G114" s="8">
        <f>일위대가!J761</f>
        <v>0</v>
      </c>
      <c r="H114" s="8">
        <f t="shared" si="1"/>
        <v>4676</v>
      </c>
      <c r="I114" s="5" t="s">
        <v>1128</v>
      </c>
      <c r="J114" s="5" t="s">
        <v>67</v>
      </c>
      <c r="K114" s="2" t="s">
        <v>67</v>
      </c>
      <c r="L114" s="2" t="s">
        <v>67</v>
      </c>
      <c r="M114" s="2" t="s">
        <v>67</v>
      </c>
      <c r="N114" s="2" t="s">
        <v>67</v>
      </c>
    </row>
    <row r="115" spans="1:14" ht="30" customHeight="1" x14ac:dyDescent="0.3">
      <c r="A115" s="5" t="s">
        <v>1145</v>
      </c>
      <c r="B115" s="5" t="s">
        <v>1146</v>
      </c>
      <c r="C115" s="5" t="s">
        <v>518</v>
      </c>
      <c r="D115" s="5" t="s">
        <v>504</v>
      </c>
      <c r="E115" s="8">
        <f>일위대가!F769</f>
        <v>5379</v>
      </c>
      <c r="F115" s="8">
        <f>일위대가!H769</f>
        <v>4371</v>
      </c>
      <c r="G115" s="8">
        <f>일위대가!J769</f>
        <v>0</v>
      </c>
      <c r="H115" s="8">
        <f t="shared" si="1"/>
        <v>9750</v>
      </c>
      <c r="I115" s="5" t="s">
        <v>1147</v>
      </c>
      <c r="J115" s="5" t="s">
        <v>67</v>
      </c>
      <c r="K115" s="2" t="s">
        <v>67</v>
      </c>
      <c r="L115" s="2" t="s">
        <v>67</v>
      </c>
      <c r="M115" s="2" t="s">
        <v>67</v>
      </c>
      <c r="N115" s="2" t="s">
        <v>67</v>
      </c>
    </row>
    <row r="116" spans="1:14" ht="30" customHeight="1" x14ac:dyDescent="0.3">
      <c r="A116" s="5" t="s">
        <v>1156</v>
      </c>
      <c r="B116" s="5" t="s">
        <v>1157</v>
      </c>
      <c r="C116" s="5" t="s">
        <v>518</v>
      </c>
      <c r="D116" s="5" t="s">
        <v>504</v>
      </c>
      <c r="E116" s="8">
        <f>일위대가!F777</f>
        <v>10084</v>
      </c>
      <c r="F116" s="8">
        <f>일위대가!H777</f>
        <v>8742</v>
      </c>
      <c r="G116" s="8">
        <f>일위대가!J777</f>
        <v>0</v>
      </c>
      <c r="H116" s="8">
        <f t="shared" si="1"/>
        <v>18826</v>
      </c>
      <c r="I116" s="5" t="s">
        <v>1158</v>
      </c>
      <c r="J116" s="5" t="s">
        <v>67</v>
      </c>
      <c r="K116" s="2" t="s">
        <v>67</v>
      </c>
      <c r="L116" s="2" t="s">
        <v>67</v>
      </c>
      <c r="M116" s="2" t="s">
        <v>67</v>
      </c>
      <c r="N116" s="2" t="s">
        <v>67</v>
      </c>
    </row>
    <row r="117" spans="1:14" ht="30" customHeight="1" x14ac:dyDescent="0.3">
      <c r="A117" s="5" t="s">
        <v>1165</v>
      </c>
      <c r="B117" s="5" t="s">
        <v>1127</v>
      </c>
      <c r="C117" s="5" t="s">
        <v>528</v>
      </c>
      <c r="D117" s="5" t="s">
        <v>504</v>
      </c>
      <c r="E117" s="8">
        <f>일위대가!F786</f>
        <v>539</v>
      </c>
      <c r="F117" s="8">
        <f>일위대가!H786</f>
        <v>5961</v>
      </c>
      <c r="G117" s="8">
        <f>일위대가!J786</f>
        <v>0</v>
      </c>
      <c r="H117" s="8">
        <f t="shared" si="1"/>
        <v>6500</v>
      </c>
      <c r="I117" s="5" t="s">
        <v>1166</v>
      </c>
      <c r="J117" s="5" t="s">
        <v>67</v>
      </c>
      <c r="K117" s="2" t="s">
        <v>67</v>
      </c>
      <c r="L117" s="2" t="s">
        <v>67</v>
      </c>
      <c r="M117" s="2" t="s">
        <v>67</v>
      </c>
      <c r="N117" s="2" t="s">
        <v>67</v>
      </c>
    </row>
    <row r="118" spans="1:14" ht="30" customHeight="1" x14ac:dyDescent="0.3">
      <c r="A118" s="5" t="s">
        <v>1174</v>
      </c>
      <c r="B118" s="5" t="s">
        <v>1146</v>
      </c>
      <c r="C118" s="5" t="s">
        <v>528</v>
      </c>
      <c r="D118" s="5" t="s">
        <v>504</v>
      </c>
      <c r="E118" s="8">
        <f>일위대가!F794</f>
        <v>6154</v>
      </c>
      <c r="F118" s="8">
        <f>일위대가!H794</f>
        <v>5961</v>
      </c>
      <c r="G118" s="8">
        <f>일위대가!J794</f>
        <v>0</v>
      </c>
      <c r="H118" s="8">
        <f t="shared" si="1"/>
        <v>12115</v>
      </c>
      <c r="I118" s="5" t="s">
        <v>1175</v>
      </c>
      <c r="J118" s="5" t="s">
        <v>67</v>
      </c>
      <c r="K118" s="2" t="s">
        <v>67</v>
      </c>
      <c r="L118" s="2" t="s">
        <v>67</v>
      </c>
      <c r="M118" s="2" t="s">
        <v>67</v>
      </c>
      <c r="N118" s="2" t="s">
        <v>67</v>
      </c>
    </row>
    <row r="119" spans="1:14" ht="30" customHeight="1" x14ac:dyDescent="0.3">
      <c r="A119" s="5" t="s">
        <v>1183</v>
      </c>
      <c r="B119" s="5" t="s">
        <v>1157</v>
      </c>
      <c r="C119" s="5" t="s">
        <v>528</v>
      </c>
      <c r="D119" s="5" t="s">
        <v>504</v>
      </c>
      <c r="E119" s="8">
        <f>일위대가!F802</f>
        <v>11613</v>
      </c>
      <c r="F119" s="8">
        <f>일위대가!H802</f>
        <v>11922</v>
      </c>
      <c r="G119" s="8">
        <f>일위대가!J802</f>
        <v>0</v>
      </c>
      <c r="H119" s="8">
        <f t="shared" si="1"/>
        <v>23535</v>
      </c>
      <c r="I119" s="5" t="s">
        <v>1184</v>
      </c>
      <c r="J119" s="5" t="s">
        <v>67</v>
      </c>
      <c r="K119" s="2" t="s">
        <v>67</v>
      </c>
      <c r="L119" s="2" t="s">
        <v>67</v>
      </c>
      <c r="M119" s="2" t="s">
        <v>67</v>
      </c>
      <c r="N119" s="2" t="s">
        <v>67</v>
      </c>
    </row>
    <row r="120" spans="1:14" ht="30" customHeight="1" x14ac:dyDescent="0.3">
      <c r="A120" s="5" t="s">
        <v>1191</v>
      </c>
      <c r="B120" s="5" t="s">
        <v>1127</v>
      </c>
      <c r="C120" s="5" t="s">
        <v>536</v>
      </c>
      <c r="D120" s="5" t="s">
        <v>504</v>
      </c>
      <c r="E120" s="8">
        <f>일위대가!F811</f>
        <v>719</v>
      </c>
      <c r="F120" s="8">
        <f>일위대가!H811</f>
        <v>7551</v>
      </c>
      <c r="G120" s="8">
        <f>일위대가!J811</f>
        <v>0</v>
      </c>
      <c r="H120" s="8">
        <f t="shared" si="1"/>
        <v>8270</v>
      </c>
      <c r="I120" s="5" t="s">
        <v>1192</v>
      </c>
      <c r="J120" s="5" t="s">
        <v>67</v>
      </c>
      <c r="K120" s="2" t="s">
        <v>67</v>
      </c>
      <c r="L120" s="2" t="s">
        <v>67</v>
      </c>
      <c r="M120" s="2" t="s">
        <v>67</v>
      </c>
      <c r="N120" s="2" t="s">
        <v>67</v>
      </c>
    </row>
    <row r="121" spans="1:14" ht="30" customHeight="1" x14ac:dyDescent="0.3">
      <c r="A121" s="5" t="s">
        <v>1200</v>
      </c>
      <c r="B121" s="5" t="s">
        <v>1146</v>
      </c>
      <c r="C121" s="5" t="s">
        <v>536</v>
      </c>
      <c r="D121" s="5" t="s">
        <v>504</v>
      </c>
      <c r="E121" s="8">
        <f>일위대가!F819</f>
        <v>7926</v>
      </c>
      <c r="F121" s="8">
        <f>일위대가!H819</f>
        <v>7551</v>
      </c>
      <c r="G121" s="8">
        <f>일위대가!J819</f>
        <v>0</v>
      </c>
      <c r="H121" s="8">
        <f t="shared" si="1"/>
        <v>15477</v>
      </c>
      <c r="I121" s="5" t="s">
        <v>1201</v>
      </c>
      <c r="J121" s="5" t="s">
        <v>67</v>
      </c>
      <c r="K121" s="2" t="s">
        <v>67</v>
      </c>
      <c r="L121" s="2" t="s">
        <v>67</v>
      </c>
      <c r="M121" s="2" t="s">
        <v>67</v>
      </c>
      <c r="N121" s="2" t="s">
        <v>67</v>
      </c>
    </row>
    <row r="122" spans="1:14" ht="30" customHeight="1" x14ac:dyDescent="0.3">
      <c r="A122" s="5" t="s">
        <v>1209</v>
      </c>
      <c r="B122" s="5" t="s">
        <v>1157</v>
      </c>
      <c r="C122" s="5" t="s">
        <v>536</v>
      </c>
      <c r="D122" s="5" t="s">
        <v>504</v>
      </c>
      <c r="E122" s="8">
        <f>일위대가!F827</f>
        <v>14455</v>
      </c>
      <c r="F122" s="8">
        <f>일위대가!H827</f>
        <v>15102</v>
      </c>
      <c r="G122" s="8">
        <f>일위대가!J827</f>
        <v>0</v>
      </c>
      <c r="H122" s="8">
        <f t="shared" si="1"/>
        <v>29557</v>
      </c>
      <c r="I122" s="5" t="s">
        <v>1210</v>
      </c>
      <c r="J122" s="5" t="s">
        <v>67</v>
      </c>
      <c r="K122" s="2" t="s">
        <v>67</v>
      </c>
      <c r="L122" s="2" t="s">
        <v>67</v>
      </c>
      <c r="M122" s="2" t="s">
        <v>67</v>
      </c>
      <c r="N122" s="2" t="s">
        <v>67</v>
      </c>
    </row>
    <row r="123" spans="1:14" ht="30" customHeight="1" x14ac:dyDescent="0.3">
      <c r="A123" s="5" t="s">
        <v>1217</v>
      </c>
      <c r="B123" s="5" t="s">
        <v>1127</v>
      </c>
      <c r="C123" s="5" t="s">
        <v>544</v>
      </c>
      <c r="D123" s="5" t="s">
        <v>504</v>
      </c>
      <c r="E123" s="8">
        <f>일위대가!F836</f>
        <v>941</v>
      </c>
      <c r="F123" s="8">
        <f>일위대가!H836</f>
        <v>8941</v>
      </c>
      <c r="G123" s="8">
        <f>일위대가!J836</f>
        <v>0</v>
      </c>
      <c r="H123" s="8">
        <f t="shared" si="1"/>
        <v>9882</v>
      </c>
      <c r="I123" s="5" t="s">
        <v>1218</v>
      </c>
      <c r="J123" s="5" t="s">
        <v>67</v>
      </c>
      <c r="K123" s="2" t="s">
        <v>67</v>
      </c>
      <c r="L123" s="2" t="s">
        <v>67</v>
      </c>
      <c r="M123" s="2" t="s">
        <v>67</v>
      </c>
      <c r="N123" s="2" t="s">
        <v>67</v>
      </c>
    </row>
    <row r="124" spans="1:14" ht="30" customHeight="1" x14ac:dyDescent="0.3">
      <c r="A124" s="5" t="s">
        <v>1226</v>
      </c>
      <c r="B124" s="5" t="s">
        <v>1146</v>
      </c>
      <c r="C124" s="5" t="s">
        <v>544</v>
      </c>
      <c r="D124" s="5" t="s">
        <v>504</v>
      </c>
      <c r="E124" s="8">
        <f>일위대가!F844</f>
        <v>11186</v>
      </c>
      <c r="F124" s="8">
        <f>일위대가!H844</f>
        <v>8941</v>
      </c>
      <c r="G124" s="8">
        <f>일위대가!J844</f>
        <v>0</v>
      </c>
      <c r="H124" s="8">
        <f t="shared" si="1"/>
        <v>20127</v>
      </c>
      <c r="I124" s="5" t="s">
        <v>1227</v>
      </c>
      <c r="J124" s="5" t="s">
        <v>67</v>
      </c>
      <c r="K124" s="2" t="s">
        <v>67</v>
      </c>
      <c r="L124" s="2" t="s">
        <v>67</v>
      </c>
      <c r="M124" s="2" t="s">
        <v>67</v>
      </c>
      <c r="N124" s="2" t="s">
        <v>67</v>
      </c>
    </row>
    <row r="125" spans="1:14" ht="30" customHeight="1" x14ac:dyDescent="0.3">
      <c r="A125" s="5" t="s">
        <v>1235</v>
      </c>
      <c r="B125" s="5" t="s">
        <v>1157</v>
      </c>
      <c r="C125" s="5" t="s">
        <v>544</v>
      </c>
      <c r="D125" s="5" t="s">
        <v>504</v>
      </c>
      <c r="E125" s="8">
        <f>일위대가!F852</f>
        <v>20847</v>
      </c>
      <c r="F125" s="8">
        <f>일위대가!H852</f>
        <v>17882</v>
      </c>
      <c r="G125" s="8">
        <f>일위대가!J852</f>
        <v>0</v>
      </c>
      <c r="H125" s="8">
        <f t="shared" si="1"/>
        <v>38729</v>
      </c>
      <c r="I125" s="5" t="s">
        <v>1236</v>
      </c>
      <c r="J125" s="5" t="s">
        <v>67</v>
      </c>
      <c r="K125" s="2" t="s">
        <v>67</v>
      </c>
      <c r="L125" s="2" t="s">
        <v>67</v>
      </c>
      <c r="M125" s="2" t="s">
        <v>67</v>
      </c>
      <c r="N125" s="2" t="s">
        <v>67</v>
      </c>
    </row>
    <row r="126" spans="1:14" ht="30" customHeight="1" x14ac:dyDescent="0.3">
      <c r="A126" s="5" t="s">
        <v>1243</v>
      </c>
      <c r="B126" s="5" t="s">
        <v>1127</v>
      </c>
      <c r="C126" s="5" t="s">
        <v>552</v>
      </c>
      <c r="D126" s="5" t="s">
        <v>504</v>
      </c>
      <c r="E126" s="8">
        <f>일위대가!F861</f>
        <v>1195</v>
      </c>
      <c r="F126" s="8">
        <f>일위대가!H861</f>
        <v>10531</v>
      </c>
      <c r="G126" s="8">
        <f>일위대가!J861</f>
        <v>0</v>
      </c>
      <c r="H126" s="8">
        <f t="shared" si="1"/>
        <v>11726</v>
      </c>
      <c r="I126" s="5" t="s">
        <v>1244</v>
      </c>
      <c r="J126" s="5" t="s">
        <v>67</v>
      </c>
      <c r="K126" s="2" t="s">
        <v>67</v>
      </c>
      <c r="L126" s="2" t="s">
        <v>67</v>
      </c>
      <c r="M126" s="2" t="s">
        <v>67</v>
      </c>
      <c r="N126" s="2" t="s">
        <v>67</v>
      </c>
    </row>
    <row r="127" spans="1:14" ht="30" customHeight="1" x14ac:dyDescent="0.3">
      <c r="A127" s="5" t="s">
        <v>1252</v>
      </c>
      <c r="B127" s="5" t="s">
        <v>1146</v>
      </c>
      <c r="C127" s="5" t="s">
        <v>552</v>
      </c>
      <c r="D127" s="5" t="s">
        <v>504</v>
      </c>
      <c r="E127" s="8">
        <f>일위대가!F869</f>
        <v>12877</v>
      </c>
      <c r="F127" s="8">
        <f>일위대가!H869</f>
        <v>10531</v>
      </c>
      <c r="G127" s="8">
        <f>일위대가!J869</f>
        <v>0</v>
      </c>
      <c r="H127" s="8">
        <f t="shared" si="1"/>
        <v>23408</v>
      </c>
      <c r="I127" s="5" t="s">
        <v>1253</v>
      </c>
      <c r="J127" s="5" t="s">
        <v>67</v>
      </c>
      <c r="K127" s="2" t="s">
        <v>67</v>
      </c>
      <c r="L127" s="2" t="s">
        <v>67</v>
      </c>
      <c r="M127" s="2" t="s">
        <v>67</v>
      </c>
      <c r="N127" s="2" t="s">
        <v>67</v>
      </c>
    </row>
    <row r="128" spans="1:14" ht="30" customHeight="1" x14ac:dyDescent="0.3">
      <c r="A128" s="5" t="s">
        <v>1261</v>
      </c>
      <c r="B128" s="5" t="s">
        <v>1157</v>
      </c>
      <c r="C128" s="5" t="s">
        <v>552</v>
      </c>
      <c r="D128" s="5" t="s">
        <v>504</v>
      </c>
      <c r="E128" s="8">
        <f>일위대가!F877</f>
        <v>24172</v>
      </c>
      <c r="F128" s="8">
        <f>일위대가!H877</f>
        <v>21062</v>
      </c>
      <c r="G128" s="8">
        <f>일위대가!J877</f>
        <v>0</v>
      </c>
      <c r="H128" s="8">
        <f t="shared" si="1"/>
        <v>45234</v>
      </c>
      <c r="I128" s="5" t="s">
        <v>1262</v>
      </c>
      <c r="J128" s="5" t="s">
        <v>67</v>
      </c>
      <c r="K128" s="2" t="s">
        <v>67</v>
      </c>
      <c r="L128" s="2" t="s">
        <v>67</v>
      </c>
      <c r="M128" s="2" t="s">
        <v>67</v>
      </c>
      <c r="N128" s="2" t="s">
        <v>67</v>
      </c>
    </row>
    <row r="129" spans="1:14" ht="30" customHeight="1" x14ac:dyDescent="0.3">
      <c r="A129" s="5" t="s">
        <v>1269</v>
      </c>
      <c r="B129" s="5" t="s">
        <v>1127</v>
      </c>
      <c r="C129" s="5" t="s">
        <v>560</v>
      </c>
      <c r="D129" s="5" t="s">
        <v>504</v>
      </c>
      <c r="E129" s="8">
        <f>일위대가!F886</f>
        <v>1671</v>
      </c>
      <c r="F129" s="8">
        <f>일위대가!H886</f>
        <v>13313</v>
      </c>
      <c r="G129" s="8">
        <f>일위대가!J886</f>
        <v>0</v>
      </c>
      <c r="H129" s="8">
        <f t="shared" si="1"/>
        <v>14984</v>
      </c>
      <c r="I129" s="5" t="s">
        <v>1270</v>
      </c>
      <c r="J129" s="5" t="s">
        <v>67</v>
      </c>
      <c r="K129" s="2" t="s">
        <v>67</v>
      </c>
      <c r="L129" s="2" t="s">
        <v>67</v>
      </c>
      <c r="M129" s="2" t="s">
        <v>67</v>
      </c>
      <c r="N129" s="2" t="s">
        <v>67</v>
      </c>
    </row>
    <row r="130" spans="1:14" ht="30" customHeight="1" x14ac:dyDescent="0.3">
      <c r="A130" s="5" t="s">
        <v>1278</v>
      </c>
      <c r="B130" s="5" t="s">
        <v>1146</v>
      </c>
      <c r="C130" s="5" t="s">
        <v>560</v>
      </c>
      <c r="D130" s="5" t="s">
        <v>504</v>
      </c>
      <c r="E130" s="8">
        <f>일위대가!F894</f>
        <v>16421</v>
      </c>
      <c r="F130" s="8">
        <f>일위대가!H894</f>
        <v>13313</v>
      </c>
      <c r="G130" s="8">
        <f>일위대가!J894</f>
        <v>0</v>
      </c>
      <c r="H130" s="8">
        <f t="shared" si="1"/>
        <v>29734</v>
      </c>
      <c r="I130" s="5" t="s">
        <v>1279</v>
      </c>
      <c r="J130" s="5" t="s">
        <v>67</v>
      </c>
      <c r="K130" s="2" t="s">
        <v>67</v>
      </c>
      <c r="L130" s="2" t="s">
        <v>67</v>
      </c>
      <c r="M130" s="2" t="s">
        <v>67</v>
      </c>
      <c r="N130" s="2" t="s">
        <v>67</v>
      </c>
    </row>
    <row r="131" spans="1:14" ht="30" customHeight="1" x14ac:dyDescent="0.3">
      <c r="A131" s="5" t="s">
        <v>1288</v>
      </c>
      <c r="B131" s="5" t="s">
        <v>1157</v>
      </c>
      <c r="C131" s="5" t="s">
        <v>560</v>
      </c>
      <c r="D131" s="5" t="s">
        <v>504</v>
      </c>
      <c r="E131" s="8">
        <f>일위대가!F902</f>
        <v>31102</v>
      </c>
      <c r="F131" s="8">
        <f>일위대가!H902</f>
        <v>26626</v>
      </c>
      <c r="G131" s="8">
        <f>일위대가!J902</f>
        <v>0</v>
      </c>
      <c r="H131" s="8">
        <f t="shared" si="1"/>
        <v>57728</v>
      </c>
      <c r="I131" s="5" t="s">
        <v>1289</v>
      </c>
      <c r="J131" s="5" t="s">
        <v>67</v>
      </c>
      <c r="K131" s="2" t="s">
        <v>67</v>
      </c>
      <c r="L131" s="2" t="s">
        <v>67</v>
      </c>
      <c r="M131" s="2" t="s">
        <v>67</v>
      </c>
      <c r="N131" s="2" t="s">
        <v>67</v>
      </c>
    </row>
    <row r="132" spans="1:14" ht="30" customHeight="1" x14ac:dyDescent="0.3">
      <c r="A132" s="5" t="s">
        <v>1296</v>
      </c>
      <c r="B132" s="5" t="s">
        <v>1127</v>
      </c>
      <c r="C132" s="5" t="s">
        <v>568</v>
      </c>
      <c r="D132" s="5" t="s">
        <v>504</v>
      </c>
      <c r="E132" s="8">
        <f>일위대가!F911</f>
        <v>2204</v>
      </c>
      <c r="F132" s="8">
        <f>일위대가!H911</f>
        <v>17685</v>
      </c>
      <c r="G132" s="8">
        <f>일위대가!J911</f>
        <v>0</v>
      </c>
      <c r="H132" s="8">
        <f t="shared" ref="H132:H195" si="2">E132+F132+G132</f>
        <v>19889</v>
      </c>
      <c r="I132" s="5" t="s">
        <v>1297</v>
      </c>
      <c r="J132" s="5" t="s">
        <v>67</v>
      </c>
      <c r="K132" s="2" t="s">
        <v>67</v>
      </c>
      <c r="L132" s="2" t="s">
        <v>67</v>
      </c>
      <c r="M132" s="2" t="s">
        <v>67</v>
      </c>
      <c r="N132" s="2" t="s">
        <v>67</v>
      </c>
    </row>
    <row r="133" spans="1:14" ht="30" customHeight="1" x14ac:dyDescent="0.3">
      <c r="A133" s="5" t="s">
        <v>1305</v>
      </c>
      <c r="B133" s="5" t="s">
        <v>1146</v>
      </c>
      <c r="C133" s="5" t="s">
        <v>568</v>
      </c>
      <c r="D133" s="5" t="s">
        <v>504</v>
      </c>
      <c r="E133" s="8">
        <f>일위대가!F919</f>
        <v>22602</v>
      </c>
      <c r="F133" s="8">
        <f>일위대가!H919</f>
        <v>17685</v>
      </c>
      <c r="G133" s="8">
        <f>일위대가!J919</f>
        <v>0</v>
      </c>
      <c r="H133" s="8">
        <f t="shared" si="2"/>
        <v>40287</v>
      </c>
      <c r="I133" s="5" t="s">
        <v>1306</v>
      </c>
      <c r="J133" s="5" t="s">
        <v>67</v>
      </c>
      <c r="K133" s="2" t="s">
        <v>67</v>
      </c>
      <c r="L133" s="2" t="s">
        <v>67</v>
      </c>
      <c r="M133" s="2" t="s">
        <v>67</v>
      </c>
      <c r="N133" s="2" t="s">
        <v>67</v>
      </c>
    </row>
    <row r="134" spans="1:14" ht="30" customHeight="1" x14ac:dyDescent="0.3">
      <c r="A134" s="5" t="s">
        <v>1315</v>
      </c>
      <c r="B134" s="5" t="s">
        <v>1157</v>
      </c>
      <c r="C134" s="5" t="s">
        <v>568</v>
      </c>
      <c r="D134" s="5" t="s">
        <v>504</v>
      </c>
      <c r="E134" s="8">
        <f>일위대가!F927</f>
        <v>43156</v>
      </c>
      <c r="F134" s="8">
        <f>일위대가!H927</f>
        <v>35370</v>
      </c>
      <c r="G134" s="8">
        <f>일위대가!J927</f>
        <v>0</v>
      </c>
      <c r="H134" s="8">
        <f t="shared" si="2"/>
        <v>78526</v>
      </c>
      <c r="I134" s="5" t="s">
        <v>1316</v>
      </c>
      <c r="J134" s="5" t="s">
        <v>67</v>
      </c>
      <c r="K134" s="2" t="s">
        <v>67</v>
      </c>
      <c r="L134" s="2" t="s">
        <v>67</v>
      </c>
      <c r="M134" s="2" t="s">
        <v>67</v>
      </c>
      <c r="N134" s="2" t="s">
        <v>67</v>
      </c>
    </row>
    <row r="135" spans="1:14" ht="30" customHeight="1" x14ac:dyDescent="0.3">
      <c r="A135" s="5" t="s">
        <v>1323</v>
      </c>
      <c r="B135" s="5" t="s">
        <v>1127</v>
      </c>
      <c r="C135" s="5" t="s">
        <v>576</v>
      </c>
      <c r="D135" s="5" t="s">
        <v>504</v>
      </c>
      <c r="E135" s="8">
        <f>일위대가!F936</f>
        <v>2933</v>
      </c>
      <c r="F135" s="8">
        <f>일위대가!H936</f>
        <v>20864</v>
      </c>
      <c r="G135" s="8">
        <f>일위대가!J936</f>
        <v>0</v>
      </c>
      <c r="H135" s="8">
        <f t="shared" si="2"/>
        <v>23797</v>
      </c>
      <c r="I135" s="5" t="s">
        <v>1324</v>
      </c>
      <c r="J135" s="5" t="s">
        <v>67</v>
      </c>
      <c r="K135" s="2" t="s">
        <v>67</v>
      </c>
      <c r="L135" s="2" t="s">
        <v>67</v>
      </c>
      <c r="M135" s="2" t="s">
        <v>67</v>
      </c>
      <c r="N135" s="2" t="s">
        <v>67</v>
      </c>
    </row>
    <row r="136" spans="1:14" ht="30" customHeight="1" x14ac:dyDescent="0.3">
      <c r="A136" s="5" t="s">
        <v>1332</v>
      </c>
      <c r="B136" s="5" t="s">
        <v>1146</v>
      </c>
      <c r="C136" s="5" t="s">
        <v>576</v>
      </c>
      <c r="D136" s="5" t="s">
        <v>504</v>
      </c>
      <c r="E136" s="8">
        <f>일위대가!F944</f>
        <v>27329</v>
      </c>
      <c r="F136" s="8">
        <f>일위대가!H944</f>
        <v>20864</v>
      </c>
      <c r="G136" s="8">
        <f>일위대가!J944</f>
        <v>0</v>
      </c>
      <c r="H136" s="8">
        <f t="shared" si="2"/>
        <v>48193</v>
      </c>
      <c r="I136" s="5" t="s">
        <v>1333</v>
      </c>
      <c r="J136" s="5" t="s">
        <v>67</v>
      </c>
      <c r="K136" s="2" t="s">
        <v>67</v>
      </c>
      <c r="L136" s="2" t="s">
        <v>67</v>
      </c>
      <c r="M136" s="2" t="s">
        <v>67</v>
      </c>
      <c r="N136" s="2" t="s">
        <v>67</v>
      </c>
    </row>
    <row r="137" spans="1:14" ht="30" customHeight="1" x14ac:dyDescent="0.3">
      <c r="A137" s="5" t="s">
        <v>1342</v>
      </c>
      <c r="B137" s="5" t="s">
        <v>1157</v>
      </c>
      <c r="C137" s="5" t="s">
        <v>576</v>
      </c>
      <c r="D137" s="5" t="s">
        <v>504</v>
      </c>
      <c r="E137" s="8">
        <f>일위대가!F952</f>
        <v>51172</v>
      </c>
      <c r="F137" s="8">
        <f>일위대가!H952</f>
        <v>41728</v>
      </c>
      <c r="G137" s="8">
        <f>일위대가!J952</f>
        <v>0</v>
      </c>
      <c r="H137" s="8">
        <f t="shared" si="2"/>
        <v>92900</v>
      </c>
      <c r="I137" s="5" t="s">
        <v>1343</v>
      </c>
      <c r="J137" s="5" t="s">
        <v>67</v>
      </c>
      <c r="K137" s="2" t="s">
        <v>67</v>
      </c>
      <c r="L137" s="2" t="s">
        <v>67</v>
      </c>
      <c r="M137" s="2" t="s">
        <v>67</v>
      </c>
      <c r="N137" s="2" t="s">
        <v>67</v>
      </c>
    </row>
    <row r="138" spans="1:14" ht="30" customHeight="1" x14ac:dyDescent="0.3">
      <c r="A138" s="5" t="s">
        <v>1350</v>
      </c>
      <c r="B138" s="5" t="s">
        <v>800</v>
      </c>
      <c r="C138" s="5" t="s">
        <v>627</v>
      </c>
      <c r="D138" s="5" t="s">
        <v>504</v>
      </c>
      <c r="E138" s="8">
        <f>일위대가!F960</f>
        <v>13991</v>
      </c>
      <c r="F138" s="8">
        <f>일위대가!H960</f>
        <v>60408</v>
      </c>
      <c r="G138" s="8">
        <f>일위대가!J960</f>
        <v>68</v>
      </c>
      <c r="H138" s="8">
        <f t="shared" si="2"/>
        <v>74467</v>
      </c>
      <c r="I138" s="5" t="s">
        <v>1351</v>
      </c>
      <c r="J138" s="5" t="s">
        <v>67</v>
      </c>
      <c r="K138" s="2" t="s">
        <v>67</v>
      </c>
      <c r="L138" s="2" t="s">
        <v>67</v>
      </c>
      <c r="M138" s="2" t="s">
        <v>67</v>
      </c>
      <c r="N138" s="2" t="s">
        <v>67</v>
      </c>
    </row>
    <row r="139" spans="1:14" ht="30" customHeight="1" x14ac:dyDescent="0.3">
      <c r="A139" s="5" t="s">
        <v>1362</v>
      </c>
      <c r="B139" s="5" t="s">
        <v>800</v>
      </c>
      <c r="C139" s="5" t="s">
        <v>635</v>
      </c>
      <c r="D139" s="5" t="s">
        <v>504</v>
      </c>
      <c r="E139" s="8">
        <f>일위대가!F968</f>
        <v>20657</v>
      </c>
      <c r="F139" s="8">
        <f>일위대가!H968</f>
        <v>73124</v>
      </c>
      <c r="G139" s="8">
        <f>일위대가!J968</f>
        <v>84</v>
      </c>
      <c r="H139" s="8">
        <f t="shared" si="2"/>
        <v>93865</v>
      </c>
      <c r="I139" s="5" t="s">
        <v>1363</v>
      </c>
      <c r="J139" s="5" t="s">
        <v>67</v>
      </c>
      <c r="K139" s="2" t="s">
        <v>67</v>
      </c>
      <c r="L139" s="2" t="s">
        <v>67</v>
      </c>
      <c r="M139" s="2" t="s">
        <v>67</v>
      </c>
      <c r="N139" s="2" t="s">
        <v>67</v>
      </c>
    </row>
    <row r="140" spans="1:14" ht="30" customHeight="1" x14ac:dyDescent="0.3">
      <c r="A140" s="5" t="s">
        <v>1378</v>
      </c>
      <c r="B140" s="5" t="s">
        <v>800</v>
      </c>
      <c r="C140" s="5" t="s">
        <v>643</v>
      </c>
      <c r="D140" s="5" t="s">
        <v>504</v>
      </c>
      <c r="E140" s="8">
        <f>일위대가!F976</f>
        <v>25664</v>
      </c>
      <c r="F140" s="8">
        <f>일위대가!H976</f>
        <v>85842</v>
      </c>
      <c r="G140" s="8">
        <f>일위대가!J976</f>
        <v>98</v>
      </c>
      <c r="H140" s="8">
        <f t="shared" si="2"/>
        <v>111604</v>
      </c>
      <c r="I140" s="5" t="s">
        <v>1379</v>
      </c>
      <c r="J140" s="5" t="s">
        <v>67</v>
      </c>
      <c r="K140" s="2" t="s">
        <v>67</v>
      </c>
      <c r="L140" s="2" t="s">
        <v>67</v>
      </c>
      <c r="M140" s="2" t="s">
        <v>67</v>
      </c>
      <c r="N140" s="2" t="s">
        <v>67</v>
      </c>
    </row>
    <row r="141" spans="1:14" ht="30" customHeight="1" x14ac:dyDescent="0.3">
      <c r="A141" s="5" t="s">
        <v>1392</v>
      </c>
      <c r="B141" s="5" t="s">
        <v>800</v>
      </c>
      <c r="C141" s="5" t="s">
        <v>651</v>
      </c>
      <c r="D141" s="5" t="s">
        <v>504</v>
      </c>
      <c r="E141" s="8">
        <f>일위대가!F984</f>
        <v>32077</v>
      </c>
      <c r="F141" s="8">
        <f>일위대가!H984</f>
        <v>111674</v>
      </c>
      <c r="G141" s="8">
        <f>일위대가!J984</f>
        <v>184</v>
      </c>
      <c r="H141" s="8">
        <f t="shared" si="2"/>
        <v>143935</v>
      </c>
      <c r="I141" s="5" t="s">
        <v>1393</v>
      </c>
      <c r="J141" s="5" t="s">
        <v>67</v>
      </c>
      <c r="K141" s="2" t="s">
        <v>67</v>
      </c>
      <c r="L141" s="2" t="s">
        <v>67</v>
      </c>
      <c r="M141" s="2" t="s">
        <v>67</v>
      </c>
      <c r="N141" s="2" t="s">
        <v>67</v>
      </c>
    </row>
    <row r="142" spans="1:14" ht="30" customHeight="1" x14ac:dyDescent="0.3">
      <c r="A142" s="5" t="s">
        <v>1404</v>
      </c>
      <c r="B142" s="5" t="s">
        <v>800</v>
      </c>
      <c r="C142" s="5" t="s">
        <v>659</v>
      </c>
      <c r="D142" s="5" t="s">
        <v>504</v>
      </c>
      <c r="E142" s="8">
        <f>일위대가!F992</f>
        <v>45702</v>
      </c>
      <c r="F142" s="8">
        <f>일위대가!H992</f>
        <v>137110</v>
      </c>
      <c r="G142" s="8">
        <f>일위대가!J992</f>
        <v>334</v>
      </c>
      <c r="H142" s="8">
        <f t="shared" si="2"/>
        <v>183146</v>
      </c>
      <c r="I142" s="5" t="s">
        <v>1405</v>
      </c>
      <c r="J142" s="5" t="s">
        <v>67</v>
      </c>
      <c r="K142" s="2" t="s">
        <v>67</v>
      </c>
      <c r="L142" s="2" t="s">
        <v>67</v>
      </c>
      <c r="M142" s="2" t="s">
        <v>67</v>
      </c>
      <c r="N142" s="2" t="s">
        <v>67</v>
      </c>
    </row>
    <row r="143" spans="1:14" ht="30" customHeight="1" x14ac:dyDescent="0.3">
      <c r="A143" s="5" t="s">
        <v>1420</v>
      </c>
      <c r="B143" s="5" t="s">
        <v>914</v>
      </c>
      <c r="C143" s="5" t="s">
        <v>627</v>
      </c>
      <c r="D143" s="5" t="s">
        <v>504</v>
      </c>
      <c r="E143" s="8">
        <f>일위대가!F1000</f>
        <v>23775</v>
      </c>
      <c r="F143" s="8">
        <f>일위대가!H1000</f>
        <v>120816</v>
      </c>
      <c r="G143" s="8">
        <f>일위대가!J1000</f>
        <v>136</v>
      </c>
      <c r="H143" s="8">
        <f t="shared" si="2"/>
        <v>144727</v>
      </c>
      <c r="I143" s="5" t="s">
        <v>1421</v>
      </c>
      <c r="J143" s="5" t="s">
        <v>67</v>
      </c>
      <c r="K143" s="2" t="s">
        <v>67</v>
      </c>
      <c r="L143" s="2" t="s">
        <v>67</v>
      </c>
      <c r="M143" s="2" t="s">
        <v>67</v>
      </c>
      <c r="N143" s="2" t="s">
        <v>67</v>
      </c>
    </row>
    <row r="144" spans="1:14" ht="30" customHeight="1" x14ac:dyDescent="0.3">
      <c r="A144" s="5" t="s">
        <v>1428</v>
      </c>
      <c r="B144" s="5" t="s">
        <v>914</v>
      </c>
      <c r="C144" s="5" t="s">
        <v>635</v>
      </c>
      <c r="D144" s="5" t="s">
        <v>504</v>
      </c>
      <c r="E144" s="8">
        <f>일위대가!F1008</f>
        <v>34753</v>
      </c>
      <c r="F144" s="8">
        <f>일위대가!H1008</f>
        <v>146248</v>
      </c>
      <c r="G144" s="8">
        <f>일위대가!J1008</f>
        <v>168</v>
      </c>
      <c r="H144" s="8">
        <f t="shared" si="2"/>
        <v>181169</v>
      </c>
      <c r="I144" s="5" t="s">
        <v>1429</v>
      </c>
      <c r="J144" s="5" t="s">
        <v>67</v>
      </c>
      <c r="K144" s="2" t="s">
        <v>67</v>
      </c>
      <c r="L144" s="2" t="s">
        <v>67</v>
      </c>
      <c r="M144" s="2" t="s">
        <v>67</v>
      </c>
      <c r="N144" s="2" t="s">
        <v>67</v>
      </c>
    </row>
    <row r="145" spans="1:14" ht="30" customHeight="1" x14ac:dyDescent="0.3">
      <c r="A145" s="5" t="s">
        <v>1436</v>
      </c>
      <c r="B145" s="5" t="s">
        <v>914</v>
      </c>
      <c r="C145" s="5" t="s">
        <v>643</v>
      </c>
      <c r="D145" s="5" t="s">
        <v>504</v>
      </c>
      <c r="E145" s="8">
        <f>일위대가!F1016</f>
        <v>44108</v>
      </c>
      <c r="F145" s="8">
        <f>일위대가!H1016</f>
        <v>171684</v>
      </c>
      <c r="G145" s="8">
        <f>일위대가!J1016</f>
        <v>196</v>
      </c>
      <c r="H145" s="8">
        <f t="shared" si="2"/>
        <v>215988</v>
      </c>
      <c r="I145" s="5" t="s">
        <v>1437</v>
      </c>
      <c r="J145" s="5" t="s">
        <v>67</v>
      </c>
      <c r="K145" s="2" t="s">
        <v>67</v>
      </c>
      <c r="L145" s="2" t="s">
        <v>67</v>
      </c>
      <c r="M145" s="2" t="s">
        <v>67</v>
      </c>
      <c r="N145" s="2" t="s">
        <v>67</v>
      </c>
    </row>
    <row r="146" spans="1:14" ht="30" customHeight="1" x14ac:dyDescent="0.3">
      <c r="A146" s="5" t="s">
        <v>1444</v>
      </c>
      <c r="B146" s="5" t="s">
        <v>914</v>
      </c>
      <c r="C146" s="5" t="s">
        <v>651</v>
      </c>
      <c r="D146" s="5" t="s">
        <v>504</v>
      </c>
      <c r="E146" s="8">
        <f>일위대가!F1024</f>
        <v>54083</v>
      </c>
      <c r="F146" s="8">
        <f>일위대가!H1024</f>
        <v>223348</v>
      </c>
      <c r="G146" s="8">
        <f>일위대가!J1024</f>
        <v>368</v>
      </c>
      <c r="H146" s="8">
        <f t="shared" si="2"/>
        <v>277799</v>
      </c>
      <c r="I146" s="5" t="s">
        <v>1445</v>
      </c>
      <c r="J146" s="5" t="s">
        <v>67</v>
      </c>
      <c r="K146" s="2" t="s">
        <v>67</v>
      </c>
      <c r="L146" s="2" t="s">
        <v>67</v>
      </c>
      <c r="M146" s="2" t="s">
        <v>67</v>
      </c>
      <c r="N146" s="2" t="s">
        <v>67</v>
      </c>
    </row>
    <row r="147" spans="1:14" ht="30" customHeight="1" x14ac:dyDescent="0.3">
      <c r="A147" s="5" t="s">
        <v>1452</v>
      </c>
      <c r="B147" s="5" t="s">
        <v>914</v>
      </c>
      <c r="C147" s="5" t="s">
        <v>659</v>
      </c>
      <c r="D147" s="5" t="s">
        <v>504</v>
      </c>
      <c r="E147" s="8">
        <f>일위대가!F1032</f>
        <v>77784</v>
      </c>
      <c r="F147" s="8">
        <f>일위대가!H1032</f>
        <v>274220</v>
      </c>
      <c r="G147" s="8">
        <f>일위대가!J1032</f>
        <v>668</v>
      </c>
      <c r="H147" s="8">
        <f t="shared" si="2"/>
        <v>352672</v>
      </c>
      <c r="I147" s="5" t="s">
        <v>1453</v>
      </c>
      <c r="J147" s="5" t="s">
        <v>67</v>
      </c>
      <c r="K147" s="2" t="s">
        <v>67</v>
      </c>
      <c r="L147" s="2" t="s">
        <v>67</v>
      </c>
      <c r="M147" s="2" t="s">
        <v>67</v>
      </c>
      <c r="N147" s="2" t="s">
        <v>67</v>
      </c>
    </row>
    <row r="148" spans="1:14" ht="30" customHeight="1" x14ac:dyDescent="0.3">
      <c r="A148" s="5" t="s">
        <v>1460</v>
      </c>
      <c r="B148" s="5" t="s">
        <v>979</v>
      </c>
      <c r="C148" s="5" t="s">
        <v>627</v>
      </c>
      <c r="D148" s="5" t="s">
        <v>504</v>
      </c>
      <c r="E148" s="8">
        <f>일위대가!F1040</f>
        <v>42764</v>
      </c>
      <c r="F148" s="8">
        <f>일위대가!H1040</f>
        <v>66368</v>
      </c>
      <c r="G148" s="8">
        <f>일위대가!J1040</f>
        <v>0</v>
      </c>
      <c r="H148" s="8">
        <f t="shared" si="2"/>
        <v>109132</v>
      </c>
      <c r="I148" s="5" t="s">
        <v>1461</v>
      </c>
      <c r="J148" s="5" t="s">
        <v>67</v>
      </c>
      <c r="K148" s="2" t="s">
        <v>67</v>
      </c>
      <c r="L148" s="2" t="s">
        <v>67</v>
      </c>
      <c r="M148" s="2" t="s">
        <v>67</v>
      </c>
      <c r="N148" s="2" t="s">
        <v>67</v>
      </c>
    </row>
    <row r="149" spans="1:14" ht="30" customHeight="1" x14ac:dyDescent="0.3">
      <c r="A149" s="5" t="s">
        <v>1469</v>
      </c>
      <c r="B149" s="5" t="s">
        <v>994</v>
      </c>
      <c r="C149" s="5" t="s">
        <v>627</v>
      </c>
      <c r="D149" s="5" t="s">
        <v>504</v>
      </c>
      <c r="E149" s="8">
        <f>일위대가!F1048</f>
        <v>76666</v>
      </c>
      <c r="F149" s="8">
        <f>일위대가!H1048</f>
        <v>132736</v>
      </c>
      <c r="G149" s="8">
        <f>일위대가!J1048</f>
        <v>0</v>
      </c>
      <c r="H149" s="8">
        <f t="shared" si="2"/>
        <v>209402</v>
      </c>
      <c r="I149" s="5" t="s">
        <v>1470</v>
      </c>
      <c r="J149" s="5" t="s">
        <v>67</v>
      </c>
      <c r="K149" s="2" t="s">
        <v>67</v>
      </c>
      <c r="L149" s="2" t="s">
        <v>67</v>
      </c>
      <c r="M149" s="2" t="s">
        <v>67</v>
      </c>
      <c r="N149" s="2" t="s">
        <v>67</v>
      </c>
    </row>
    <row r="150" spans="1:14" ht="30" customHeight="1" x14ac:dyDescent="0.3">
      <c r="A150" s="5" t="s">
        <v>1477</v>
      </c>
      <c r="B150" s="5" t="s">
        <v>979</v>
      </c>
      <c r="C150" s="5" t="s">
        <v>635</v>
      </c>
      <c r="D150" s="5" t="s">
        <v>504</v>
      </c>
      <c r="E150" s="8">
        <f>일위대가!F1056</f>
        <v>66949</v>
      </c>
      <c r="F150" s="8">
        <f>일위대가!H1056</f>
        <v>79086</v>
      </c>
      <c r="G150" s="8">
        <f>일위대가!J1056</f>
        <v>0</v>
      </c>
      <c r="H150" s="8">
        <f t="shared" si="2"/>
        <v>146035</v>
      </c>
      <c r="I150" s="5" t="s">
        <v>1478</v>
      </c>
      <c r="J150" s="5" t="s">
        <v>67</v>
      </c>
      <c r="K150" s="2" t="s">
        <v>67</v>
      </c>
      <c r="L150" s="2" t="s">
        <v>67</v>
      </c>
      <c r="M150" s="2" t="s">
        <v>67</v>
      </c>
      <c r="N150" s="2" t="s">
        <v>67</v>
      </c>
    </row>
    <row r="151" spans="1:14" ht="30" customHeight="1" x14ac:dyDescent="0.3">
      <c r="A151" s="5" t="s">
        <v>1489</v>
      </c>
      <c r="B151" s="5" t="s">
        <v>994</v>
      </c>
      <c r="C151" s="5" t="s">
        <v>635</v>
      </c>
      <c r="D151" s="5" t="s">
        <v>504</v>
      </c>
      <c r="E151" s="8">
        <f>일위대가!F1064</f>
        <v>118745</v>
      </c>
      <c r="F151" s="8">
        <f>일위대가!H1064</f>
        <v>158172</v>
      </c>
      <c r="G151" s="8">
        <f>일위대가!J1064</f>
        <v>0</v>
      </c>
      <c r="H151" s="8">
        <f t="shared" si="2"/>
        <v>276917</v>
      </c>
      <c r="I151" s="5" t="s">
        <v>1490</v>
      </c>
      <c r="J151" s="5" t="s">
        <v>67</v>
      </c>
      <c r="K151" s="2" t="s">
        <v>67</v>
      </c>
      <c r="L151" s="2" t="s">
        <v>67</v>
      </c>
      <c r="M151" s="2" t="s">
        <v>67</v>
      </c>
      <c r="N151" s="2" t="s">
        <v>67</v>
      </c>
    </row>
    <row r="152" spans="1:14" ht="30" customHeight="1" x14ac:dyDescent="0.3">
      <c r="A152" s="5" t="s">
        <v>1497</v>
      </c>
      <c r="B152" s="5" t="s">
        <v>979</v>
      </c>
      <c r="C152" s="5" t="s">
        <v>643</v>
      </c>
      <c r="D152" s="5" t="s">
        <v>504</v>
      </c>
      <c r="E152" s="8">
        <f>일위대가!F1072</f>
        <v>80950</v>
      </c>
      <c r="F152" s="8">
        <f>일위대가!H1072</f>
        <v>91804</v>
      </c>
      <c r="G152" s="8">
        <f>일위대가!J1072</f>
        <v>0</v>
      </c>
      <c r="H152" s="8">
        <f t="shared" si="2"/>
        <v>172754</v>
      </c>
      <c r="I152" s="5" t="s">
        <v>1498</v>
      </c>
      <c r="J152" s="5" t="s">
        <v>67</v>
      </c>
      <c r="K152" s="2" t="s">
        <v>67</v>
      </c>
      <c r="L152" s="2" t="s">
        <v>67</v>
      </c>
      <c r="M152" s="2" t="s">
        <v>67</v>
      </c>
      <c r="N152" s="2" t="s">
        <v>67</v>
      </c>
    </row>
    <row r="153" spans="1:14" ht="30" customHeight="1" x14ac:dyDescent="0.3">
      <c r="A153" s="5" t="s">
        <v>1507</v>
      </c>
      <c r="B153" s="5" t="s">
        <v>994</v>
      </c>
      <c r="C153" s="5" t="s">
        <v>643</v>
      </c>
      <c r="D153" s="5" t="s">
        <v>504</v>
      </c>
      <c r="E153" s="8">
        <f>일위대가!F1080</f>
        <v>145792</v>
      </c>
      <c r="F153" s="8">
        <f>일위대가!H1080</f>
        <v>183608</v>
      </c>
      <c r="G153" s="8">
        <f>일위대가!J1080</f>
        <v>0</v>
      </c>
      <c r="H153" s="8">
        <f t="shared" si="2"/>
        <v>329400</v>
      </c>
      <c r="I153" s="5" t="s">
        <v>1508</v>
      </c>
      <c r="J153" s="5" t="s">
        <v>67</v>
      </c>
      <c r="K153" s="2" t="s">
        <v>67</v>
      </c>
      <c r="L153" s="2" t="s">
        <v>67</v>
      </c>
      <c r="M153" s="2" t="s">
        <v>67</v>
      </c>
      <c r="N153" s="2" t="s">
        <v>67</v>
      </c>
    </row>
    <row r="154" spans="1:14" ht="30" customHeight="1" x14ac:dyDescent="0.3">
      <c r="A154" s="5" t="s">
        <v>1515</v>
      </c>
      <c r="B154" s="5" t="s">
        <v>979</v>
      </c>
      <c r="C154" s="5" t="s">
        <v>651</v>
      </c>
      <c r="D154" s="5" t="s">
        <v>504</v>
      </c>
      <c r="E154" s="8">
        <f>일위대가!F1088</f>
        <v>117187</v>
      </c>
      <c r="F154" s="8">
        <f>일위대가!H1088</f>
        <v>117238</v>
      </c>
      <c r="G154" s="8">
        <f>일위대가!J1088</f>
        <v>0</v>
      </c>
      <c r="H154" s="8">
        <f t="shared" si="2"/>
        <v>234425</v>
      </c>
      <c r="I154" s="5" t="s">
        <v>1516</v>
      </c>
      <c r="J154" s="5" t="s">
        <v>67</v>
      </c>
      <c r="K154" s="2" t="s">
        <v>67</v>
      </c>
      <c r="L154" s="2" t="s">
        <v>67</v>
      </c>
      <c r="M154" s="2" t="s">
        <v>67</v>
      </c>
      <c r="N154" s="2" t="s">
        <v>67</v>
      </c>
    </row>
    <row r="155" spans="1:14" ht="30" customHeight="1" x14ac:dyDescent="0.3">
      <c r="A155" s="5" t="s">
        <v>1524</v>
      </c>
      <c r="B155" s="5" t="s">
        <v>994</v>
      </c>
      <c r="C155" s="5" t="s">
        <v>651</v>
      </c>
      <c r="D155" s="5" t="s">
        <v>504</v>
      </c>
      <c r="E155" s="8">
        <f>일위대가!F1096</f>
        <v>210971</v>
      </c>
      <c r="F155" s="8">
        <f>일위대가!H1096</f>
        <v>234476</v>
      </c>
      <c r="G155" s="8">
        <f>일위대가!J1096</f>
        <v>0</v>
      </c>
      <c r="H155" s="8">
        <f t="shared" si="2"/>
        <v>445447</v>
      </c>
      <c r="I155" s="5" t="s">
        <v>1525</v>
      </c>
      <c r="J155" s="5" t="s">
        <v>67</v>
      </c>
      <c r="K155" s="2" t="s">
        <v>67</v>
      </c>
      <c r="L155" s="2" t="s">
        <v>67</v>
      </c>
      <c r="M155" s="2" t="s">
        <v>67</v>
      </c>
      <c r="N155" s="2" t="s">
        <v>67</v>
      </c>
    </row>
    <row r="156" spans="1:14" ht="30" customHeight="1" x14ac:dyDescent="0.3">
      <c r="A156" s="5" t="s">
        <v>1532</v>
      </c>
      <c r="B156" s="5" t="s">
        <v>979</v>
      </c>
      <c r="C156" s="5" t="s">
        <v>659</v>
      </c>
      <c r="D156" s="5" t="s">
        <v>504</v>
      </c>
      <c r="E156" s="8">
        <f>일위대가!F1104</f>
        <v>182137</v>
      </c>
      <c r="F156" s="8">
        <f>일위대가!H1104</f>
        <v>142674</v>
      </c>
      <c r="G156" s="8">
        <f>일위대가!J1104</f>
        <v>0</v>
      </c>
      <c r="H156" s="8">
        <f t="shared" si="2"/>
        <v>324811</v>
      </c>
      <c r="I156" s="5" t="s">
        <v>1533</v>
      </c>
      <c r="J156" s="5" t="s">
        <v>67</v>
      </c>
      <c r="K156" s="2" t="s">
        <v>67</v>
      </c>
      <c r="L156" s="2" t="s">
        <v>67</v>
      </c>
      <c r="M156" s="2" t="s">
        <v>67</v>
      </c>
      <c r="N156" s="2" t="s">
        <v>67</v>
      </c>
    </row>
    <row r="157" spans="1:14" ht="30" customHeight="1" x14ac:dyDescent="0.3">
      <c r="A157" s="5" t="s">
        <v>1544</v>
      </c>
      <c r="B157" s="5" t="s">
        <v>994</v>
      </c>
      <c r="C157" s="5" t="s">
        <v>659</v>
      </c>
      <c r="D157" s="5" t="s">
        <v>504</v>
      </c>
      <c r="E157" s="8">
        <f>일위대가!F1112</f>
        <v>322117</v>
      </c>
      <c r="F157" s="8">
        <f>일위대가!H1112</f>
        <v>285348</v>
      </c>
      <c r="G157" s="8">
        <f>일위대가!J1112</f>
        <v>0</v>
      </c>
      <c r="H157" s="8">
        <f t="shared" si="2"/>
        <v>607465</v>
      </c>
      <c r="I157" s="5" t="s">
        <v>1545</v>
      </c>
      <c r="J157" s="5" t="s">
        <v>67</v>
      </c>
      <c r="K157" s="2" t="s">
        <v>67</v>
      </c>
      <c r="L157" s="2" t="s">
        <v>67</v>
      </c>
      <c r="M157" s="2" t="s">
        <v>67</v>
      </c>
      <c r="N157" s="2" t="s">
        <v>67</v>
      </c>
    </row>
    <row r="158" spans="1:14" ht="30" customHeight="1" x14ac:dyDescent="0.3">
      <c r="A158" s="5" t="s">
        <v>1552</v>
      </c>
      <c r="B158" s="5" t="s">
        <v>979</v>
      </c>
      <c r="C158" s="5" t="s">
        <v>794</v>
      </c>
      <c r="D158" s="5" t="s">
        <v>504</v>
      </c>
      <c r="E158" s="8">
        <f>일위대가!F1120</f>
        <v>208905</v>
      </c>
      <c r="F158" s="8">
        <f>일위대가!H1120</f>
        <v>0</v>
      </c>
      <c r="G158" s="8">
        <f>일위대가!J1120</f>
        <v>0</v>
      </c>
      <c r="H158" s="8">
        <f t="shared" si="2"/>
        <v>208905</v>
      </c>
      <c r="I158" s="5" t="s">
        <v>1553</v>
      </c>
      <c r="J158" s="5" t="s">
        <v>67</v>
      </c>
      <c r="K158" s="2" t="s">
        <v>67</v>
      </c>
      <c r="L158" s="2" t="s">
        <v>67</v>
      </c>
      <c r="M158" s="2" t="s">
        <v>67</v>
      </c>
      <c r="N158" s="2" t="s">
        <v>67</v>
      </c>
    </row>
    <row r="159" spans="1:14" ht="30" customHeight="1" x14ac:dyDescent="0.3">
      <c r="A159" s="5" t="s">
        <v>1563</v>
      </c>
      <c r="B159" s="5" t="s">
        <v>994</v>
      </c>
      <c r="C159" s="5" t="s">
        <v>794</v>
      </c>
      <c r="D159" s="5" t="s">
        <v>504</v>
      </c>
      <c r="E159" s="8">
        <f>일위대가!F1128</f>
        <v>375073</v>
      </c>
      <c r="F159" s="8">
        <f>일위대가!H1128</f>
        <v>0</v>
      </c>
      <c r="G159" s="8">
        <f>일위대가!J1128</f>
        <v>0</v>
      </c>
      <c r="H159" s="8">
        <f t="shared" si="2"/>
        <v>375073</v>
      </c>
      <c r="I159" s="5" t="s">
        <v>1564</v>
      </c>
      <c r="J159" s="5" t="s">
        <v>67</v>
      </c>
      <c r="K159" s="2" t="s">
        <v>67</v>
      </c>
      <c r="L159" s="2" t="s">
        <v>67</v>
      </c>
      <c r="M159" s="2" t="s">
        <v>67</v>
      </c>
      <c r="N159" s="2" t="s">
        <v>67</v>
      </c>
    </row>
    <row r="160" spans="1:14" ht="30" customHeight="1" x14ac:dyDescent="0.3">
      <c r="A160" s="5" t="s">
        <v>1571</v>
      </c>
      <c r="B160" s="5" t="s">
        <v>1127</v>
      </c>
      <c r="C160" s="5" t="s">
        <v>627</v>
      </c>
      <c r="D160" s="5" t="s">
        <v>504</v>
      </c>
      <c r="E160" s="8">
        <f>일위대가!F1137</f>
        <v>4650</v>
      </c>
      <c r="F160" s="8">
        <f>일위대가!H1137</f>
        <v>27223</v>
      </c>
      <c r="G160" s="8">
        <f>일위대가!J1137</f>
        <v>0</v>
      </c>
      <c r="H160" s="8">
        <f t="shared" si="2"/>
        <v>31873</v>
      </c>
      <c r="I160" s="5" t="s">
        <v>1572</v>
      </c>
      <c r="J160" s="5" t="s">
        <v>67</v>
      </c>
      <c r="K160" s="2" t="s">
        <v>67</v>
      </c>
      <c r="L160" s="2" t="s">
        <v>67</v>
      </c>
      <c r="M160" s="2" t="s">
        <v>67</v>
      </c>
      <c r="N160" s="2" t="s">
        <v>67</v>
      </c>
    </row>
    <row r="161" spans="1:14" ht="30" customHeight="1" x14ac:dyDescent="0.3">
      <c r="A161" s="5" t="s">
        <v>1580</v>
      </c>
      <c r="B161" s="5" t="s">
        <v>1146</v>
      </c>
      <c r="C161" s="5" t="s">
        <v>627</v>
      </c>
      <c r="D161" s="5" t="s">
        <v>504</v>
      </c>
      <c r="E161" s="8">
        <f>일위대가!F1145</f>
        <v>39447</v>
      </c>
      <c r="F161" s="8">
        <f>일위대가!H1145</f>
        <v>27223</v>
      </c>
      <c r="G161" s="8">
        <f>일위대가!J1145</f>
        <v>0</v>
      </c>
      <c r="H161" s="8">
        <f t="shared" si="2"/>
        <v>66670</v>
      </c>
      <c r="I161" s="5" t="s">
        <v>1581</v>
      </c>
      <c r="J161" s="5" t="s">
        <v>67</v>
      </c>
      <c r="K161" s="2" t="s">
        <v>67</v>
      </c>
      <c r="L161" s="2" t="s">
        <v>67</v>
      </c>
      <c r="M161" s="2" t="s">
        <v>67</v>
      </c>
      <c r="N161" s="2" t="s">
        <v>67</v>
      </c>
    </row>
    <row r="162" spans="1:14" ht="30" customHeight="1" x14ac:dyDescent="0.3">
      <c r="A162" s="5" t="s">
        <v>1590</v>
      </c>
      <c r="B162" s="5" t="s">
        <v>1157</v>
      </c>
      <c r="C162" s="5" t="s">
        <v>627</v>
      </c>
      <c r="D162" s="5" t="s">
        <v>504</v>
      </c>
      <c r="E162" s="8">
        <f>일위대가!F1153</f>
        <v>74687</v>
      </c>
      <c r="F162" s="8">
        <f>일위대가!H1153</f>
        <v>54446</v>
      </c>
      <c r="G162" s="8">
        <f>일위대가!J1153</f>
        <v>0</v>
      </c>
      <c r="H162" s="8">
        <f t="shared" si="2"/>
        <v>129133</v>
      </c>
      <c r="I162" s="5" t="s">
        <v>1591</v>
      </c>
      <c r="J162" s="5" t="s">
        <v>67</v>
      </c>
      <c r="K162" s="2" t="s">
        <v>67</v>
      </c>
      <c r="L162" s="2" t="s">
        <v>67</v>
      </c>
      <c r="M162" s="2" t="s">
        <v>67</v>
      </c>
      <c r="N162" s="2" t="s">
        <v>67</v>
      </c>
    </row>
    <row r="163" spans="1:14" ht="30" customHeight="1" x14ac:dyDescent="0.3">
      <c r="A163" s="5" t="s">
        <v>1598</v>
      </c>
      <c r="B163" s="5" t="s">
        <v>1127</v>
      </c>
      <c r="C163" s="5" t="s">
        <v>635</v>
      </c>
      <c r="D163" s="5" t="s">
        <v>504</v>
      </c>
      <c r="E163" s="8">
        <f>일위대가!F1162</f>
        <v>6360</v>
      </c>
      <c r="F163" s="8">
        <f>일위대가!H1162</f>
        <v>33582</v>
      </c>
      <c r="G163" s="8">
        <f>일위대가!J1162</f>
        <v>0</v>
      </c>
      <c r="H163" s="8">
        <f t="shared" si="2"/>
        <v>39942</v>
      </c>
      <c r="I163" s="5" t="s">
        <v>1599</v>
      </c>
      <c r="J163" s="5" t="s">
        <v>67</v>
      </c>
      <c r="K163" s="2" t="s">
        <v>67</v>
      </c>
      <c r="L163" s="2" t="s">
        <v>67</v>
      </c>
      <c r="M163" s="2" t="s">
        <v>67</v>
      </c>
      <c r="N163" s="2" t="s">
        <v>67</v>
      </c>
    </row>
    <row r="164" spans="1:14" ht="30" customHeight="1" x14ac:dyDescent="0.3">
      <c r="A164" s="5" t="s">
        <v>1607</v>
      </c>
      <c r="B164" s="5" t="s">
        <v>1146</v>
      </c>
      <c r="C164" s="5" t="s">
        <v>635</v>
      </c>
      <c r="D164" s="5" t="s">
        <v>504</v>
      </c>
      <c r="E164" s="8">
        <f>일위대가!F1170</f>
        <v>51161</v>
      </c>
      <c r="F164" s="8">
        <f>일위대가!H1170</f>
        <v>33582</v>
      </c>
      <c r="G164" s="8">
        <f>일위대가!J1170</f>
        <v>0</v>
      </c>
      <c r="H164" s="8">
        <f t="shared" si="2"/>
        <v>84743</v>
      </c>
      <c r="I164" s="5" t="s">
        <v>1608</v>
      </c>
      <c r="J164" s="5" t="s">
        <v>67</v>
      </c>
      <c r="K164" s="2" t="s">
        <v>67</v>
      </c>
      <c r="L164" s="2" t="s">
        <v>67</v>
      </c>
      <c r="M164" s="2" t="s">
        <v>67</v>
      </c>
      <c r="N164" s="2" t="s">
        <v>67</v>
      </c>
    </row>
    <row r="165" spans="1:14" ht="30" customHeight="1" x14ac:dyDescent="0.3">
      <c r="A165" s="5" t="s">
        <v>1617</v>
      </c>
      <c r="B165" s="5" t="s">
        <v>1157</v>
      </c>
      <c r="C165" s="5" t="s">
        <v>635</v>
      </c>
      <c r="D165" s="5" t="s">
        <v>504</v>
      </c>
      <c r="E165" s="8">
        <f>일위대가!F1178</f>
        <v>95761</v>
      </c>
      <c r="F165" s="8">
        <f>일위대가!H1178</f>
        <v>67164</v>
      </c>
      <c r="G165" s="8">
        <f>일위대가!J1178</f>
        <v>0</v>
      </c>
      <c r="H165" s="8">
        <f t="shared" si="2"/>
        <v>162925</v>
      </c>
      <c r="I165" s="5" t="s">
        <v>1618</v>
      </c>
      <c r="J165" s="5" t="s">
        <v>67</v>
      </c>
      <c r="K165" s="2" t="s">
        <v>67</v>
      </c>
      <c r="L165" s="2" t="s">
        <v>67</v>
      </c>
      <c r="M165" s="2" t="s">
        <v>67</v>
      </c>
      <c r="N165" s="2" t="s">
        <v>67</v>
      </c>
    </row>
    <row r="166" spans="1:14" ht="30" customHeight="1" x14ac:dyDescent="0.3">
      <c r="A166" s="5" t="s">
        <v>1625</v>
      </c>
      <c r="B166" s="5" t="s">
        <v>1127</v>
      </c>
      <c r="C166" s="5" t="s">
        <v>643</v>
      </c>
      <c r="D166" s="5" t="s">
        <v>504</v>
      </c>
      <c r="E166" s="8">
        <f>일위대가!F1187</f>
        <v>9153</v>
      </c>
      <c r="F166" s="8">
        <f>일위대가!H1187</f>
        <v>39940</v>
      </c>
      <c r="G166" s="8">
        <f>일위대가!J1187</f>
        <v>0</v>
      </c>
      <c r="H166" s="8">
        <f t="shared" si="2"/>
        <v>49093</v>
      </c>
      <c r="I166" s="5" t="s">
        <v>1626</v>
      </c>
      <c r="J166" s="5" t="s">
        <v>67</v>
      </c>
      <c r="K166" s="2" t="s">
        <v>67</v>
      </c>
      <c r="L166" s="2" t="s">
        <v>67</v>
      </c>
      <c r="M166" s="2" t="s">
        <v>67</v>
      </c>
      <c r="N166" s="2" t="s">
        <v>67</v>
      </c>
    </row>
    <row r="167" spans="1:14" ht="30" customHeight="1" x14ac:dyDescent="0.3">
      <c r="A167" s="5" t="s">
        <v>1634</v>
      </c>
      <c r="B167" s="5" t="s">
        <v>1146</v>
      </c>
      <c r="C167" s="5" t="s">
        <v>643</v>
      </c>
      <c r="D167" s="5" t="s">
        <v>504</v>
      </c>
      <c r="E167" s="8">
        <f>일위대가!F1195</f>
        <v>69893</v>
      </c>
      <c r="F167" s="8">
        <f>일위대가!H1195</f>
        <v>39940</v>
      </c>
      <c r="G167" s="8">
        <f>일위대가!J1195</f>
        <v>0</v>
      </c>
      <c r="H167" s="8">
        <f t="shared" si="2"/>
        <v>109833</v>
      </c>
      <c r="I167" s="5" t="s">
        <v>1635</v>
      </c>
      <c r="J167" s="5" t="s">
        <v>67</v>
      </c>
      <c r="K167" s="2" t="s">
        <v>67</v>
      </c>
      <c r="L167" s="2" t="s">
        <v>67</v>
      </c>
      <c r="M167" s="2" t="s">
        <v>67</v>
      </c>
      <c r="N167" s="2" t="s">
        <v>67</v>
      </c>
    </row>
    <row r="168" spans="1:14" ht="30" customHeight="1" x14ac:dyDescent="0.3">
      <c r="A168" s="5" t="s">
        <v>1644</v>
      </c>
      <c r="B168" s="5" t="s">
        <v>1157</v>
      </c>
      <c r="C168" s="5" t="s">
        <v>643</v>
      </c>
      <c r="D168" s="5" t="s">
        <v>504</v>
      </c>
      <c r="E168" s="8">
        <f>일위대가!F1203</f>
        <v>132566</v>
      </c>
      <c r="F168" s="8">
        <f>일위대가!H1203</f>
        <v>79880</v>
      </c>
      <c r="G168" s="8">
        <f>일위대가!J1203</f>
        <v>0</v>
      </c>
      <c r="H168" s="8">
        <f t="shared" si="2"/>
        <v>212446</v>
      </c>
      <c r="I168" s="5" t="s">
        <v>1645</v>
      </c>
      <c r="J168" s="5" t="s">
        <v>67</v>
      </c>
      <c r="K168" s="2" t="s">
        <v>67</v>
      </c>
      <c r="L168" s="2" t="s">
        <v>67</v>
      </c>
      <c r="M168" s="2" t="s">
        <v>67</v>
      </c>
      <c r="N168" s="2" t="s">
        <v>67</v>
      </c>
    </row>
    <row r="169" spans="1:14" ht="30" customHeight="1" x14ac:dyDescent="0.3">
      <c r="A169" s="5" t="s">
        <v>1652</v>
      </c>
      <c r="B169" s="5" t="s">
        <v>1127</v>
      </c>
      <c r="C169" s="5" t="s">
        <v>651</v>
      </c>
      <c r="D169" s="5" t="s">
        <v>504</v>
      </c>
      <c r="E169" s="8">
        <f>일위대가!F1212</f>
        <v>19819</v>
      </c>
      <c r="F169" s="8">
        <f>일위대가!H1212</f>
        <v>52658</v>
      </c>
      <c r="G169" s="8">
        <f>일위대가!J1212</f>
        <v>0</v>
      </c>
      <c r="H169" s="8">
        <f t="shared" si="2"/>
        <v>72477</v>
      </c>
      <c r="I169" s="5" t="s">
        <v>1653</v>
      </c>
      <c r="J169" s="5" t="s">
        <v>67</v>
      </c>
      <c r="K169" s="2" t="s">
        <v>67</v>
      </c>
      <c r="L169" s="2" t="s">
        <v>67</v>
      </c>
      <c r="M169" s="2" t="s">
        <v>67</v>
      </c>
      <c r="N169" s="2" t="s">
        <v>67</v>
      </c>
    </row>
    <row r="170" spans="1:14" ht="30" customHeight="1" x14ac:dyDescent="0.3">
      <c r="A170" s="5" t="s">
        <v>1661</v>
      </c>
      <c r="B170" s="5" t="s">
        <v>1146</v>
      </c>
      <c r="C170" s="5" t="s">
        <v>651</v>
      </c>
      <c r="D170" s="5" t="s">
        <v>504</v>
      </c>
      <c r="E170" s="8">
        <f>일위대가!F1220</f>
        <v>110920</v>
      </c>
      <c r="F170" s="8">
        <f>일위대가!H1220</f>
        <v>52658</v>
      </c>
      <c r="G170" s="8">
        <f>일위대가!J1220</f>
        <v>0</v>
      </c>
      <c r="H170" s="8">
        <f t="shared" si="2"/>
        <v>163578</v>
      </c>
      <c r="I170" s="5" t="s">
        <v>1662</v>
      </c>
      <c r="J170" s="5" t="s">
        <v>67</v>
      </c>
      <c r="K170" s="2" t="s">
        <v>67</v>
      </c>
      <c r="L170" s="2" t="s">
        <v>67</v>
      </c>
      <c r="M170" s="2" t="s">
        <v>67</v>
      </c>
      <c r="N170" s="2" t="s">
        <v>67</v>
      </c>
    </row>
    <row r="171" spans="1:14" ht="30" customHeight="1" x14ac:dyDescent="0.3">
      <c r="A171" s="5" t="s">
        <v>1671</v>
      </c>
      <c r="B171" s="5" t="s">
        <v>1157</v>
      </c>
      <c r="C171" s="5" t="s">
        <v>651</v>
      </c>
      <c r="D171" s="5" t="s">
        <v>504</v>
      </c>
      <c r="E171" s="8">
        <f>일위대가!F1228</f>
        <v>209638</v>
      </c>
      <c r="F171" s="8">
        <f>일위대가!H1228</f>
        <v>105316</v>
      </c>
      <c r="G171" s="8">
        <f>일위대가!J1228</f>
        <v>0</v>
      </c>
      <c r="H171" s="8">
        <f t="shared" si="2"/>
        <v>314954</v>
      </c>
      <c r="I171" s="5" t="s">
        <v>1672</v>
      </c>
      <c r="J171" s="5" t="s">
        <v>67</v>
      </c>
      <c r="K171" s="2" t="s">
        <v>67</v>
      </c>
      <c r="L171" s="2" t="s">
        <v>67</v>
      </c>
      <c r="M171" s="2" t="s">
        <v>67</v>
      </c>
      <c r="N171" s="2" t="s">
        <v>67</v>
      </c>
    </row>
    <row r="172" spans="1:14" ht="30" customHeight="1" x14ac:dyDescent="0.3">
      <c r="A172" s="5" t="s">
        <v>1679</v>
      </c>
      <c r="B172" s="5" t="s">
        <v>1680</v>
      </c>
      <c r="C172" s="5" t="s">
        <v>1681</v>
      </c>
      <c r="D172" s="5" t="s">
        <v>245</v>
      </c>
      <c r="E172" s="8">
        <f>일위대가!F1244</f>
        <v>22887</v>
      </c>
      <c r="F172" s="8">
        <f>일위대가!H1244</f>
        <v>99210</v>
      </c>
      <c r="G172" s="8">
        <f>일위대가!J1244</f>
        <v>0</v>
      </c>
      <c r="H172" s="8">
        <f t="shared" si="2"/>
        <v>122097</v>
      </c>
      <c r="I172" s="5" t="s">
        <v>1682</v>
      </c>
      <c r="J172" s="5" t="s">
        <v>67</v>
      </c>
      <c r="K172" s="2" t="s">
        <v>67</v>
      </c>
      <c r="L172" s="2" t="s">
        <v>67</v>
      </c>
      <c r="M172" s="2" t="s">
        <v>67</v>
      </c>
      <c r="N172" s="2" t="s">
        <v>67</v>
      </c>
    </row>
    <row r="173" spans="1:14" ht="30" customHeight="1" x14ac:dyDescent="0.3">
      <c r="A173" s="5" t="s">
        <v>1733</v>
      </c>
      <c r="B173" s="5" t="s">
        <v>1680</v>
      </c>
      <c r="C173" s="5" t="s">
        <v>1734</v>
      </c>
      <c r="D173" s="5" t="s">
        <v>245</v>
      </c>
      <c r="E173" s="8">
        <f>일위대가!F1260</f>
        <v>25043</v>
      </c>
      <c r="F173" s="8">
        <f>일위대가!H1260</f>
        <v>103789</v>
      </c>
      <c r="G173" s="8">
        <f>일위대가!J1260</f>
        <v>0</v>
      </c>
      <c r="H173" s="8">
        <f t="shared" si="2"/>
        <v>128832</v>
      </c>
      <c r="I173" s="5" t="s">
        <v>1735</v>
      </c>
      <c r="J173" s="5" t="s">
        <v>67</v>
      </c>
      <c r="K173" s="2" t="s">
        <v>67</v>
      </c>
      <c r="L173" s="2" t="s">
        <v>67</v>
      </c>
      <c r="M173" s="2" t="s">
        <v>67</v>
      </c>
      <c r="N173" s="2" t="s">
        <v>67</v>
      </c>
    </row>
    <row r="174" spans="1:14" ht="30" customHeight="1" x14ac:dyDescent="0.3">
      <c r="A174" s="5" t="s">
        <v>1754</v>
      </c>
      <c r="B174" s="5" t="s">
        <v>1680</v>
      </c>
      <c r="C174" s="5" t="s">
        <v>1755</v>
      </c>
      <c r="D174" s="5" t="s">
        <v>245</v>
      </c>
      <c r="E174" s="8">
        <f>일위대가!F1278</f>
        <v>30986</v>
      </c>
      <c r="F174" s="8">
        <f>일위대가!H1278</f>
        <v>111420</v>
      </c>
      <c r="G174" s="8">
        <f>일위대가!J1278</f>
        <v>0</v>
      </c>
      <c r="H174" s="8">
        <f t="shared" si="2"/>
        <v>142406</v>
      </c>
      <c r="I174" s="5" t="s">
        <v>1756</v>
      </c>
      <c r="J174" s="5" t="s">
        <v>67</v>
      </c>
      <c r="K174" s="2" t="s">
        <v>67</v>
      </c>
      <c r="L174" s="2" t="s">
        <v>67</v>
      </c>
      <c r="M174" s="2" t="s">
        <v>67</v>
      </c>
      <c r="N174" s="2" t="s">
        <v>67</v>
      </c>
    </row>
    <row r="175" spans="1:14" ht="30" customHeight="1" x14ac:dyDescent="0.3">
      <c r="A175" s="5" t="s">
        <v>1783</v>
      </c>
      <c r="B175" s="5" t="s">
        <v>1680</v>
      </c>
      <c r="C175" s="5" t="s">
        <v>1784</v>
      </c>
      <c r="D175" s="5" t="s">
        <v>245</v>
      </c>
      <c r="E175" s="8">
        <f>일위대가!F1296</f>
        <v>36879</v>
      </c>
      <c r="F175" s="8">
        <f>일위대가!H1296</f>
        <v>137367</v>
      </c>
      <c r="G175" s="8">
        <f>일위대가!J1296</f>
        <v>0</v>
      </c>
      <c r="H175" s="8">
        <f t="shared" si="2"/>
        <v>174246</v>
      </c>
      <c r="I175" s="5" t="s">
        <v>1785</v>
      </c>
      <c r="J175" s="5" t="s">
        <v>67</v>
      </c>
      <c r="K175" s="2" t="s">
        <v>67</v>
      </c>
      <c r="L175" s="2" t="s">
        <v>67</v>
      </c>
      <c r="M175" s="2" t="s">
        <v>67</v>
      </c>
      <c r="N175" s="2" t="s">
        <v>67</v>
      </c>
    </row>
    <row r="176" spans="1:14" ht="30" customHeight="1" x14ac:dyDescent="0.3">
      <c r="A176" s="5" t="s">
        <v>1806</v>
      </c>
      <c r="B176" s="5" t="s">
        <v>1807</v>
      </c>
      <c r="C176" s="5" t="s">
        <v>1681</v>
      </c>
      <c r="D176" s="5" t="s">
        <v>245</v>
      </c>
      <c r="E176" s="8">
        <f>일위대가!F1312</f>
        <v>13305</v>
      </c>
      <c r="F176" s="8">
        <f>일위대가!H1312</f>
        <v>59140</v>
      </c>
      <c r="G176" s="8">
        <f>일위대가!J1312</f>
        <v>0</v>
      </c>
      <c r="H176" s="8">
        <f t="shared" si="2"/>
        <v>72445</v>
      </c>
      <c r="I176" s="5" t="s">
        <v>1808</v>
      </c>
      <c r="J176" s="5" t="s">
        <v>67</v>
      </c>
      <c r="K176" s="2" t="s">
        <v>67</v>
      </c>
      <c r="L176" s="2" t="s">
        <v>67</v>
      </c>
      <c r="M176" s="2" t="s">
        <v>67</v>
      </c>
      <c r="N176" s="2" t="s">
        <v>67</v>
      </c>
    </row>
    <row r="177" spans="1:14" ht="30" customHeight="1" x14ac:dyDescent="0.3">
      <c r="A177" s="5" t="s">
        <v>1828</v>
      </c>
      <c r="B177" s="5" t="s">
        <v>1826</v>
      </c>
      <c r="C177" s="5" t="s">
        <v>1681</v>
      </c>
      <c r="D177" s="5" t="s">
        <v>245</v>
      </c>
      <c r="E177" s="8">
        <f>일위대가!F1317</f>
        <v>824</v>
      </c>
      <c r="F177" s="8">
        <f>일위대가!H1317</f>
        <v>27473</v>
      </c>
      <c r="G177" s="8">
        <f>일위대가!J1317</f>
        <v>0</v>
      </c>
      <c r="H177" s="8">
        <f t="shared" si="2"/>
        <v>28297</v>
      </c>
      <c r="I177" s="5" t="s">
        <v>1827</v>
      </c>
      <c r="J177" s="5" t="s">
        <v>67</v>
      </c>
      <c r="K177" s="2" t="s">
        <v>67</v>
      </c>
      <c r="L177" s="2" t="s">
        <v>67</v>
      </c>
      <c r="M177" s="2" t="s">
        <v>67</v>
      </c>
      <c r="N177" s="2" t="s">
        <v>67</v>
      </c>
    </row>
    <row r="178" spans="1:14" ht="30" customHeight="1" x14ac:dyDescent="0.3">
      <c r="A178" s="5" t="s">
        <v>1832</v>
      </c>
      <c r="B178" s="5" t="s">
        <v>1830</v>
      </c>
      <c r="C178" s="5" t="s">
        <v>1681</v>
      </c>
      <c r="D178" s="5" t="s">
        <v>245</v>
      </c>
      <c r="E178" s="8">
        <f>일위대가!F1323</f>
        <v>950</v>
      </c>
      <c r="F178" s="8">
        <f>일위대가!H1323</f>
        <v>31667</v>
      </c>
      <c r="G178" s="8">
        <f>일위대가!J1323</f>
        <v>0</v>
      </c>
      <c r="H178" s="8">
        <f t="shared" si="2"/>
        <v>32617</v>
      </c>
      <c r="I178" s="5" t="s">
        <v>1831</v>
      </c>
      <c r="J178" s="5" t="s">
        <v>67</v>
      </c>
      <c r="K178" s="2" t="s">
        <v>67</v>
      </c>
      <c r="L178" s="2" t="s">
        <v>67</v>
      </c>
      <c r="M178" s="2" t="s">
        <v>67</v>
      </c>
      <c r="N178" s="2" t="s">
        <v>67</v>
      </c>
    </row>
    <row r="179" spans="1:14" ht="30" customHeight="1" x14ac:dyDescent="0.3">
      <c r="A179" s="5" t="s">
        <v>1842</v>
      </c>
      <c r="B179" s="5" t="s">
        <v>1807</v>
      </c>
      <c r="C179" s="5" t="s">
        <v>1734</v>
      </c>
      <c r="D179" s="5" t="s">
        <v>245</v>
      </c>
      <c r="E179" s="8">
        <f>일위대가!F1339</f>
        <v>14505</v>
      </c>
      <c r="F179" s="8">
        <f>일위대가!H1339</f>
        <v>58736</v>
      </c>
      <c r="G179" s="8">
        <f>일위대가!J1339</f>
        <v>0</v>
      </c>
      <c r="H179" s="8">
        <f t="shared" si="2"/>
        <v>73241</v>
      </c>
      <c r="I179" s="5" t="s">
        <v>1843</v>
      </c>
      <c r="J179" s="5" t="s">
        <v>67</v>
      </c>
      <c r="K179" s="2" t="s">
        <v>67</v>
      </c>
      <c r="L179" s="2" t="s">
        <v>67</v>
      </c>
      <c r="M179" s="2" t="s">
        <v>67</v>
      </c>
      <c r="N179" s="2" t="s">
        <v>67</v>
      </c>
    </row>
    <row r="180" spans="1:14" ht="30" customHeight="1" x14ac:dyDescent="0.3">
      <c r="A180" s="5" t="s">
        <v>1858</v>
      </c>
      <c r="B180" s="5" t="s">
        <v>1826</v>
      </c>
      <c r="C180" s="5" t="s">
        <v>1734</v>
      </c>
      <c r="D180" s="5" t="s">
        <v>245</v>
      </c>
      <c r="E180" s="8">
        <f>일위대가!F1344</f>
        <v>869</v>
      </c>
      <c r="F180" s="8">
        <f>일위대가!H1344</f>
        <v>28999</v>
      </c>
      <c r="G180" s="8">
        <f>일위대가!J1344</f>
        <v>0</v>
      </c>
      <c r="H180" s="8">
        <f t="shared" si="2"/>
        <v>29868</v>
      </c>
      <c r="I180" s="5" t="s">
        <v>1857</v>
      </c>
      <c r="J180" s="5" t="s">
        <v>67</v>
      </c>
      <c r="K180" s="2" t="s">
        <v>67</v>
      </c>
      <c r="L180" s="2" t="s">
        <v>67</v>
      </c>
      <c r="M180" s="2" t="s">
        <v>67</v>
      </c>
      <c r="N180" s="2" t="s">
        <v>67</v>
      </c>
    </row>
    <row r="181" spans="1:14" ht="30" customHeight="1" x14ac:dyDescent="0.3">
      <c r="A181" s="5" t="s">
        <v>1861</v>
      </c>
      <c r="B181" s="5" t="s">
        <v>1830</v>
      </c>
      <c r="C181" s="5" t="s">
        <v>1734</v>
      </c>
      <c r="D181" s="5" t="s">
        <v>245</v>
      </c>
      <c r="E181" s="8">
        <f>일위대가!F1350</f>
        <v>892</v>
      </c>
      <c r="F181" s="8">
        <f>일위대가!H1350</f>
        <v>29737</v>
      </c>
      <c r="G181" s="8">
        <f>일위대가!J1350</f>
        <v>0</v>
      </c>
      <c r="H181" s="8">
        <f t="shared" si="2"/>
        <v>30629</v>
      </c>
      <c r="I181" s="5" t="s">
        <v>1860</v>
      </c>
      <c r="J181" s="5" t="s">
        <v>67</v>
      </c>
      <c r="K181" s="2" t="s">
        <v>67</v>
      </c>
      <c r="L181" s="2" t="s">
        <v>67</v>
      </c>
      <c r="M181" s="2" t="s">
        <v>67</v>
      </c>
      <c r="N181" s="2" t="s">
        <v>67</v>
      </c>
    </row>
    <row r="182" spans="1:14" ht="30" customHeight="1" x14ac:dyDescent="0.3">
      <c r="A182" s="5" t="s">
        <v>1871</v>
      </c>
      <c r="B182" s="5" t="s">
        <v>1807</v>
      </c>
      <c r="C182" s="5" t="s">
        <v>1755</v>
      </c>
      <c r="D182" s="5" t="s">
        <v>245</v>
      </c>
      <c r="E182" s="8">
        <f>일위대가!F1368</f>
        <v>17387</v>
      </c>
      <c r="F182" s="8">
        <f>일위대가!H1368</f>
        <v>63135</v>
      </c>
      <c r="G182" s="8">
        <f>일위대가!J1368</f>
        <v>0</v>
      </c>
      <c r="H182" s="8">
        <f t="shared" si="2"/>
        <v>80522</v>
      </c>
      <c r="I182" s="5" t="s">
        <v>1872</v>
      </c>
      <c r="J182" s="5" t="s">
        <v>67</v>
      </c>
      <c r="K182" s="2" t="s">
        <v>67</v>
      </c>
      <c r="L182" s="2" t="s">
        <v>67</v>
      </c>
      <c r="M182" s="2" t="s">
        <v>67</v>
      </c>
      <c r="N182" s="2" t="s">
        <v>67</v>
      </c>
    </row>
    <row r="183" spans="1:14" ht="30" customHeight="1" x14ac:dyDescent="0.3">
      <c r="A183" s="5" t="s">
        <v>1889</v>
      </c>
      <c r="B183" s="5" t="s">
        <v>1826</v>
      </c>
      <c r="C183" s="5" t="s">
        <v>1755</v>
      </c>
      <c r="D183" s="5" t="s">
        <v>245</v>
      </c>
      <c r="E183" s="8">
        <f>일위대가!F1373</f>
        <v>961</v>
      </c>
      <c r="F183" s="8">
        <f>일위대가!H1373</f>
        <v>32052</v>
      </c>
      <c r="G183" s="8">
        <f>일위대가!J1373</f>
        <v>0</v>
      </c>
      <c r="H183" s="8">
        <f t="shared" si="2"/>
        <v>33013</v>
      </c>
      <c r="I183" s="5" t="s">
        <v>1888</v>
      </c>
      <c r="J183" s="5" t="s">
        <v>67</v>
      </c>
      <c r="K183" s="2" t="s">
        <v>67</v>
      </c>
      <c r="L183" s="2" t="s">
        <v>67</v>
      </c>
      <c r="M183" s="2" t="s">
        <v>67</v>
      </c>
      <c r="N183" s="2" t="s">
        <v>67</v>
      </c>
    </row>
    <row r="184" spans="1:14" ht="30" customHeight="1" x14ac:dyDescent="0.3">
      <c r="A184" s="5" t="s">
        <v>1892</v>
      </c>
      <c r="B184" s="5" t="s">
        <v>1830</v>
      </c>
      <c r="C184" s="5" t="s">
        <v>1755</v>
      </c>
      <c r="D184" s="5" t="s">
        <v>245</v>
      </c>
      <c r="E184" s="8">
        <f>일위대가!F1379</f>
        <v>932</v>
      </c>
      <c r="F184" s="8">
        <f>일위대가!H1379</f>
        <v>31083</v>
      </c>
      <c r="G184" s="8">
        <f>일위대가!J1379</f>
        <v>0</v>
      </c>
      <c r="H184" s="8">
        <f t="shared" si="2"/>
        <v>32015</v>
      </c>
      <c r="I184" s="5" t="s">
        <v>1891</v>
      </c>
      <c r="J184" s="5" t="s">
        <v>67</v>
      </c>
      <c r="K184" s="2" t="s">
        <v>67</v>
      </c>
      <c r="L184" s="2" t="s">
        <v>67</v>
      </c>
      <c r="M184" s="2" t="s">
        <v>67</v>
      </c>
      <c r="N184" s="2" t="s">
        <v>67</v>
      </c>
    </row>
    <row r="185" spans="1:14" ht="30" customHeight="1" x14ac:dyDescent="0.3">
      <c r="A185" s="5" t="s">
        <v>1902</v>
      </c>
      <c r="B185" s="5" t="s">
        <v>1807</v>
      </c>
      <c r="C185" s="5" t="s">
        <v>1784</v>
      </c>
      <c r="D185" s="5" t="s">
        <v>245</v>
      </c>
      <c r="E185" s="8">
        <f>일위대가!F1397</f>
        <v>21747</v>
      </c>
      <c r="F185" s="8">
        <f>일위대가!H1397</f>
        <v>74697</v>
      </c>
      <c r="G185" s="8">
        <f>일위대가!J1397</f>
        <v>0</v>
      </c>
      <c r="H185" s="8">
        <f t="shared" si="2"/>
        <v>96444</v>
      </c>
      <c r="I185" s="5" t="s">
        <v>1903</v>
      </c>
      <c r="J185" s="5" t="s">
        <v>67</v>
      </c>
      <c r="K185" s="2" t="s">
        <v>67</v>
      </c>
      <c r="L185" s="2" t="s">
        <v>67</v>
      </c>
      <c r="M185" s="2" t="s">
        <v>67</v>
      </c>
      <c r="N185" s="2" t="s">
        <v>67</v>
      </c>
    </row>
    <row r="186" spans="1:14" ht="30" customHeight="1" x14ac:dyDescent="0.3">
      <c r="A186" s="5" t="s">
        <v>1920</v>
      </c>
      <c r="B186" s="5" t="s">
        <v>1826</v>
      </c>
      <c r="C186" s="5" t="s">
        <v>1784</v>
      </c>
      <c r="D186" s="5" t="s">
        <v>245</v>
      </c>
      <c r="E186" s="8">
        <f>일위대가!F1402</f>
        <v>1098</v>
      </c>
      <c r="F186" s="8">
        <f>일위대가!H1402</f>
        <v>36631</v>
      </c>
      <c r="G186" s="8">
        <f>일위대가!J1402</f>
        <v>0</v>
      </c>
      <c r="H186" s="8">
        <f t="shared" si="2"/>
        <v>37729</v>
      </c>
      <c r="I186" s="5" t="s">
        <v>1919</v>
      </c>
      <c r="J186" s="5" t="s">
        <v>67</v>
      </c>
      <c r="K186" s="2" t="s">
        <v>67</v>
      </c>
      <c r="L186" s="2" t="s">
        <v>67</v>
      </c>
      <c r="M186" s="2" t="s">
        <v>67</v>
      </c>
      <c r="N186" s="2" t="s">
        <v>67</v>
      </c>
    </row>
    <row r="187" spans="1:14" ht="30" customHeight="1" x14ac:dyDescent="0.3">
      <c r="A187" s="5" t="s">
        <v>1923</v>
      </c>
      <c r="B187" s="5" t="s">
        <v>1830</v>
      </c>
      <c r="C187" s="5" t="s">
        <v>1784</v>
      </c>
      <c r="D187" s="5" t="s">
        <v>245</v>
      </c>
      <c r="E187" s="8">
        <f>일위대가!F1408</f>
        <v>1142</v>
      </c>
      <c r="F187" s="8">
        <f>일위대가!H1408</f>
        <v>38066</v>
      </c>
      <c r="G187" s="8">
        <f>일위대가!J1408</f>
        <v>0</v>
      </c>
      <c r="H187" s="8">
        <f t="shared" si="2"/>
        <v>39208</v>
      </c>
      <c r="I187" s="5" t="s">
        <v>1922</v>
      </c>
      <c r="J187" s="5" t="s">
        <v>67</v>
      </c>
      <c r="K187" s="2" t="s">
        <v>67</v>
      </c>
      <c r="L187" s="2" t="s">
        <v>67</v>
      </c>
      <c r="M187" s="2" t="s">
        <v>67</v>
      </c>
      <c r="N187" s="2" t="s">
        <v>67</v>
      </c>
    </row>
    <row r="188" spans="1:14" ht="30" customHeight="1" x14ac:dyDescent="0.3">
      <c r="A188" s="5" t="s">
        <v>1933</v>
      </c>
      <c r="B188" s="5" t="s">
        <v>1807</v>
      </c>
      <c r="C188" s="5" t="s">
        <v>1934</v>
      </c>
      <c r="D188" s="5" t="s">
        <v>245</v>
      </c>
      <c r="E188" s="8">
        <f>일위대가!F1426</f>
        <v>24745</v>
      </c>
      <c r="F188" s="8">
        <f>일위대가!H1426</f>
        <v>85066</v>
      </c>
      <c r="G188" s="8">
        <f>일위대가!J1426</f>
        <v>0</v>
      </c>
      <c r="H188" s="8">
        <f t="shared" si="2"/>
        <v>109811</v>
      </c>
      <c r="I188" s="5" t="s">
        <v>1935</v>
      </c>
      <c r="J188" s="5" t="s">
        <v>67</v>
      </c>
      <c r="K188" s="2" t="s">
        <v>67</v>
      </c>
      <c r="L188" s="2" t="s">
        <v>67</v>
      </c>
      <c r="M188" s="2" t="s">
        <v>67</v>
      </c>
      <c r="N188" s="2" t="s">
        <v>67</v>
      </c>
    </row>
    <row r="189" spans="1:14" ht="30" customHeight="1" x14ac:dyDescent="0.3">
      <c r="A189" s="5" t="s">
        <v>1954</v>
      </c>
      <c r="B189" s="5" t="s">
        <v>1826</v>
      </c>
      <c r="C189" s="5" t="s">
        <v>1934</v>
      </c>
      <c r="D189" s="5" t="s">
        <v>245</v>
      </c>
      <c r="E189" s="8">
        <f>일위대가!F1431</f>
        <v>1236</v>
      </c>
      <c r="F189" s="8">
        <f>일위대가!H1431</f>
        <v>41210</v>
      </c>
      <c r="G189" s="8">
        <f>일위대가!J1431</f>
        <v>0</v>
      </c>
      <c r="H189" s="8">
        <f t="shared" si="2"/>
        <v>42446</v>
      </c>
      <c r="I189" s="5" t="s">
        <v>1953</v>
      </c>
      <c r="J189" s="5" t="s">
        <v>67</v>
      </c>
      <c r="K189" s="2" t="s">
        <v>67</v>
      </c>
      <c r="L189" s="2" t="s">
        <v>67</v>
      </c>
      <c r="M189" s="2" t="s">
        <v>67</v>
      </c>
      <c r="N189" s="2" t="s">
        <v>67</v>
      </c>
    </row>
    <row r="190" spans="1:14" ht="30" customHeight="1" x14ac:dyDescent="0.3">
      <c r="A190" s="5" t="s">
        <v>1957</v>
      </c>
      <c r="B190" s="5" t="s">
        <v>1830</v>
      </c>
      <c r="C190" s="5" t="s">
        <v>1934</v>
      </c>
      <c r="D190" s="5" t="s">
        <v>245</v>
      </c>
      <c r="E190" s="8">
        <f>일위대가!F1437</f>
        <v>1315</v>
      </c>
      <c r="F190" s="8">
        <f>일위대가!H1437</f>
        <v>43856</v>
      </c>
      <c r="G190" s="8">
        <f>일위대가!J1437</f>
        <v>0</v>
      </c>
      <c r="H190" s="8">
        <f t="shared" si="2"/>
        <v>45171</v>
      </c>
      <c r="I190" s="5" t="s">
        <v>1956</v>
      </c>
      <c r="J190" s="5" t="s">
        <v>67</v>
      </c>
      <c r="K190" s="2" t="s">
        <v>67</v>
      </c>
      <c r="L190" s="2" t="s">
        <v>67</v>
      </c>
      <c r="M190" s="2" t="s">
        <v>67</v>
      </c>
      <c r="N190" s="2" t="s">
        <v>67</v>
      </c>
    </row>
    <row r="191" spans="1:14" ht="30" customHeight="1" x14ac:dyDescent="0.3">
      <c r="A191" s="5" t="s">
        <v>1967</v>
      </c>
      <c r="B191" s="5" t="s">
        <v>1807</v>
      </c>
      <c r="C191" s="5" t="s">
        <v>1968</v>
      </c>
      <c r="D191" s="5" t="s">
        <v>245</v>
      </c>
      <c r="E191" s="8">
        <f>일위대가!F1455</f>
        <v>29262</v>
      </c>
      <c r="F191" s="8">
        <f>일위대가!H1455</f>
        <v>110104</v>
      </c>
      <c r="G191" s="8">
        <f>일위대가!J1455</f>
        <v>0</v>
      </c>
      <c r="H191" s="8">
        <f t="shared" si="2"/>
        <v>139366</v>
      </c>
      <c r="I191" s="5" t="s">
        <v>1969</v>
      </c>
      <c r="J191" s="5" t="s">
        <v>67</v>
      </c>
      <c r="K191" s="2" t="s">
        <v>67</v>
      </c>
      <c r="L191" s="2" t="s">
        <v>67</v>
      </c>
      <c r="M191" s="2" t="s">
        <v>67</v>
      </c>
      <c r="N191" s="2" t="s">
        <v>67</v>
      </c>
    </row>
    <row r="192" spans="1:14" ht="30" customHeight="1" x14ac:dyDescent="0.3">
      <c r="A192" s="5" t="s">
        <v>1988</v>
      </c>
      <c r="B192" s="5" t="s">
        <v>1826</v>
      </c>
      <c r="C192" s="5" t="s">
        <v>1968</v>
      </c>
      <c r="D192" s="5" t="s">
        <v>245</v>
      </c>
      <c r="E192" s="8">
        <f>일위대가!F1460</f>
        <v>1648</v>
      </c>
      <c r="F192" s="8">
        <f>일위대가!H1460</f>
        <v>54947</v>
      </c>
      <c r="G192" s="8">
        <f>일위대가!J1460</f>
        <v>0</v>
      </c>
      <c r="H192" s="8">
        <f t="shared" si="2"/>
        <v>56595</v>
      </c>
      <c r="I192" s="5" t="s">
        <v>1987</v>
      </c>
      <c r="J192" s="5" t="s">
        <v>67</v>
      </c>
      <c r="K192" s="2" t="s">
        <v>67</v>
      </c>
      <c r="L192" s="2" t="s">
        <v>67</v>
      </c>
      <c r="M192" s="2" t="s">
        <v>67</v>
      </c>
      <c r="N192" s="2" t="s">
        <v>67</v>
      </c>
    </row>
    <row r="193" spans="1:14" ht="30" customHeight="1" x14ac:dyDescent="0.3">
      <c r="A193" s="5" t="s">
        <v>1991</v>
      </c>
      <c r="B193" s="5" t="s">
        <v>1830</v>
      </c>
      <c r="C193" s="5" t="s">
        <v>1968</v>
      </c>
      <c r="D193" s="5" t="s">
        <v>245</v>
      </c>
      <c r="E193" s="8">
        <f>일위대가!F1466</f>
        <v>1654</v>
      </c>
      <c r="F193" s="8">
        <f>일위대가!H1466</f>
        <v>55157</v>
      </c>
      <c r="G193" s="8">
        <f>일위대가!J1466</f>
        <v>0</v>
      </c>
      <c r="H193" s="8">
        <f t="shared" si="2"/>
        <v>56811</v>
      </c>
      <c r="I193" s="5" t="s">
        <v>1990</v>
      </c>
      <c r="J193" s="5" t="s">
        <v>67</v>
      </c>
      <c r="K193" s="2" t="s">
        <v>67</v>
      </c>
      <c r="L193" s="2" t="s">
        <v>67</v>
      </c>
      <c r="M193" s="2" t="s">
        <v>67</v>
      </c>
      <c r="N193" s="2" t="s">
        <v>67</v>
      </c>
    </row>
    <row r="194" spans="1:14" ht="30" customHeight="1" x14ac:dyDescent="0.3">
      <c r="A194" s="5" t="s">
        <v>2001</v>
      </c>
      <c r="B194" s="5" t="s">
        <v>2002</v>
      </c>
      <c r="C194" s="5" t="s">
        <v>1968</v>
      </c>
      <c r="D194" s="5" t="s">
        <v>245</v>
      </c>
      <c r="E194" s="8">
        <f>일위대가!F1474</f>
        <v>34527</v>
      </c>
      <c r="F194" s="8">
        <f>일위대가!H1474</f>
        <v>44262</v>
      </c>
      <c r="G194" s="8">
        <f>일위대가!J1474</f>
        <v>0</v>
      </c>
      <c r="H194" s="8">
        <f t="shared" si="2"/>
        <v>78789</v>
      </c>
      <c r="I194" s="5" t="s">
        <v>2003</v>
      </c>
      <c r="J194" s="5" t="s">
        <v>67</v>
      </c>
      <c r="K194" s="2" t="s">
        <v>67</v>
      </c>
      <c r="L194" s="2" t="s">
        <v>67</v>
      </c>
      <c r="M194" s="2" t="s">
        <v>67</v>
      </c>
      <c r="N194" s="2" t="s">
        <v>67</v>
      </c>
    </row>
    <row r="195" spans="1:14" ht="30" customHeight="1" x14ac:dyDescent="0.3">
      <c r="A195" s="5" t="s">
        <v>2017</v>
      </c>
      <c r="B195" s="5" t="s">
        <v>2018</v>
      </c>
      <c r="C195" s="5" t="s">
        <v>2019</v>
      </c>
      <c r="D195" s="5" t="s">
        <v>1702</v>
      </c>
      <c r="E195" s="8">
        <f>일위대가!F1483</f>
        <v>2599</v>
      </c>
      <c r="F195" s="8">
        <f>일위대가!H1483</f>
        <v>6093</v>
      </c>
      <c r="G195" s="8">
        <f>일위대가!J1483</f>
        <v>0</v>
      </c>
      <c r="H195" s="8">
        <f t="shared" si="2"/>
        <v>8692</v>
      </c>
      <c r="I195" s="5" t="s">
        <v>2020</v>
      </c>
      <c r="J195" s="5" t="s">
        <v>67</v>
      </c>
      <c r="K195" s="2" t="s">
        <v>67</v>
      </c>
      <c r="L195" s="2" t="s">
        <v>67</v>
      </c>
      <c r="M195" s="2" t="s">
        <v>67</v>
      </c>
      <c r="N195" s="2" t="s">
        <v>67</v>
      </c>
    </row>
    <row r="196" spans="1:14" ht="30" customHeight="1" x14ac:dyDescent="0.3">
      <c r="A196" s="5" t="s">
        <v>2039</v>
      </c>
      <c r="B196" s="5" t="s">
        <v>2018</v>
      </c>
      <c r="C196" s="5" t="s">
        <v>2040</v>
      </c>
      <c r="D196" s="5" t="s">
        <v>1702</v>
      </c>
      <c r="E196" s="8">
        <f>일위대가!F1492</f>
        <v>3186</v>
      </c>
      <c r="F196" s="8">
        <f>일위대가!H1492</f>
        <v>7058</v>
      </c>
      <c r="G196" s="8">
        <f>일위대가!J1492</f>
        <v>0</v>
      </c>
      <c r="H196" s="8">
        <f t="shared" ref="H196:H259" si="3">E196+F196+G196</f>
        <v>10244</v>
      </c>
      <c r="I196" s="5" t="s">
        <v>2041</v>
      </c>
      <c r="J196" s="5" t="s">
        <v>67</v>
      </c>
      <c r="K196" s="2" t="s">
        <v>67</v>
      </c>
      <c r="L196" s="2" t="s">
        <v>67</v>
      </c>
      <c r="M196" s="2" t="s">
        <v>67</v>
      </c>
      <c r="N196" s="2" t="s">
        <v>67</v>
      </c>
    </row>
    <row r="197" spans="1:14" ht="30" customHeight="1" x14ac:dyDescent="0.3">
      <c r="A197" s="5" t="s">
        <v>2051</v>
      </c>
      <c r="B197" s="5" t="s">
        <v>2018</v>
      </c>
      <c r="C197" s="5" t="s">
        <v>2052</v>
      </c>
      <c r="D197" s="5" t="s">
        <v>1702</v>
      </c>
      <c r="E197" s="8">
        <f>일위대가!F1501</f>
        <v>3685</v>
      </c>
      <c r="F197" s="8">
        <f>일위대가!H1501</f>
        <v>7987</v>
      </c>
      <c r="G197" s="8">
        <f>일위대가!J1501</f>
        <v>0</v>
      </c>
      <c r="H197" s="8">
        <f t="shared" si="3"/>
        <v>11672</v>
      </c>
      <c r="I197" s="5" t="s">
        <v>2053</v>
      </c>
      <c r="J197" s="5" t="s">
        <v>67</v>
      </c>
      <c r="K197" s="2" t="s">
        <v>67</v>
      </c>
      <c r="L197" s="2" t="s">
        <v>67</v>
      </c>
      <c r="M197" s="2" t="s">
        <v>67</v>
      </c>
      <c r="N197" s="2" t="s">
        <v>67</v>
      </c>
    </row>
    <row r="198" spans="1:14" ht="30" customHeight="1" x14ac:dyDescent="0.3">
      <c r="A198" s="5" t="s">
        <v>2063</v>
      </c>
      <c r="B198" s="5" t="s">
        <v>2018</v>
      </c>
      <c r="C198" s="5" t="s">
        <v>2064</v>
      </c>
      <c r="D198" s="5" t="s">
        <v>1702</v>
      </c>
      <c r="E198" s="8">
        <f>일위대가!F1510</f>
        <v>4622</v>
      </c>
      <c r="F198" s="8">
        <f>일위대가!H1510</f>
        <v>9399</v>
      </c>
      <c r="G198" s="8">
        <f>일위대가!J1510</f>
        <v>0</v>
      </c>
      <c r="H198" s="8">
        <f t="shared" si="3"/>
        <v>14021</v>
      </c>
      <c r="I198" s="5" t="s">
        <v>2065</v>
      </c>
      <c r="J198" s="5" t="s">
        <v>67</v>
      </c>
      <c r="K198" s="2" t="s">
        <v>67</v>
      </c>
      <c r="L198" s="2" t="s">
        <v>67</v>
      </c>
      <c r="M198" s="2" t="s">
        <v>67</v>
      </c>
      <c r="N198" s="2" t="s">
        <v>67</v>
      </c>
    </row>
    <row r="199" spans="1:14" ht="30" customHeight="1" x14ac:dyDescent="0.3">
      <c r="A199" s="5" t="s">
        <v>2075</v>
      </c>
      <c r="B199" s="5" t="s">
        <v>2018</v>
      </c>
      <c r="C199" s="5" t="s">
        <v>2076</v>
      </c>
      <c r="D199" s="5" t="s">
        <v>1702</v>
      </c>
      <c r="E199" s="8">
        <f>일위대가!F1519</f>
        <v>5300</v>
      </c>
      <c r="F199" s="8">
        <f>일위대가!H1519</f>
        <v>10972</v>
      </c>
      <c r="G199" s="8">
        <f>일위대가!J1519</f>
        <v>0</v>
      </c>
      <c r="H199" s="8">
        <f t="shared" si="3"/>
        <v>16272</v>
      </c>
      <c r="I199" s="5" t="s">
        <v>2077</v>
      </c>
      <c r="J199" s="5" t="s">
        <v>67</v>
      </c>
      <c r="K199" s="2" t="s">
        <v>67</v>
      </c>
      <c r="L199" s="2" t="s">
        <v>67</v>
      </c>
      <c r="M199" s="2" t="s">
        <v>67</v>
      </c>
      <c r="N199" s="2" t="s">
        <v>67</v>
      </c>
    </row>
    <row r="200" spans="1:14" ht="30" customHeight="1" x14ac:dyDescent="0.3">
      <c r="A200" s="5" t="s">
        <v>2087</v>
      </c>
      <c r="B200" s="5" t="s">
        <v>2018</v>
      </c>
      <c r="C200" s="5" t="s">
        <v>2088</v>
      </c>
      <c r="D200" s="5" t="s">
        <v>1702</v>
      </c>
      <c r="E200" s="8">
        <f>일위대가!F1528</f>
        <v>6426</v>
      </c>
      <c r="F200" s="8">
        <f>일위대가!H1528</f>
        <v>12991</v>
      </c>
      <c r="G200" s="8">
        <f>일위대가!J1528</f>
        <v>0</v>
      </c>
      <c r="H200" s="8">
        <f t="shared" si="3"/>
        <v>19417</v>
      </c>
      <c r="I200" s="5" t="s">
        <v>2089</v>
      </c>
      <c r="J200" s="5" t="s">
        <v>67</v>
      </c>
      <c r="K200" s="2" t="s">
        <v>67</v>
      </c>
      <c r="L200" s="2" t="s">
        <v>67</v>
      </c>
      <c r="M200" s="2" t="s">
        <v>67</v>
      </c>
      <c r="N200" s="2" t="s">
        <v>67</v>
      </c>
    </row>
    <row r="201" spans="1:14" ht="30" customHeight="1" x14ac:dyDescent="0.3">
      <c r="A201" s="5" t="s">
        <v>2099</v>
      </c>
      <c r="B201" s="5" t="s">
        <v>2018</v>
      </c>
      <c r="C201" s="5" t="s">
        <v>2100</v>
      </c>
      <c r="D201" s="5" t="s">
        <v>1702</v>
      </c>
      <c r="E201" s="8">
        <f>일위대가!F1537</f>
        <v>7338</v>
      </c>
      <c r="F201" s="8">
        <f>일위대가!H1537</f>
        <v>15815</v>
      </c>
      <c r="G201" s="8">
        <f>일위대가!J1537</f>
        <v>0</v>
      </c>
      <c r="H201" s="8">
        <f t="shared" si="3"/>
        <v>23153</v>
      </c>
      <c r="I201" s="5" t="s">
        <v>2101</v>
      </c>
      <c r="J201" s="5" t="s">
        <v>67</v>
      </c>
      <c r="K201" s="2" t="s">
        <v>67</v>
      </c>
      <c r="L201" s="2" t="s">
        <v>67</v>
      </c>
      <c r="M201" s="2" t="s">
        <v>67</v>
      </c>
      <c r="N201" s="2" t="s">
        <v>67</v>
      </c>
    </row>
    <row r="202" spans="1:14" ht="30" customHeight="1" x14ac:dyDescent="0.3">
      <c r="A202" s="5" t="s">
        <v>2111</v>
      </c>
      <c r="B202" s="5" t="s">
        <v>2112</v>
      </c>
      <c r="C202" s="5" t="s">
        <v>2113</v>
      </c>
      <c r="D202" s="5" t="s">
        <v>1702</v>
      </c>
      <c r="E202" s="8">
        <f>일위대가!F1547</f>
        <v>5417</v>
      </c>
      <c r="F202" s="8">
        <f>일위대가!H1547</f>
        <v>19783</v>
      </c>
      <c r="G202" s="8">
        <f>일위대가!J1547</f>
        <v>0</v>
      </c>
      <c r="H202" s="8">
        <f t="shared" si="3"/>
        <v>25200</v>
      </c>
      <c r="I202" s="5" t="s">
        <v>2114</v>
      </c>
      <c r="J202" s="5" t="s">
        <v>67</v>
      </c>
      <c r="K202" s="2" t="s">
        <v>67</v>
      </c>
      <c r="L202" s="2" t="s">
        <v>67</v>
      </c>
      <c r="M202" s="2" t="s">
        <v>67</v>
      </c>
      <c r="N202" s="2" t="s">
        <v>67</v>
      </c>
    </row>
    <row r="203" spans="1:14" ht="30" customHeight="1" x14ac:dyDescent="0.3">
      <c r="A203" s="5" t="s">
        <v>2129</v>
      </c>
      <c r="B203" s="5" t="s">
        <v>2112</v>
      </c>
      <c r="C203" s="5" t="s">
        <v>2130</v>
      </c>
      <c r="D203" s="5" t="s">
        <v>1702</v>
      </c>
      <c r="E203" s="8">
        <f>일위대가!F1557</f>
        <v>6186</v>
      </c>
      <c r="F203" s="8">
        <f>일위대가!H1557</f>
        <v>20876</v>
      </c>
      <c r="G203" s="8">
        <f>일위대가!J1557</f>
        <v>0</v>
      </c>
      <c r="H203" s="8">
        <f t="shared" si="3"/>
        <v>27062</v>
      </c>
      <c r="I203" s="5" t="s">
        <v>2131</v>
      </c>
      <c r="J203" s="5" t="s">
        <v>67</v>
      </c>
      <c r="K203" s="2" t="s">
        <v>67</v>
      </c>
      <c r="L203" s="2" t="s">
        <v>67</v>
      </c>
      <c r="M203" s="2" t="s">
        <v>67</v>
      </c>
      <c r="N203" s="2" t="s">
        <v>67</v>
      </c>
    </row>
    <row r="204" spans="1:14" ht="30" customHeight="1" x14ac:dyDescent="0.3">
      <c r="A204" s="5" t="s">
        <v>2140</v>
      </c>
      <c r="B204" s="5" t="s">
        <v>2112</v>
      </c>
      <c r="C204" s="5" t="s">
        <v>2141</v>
      </c>
      <c r="D204" s="5" t="s">
        <v>1702</v>
      </c>
      <c r="E204" s="8">
        <f>일위대가!F1567</f>
        <v>6973</v>
      </c>
      <c r="F204" s="8">
        <f>일위대가!H1567</f>
        <v>22435</v>
      </c>
      <c r="G204" s="8">
        <f>일위대가!J1567</f>
        <v>0</v>
      </c>
      <c r="H204" s="8">
        <f t="shared" si="3"/>
        <v>29408</v>
      </c>
      <c r="I204" s="5" t="s">
        <v>2142</v>
      </c>
      <c r="J204" s="5" t="s">
        <v>67</v>
      </c>
      <c r="K204" s="2" t="s">
        <v>67</v>
      </c>
      <c r="L204" s="2" t="s">
        <v>67</v>
      </c>
      <c r="M204" s="2" t="s">
        <v>67</v>
      </c>
      <c r="N204" s="2" t="s">
        <v>67</v>
      </c>
    </row>
    <row r="205" spans="1:14" ht="30" customHeight="1" x14ac:dyDescent="0.3">
      <c r="A205" s="5" t="s">
        <v>2151</v>
      </c>
      <c r="B205" s="5" t="s">
        <v>2112</v>
      </c>
      <c r="C205" s="5" t="s">
        <v>2152</v>
      </c>
      <c r="D205" s="5" t="s">
        <v>1702</v>
      </c>
      <c r="E205" s="8">
        <f>일위대가!F1577</f>
        <v>8320</v>
      </c>
      <c r="F205" s="8">
        <f>일위대가!H1577</f>
        <v>25689</v>
      </c>
      <c r="G205" s="8">
        <f>일위대가!J1577</f>
        <v>0</v>
      </c>
      <c r="H205" s="8">
        <f t="shared" si="3"/>
        <v>34009</v>
      </c>
      <c r="I205" s="5" t="s">
        <v>2153</v>
      </c>
      <c r="J205" s="5" t="s">
        <v>67</v>
      </c>
      <c r="K205" s="2" t="s">
        <v>67</v>
      </c>
      <c r="L205" s="2" t="s">
        <v>67</v>
      </c>
      <c r="M205" s="2" t="s">
        <v>67</v>
      </c>
      <c r="N205" s="2" t="s">
        <v>67</v>
      </c>
    </row>
    <row r="206" spans="1:14" ht="30" customHeight="1" x14ac:dyDescent="0.3">
      <c r="A206" s="5" t="s">
        <v>2162</v>
      </c>
      <c r="B206" s="5" t="s">
        <v>2112</v>
      </c>
      <c r="C206" s="5" t="s">
        <v>2163</v>
      </c>
      <c r="D206" s="5" t="s">
        <v>1702</v>
      </c>
      <c r="E206" s="8">
        <f>일위대가!F1587</f>
        <v>9263</v>
      </c>
      <c r="F206" s="8">
        <f>일위대가!H1587</f>
        <v>27112</v>
      </c>
      <c r="G206" s="8">
        <f>일위대가!J1587</f>
        <v>0</v>
      </c>
      <c r="H206" s="8">
        <f t="shared" si="3"/>
        <v>36375</v>
      </c>
      <c r="I206" s="5" t="s">
        <v>2164</v>
      </c>
      <c r="J206" s="5" t="s">
        <v>67</v>
      </c>
      <c r="K206" s="2" t="s">
        <v>67</v>
      </c>
      <c r="L206" s="2" t="s">
        <v>67</v>
      </c>
      <c r="M206" s="2" t="s">
        <v>67</v>
      </c>
      <c r="N206" s="2" t="s">
        <v>67</v>
      </c>
    </row>
    <row r="207" spans="1:14" ht="30" customHeight="1" x14ac:dyDescent="0.3">
      <c r="A207" s="5" t="s">
        <v>2173</v>
      </c>
      <c r="B207" s="5" t="s">
        <v>2112</v>
      </c>
      <c r="C207" s="5" t="s">
        <v>2174</v>
      </c>
      <c r="D207" s="5" t="s">
        <v>1702</v>
      </c>
      <c r="E207" s="8">
        <f>일위대가!F1597</f>
        <v>10848</v>
      </c>
      <c r="F207" s="8">
        <f>일위대가!H1597</f>
        <v>29603</v>
      </c>
      <c r="G207" s="8">
        <f>일위대가!J1597</f>
        <v>0</v>
      </c>
      <c r="H207" s="8">
        <f t="shared" si="3"/>
        <v>40451</v>
      </c>
      <c r="I207" s="5" t="s">
        <v>2175</v>
      </c>
      <c r="J207" s="5" t="s">
        <v>67</v>
      </c>
      <c r="K207" s="2" t="s">
        <v>67</v>
      </c>
      <c r="L207" s="2" t="s">
        <v>67</v>
      </c>
      <c r="M207" s="2" t="s">
        <v>67</v>
      </c>
      <c r="N207" s="2" t="s">
        <v>67</v>
      </c>
    </row>
    <row r="208" spans="1:14" ht="30" customHeight="1" x14ac:dyDescent="0.3">
      <c r="A208" s="5" t="s">
        <v>2184</v>
      </c>
      <c r="B208" s="5" t="s">
        <v>2018</v>
      </c>
      <c r="C208" s="5" t="s">
        <v>2185</v>
      </c>
      <c r="D208" s="5" t="s">
        <v>1702</v>
      </c>
      <c r="E208" s="8">
        <f>일위대가!F1606</f>
        <v>9341</v>
      </c>
      <c r="F208" s="8">
        <f>일위대가!H1606</f>
        <v>18799</v>
      </c>
      <c r="G208" s="8">
        <f>일위대가!J1606</f>
        <v>0</v>
      </c>
      <c r="H208" s="8">
        <f t="shared" si="3"/>
        <v>28140</v>
      </c>
      <c r="I208" s="5" t="s">
        <v>2186</v>
      </c>
      <c r="J208" s="5" t="s">
        <v>67</v>
      </c>
      <c r="K208" s="2" t="s">
        <v>67</v>
      </c>
      <c r="L208" s="2" t="s">
        <v>67</v>
      </c>
      <c r="M208" s="2" t="s">
        <v>67</v>
      </c>
      <c r="N208" s="2" t="s">
        <v>67</v>
      </c>
    </row>
    <row r="209" spans="1:14" ht="30" customHeight="1" x14ac:dyDescent="0.3">
      <c r="A209" s="5" t="s">
        <v>2196</v>
      </c>
      <c r="B209" s="5" t="s">
        <v>2197</v>
      </c>
      <c r="C209" s="5" t="s">
        <v>2198</v>
      </c>
      <c r="D209" s="5" t="s">
        <v>1702</v>
      </c>
      <c r="E209" s="8">
        <f>일위대가!F1614</f>
        <v>4335</v>
      </c>
      <c r="F209" s="8">
        <f>일위대가!H1614</f>
        <v>19783</v>
      </c>
      <c r="G209" s="8">
        <f>일위대가!J1614</f>
        <v>0</v>
      </c>
      <c r="H209" s="8">
        <f t="shared" si="3"/>
        <v>24118</v>
      </c>
      <c r="I209" s="5" t="s">
        <v>2199</v>
      </c>
      <c r="J209" s="5" t="s">
        <v>67</v>
      </c>
      <c r="K209" s="2" t="s">
        <v>67</v>
      </c>
      <c r="L209" s="2" t="s">
        <v>67</v>
      </c>
      <c r="M209" s="2" t="s">
        <v>67</v>
      </c>
      <c r="N209" s="2" t="s">
        <v>67</v>
      </c>
    </row>
    <row r="210" spans="1:14" ht="30" customHeight="1" x14ac:dyDescent="0.3">
      <c r="A210" s="5" t="s">
        <v>2211</v>
      </c>
      <c r="B210" s="5" t="s">
        <v>2212</v>
      </c>
      <c r="C210" s="5" t="s">
        <v>2198</v>
      </c>
      <c r="D210" s="5" t="s">
        <v>1702</v>
      </c>
      <c r="E210" s="8">
        <f>일위대가!F1624</f>
        <v>2098</v>
      </c>
      <c r="F210" s="8">
        <f>일위대가!H1624</f>
        <v>5484</v>
      </c>
      <c r="G210" s="8">
        <f>일위대가!J1624</f>
        <v>0</v>
      </c>
      <c r="H210" s="8">
        <f t="shared" si="3"/>
        <v>7582</v>
      </c>
      <c r="I210" s="5" t="s">
        <v>2213</v>
      </c>
      <c r="J210" s="5" t="s">
        <v>67</v>
      </c>
      <c r="K210" s="2" t="s">
        <v>67</v>
      </c>
      <c r="L210" s="2" t="s">
        <v>67</v>
      </c>
      <c r="M210" s="2" t="s">
        <v>67</v>
      </c>
      <c r="N210" s="2" t="s">
        <v>67</v>
      </c>
    </row>
    <row r="211" spans="1:14" ht="30" customHeight="1" x14ac:dyDescent="0.3">
      <c r="A211" s="5" t="s">
        <v>2225</v>
      </c>
      <c r="B211" s="5" t="s">
        <v>2226</v>
      </c>
      <c r="C211" s="5" t="s">
        <v>2198</v>
      </c>
      <c r="D211" s="5" t="s">
        <v>1702</v>
      </c>
      <c r="E211" s="8">
        <f>일위대가!F1633</f>
        <v>1953</v>
      </c>
      <c r="F211" s="8">
        <f>일위대가!H1633</f>
        <v>4109</v>
      </c>
      <c r="G211" s="8">
        <f>일위대가!J1633</f>
        <v>0</v>
      </c>
      <c r="H211" s="8">
        <f t="shared" si="3"/>
        <v>6062</v>
      </c>
      <c r="I211" s="5" t="s">
        <v>2227</v>
      </c>
      <c r="J211" s="5" t="s">
        <v>67</v>
      </c>
      <c r="K211" s="2" t="s">
        <v>67</v>
      </c>
      <c r="L211" s="2" t="s">
        <v>67</v>
      </c>
      <c r="M211" s="2" t="s">
        <v>67</v>
      </c>
      <c r="N211" s="2" t="s">
        <v>67</v>
      </c>
    </row>
    <row r="212" spans="1:14" ht="30" customHeight="1" x14ac:dyDescent="0.3">
      <c r="A212" s="5" t="s">
        <v>2238</v>
      </c>
      <c r="B212" s="5" t="s">
        <v>2018</v>
      </c>
      <c r="C212" s="5" t="s">
        <v>2198</v>
      </c>
      <c r="D212" s="5" t="s">
        <v>1702</v>
      </c>
      <c r="E212" s="8">
        <f>일위대가!F1642</f>
        <v>4721</v>
      </c>
      <c r="F212" s="8">
        <f>일위대가!H1642</f>
        <v>6093</v>
      </c>
      <c r="G212" s="8">
        <f>일위대가!J1642</f>
        <v>0</v>
      </c>
      <c r="H212" s="8">
        <f t="shared" si="3"/>
        <v>10814</v>
      </c>
      <c r="I212" s="5" t="s">
        <v>2239</v>
      </c>
      <c r="J212" s="5" t="s">
        <v>67</v>
      </c>
      <c r="K212" s="2" t="s">
        <v>67</v>
      </c>
      <c r="L212" s="2" t="s">
        <v>67</v>
      </c>
      <c r="M212" s="2" t="s">
        <v>67</v>
      </c>
      <c r="N212" s="2" t="s">
        <v>67</v>
      </c>
    </row>
    <row r="213" spans="1:14" ht="30" customHeight="1" x14ac:dyDescent="0.3">
      <c r="A213" s="5" t="s">
        <v>2249</v>
      </c>
      <c r="B213" s="5" t="s">
        <v>2197</v>
      </c>
      <c r="C213" s="5" t="s">
        <v>2250</v>
      </c>
      <c r="D213" s="5" t="s">
        <v>1702</v>
      </c>
      <c r="E213" s="8">
        <f>일위대가!F1650</f>
        <v>4620</v>
      </c>
      <c r="F213" s="8">
        <f>일위대가!H1650</f>
        <v>20876</v>
      </c>
      <c r="G213" s="8">
        <f>일위대가!J1650</f>
        <v>0</v>
      </c>
      <c r="H213" s="8">
        <f t="shared" si="3"/>
        <v>25496</v>
      </c>
      <c r="I213" s="5" t="s">
        <v>2251</v>
      </c>
      <c r="J213" s="5" t="s">
        <v>67</v>
      </c>
      <c r="K213" s="2" t="s">
        <v>67</v>
      </c>
      <c r="L213" s="2" t="s">
        <v>67</v>
      </c>
      <c r="M213" s="2" t="s">
        <v>67</v>
      </c>
      <c r="N213" s="2" t="s">
        <v>67</v>
      </c>
    </row>
    <row r="214" spans="1:14" ht="30" customHeight="1" x14ac:dyDescent="0.3">
      <c r="A214" s="5" t="s">
        <v>2260</v>
      </c>
      <c r="B214" s="5" t="s">
        <v>2212</v>
      </c>
      <c r="C214" s="5" t="s">
        <v>2250</v>
      </c>
      <c r="D214" s="5" t="s">
        <v>1702</v>
      </c>
      <c r="E214" s="8">
        <f>일위대가!F1660</f>
        <v>2291</v>
      </c>
      <c r="F214" s="8">
        <f>일위대가!H1660</f>
        <v>6352</v>
      </c>
      <c r="G214" s="8">
        <f>일위대가!J1660</f>
        <v>0</v>
      </c>
      <c r="H214" s="8">
        <f t="shared" si="3"/>
        <v>8643</v>
      </c>
      <c r="I214" s="5" t="s">
        <v>2261</v>
      </c>
      <c r="J214" s="5" t="s">
        <v>67</v>
      </c>
      <c r="K214" s="2" t="s">
        <v>67</v>
      </c>
      <c r="L214" s="2" t="s">
        <v>67</v>
      </c>
      <c r="M214" s="2" t="s">
        <v>67</v>
      </c>
      <c r="N214" s="2" t="s">
        <v>67</v>
      </c>
    </row>
    <row r="215" spans="1:14" ht="30" customHeight="1" x14ac:dyDescent="0.3">
      <c r="A215" s="5" t="s">
        <v>2270</v>
      </c>
      <c r="B215" s="5" t="s">
        <v>2226</v>
      </c>
      <c r="C215" s="5" t="s">
        <v>2250</v>
      </c>
      <c r="D215" s="5" t="s">
        <v>1702</v>
      </c>
      <c r="E215" s="8">
        <f>일위대가!F1669</f>
        <v>2142</v>
      </c>
      <c r="F215" s="8">
        <f>일위대가!H1669</f>
        <v>4752</v>
      </c>
      <c r="G215" s="8">
        <f>일위대가!J1669</f>
        <v>0</v>
      </c>
      <c r="H215" s="8">
        <f t="shared" si="3"/>
        <v>6894</v>
      </c>
      <c r="I215" s="5" t="s">
        <v>2271</v>
      </c>
      <c r="J215" s="5" t="s">
        <v>67</v>
      </c>
      <c r="K215" s="2" t="s">
        <v>67</v>
      </c>
      <c r="L215" s="2" t="s">
        <v>67</v>
      </c>
      <c r="M215" s="2" t="s">
        <v>67</v>
      </c>
      <c r="N215" s="2" t="s">
        <v>67</v>
      </c>
    </row>
    <row r="216" spans="1:14" ht="30" customHeight="1" x14ac:dyDescent="0.3">
      <c r="A216" s="5" t="s">
        <v>2281</v>
      </c>
      <c r="B216" s="5" t="s">
        <v>2018</v>
      </c>
      <c r="C216" s="5" t="s">
        <v>2250</v>
      </c>
      <c r="D216" s="5" t="s">
        <v>1702</v>
      </c>
      <c r="E216" s="8">
        <f>일위대가!F1678</f>
        <v>5525</v>
      </c>
      <c r="F216" s="8">
        <f>일위대가!H1678</f>
        <v>7058</v>
      </c>
      <c r="G216" s="8">
        <f>일위대가!J1678</f>
        <v>0</v>
      </c>
      <c r="H216" s="8">
        <f t="shared" si="3"/>
        <v>12583</v>
      </c>
      <c r="I216" s="5" t="s">
        <v>2282</v>
      </c>
      <c r="J216" s="5" t="s">
        <v>67</v>
      </c>
      <c r="K216" s="2" t="s">
        <v>67</v>
      </c>
      <c r="L216" s="2" t="s">
        <v>67</v>
      </c>
      <c r="M216" s="2" t="s">
        <v>67</v>
      </c>
      <c r="N216" s="2" t="s">
        <v>67</v>
      </c>
    </row>
    <row r="217" spans="1:14" ht="30" customHeight="1" x14ac:dyDescent="0.3">
      <c r="A217" s="5" t="s">
        <v>2292</v>
      </c>
      <c r="B217" s="5" t="s">
        <v>2197</v>
      </c>
      <c r="C217" s="5" t="s">
        <v>2293</v>
      </c>
      <c r="D217" s="5" t="s">
        <v>1702</v>
      </c>
      <c r="E217" s="8">
        <f>일위대가!F1686</f>
        <v>5015</v>
      </c>
      <c r="F217" s="8">
        <f>일위대가!H1686</f>
        <v>22435</v>
      </c>
      <c r="G217" s="8">
        <f>일위대가!J1686</f>
        <v>0</v>
      </c>
      <c r="H217" s="8">
        <f t="shared" si="3"/>
        <v>27450</v>
      </c>
      <c r="I217" s="5" t="s">
        <v>2294</v>
      </c>
      <c r="J217" s="5" t="s">
        <v>67</v>
      </c>
      <c r="K217" s="2" t="s">
        <v>67</v>
      </c>
      <c r="L217" s="2" t="s">
        <v>67</v>
      </c>
      <c r="M217" s="2" t="s">
        <v>67</v>
      </c>
      <c r="N217" s="2" t="s">
        <v>67</v>
      </c>
    </row>
    <row r="218" spans="1:14" ht="30" customHeight="1" x14ac:dyDescent="0.3">
      <c r="A218" s="5" t="s">
        <v>2303</v>
      </c>
      <c r="B218" s="5" t="s">
        <v>2212</v>
      </c>
      <c r="C218" s="5" t="s">
        <v>2293</v>
      </c>
      <c r="D218" s="5" t="s">
        <v>1702</v>
      </c>
      <c r="E218" s="8">
        <f>일위대가!F1696</f>
        <v>2536</v>
      </c>
      <c r="F218" s="8">
        <f>일위대가!H1696</f>
        <v>7189</v>
      </c>
      <c r="G218" s="8">
        <f>일위대가!J1696</f>
        <v>0</v>
      </c>
      <c r="H218" s="8">
        <f t="shared" si="3"/>
        <v>9725</v>
      </c>
      <c r="I218" s="5" t="s">
        <v>2304</v>
      </c>
      <c r="J218" s="5" t="s">
        <v>67</v>
      </c>
      <c r="K218" s="2" t="s">
        <v>67</v>
      </c>
      <c r="L218" s="2" t="s">
        <v>67</v>
      </c>
      <c r="M218" s="2" t="s">
        <v>67</v>
      </c>
      <c r="N218" s="2" t="s">
        <v>67</v>
      </c>
    </row>
    <row r="219" spans="1:14" ht="30" customHeight="1" x14ac:dyDescent="0.3">
      <c r="A219" s="5" t="s">
        <v>2313</v>
      </c>
      <c r="B219" s="5" t="s">
        <v>2226</v>
      </c>
      <c r="C219" s="5" t="s">
        <v>2293</v>
      </c>
      <c r="D219" s="5" t="s">
        <v>1702</v>
      </c>
      <c r="E219" s="8">
        <f>일위대가!F1705</f>
        <v>2321</v>
      </c>
      <c r="F219" s="8">
        <f>일위대가!H1705</f>
        <v>5235</v>
      </c>
      <c r="G219" s="8">
        <f>일위대가!J1705</f>
        <v>0</v>
      </c>
      <c r="H219" s="8">
        <f t="shared" si="3"/>
        <v>7556</v>
      </c>
      <c r="I219" s="5" t="s">
        <v>2314</v>
      </c>
      <c r="J219" s="5" t="s">
        <v>67</v>
      </c>
      <c r="K219" s="2" t="s">
        <v>67</v>
      </c>
      <c r="L219" s="2" t="s">
        <v>67</v>
      </c>
      <c r="M219" s="2" t="s">
        <v>67</v>
      </c>
      <c r="N219" s="2" t="s">
        <v>67</v>
      </c>
    </row>
    <row r="220" spans="1:14" ht="30" customHeight="1" x14ac:dyDescent="0.3">
      <c r="A220" s="5" t="s">
        <v>2324</v>
      </c>
      <c r="B220" s="5" t="s">
        <v>2018</v>
      </c>
      <c r="C220" s="5" t="s">
        <v>2293</v>
      </c>
      <c r="D220" s="5" t="s">
        <v>1702</v>
      </c>
      <c r="E220" s="8">
        <f>일위대가!F1714</f>
        <v>6405</v>
      </c>
      <c r="F220" s="8">
        <f>일위대가!H1714</f>
        <v>7987</v>
      </c>
      <c r="G220" s="8">
        <f>일위대가!J1714</f>
        <v>0</v>
      </c>
      <c r="H220" s="8">
        <f t="shared" si="3"/>
        <v>14392</v>
      </c>
      <c r="I220" s="5" t="s">
        <v>2325</v>
      </c>
      <c r="J220" s="5" t="s">
        <v>67</v>
      </c>
      <c r="K220" s="2" t="s">
        <v>67</v>
      </c>
      <c r="L220" s="2" t="s">
        <v>67</v>
      </c>
      <c r="M220" s="2" t="s">
        <v>67</v>
      </c>
      <c r="N220" s="2" t="s">
        <v>67</v>
      </c>
    </row>
    <row r="221" spans="1:14" ht="30" customHeight="1" x14ac:dyDescent="0.3">
      <c r="A221" s="5" t="s">
        <v>2335</v>
      </c>
      <c r="B221" s="5" t="s">
        <v>2197</v>
      </c>
      <c r="C221" s="5" t="s">
        <v>2336</v>
      </c>
      <c r="D221" s="5" t="s">
        <v>1702</v>
      </c>
      <c r="E221" s="8">
        <f>일위대가!F1722</f>
        <v>5718</v>
      </c>
      <c r="F221" s="8">
        <f>일위대가!H1722</f>
        <v>25689</v>
      </c>
      <c r="G221" s="8">
        <f>일위대가!J1722</f>
        <v>0</v>
      </c>
      <c r="H221" s="8">
        <f t="shared" si="3"/>
        <v>31407</v>
      </c>
      <c r="I221" s="5" t="s">
        <v>2337</v>
      </c>
      <c r="J221" s="5" t="s">
        <v>67</v>
      </c>
      <c r="K221" s="2" t="s">
        <v>67</v>
      </c>
      <c r="L221" s="2" t="s">
        <v>67</v>
      </c>
      <c r="M221" s="2" t="s">
        <v>67</v>
      </c>
      <c r="N221" s="2" t="s">
        <v>67</v>
      </c>
    </row>
    <row r="222" spans="1:14" ht="30" customHeight="1" x14ac:dyDescent="0.3">
      <c r="A222" s="5" t="s">
        <v>2346</v>
      </c>
      <c r="B222" s="5" t="s">
        <v>2212</v>
      </c>
      <c r="C222" s="5" t="s">
        <v>2336</v>
      </c>
      <c r="D222" s="5" t="s">
        <v>1702</v>
      </c>
      <c r="E222" s="8">
        <f>일위대가!F1732</f>
        <v>2803</v>
      </c>
      <c r="F222" s="8">
        <f>일위대가!H1732</f>
        <v>8459</v>
      </c>
      <c r="G222" s="8">
        <f>일위대가!J1732</f>
        <v>0</v>
      </c>
      <c r="H222" s="8">
        <f t="shared" si="3"/>
        <v>11262</v>
      </c>
      <c r="I222" s="5" t="s">
        <v>2347</v>
      </c>
      <c r="J222" s="5" t="s">
        <v>67</v>
      </c>
      <c r="K222" s="2" t="s">
        <v>67</v>
      </c>
      <c r="L222" s="2" t="s">
        <v>67</v>
      </c>
      <c r="M222" s="2" t="s">
        <v>67</v>
      </c>
      <c r="N222" s="2" t="s">
        <v>67</v>
      </c>
    </row>
    <row r="223" spans="1:14" ht="30" customHeight="1" x14ac:dyDescent="0.3">
      <c r="A223" s="5" t="s">
        <v>2356</v>
      </c>
      <c r="B223" s="5" t="s">
        <v>2226</v>
      </c>
      <c r="C223" s="5" t="s">
        <v>2336</v>
      </c>
      <c r="D223" s="5" t="s">
        <v>1702</v>
      </c>
      <c r="E223" s="8">
        <f>일위대가!F1741</f>
        <v>2520</v>
      </c>
      <c r="F223" s="8">
        <f>일위대가!H1741</f>
        <v>6164</v>
      </c>
      <c r="G223" s="8">
        <f>일위대가!J1741</f>
        <v>0</v>
      </c>
      <c r="H223" s="8">
        <f t="shared" si="3"/>
        <v>8684</v>
      </c>
      <c r="I223" s="5" t="s">
        <v>2357</v>
      </c>
      <c r="J223" s="5" t="s">
        <v>67</v>
      </c>
      <c r="K223" s="2" t="s">
        <v>67</v>
      </c>
      <c r="L223" s="2" t="s">
        <v>67</v>
      </c>
      <c r="M223" s="2" t="s">
        <v>67</v>
      </c>
      <c r="N223" s="2" t="s">
        <v>67</v>
      </c>
    </row>
    <row r="224" spans="1:14" ht="30" customHeight="1" x14ac:dyDescent="0.3">
      <c r="A224" s="5" t="s">
        <v>2367</v>
      </c>
      <c r="B224" s="5" t="s">
        <v>2018</v>
      </c>
      <c r="C224" s="5" t="s">
        <v>2336</v>
      </c>
      <c r="D224" s="5" t="s">
        <v>1702</v>
      </c>
      <c r="E224" s="8">
        <f>일위대가!F1750</f>
        <v>7247</v>
      </c>
      <c r="F224" s="8">
        <f>일위대가!H1750</f>
        <v>9399</v>
      </c>
      <c r="G224" s="8">
        <f>일위대가!J1750</f>
        <v>0</v>
      </c>
      <c r="H224" s="8">
        <f t="shared" si="3"/>
        <v>16646</v>
      </c>
      <c r="I224" s="5" t="s">
        <v>2368</v>
      </c>
      <c r="J224" s="5" t="s">
        <v>67</v>
      </c>
      <c r="K224" s="2" t="s">
        <v>67</v>
      </c>
      <c r="L224" s="2" t="s">
        <v>67</v>
      </c>
      <c r="M224" s="2" t="s">
        <v>67</v>
      </c>
      <c r="N224" s="2" t="s">
        <v>67</v>
      </c>
    </row>
    <row r="225" spans="1:14" ht="30" customHeight="1" x14ac:dyDescent="0.3">
      <c r="A225" s="5" t="s">
        <v>2378</v>
      </c>
      <c r="B225" s="5" t="s">
        <v>2197</v>
      </c>
      <c r="C225" s="5" t="s">
        <v>2379</v>
      </c>
      <c r="D225" s="5" t="s">
        <v>1702</v>
      </c>
      <c r="E225" s="8">
        <f>일위대가!F1758</f>
        <v>6035</v>
      </c>
      <c r="F225" s="8">
        <f>일위대가!H1758</f>
        <v>27112</v>
      </c>
      <c r="G225" s="8">
        <f>일위대가!J1758</f>
        <v>0</v>
      </c>
      <c r="H225" s="8">
        <f t="shared" si="3"/>
        <v>33147</v>
      </c>
      <c r="I225" s="5" t="s">
        <v>2380</v>
      </c>
      <c r="J225" s="5" t="s">
        <v>67</v>
      </c>
      <c r="K225" s="2" t="s">
        <v>67</v>
      </c>
      <c r="L225" s="2" t="s">
        <v>67</v>
      </c>
      <c r="M225" s="2" t="s">
        <v>67</v>
      </c>
      <c r="N225" s="2" t="s">
        <v>67</v>
      </c>
    </row>
    <row r="226" spans="1:14" ht="30" customHeight="1" x14ac:dyDescent="0.3">
      <c r="A226" s="5" t="s">
        <v>2389</v>
      </c>
      <c r="B226" s="5" t="s">
        <v>2212</v>
      </c>
      <c r="C226" s="5" t="s">
        <v>2379</v>
      </c>
      <c r="D226" s="5" t="s">
        <v>1702</v>
      </c>
      <c r="E226" s="8">
        <f>일위대가!F1768</f>
        <v>3056</v>
      </c>
      <c r="F226" s="8">
        <f>일위대가!H1768</f>
        <v>9874</v>
      </c>
      <c r="G226" s="8">
        <f>일위대가!J1768</f>
        <v>0</v>
      </c>
      <c r="H226" s="8">
        <f t="shared" si="3"/>
        <v>12930</v>
      </c>
      <c r="I226" s="5" t="s">
        <v>2390</v>
      </c>
      <c r="J226" s="5" t="s">
        <v>67</v>
      </c>
      <c r="K226" s="2" t="s">
        <v>67</v>
      </c>
      <c r="L226" s="2" t="s">
        <v>67</v>
      </c>
      <c r="M226" s="2" t="s">
        <v>67</v>
      </c>
      <c r="N226" s="2" t="s">
        <v>67</v>
      </c>
    </row>
    <row r="227" spans="1:14" ht="30" customHeight="1" x14ac:dyDescent="0.3">
      <c r="A227" s="5" t="s">
        <v>2399</v>
      </c>
      <c r="B227" s="5" t="s">
        <v>2226</v>
      </c>
      <c r="C227" s="5" t="s">
        <v>2379</v>
      </c>
      <c r="D227" s="5" t="s">
        <v>1702</v>
      </c>
      <c r="E227" s="8">
        <f>일위대가!F1777</f>
        <v>2795</v>
      </c>
      <c r="F227" s="8">
        <f>일위대가!H1777</f>
        <v>7129</v>
      </c>
      <c r="G227" s="8">
        <f>일위대가!J1777</f>
        <v>0</v>
      </c>
      <c r="H227" s="8">
        <f t="shared" si="3"/>
        <v>9924</v>
      </c>
      <c r="I227" s="5" t="s">
        <v>2400</v>
      </c>
      <c r="J227" s="5" t="s">
        <v>67</v>
      </c>
      <c r="K227" s="2" t="s">
        <v>67</v>
      </c>
      <c r="L227" s="2" t="s">
        <v>67</v>
      </c>
      <c r="M227" s="2" t="s">
        <v>67</v>
      </c>
      <c r="N227" s="2" t="s">
        <v>67</v>
      </c>
    </row>
    <row r="228" spans="1:14" ht="30" customHeight="1" x14ac:dyDescent="0.3">
      <c r="A228" s="5" t="s">
        <v>2410</v>
      </c>
      <c r="B228" s="5" t="s">
        <v>2018</v>
      </c>
      <c r="C228" s="5" t="s">
        <v>2379</v>
      </c>
      <c r="D228" s="5" t="s">
        <v>1702</v>
      </c>
      <c r="E228" s="8">
        <f>일위대가!F1786</f>
        <v>5007</v>
      </c>
      <c r="F228" s="8">
        <f>일위대가!H1786</f>
        <v>10972</v>
      </c>
      <c r="G228" s="8">
        <f>일위대가!J1786</f>
        <v>0</v>
      </c>
      <c r="H228" s="8">
        <f t="shared" si="3"/>
        <v>15979</v>
      </c>
      <c r="I228" s="5" t="s">
        <v>2411</v>
      </c>
      <c r="J228" s="5" t="s">
        <v>67</v>
      </c>
      <c r="K228" s="2" t="s">
        <v>67</v>
      </c>
      <c r="L228" s="2" t="s">
        <v>67</v>
      </c>
      <c r="M228" s="2" t="s">
        <v>67</v>
      </c>
      <c r="N228" s="2" t="s">
        <v>67</v>
      </c>
    </row>
    <row r="229" spans="1:14" ht="30" customHeight="1" x14ac:dyDescent="0.3">
      <c r="A229" s="5" t="s">
        <v>2419</v>
      </c>
      <c r="B229" s="5" t="s">
        <v>2197</v>
      </c>
      <c r="C229" s="5" t="s">
        <v>2420</v>
      </c>
      <c r="D229" s="5" t="s">
        <v>1702</v>
      </c>
      <c r="E229" s="8">
        <f>일위대가!F1794</f>
        <v>6741</v>
      </c>
      <c r="F229" s="8">
        <f>일위대가!H1794</f>
        <v>29603</v>
      </c>
      <c r="G229" s="8">
        <f>일위대가!J1794</f>
        <v>0</v>
      </c>
      <c r="H229" s="8">
        <f t="shared" si="3"/>
        <v>36344</v>
      </c>
      <c r="I229" s="5" t="s">
        <v>2421</v>
      </c>
      <c r="J229" s="5" t="s">
        <v>67</v>
      </c>
      <c r="K229" s="2" t="s">
        <v>67</v>
      </c>
      <c r="L229" s="2" t="s">
        <v>67</v>
      </c>
      <c r="M229" s="2" t="s">
        <v>67</v>
      </c>
      <c r="N229" s="2" t="s">
        <v>67</v>
      </c>
    </row>
    <row r="230" spans="1:14" ht="30" customHeight="1" x14ac:dyDescent="0.3">
      <c r="A230" s="5" t="s">
        <v>2430</v>
      </c>
      <c r="B230" s="5" t="s">
        <v>2212</v>
      </c>
      <c r="C230" s="5" t="s">
        <v>2420</v>
      </c>
      <c r="D230" s="5" t="s">
        <v>1702</v>
      </c>
      <c r="E230" s="8">
        <f>일위대가!F1804</f>
        <v>3530</v>
      </c>
      <c r="F230" s="8">
        <f>일위대가!H1804</f>
        <v>11692</v>
      </c>
      <c r="G230" s="8">
        <f>일위대가!J1804</f>
        <v>0</v>
      </c>
      <c r="H230" s="8">
        <f t="shared" si="3"/>
        <v>15222</v>
      </c>
      <c r="I230" s="5" t="s">
        <v>2431</v>
      </c>
      <c r="J230" s="5" t="s">
        <v>67</v>
      </c>
      <c r="K230" s="2" t="s">
        <v>67</v>
      </c>
      <c r="L230" s="2" t="s">
        <v>67</v>
      </c>
      <c r="M230" s="2" t="s">
        <v>67</v>
      </c>
      <c r="N230" s="2" t="s">
        <v>67</v>
      </c>
    </row>
    <row r="231" spans="1:14" ht="30" customHeight="1" x14ac:dyDescent="0.3">
      <c r="A231" s="5" t="s">
        <v>2440</v>
      </c>
      <c r="B231" s="5" t="s">
        <v>2226</v>
      </c>
      <c r="C231" s="5" t="s">
        <v>2420</v>
      </c>
      <c r="D231" s="5" t="s">
        <v>1702</v>
      </c>
      <c r="E231" s="8">
        <f>일위대가!F1813</f>
        <v>3171</v>
      </c>
      <c r="F231" s="8">
        <f>일위대가!H1813</f>
        <v>8380</v>
      </c>
      <c r="G231" s="8">
        <f>일위대가!J1813</f>
        <v>0</v>
      </c>
      <c r="H231" s="8">
        <f t="shared" si="3"/>
        <v>11551</v>
      </c>
      <c r="I231" s="5" t="s">
        <v>2441</v>
      </c>
      <c r="J231" s="5" t="s">
        <v>67</v>
      </c>
      <c r="K231" s="2" t="s">
        <v>67</v>
      </c>
      <c r="L231" s="2" t="s">
        <v>67</v>
      </c>
      <c r="M231" s="2" t="s">
        <v>67</v>
      </c>
      <c r="N231" s="2" t="s">
        <v>67</v>
      </c>
    </row>
    <row r="232" spans="1:14" ht="30" customHeight="1" x14ac:dyDescent="0.3">
      <c r="A232" s="5" t="s">
        <v>2451</v>
      </c>
      <c r="B232" s="5" t="s">
        <v>2018</v>
      </c>
      <c r="C232" s="5" t="s">
        <v>2420</v>
      </c>
      <c r="D232" s="5" t="s">
        <v>1702</v>
      </c>
      <c r="E232" s="8">
        <f>일위대가!F1822</f>
        <v>9645</v>
      </c>
      <c r="F232" s="8">
        <f>일위대가!H1822</f>
        <v>12991</v>
      </c>
      <c r="G232" s="8">
        <f>일위대가!J1822</f>
        <v>0</v>
      </c>
      <c r="H232" s="8">
        <f t="shared" si="3"/>
        <v>22636</v>
      </c>
      <c r="I232" s="5" t="s">
        <v>2452</v>
      </c>
      <c r="J232" s="5" t="s">
        <v>67</v>
      </c>
      <c r="K232" s="2" t="s">
        <v>67</v>
      </c>
      <c r="L232" s="2" t="s">
        <v>67</v>
      </c>
      <c r="M232" s="2" t="s">
        <v>67</v>
      </c>
      <c r="N232" s="2" t="s">
        <v>67</v>
      </c>
    </row>
    <row r="233" spans="1:14" ht="30" customHeight="1" x14ac:dyDescent="0.3">
      <c r="A233" s="5" t="s">
        <v>2462</v>
      </c>
      <c r="B233" s="5" t="s">
        <v>2212</v>
      </c>
      <c r="C233" s="5" t="s">
        <v>2463</v>
      </c>
      <c r="D233" s="5" t="s">
        <v>1702</v>
      </c>
      <c r="E233" s="8">
        <f>일위대가!F1832</f>
        <v>3983</v>
      </c>
      <c r="F233" s="8">
        <f>일위대가!H1832</f>
        <v>14233</v>
      </c>
      <c r="G233" s="8">
        <f>일위대가!J1832</f>
        <v>0</v>
      </c>
      <c r="H233" s="8">
        <f t="shared" si="3"/>
        <v>18216</v>
      </c>
      <c r="I233" s="5" t="s">
        <v>2464</v>
      </c>
      <c r="J233" s="5" t="s">
        <v>67</v>
      </c>
      <c r="K233" s="2" t="s">
        <v>67</v>
      </c>
      <c r="L233" s="2" t="s">
        <v>67</v>
      </c>
      <c r="M233" s="2" t="s">
        <v>67</v>
      </c>
      <c r="N233" s="2" t="s">
        <v>67</v>
      </c>
    </row>
    <row r="234" spans="1:14" ht="30" customHeight="1" x14ac:dyDescent="0.3">
      <c r="A234" s="5" t="s">
        <v>2475</v>
      </c>
      <c r="B234" s="5" t="s">
        <v>2226</v>
      </c>
      <c r="C234" s="5" t="s">
        <v>2463</v>
      </c>
      <c r="D234" s="5" t="s">
        <v>1702</v>
      </c>
      <c r="E234" s="8">
        <f>일위대가!F1841</f>
        <v>3670</v>
      </c>
      <c r="F234" s="8">
        <f>일위대가!H1841</f>
        <v>10113</v>
      </c>
      <c r="G234" s="8">
        <f>일위대가!J1841</f>
        <v>0</v>
      </c>
      <c r="H234" s="8">
        <f t="shared" si="3"/>
        <v>13783</v>
      </c>
      <c r="I234" s="5" t="s">
        <v>2476</v>
      </c>
      <c r="J234" s="5" t="s">
        <v>67</v>
      </c>
      <c r="K234" s="2" t="s">
        <v>67</v>
      </c>
      <c r="L234" s="2" t="s">
        <v>67</v>
      </c>
      <c r="M234" s="2" t="s">
        <v>67</v>
      </c>
      <c r="N234" s="2" t="s">
        <v>67</v>
      </c>
    </row>
    <row r="235" spans="1:14" ht="30" customHeight="1" x14ac:dyDescent="0.3">
      <c r="A235" s="5" t="s">
        <v>2486</v>
      </c>
      <c r="B235" s="5" t="s">
        <v>2018</v>
      </c>
      <c r="C235" s="5" t="s">
        <v>2463</v>
      </c>
      <c r="D235" s="5" t="s">
        <v>1702</v>
      </c>
      <c r="E235" s="8">
        <f>일위대가!F1850</f>
        <v>11487</v>
      </c>
      <c r="F235" s="8">
        <f>일위대가!H1850</f>
        <v>15815</v>
      </c>
      <c r="G235" s="8">
        <f>일위대가!J1850</f>
        <v>0</v>
      </c>
      <c r="H235" s="8">
        <f t="shared" si="3"/>
        <v>27302</v>
      </c>
      <c r="I235" s="5" t="s">
        <v>2487</v>
      </c>
      <c r="J235" s="5" t="s">
        <v>67</v>
      </c>
      <c r="K235" s="2" t="s">
        <v>67</v>
      </c>
      <c r="L235" s="2" t="s">
        <v>67</v>
      </c>
      <c r="M235" s="2" t="s">
        <v>67</v>
      </c>
      <c r="N235" s="2" t="s">
        <v>67</v>
      </c>
    </row>
    <row r="236" spans="1:14" ht="30" customHeight="1" x14ac:dyDescent="0.3">
      <c r="A236" s="5" t="s">
        <v>2497</v>
      </c>
      <c r="B236" s="5" t="s">
        <v>2212</v>
      </c>
      <c r="C236" s="5" t="s">
        <v>2498</v>
      </c>
      <c r="D236" s="5" t="s">
        <v>1702</v>
      </c>
      <c r="E236" s="8">
        <f>일위대가!F1860</f>
        <v>4492</v>
      </c>
      <c r="F236" s="8">
        <f>일위대가!H1860</f>
        <v>16919</v>
      </c>
      <c r="G236" s="8">
        <f>일위대가!J1860</f>
        <v>0</v>
      </c>
      <c r="H236" s="8">
        <f t="shared" si="3"/>
        <v>21411</v>
      </c>
      <c r="I236" s="5" t="s">
        <v>2499</v>
      </c>
      <c r="J236" s="5" t="s">
        <v>67</v>
      </c>
      <c r="K236" s="2" t="s">
        <v>67</v>
      </c>
      <c r="L236" s="2" t="s">
        <v>67</v>
      </c>
      <c r="M236" s="2" t="s">
        <v>67</v>
      </c>
      <c r="N236" s="2" t="s">
        <v>67</v>
      </c>
    </row>
    <row r="237" spans="1:14" ht="30" customHeight="1" x14ac:dyDescent="0.3">
      <c r="A237" s="5" t="s">
        <v>2510</v>
      </c>
      <c r="B237" s="5" t="s">
        <v>2226</v>
      </c>
      <c r="C237" s="5" t="s">
        <v>2498</v>
      </c>
      <c r="D237" s="5" t="s">
        <v>1702</v>
      </c>
      <c r="E237" s="8">
        <f>일위대가!F1869</f>
        <v>3992</v>
      </c>
      <c r="F237" s="8">
        <f>일위대가!H1869</f>
        <v>11882</v>
      </c>
      <c r="G237" s="8">
        <f>일위대가!J1869</f>
        <v>0</v>
      </c>
      <c r="H237" s="8">
        <f t="shared" si="3"/>
        <v>15874</v>
      </c>
      <c r="I237" s="5" t="s">
        <v>2511</v>
      </c>
      <c r="J237" s="5" t="s">
        <v>67</v>
      </c>
      <c r="K237" s="2" t="s">
        <v>67</v>
      </c>
      <c r="L237" s="2" t="s">
        <v>67</v>
      </c>
      <c r="M237" s="2" t="s">
        <v>67</v>
      </c>
      <c r="N237" s="2" t="s">
        <v>67</v>
      </c>
    </row>
    <row r="238" spans="1:14" ht="30" customHeight="1" x14ac:dyDescent="0.3">
      <c r="A238" s="5" t="s">
        <v>2521</v>
      </c>
      <c r="B238" s="5" t="s">
        <v>2522</v>
      </c>
      <c r="C238" s="5" t="s">
        <v>2198</v>
      </c>
      <c r="D238" s="5" t="s">
        <v>1702</v>
      </c>
      <c r="E238" s="8">
        <f>일위대가!F1878</f>
        <v>5107</v>
      </c>
      <c r="F238" s="8">
        <f>일위대가!H1878</f>
        <v>19783</v>
      </c>
      <c r="G238" s="8">
        <f>일위대가!J1878</f>
        <v>0</v>
      </c>
      <c r="H238" s="8">
        <f t="shared" si="3"/>
        <v>24890</v>
      </c>
      <c r="I238" s="5" t="s">
        <v>2523</v>
      </c>
      <c r="J238" s="5" t="s">
        <v>67</v>
      </c>
      <c r="K238" s="2" t="s">
        <v>67</v>
      </c>
      <c r="L238" s="2" t="s">
        <v>67</v>
      </c>
      <c r="M238" s="2" t="s">
        <v>67</v>
      </c>
      <c r="N238" s="2" t="s">
        <v>67</v>
      </c>
    </row>
    <row r="239" spans="1:14" ht="30" customHeight="1" x14ac:dyDescent="0.3">
      <c r="A239" s="5" t="s">
        <v>2531</v>
      </c>
      <c r="B239" s="5" t="s">
        <v>2522</v>
      </c>
      <c r="C239" s="5" t="s">
        <v>2250</v>
      </c>
      <c r="D239" s="5" t="s">
        <v>1702</v>
      </c>
      <c r="E239" s="8">
        <f>일위대가!F1887</f>
        <v>5483</v>
      </c>
      <c r="F239" s="8">
        <f>일위대가!H1887</f>
        <v>20876</v>
      </c>
      <c r="G239" s="8">
        <f>일위대가!J1887</f>
        <v>0</v>
      </c>
      <c r="H239" s="8">
        <f t="shared" si="3"/>
        <v>26359</v>
      </c>
      <c r="I239" s="5" t="s">
        <v>2532</v>
      </c>
      <c r="J239" s="5" t="s">
        <v>67</v>
      </c>
      <c r="K239" s="2" t="s">
        <v>67</v>
      </c>
      <c r="L239" s="2" t="s">
        <v>67</v>
      </c>
      <c r="M239" s="2" t="s">
        <v>67</v>
      </c>
      <c r="N239" s="2" t="s">
        <v>67</v>
      </c>
    </row>
    <row r="240" spans="1:14" ht="30" customHeight="1" x14ac:dyDescent="0.3">
      <c r="A240" s="5" t="s">
        <v>2540</v>
      </c>
      <c r="B240" s="5" t="s">
        <v>2522</v>
      </c>
      <c r="C240" s="5" t="s">
        <v>2293</v>
      </c>
      <c r="D240" s="5" t="s">
        <v>1702</v>
      </c>
      <c r="E240" s="8">
        <f>일위대가!F1896</f>
        <v>5954</v>
      </c>
      <c r="F240" s="8">
        <f>일위대가!H1896</f>
        <v>22435</v>
      </c>
      <c r="G240" s="8">
        <f>일위대가!J1896</f>
        <v>0</v>
      </c>
      <c r="H240" s="8">
        <f t="shared" si="3"/>
        <v>28389</v>
      </c>
      <c r="I240" s="5" t="s">
        <v>2541</v>
      </c>
      <c r="J240" s="5" t="s">
        <v>67</v>
      </c>
      <c r="K240" s="2" t="s">
        <v>67</v>
      </c>
      <c r="L240" s="2" t="s">
        <v>67</v>
      </c>
      <c r="M240" s="2" t="s">
        <v>67</v>
      </c>
      <c r="N240" s="2" t="s">
        <v>67</v>
      </c>
    </row>
    <row r="241" spans="1:14" ht="30" customHeight="1" x14ac:dyDescent="0.3">
      <c r="A241" s="5" t="s">
        <v>2549</v>
      </c>
      <c r="B241" s="5" t="s">
        <v>2522</v>
      </c>
      <c r="C241" s="5" t="s">
        <v>2336</v>
      </c>
      <c r="D241" s="5" t="s">
        <v>1702</v>
      </c>
      <c r="E241" s="8">
        <f>일위대가!F1905</f>
        <v>6569</v>
      </c>
      <c r="F241" s="8">
        <f>일위대가!H1905</f>
        <v>25689</v>
      </c>
      <c r="G241" s="8">
        <f>일위대가!J1905</f>
        <v>0</v>
      </c>
      <c r="H241" s="8">
        <f t="shared" si="3"/>
        <v>32258</v>
      </c>
      <c r="I241" s="5" t="s">
        <v>2550</v>
      </c>
      <c r="J241" s="5" t="s">
        <v>67</v>
      </c>
      <c r="K241" s="2" t="s">
        <v>67</v>
      </c>
      <c r="L241" s="2" t="s">
        <v>67</v>
      </c>
      <c r="M241" s="2" t="s">
        <v>67</v>
      </c>
      <c r="N241" s="2" t="s">
        <v>67</v>
      </c>
    </row>
    <row r="242" spans="1:14" ht="30" customHeight="1" x14ac:dyDescent="0.3">
      <c r="A242" s="5" t="s">
        <v>2558</v>
      </c>
      <c r="B242" s="5" t="s">
        <v>2522</v>
      </c>
      <c r="C242" s="5" t="s">
        <v>2379</v>
      </c>
      <c r="D242" s="5" t="s">
        <v>1702</v>
      </c>
      <c r="E242" s="8">
        <f>일위대가!F1914</f>
        <v>7118</v>
      </c>
      <c r="F242" s="8">
        <f>일위대가!H1914</f>
        <v>27112</v>
      </c>
      <c r="G242" s="8">
        <f>일위대가!J1914</f>
        <v>0</v>
      </c>
      <c r="H242" s="8">
        <f t="shared" si="3"/>
        <v>34230</v>
      </c>
      <c r="I242" s="5" t="s">
        <v>2559</v>
      </c>
      <c r="J242" s="5" t="s">
        <v>67</v>
      </c>
      <c r="K242" s="2" t="s">
        <v>67</v>
      </c>
      <c r="L242" s="2" t="s">
        <v>67</v>
      </c>
      <c r="M242" s="2" t="s">
        <v>67</v>
      </c>
      <c r="N242" s="2" t="s">
        <v>67</v>
      </c>
    </row>
    <row r="243" spans="1:14" ht="30" customHeight="1" x14ac:dyDescent="0.3">
      <c r="A243" s="5" t="s">
        <v>2567</v>
      </c>
      <c r="B243" s="5" t="s">
        <v>2522</v>
      </c>
      <c r="C243" s="5" t="s">
        <v>2420</v>
      </c>
      <c r="D243" s="5" t="s">
        <v>1702</v>
      </c>
      <c r="E243" s="8">
        <f>일위대가!F1923</f>
        <v>7963</v>
      </c>
      <c r="F243" s="8">
        <f>일위대가!H1923</f>
        <v>29603</v>
      </c>
      <c r="G243" s="8">
        <f>일위대가!J1923</f>
        <v>0</v>
      </c>
      <c r="H243" s="8">
        <f t="shared" si="3"/>
        <v>37566</v>
      </c>
      <c r="I243" s="5" t="s">
        <v>2568</v>
      </c>
      <c r="J243" s="5" t="s">
        <v>67</v>
      </c>
      <c r="K243" s="2" t="s">
        <v>67</v>
      </c>
      <c r="L243" s="2" t="s">
        <v>67</v>
      </c>
      <c r="M243" s="2" t="s">
        <v>67</v>
      </c>
      <c r="N243" s="2" t="s">
        <v>67</v>
      </c>
    </row>
    <row r="244" spans="1:14" ht="30" customHeight="1" x14ac:dyDescent="0.3">
      <c r="A244" s="5" t="s">
        <v>2576</v>
      </c>
      <c r="B244" s="5" t="s">
        <v>2018</v>
      </c>
      <c r="C244" s="5" t="s">
        <v>2498</v>
      </c>
      <c r="D244" s="5" t="s">
        <v>1702</v>
      </c>
      <c r="E244" s="8">
        <f>일위대가!F1932</f>
        <v>13203</v>
      </c>
      <c r="F244" s="8">
        <f>일위대가!H1932</f>
        <v>18799</v>
      </c>
      <c r="G244" s="8">
        <f>일위대가!J1932</f>
        <v>0</v>
      </c>
      <c r="H244" s="8">
        <f t="shared" si="3"/>
        <v>32002</v>
      </c>
      <c r="I244" s="5" t="s">
        <v>2577</v>
      </c>
      <c r="J244" s="5" t="s">
        <v>67</v>
      </c>
      <c r="K244" s="2" t="s">
        <v>67</v>
      </c>
      <c r="L244" s="2" t="s">
        <v>67</v>
      </c>
      <c r="M244" s="2" t="s">
        <v>67</v>
      </c>
      <c r="N244" s="2" t="s">
        <v>67</v>
      </c>
    </row>
    <row r="245" spans="1:14" ht="30" customHeight="1" x14ac:dyDescent="0.3">
      <c r="A245" s="5" t="s">
        <v>2587</v>
      </c>
      <c r="B245" s="5" t="s">
        <v>2212</v>
      </c>
      <c r="C245" s="5" t="s">
        <v>2588</v>
      </c>
      <c r="D245" s="5" t="s">
        <v>1702</v>
      </c>
      <c r="E245" s="8">
        <f>일위대가!F1942</f>
        <v>3500</v>
      </c>
      <c r="F245" s="8">
        <f>일위대가!H1942</f>
        <v>9151</v>
      </c>
      <c r="G245" s="8">
        <f>일위대가!J1942</f>
        <v>0</v>
      </c>
      <c r="H245" s="8">
        <f t="shared" si="3"/>
        <v>12651</v>
      </c>
      <c r="I245" s="5" t="s">
        <v>2589</v>
      </c>
      <c r="J245" s="5" t="s">
        <v>67</v>
      </c>
      <c r="K245" s="2" t="s">
        <v>67</v>
      </c>
      <c r="L245" s="2" t="s">
        <v>67</v>
      </c>
      <c r="M245" s="2" t="s">
        <v>67</v>
      </c>
      <c r="N245" s="2" t="s">
        <v>67</v>
      </c>
    </row>
    <row r="246" spans="1:14" ht="30" customHeight="1" x14ac:dyDescent="0.3">
      <c r="A246" s="5" t="s">
        <v>2600</v>
      </c>
      <c r="B246" s="5" t="s">
        <v>2226</v>
      </c>
      <c r="C246" s="5" t="s">
        <v>2588</v>
      </c>
      <c r="D246" s="5" t="s">
        <v>1702</v>
      </c>
      <c r="E246" s="8">
        <f>일위대가!F1951</f>
        <v>4018</v>
      </c>
      <c r="F246" s="8">
        <f>일위대가!H1951</f>
        <v>6807</v>
      </c>
      <c r="G246" s="8">
        <f>일위대가!J1951</f>
        <v>0</v>
      </c>
      <c r="H246" s="8">
        <f t="shared" si="3"/>
        <v>10825</v>
      </c>
      <c r="I246" s="5" t="s">
        <v>2601</v>
      </c>
      <c r="J246" s="5" t="s">
        <v>67</v>
      </c>
      <c r="K246" s="2" t="s">
        <v>67</v>
      </c>
      <c r="L246" s="2" t="s">
        <v>67</v>
      </c>
      <c r="M246" s="2" t="s">
        <v>67</v>
      </c>
      <c r="N246" s="2" t="s">
        <v>67</v>
      </c>
    </row>
    <row r="247" spans="1:14" ht="30" customHeight="1" x14ac:dyDescent="0.3">
      <c r="A247" s="5" t="s">
        <v>2611</v>
      </c>
      <c r="B247" s="5" t="s">
        <v>2212</v>
      </c>
      <c r="C247" s="5" t="s">
        <v>2612</v>
      </c>
      <c r="D247" s="5" t="s">
        <v>1702</v>
      </c>
      <c r="E247" s="8">
        <f>일위대가!F1961</f>
        <v>3807</v>
      </c>
      <c r="F247" s="8">
        <f>일위대가!H1961</f>
        <v>10309</v>
      </c>
      <c r="G247" s="8">
        <f>일위대가!J1961</f>
        <v>0</v>
      </c>
      <c r="H247" s="8">
        <f t="shared" si="3"/>
        <v>14116</v>
      </c>
      <c r="I247" s="5" t="s">
        <v>2613</v>
      </c>
      <c r="J247" s="5" t="s">
        <v>67</v>
      </c>
      <c r="K247" s="2" t="s">
        <v>67</v>
      </c>
      <c r="L247" s="2" t="s">
        <v>67</v>
      </c>
      <c r="M247" s="2" t="s">
        <v>67</v>
      </c>
      <c r="N247" s="2" t="s">
        <v>67</v>
      </c>
    </row>
    <row r="248" spans="1:14" ht="30" customHeight="1" x14ac:dyDescent="0.3">
      <c r="A248" s="5" t="s">
        <v>2624</v>
      </c>
      <c r="B248" s="5" t="s">
        <v>2226</v>
      </c>
      <c r="C248" s="5" t="s">
        <v>2612</v>
      </c>
      <c r="D248" s="5" t="s">
        <v>1702</v>
      </c>
      <c r="E248" s="8">
        <f>일위대가!F1970</f>
        <v>4179</v>
      </c>
      <c r="F248" s="8">
        <f>일위대가!H1970</f>
        <v>7772</v>
      </c>
      <c r="G248" s="8">
        <f>일위대가!J1970</f>
        <v>0</v>
      </c>
      <c r="H248" s="8">
        <f t="shared" si="3"/>
        <v>11951</v>
      </c>
      <c r="I248" s="5" t="s">
        <v>2625</v>
      </c>
      <c r="J248" s="5" t="s">
        <v>67</v>
      </c>
      <c r="K248" s="2" t="s">
        <v>67</v>
      </c>
      <c r="L248" s="2" t="s">
        <v>67</v>
      </c>
      <c r="M248" s="2" t="s">
        <v>67</v>
      </c>
      <c r="N248" s="2" t="s">
        <v>67</v>
      </c>
    </row>
    <row r="249" spans="1:14" ht="30" customHeight="1" x14ac:dyDescent="0.3">
      <c r="A249" s="5" t="s">
        <v>2635</v>
      </c>
      <c r="B249" s="5" t="s">
        <v>2212</v>
      </c>
      <c r="C249" s="5" t="s">
        <v>2636</v>
      </c>
      <c r="D249" s="5" t="s">
        <v>1702</v>
      </c>
      <c r="E249" s="8">
        <f>일위대가!F1980</f>
        <v>4141</v>
      </c>
      <c r="F249" s="8">
        <f>일위대가!H1980</f>
        <v>11000</v>
      </c>
      <c r="G249" s="8">
        <f>일위대가!J1980</f>
        <v>0</v>
      </c>
      <c r="H249" s="8">
        <f t="shared" si="3"/>
        <v>15141</v>
      </c>
      <c r="I249" s="5" t="s">
        <v>2637</v>
      </c>
      <c r="J249" s="5" t="s">
        <v>67</v>
      </c>
      <c r="K249" s="2" t="s">
        <v>67</v>
      </c>
      <c r="L249" s="2" t="s">
        <v>67</v>
      </c>
      <c r="M249" s="2" t="s">
        <v>67</v>
      </c>
      <c r="N249" s="2" t="s">
        <v>67</v>
      </c>
    </row>
    <row r="250" spans="1:14" ht="30" customHeight="1" x14ac:dyDescent="0.3">
      <c r="A250" s="5" t="s">
        <v>2648</v>
      </c>
      <c r="B250" s="5" t="s">
        <v>2226</v>
      </c>
      <c r="C250" s="5" t="s">
        <v>2636</v>
      </c>
      <c r="D250" s="5" t="s">
        <v>1702</v>
      </c>
      <c r="E250" s="8">
        <f>일위대가!F1989</f>
        <v>4426</v>
      </c>
      <c r="F250" s="8">
        <f>일위대가!H1989</f>
        <v>8094</v>
      </c>
      <c r="G250" s="8">
        <f>일위대가!J1989</f>
        <v>0</v>
      </c>
      <c r="H250" s="8">
        <f t="shared" si="3"/>
        <v>12520</v>
      </c>
      <c r="I250" s="5" t="s">
        <v>2649</v>
      </c>
      <c r="J250" s="5" t="s">
        <v>67</v>
      </c>
      <c r="K250" s="2" t="s">
        <v>67</v>
      </c>
      <c r="L250" s="2" t="s">
        <v>67</v>
      </c>
      <c r="M250" s="2" t="s">
        <v>67</v>
      </c>
      <c r="N250" s="2" t="s">
        <v>67</v>
      </c>
    </row>
    <row r="251" spans="1:14" ht="30" customHeight="1" x14ac:dyDescent="0.3">
      <c r="A251" s="5" t="s">
        <v>2659</v>
      </c>
      <c r="B251" s="5" t="s">
        <v>2212</v>
      </c>
      <c r="C251" s="5" t="s">
        <v>2660</v>
      </c>
      <c r="D251" s="5" t="s">
        <v>1702</v>
      </c>
      <c r="E251" s="8">
        <f>일위대가!F1999</f>
        <v>4450</v>
      </c>
      <c r="F251" s="8">
        <f>일위대가!H1999</f>
        <v>13107</v>
      </c>
      <c r="G251" s="8">
        <f>일위대가!J1999</f>
        <v>0</v>
      </c>
      <c r="H251" s="8">
        <f t="shared" si="3"/>
        <v>17557</v>
      </c>
      <c r="I251" s="5" t="s">
        <v>2661</v>
      </c>
      <c r="J251" s="5" t="s">
        <v>67</v>
      </c>
      <c r="K251" s="2" t="s">
        <v>67</v>
      </c>
      <c r="L251" s="2" t="s">
        <v>67</v>
      </c>
      <c r="M251" s="2" t="s">
        <v>67</v>
      </c>
      <c r="N251" s="2" t="s">
        <v>67</v>
      </c>
    </row>
    <row r="252" spans="1:14" ht="30" customHeight="1" x14ac:dyDescent="0.3">
      <c r="A252" s="5" t="s">
        <v>2672</v>
      </c>
      <c r="B252" s="5" t="s">
        <v>2226</v>
      </c>
      <c r="C252" s="5" t="s">
        <v>2660</v>
      </c>
      <c r="D252" s="5" t="s">
        <v>1702</v>
      </c>
      <c r="E252" s="8">
        <f>일위대가!F2008</f>
        <v>4769</v>
      </c>
      <c r="F252" s="8">
        <f>일위대가!H2008</f>
        <v>9470</v>
      </c>
      <c r="G252" s="8">
        <f>일위대가!J2008</f>
        <v>0</v>
      </c>
      <c r="H252" s="8">
        <f t="shared" si="3"/>
        <v>14239</v>
      </c>
      <c r="I252" s="5" t="s">
        <v>2673</v>
      </c>
      <c r="J252" s="5" t="s">
        <v>67</v>
      </c>
      <c r="K252" s="2" t="s">
        <v>67</v>
      </c>
      <c r="L252" s="2" t="s">
        <v>67</v>
      </c>
      <c r="M252" s="2" t="s">
        <v>67</v>
      </c>
      <c r="N252" s="2" t="s">
        <v>67</v>
      </c>
    </row>
    <row r="253" spans="1:14" ht="30" customHeight="1" x14ac:dyDescent="0.3">
      <c r="A253" s="5" t="s">
        <v>2683</v>
      </c>
      <c r="B253" s="5" t="s">
        <v>2212</v>
      </c>
      <c r="C253" s="5" t="s">
        <v>2684</v>
      </c>
      <c r="D253" s="5" t="s">
        <v>1702</v>
      </c>
      <c r="E253" s="8">
        <f>일위대가!F2018</f>
        <v>4807</v>
      </c>
      <c r="F253" s="8">
        <f>일위대가!H2018</f>
        <v>15101</v>
      </c>
      <c r="G253" s="8">
        <f>일위대가!J2018</f>
        <v>0</v>
      </c>
      <c r="H253" s="8">
        <f t="shared" si="3"/>
        <v>19908</v>
      </c>
      <c r="I253" s="5" t="s">
        <v>2685</v>
      </c>
      <c r="J253" s="5" t="s">
        <v>67</v>
      </c>
      <c r="K253" s="2" t="s">
        <v>67</v>
      </c>
      <c r="L253" s="2" t="s">
        <v>67</v>
      </c>
      <c r="M253" s="2" t="s">
        <v>67</v>
      </c>
      <c r="N253" s="2" t="s">
        <v>67</v>
      </c>
    </row>
    <row r="254" spans="1:14" ht="30" customHeight="1" x14ac:dyDescent="0.3">
      <c r="A254" s="5" t="s">
        <v>2696</v>
      </c>
      <c r="B254" s="5" t="s">
        <v>2226</v>
      </c>
      <c r="C254" s="5" t="s">
        <v>2684</v>
      </c>
      <c r="D254" s="5" t="s">
        <v>1702</v>
      </c>
      <c r="E254" s="8">
        <f>일위대가!F2027</f>
        <v>5155</v>
      </c>
      <c r="F254" s="8">
        <f>일위대가!H2027</f>
        <v>10917</v>
      </c>
      <c r="G254" s="8">
        <f>일위대가!J2027</f>
        <v>0</v>
      </c>
      <c r="H254" s="8">
        <f t="shared" si="3"/>
        <v>16072</v>
      </c>
      <c r="I254" s="5" t="s">
        <v>2697</v>
      </c>
      <c r="J254" s="5" t="s">
        <v>67</v>
      </c>
      <c r="K254" s="2" t="s">
        <v>67</v>
      </c>
      <c r="L254" s="2" t="s">
        <v>67</v>
      </c>
      <c r="M254" s="2" t="s">
        <v>67</v>
      </c>
      <c r="N254" s="2" t="s">
        <v>67</v>
      </c>
    </row>
    <row r="255" spans="1:14" ht="30" customHeight="1" x14ac:dyDescent="0.3">
      <c r="A255" s="5" t="s">
        <v>2707</v>
      </c>
      <c r="B255" s="5" t="s">
        <v>2212</v>
      </c>
      <c r="C255" s="5" t="s">
        <v>2708</v>
      </c>
      <c r="D255" s="5" t="s">
        <v>1702</v>
      </c>
      <c r="E255" s="8">
        <f>일위대가!F2037</f>
        <v>5409</v>
      </c>
      <c r="F255" s="8">
        <f>일위대가!H2037</f>
        <v>17900</v>
      </c>
      <c r="G255" s="8">
        <f>일위대가!J2037</f>
        <v>0</v>
      </c>
      <c r="H255" s="8">
        <f t="shared" si="3"/>
        <v>23309</v>
      </c>
      <c r="I255" s="5" t="s">
        <v>2709</v>
      </c>
      <c r="J255" s="5" t="s">
        <v>67</v>
      </c>
      <c r="K255" s="2" t="s">
        <v>67</v>
      </c>
      <c r="L255" s="2" t="s">
        <v>67</v>
      </c>
      <c r="M255" s="2" t="s">
        <v>67</v>
      </c>
      <c r="N255" s="2" t="s">
        <v>67</v>
      </c>
    </row>
    <row r="256" spans="1:14" ht="30" customHeight="1" x14ac:dyDescent="0.3">
      <c r="A256" s="5" t="s">
        <v>2720</v>
      </c>
      <c r="B256" s="5" t="s">
        <v>2226</v>
      </c>
      <c r="C256" s="5" t="s">
        <v>2708</v>
      </c>
      <c r="D256" s="5" t="s">
        <v>1702</v>
      </c>
      <c r="E256" s="8">
        <f>일위대가!F2046</f>
        <v>5506</v>
      </c>
      <c r="F256" s="8">
        <f>일위대가!H2046</f>
        <v>12811</v>
      </c>
      <c r="G256" s="8">
        <f>일위대가!J2046</f>
        <v>0</v>
      </c>
      <c r="H256" s="8">
        <f t="shared" si="3"/>
        <v>18317</v>
      </c>
      <c r="I256" s="5" t="s">
        <v>2721</v>
      </c>
      <c r="J256" s="5" t="s">
        <v>67</v>
      </c>
      <c r="K256" s="2" t="s">
        <v>67</v>
      </c>
      <c r="L256" s="2" t="s">
        <v>67</v>
      </c>
      <c r="M256" s="2" t="s">
        <v>67</v>
      </c>
      <c r="N256" s="2" t="s">
        <v>67</v>
      </c>
    </row>
    <row r="257" spans="1:14" ht="30" customHeight="1" x14ac:dyDescent="0.3">
      <c r="A257" s="5" t="s">
        <v>2731</v>
      </c>
      <c r="B257" s="5" t="s">
        <v>2197</v>
      </c>
      <c r="C257" s="5" t="s">
        <v>2732</v>
      </c>
      <c r="D257" s="5" t="s">
        <v>1702</v>
      </c>
      <c r="E257" s="8">
        <f>일위대가!F2054</f>
        <v>9775</v>
      </c>
      <c r="F257" s="8">
        <f>일위대가!H2054</f>
        <v>36755</v>
      </c>
      <c r="G257" s="8">
        <f>일위대가!J2054</f>
        <v>0</v>
      </c>
      <c r="H257" s="8">
        <f t="shared" si="3"/>
        <v>46530</v>
      </c>
      <c r="I257" s="5" t="s">
        <v>2733</v>
      </c>
      <c r="J257" s="5" t="s">
        <v>67</v>
      </c>
      <c r="K257" s="2" t="s">
        <v>67</v>
      </c>
      <c r="L257" s="2" t="s">
        <v>67</v>
      </c>
      <c r="M257" s="2" t="s">
        <v>67</v>
      </c>
      <c r="N257" s="2" t="s">
        <v>67</v>
      </c>
    </row>
    <row r="258" spans="1:14" ht="30" customHeight="1" x14ac:dyDescent="0.3">
      <c r="A258" s="5" t="s">
        <v>2742</v>
      </c>
      <c r="B258" s="5" t="s">
        <v>2212</v>
      </c>
      <c r="C258" s="5" t="s">
        <v>2732</v>
      </c>
      <c r="D258" s="5" t="s">
        <v>1702</v>
      </c>
      <c r="E258" s="8">
        <f>일위대가!F2064</f>
        <v>6143</v>
      </c>
      <c r="F258" s="8">
        <f>일위대가!H2064</f>
        <v>19171</v>
      </c>
      <c r="G258" s="8">
        <f>일위대가!J2064</f>
        <v>0</v>
      </c>
      <c r="H258" s="8">
        <f t="shared" si="3"/>
        <v>25314</v>
      </c>
      <c r="I258" s="5" t="s">
        <v>2743</v>
      </c>
      <c r="J258" s="5" t="s">
        <v>67</v>
      </c>
      <c r="K258" s="2" t="s">
        <v>67</v>
      </c>
      <c r="L258" s="2" t="s">
        <v>67</v>
      </c>
      <c r="M258" s="2" t="s">
        <v>67</v>
      </c>
      <c r="N258" s="2" t="s">
        <v>67</v>
      </c>
    </row>
    <row r="259" spans="1:14" ht="30" customHeight="1" x14ac:dyDescent="0.3">
      <c r="A259" s="5" t="s">
        <v>2752</v>
      </c>
      <c r="B259" s="5" t="s">
        <v>2226</v>
      </c>
      <c r="C259" s="5" t="s">
        <v>2732</v>
      </c>
      <c r="D259" s="5" t="s">
        <v>1702</v>
      </c>
      <c r="E259" s="8">
        <f>일위대가!F2073</f>
        <v>6252</v>
      </c>
      <c r="F259" s="8">
        <f>일위대가!H2073</f>
        <v>13740</v>
      </c>
      <c r="G259" s="8">
        <f>일위대가!J2073</f>
        <v>0</v>
      </c>
      <c r="H259" s="8">
        <f t="shared" si="3"/>
        <v>19992</v>
      </c>
      <c r="I259" s="5" t="s">
        <v>2753</v>
      </c>
      <c r="J259" s="5" t="s">
        <v>67</v>
      </c>
      <c r="K259" s="2" t="s">
        <v>67</v>
      </c>
      <c r="L259" s="2" t="s">
        <v>67</v>
      </c>
      <c r="M259" s="2" t="s">
        <v>67</v>
      </c>
      <c r="N259" s="2" t="s">
        <v>67</v>
      </c>
    </row>
    <row r="260" spans="1:14" ht="30" customHeight="1" x14ac:dyDescent="0.3">
      <c r="A260" s="5" t="s">
        <v>2763</v>
      </c>
      <c r="B260" s="5" t="s">
        <v>2197</v>
      </c>
      <c r="C260" s="5" t="s">
        <v>2764</v>
      </c>
      <c r="D260" s="5" t="s">
        <v>1702</v>
      </c>
      <c r="E260" s="8">
        <f>일위대가!F2081</f>
        <v>10606</v>
      </c>
      <c r="F260" s="8">
        <f>일위대가!H2081</f>
        <v>39728</v>
      </c>
      <c r="G260" s="8">
        <f>일위대가!J2081</f>
        <v>0</v>
      </c>
      <c r="H260" s="8">
        <f t="shared" ref="H260:H323" si="4">E260+F260+G260</f>
        <v>50334</v>
      </c>
      <c r="I260" s="5" t="s">
        <v>2765</v>
      </c>
      <c r="J260" s="5" t="s">
        <v>67</v>
      </c>
      <c r="K260" s="2" t="s">
        <v>67</v>
      </c>
      <c r="L260" s="2" t="s">
        <v>67</v>
      </c>
      <c r="M260" s="2" t="s">
        <v>67</v>
      </c>
      <c r="N260" s="2" t="s">
        <v>67</v>
      </c>
    </row>
    <row r="261" spans="1:14" ht="30" customHeight="1" x14ac:dyDescent="0.3">
      <c r="A261" s="5" t="s">
        <v>2774</v>
      </c>
      <c r="B261" s="5" t="s">
        <v>2212</v>
      </c>
      <c r="C261" s="5" t="s">
        <v>2764</v>
      </c>
      <c r="D261" s="5" t="s">
        <v>1702</v>
      </c>
      <c r="E261" s="8">
        <f>일위대가!F2091</f>
        <v>6766</v>
      </c>
      <c r="F261" s="8">
        <f>일위대가!H2091</f>
        <v>22291</v>
      </c>
      <c r="G261" s="8">
        <f>일위대가!J2091</f>
        <v>0</v>
      </c>
      <c r="H261" s="8">
        <f t="shared" si="4"/>
        <v>29057</v>
      </c>
      <c r="I261" s="5" t="s">
        <v>2775</v>
      </c>
      <c r="J261" s="5" t="s">
        <v>67</v>
      </c>
      <c r="K261" s="2" t="s">
        <v>67</v>
      </c>
      <c r="L261" s="2" t="s">
        <v>67</v>
      </c>
      <c r="M261" s="2" t="s">
        <v>67</v>
      </c>
      <c r="N261" s="2" t="s">
        <v>67</v>
      </c>
    </row>
    <row r="262" spans="1:14" ht="30" customHeight="1" x14ac:dyDescent="0.3">
      <c r="A262" s="5" t="s">
        <v>2784</v>
      </c>
      <c r="B262" s="5" t="s">
        <v>2226</v>
      </c>
      <c r="C262" s="5" t="s">
        <v>2764</v>
      </c>
      <c r="D262" s="5" t="s">
        <v>1702</v>
      </c>
      <c r="E262" s="8">
        <f>일위대가!F2100</f>
        <v>6916</v>
      </c>
      <c r="F262" s="8">
        <f>일위대가!H2100</f>
        <v>15670</v>
      </c>
      <c r="G262" s="8">
        <f>일위대가!J2100</f>
        <v>0</v>
      </c>
      <c r="H262" s="8">
        <f t="shared" si="4"/>
        <v>22586</v>
      </c>
      <c r="I262" s="5" t="s">
        <v>2785</v>
      </c>
      <c r="J262" s="5" t="s">
        <v>67</v>
      </c>
      <c r="K262" s="2" t="s">
        <v>67</v>
      </c>
      <c r="L262" s="2" t="s">
        <v>67</v>
      </c>
      <c r="M262" s="2" t="s">
        <v>67</v>
      </c>
      <c r="N262" s="2" t="s">
        <v>67</v>
      </c>
    </row>
    <row r="263" spans="1:14" ht="30" customHeight="1" x14ac:dyDescent="0.3">
      <c r="A263" s="5" t="s">
        <v>2795</v>
      </c>
      <c r="B263" s="5" t="s">
        <v>2796</v>
      </c>
      <c r="C263" s="5" t="s">
        <v>2588</v>
      </c>
      <c r="D263" s="5" t="s">
        <v>1702</v>
      </c>
      <c r="E263" s="8">
        <f>일위대가!F2110</f>
        <v>7628</v>
      </c>
      <c r="F263" s="8">
        <f>일위대가!H2110</f>
        <v>19783</v>
      </c>
      <c r="G263" s="8">
        <f>일위대가!J2110</f>
        <v>0</v>
      </c>
      <c r="H263" s="8">
        <f t="shared" si="4"/>
        <v>27411</v>
      </c>
      <c r="I263" s="5" t="s">
        <v>2797</v>
      </c>
      <c r="J263" s="5" t="s">
        <v>67</v>
      </c>
      <c r="K263" s="2" t="s">
        <v>67</v>
      </c>
      <c r="L263" s="2" t="s">
        <v>67</v>
      </c>
      <c r="M263" s="2" t="s">
        <v>67</v>
      </c>
      <c r="N263" s="2" t="s">
        <v>67</v>
      </c>
    </row>
    <row r="264" spans="1:14" ht="30" customHeight="1" x14ac:dyDescent="0.3">
      <c r="A264" s="5" t="s">
        <v>2806</v>
      </c>
      <c r="B264" s="5" t="s">
        <v>2796</v>
      </c>
      <c r="C264" s="5" t="s">
        <v>2612</v>
      </c>
      <c r="D264" s="5" t="s">
        <v>1702</v>
      </c>
      <c r="E264" s="8">
        <f>일위대가!F2120</f>
        <v>7885</v>
      </c>
      <c r="F264" s="8">
        <f>일위대가!H2120</f>
        <v>20876</v>
      </c>
      <c r="G264" s="8">
        <f>일위대가!J2120</f>
        <v>0</v>
      </c>
      <c r="H264" s="8">
        <f t="shared" si="4"/>
        <v>28761</v>
      </c>
      <c r="I264" s="5" t="s">
        <v>2807</v>
      </c>
      <c r="J264" s="5" t="s">
        <v>67</v>
      </c>
      <c r="K264" s="2" t="s">
        <v>67</v>
      </c>
      <c r="L264" s="2" t="s">
        <v>67</v>
      </c>
      <c r="M264" s="2" t="s">
        <v>67</v>
      </c>
      <c r="N264" s="2" t="s">
        <v>67</v>
      </c>
    </row>
    <row r="265" spans="1:14" ht="30" customHeight="1" x14ac:dyDescent="0.3">
      <c r="A265" s="5" t="s">
        <v>2816</v>
      </c>
      <c r="B265" s="5" t="s">
        <v>2796</v>
      </c>
      <c r="C265" s="5" t="s">
        <v>2636</v>
      </c>
      <c r="D265" s="5" t="s">
        <v>1702</v>
      </c>
      <c r="E265" s="8">
        <f>일위대가!F2130</f>
        <v>8265</v>
      </c>
      <c r="F265" s="8">
        <f>일위대가!H2130</f>
        <v>22435</v>
      </c>
      <c r="G265" s="8">
        <f>일위대가!J2130</f>
        <v>0</v>
      </c>
      <c r="H265" s="8">
        <f t="shared" si="4"/>
        <v>30700</v>
      </c>
      <c r="I265" s="5" t="s">
        <v>2817</v>
      </c>
      <c r="J265" s="5" t="s">
        <v>67</v>
      </c>
      <c r="K265" s="2" t="s">
        <v>67</v>
      </c>
      <c r="L265" s="2" t="s">
        <v>67</v>
      </c>
      <c r="M265" s="2" t="s">
        <v>67</v>
      </c>
      <c r="N265" s="2" t="s">
        <v>67</v>
      </c>
    </row>
    <row r="266" spans="1:14" ht="30" customHeight="1" x14ac:dyDescent="0.3">
      <c r="A266" s="5" t="s">
        <v>2826</v>
      </c>
      <c r="B266" s="5" t="s">
        <v>2796</v>
      </c>
      <c r="C266" s="5" t="s">
        <v>2660</v>
      </c>
      <c r="D266" s="5" t="s">
        <v>1702</v>
      </c>
      <c r="E266" s="8">
        <f>일위대가!F2140</f>
        <v>8811</v>
      </c>
      <c r="F266" s="8">
        <f>일위대가!H2140</f>
        <v>25689</v>
      </c>
      <c r="G266" s="8">
        <f>일위대가!J2140</f>
        <v>0</v>
      </c>
      <c r="H266" s="8">
        <f t="shared" si="4"/>
        <v>34500</v>
      </c>
      <c r="I266" s="5" t="s">
        <v>2827</v>
      </c>
      <c r="J266" s="5" t="s">
        <v>67</v>
      </c>
      <c r="K266" s="2" t="s">
        <v>67</v>
      </c>
      <c r="L266" s="2" t="s">
        <v>67</v>
      </c>
      <c r="M266" s="2" t="s">
        <v>67</v>
      </c>
      <c r="N266" s="2" t="s">
        <v>67</v>
      </c>
    </row>
    <row r="267" spans="1:14" ht="30" customHeight="1" x14ac:dyDescent="0.3">
      <c r="A267" s="5" t="s">
        <v>2836</v>
      </c>
      <c r="B267" s="5" t="s">
        <v>2796</v>
      </c>
      <c r="C267" s="5" t="s">
        <v>2684</v>
      </c>
      <c r="D267" s="5" t="s">
        <v>1702</v>
      </c>
      <c r="E267" s="8">
        <f>일위대가!F2150</f>
        <v>9295</v>
      </c>
      <c r="F267" s="8">
        <f>일위대가!H2150</f>
        <v>27112</v>
      </c>
      <c r="G267" s="8">
        <f>일위대가!J2150</f>
        <v>0</v>
      </c>
      <c r="H267" s="8">
        <f t="shared" si="4"/>
        <v>36407</v>
      </c>
      <c r="I267" s="5" t="s">
        <v>2837</v>
      </c>
      <c r="J267" s="5" t="s">
        <v>67</v>
      </c>
      <c r="K267" s="2" t="s">
        <v>67</v>
      </c>
      <c r="L267" s="2" t="s">
        <v>67</v>
      </c>
      <c r="M267" s="2" t="s">
        <v>67</v>
      </c>
      <c r="N267" s="2" t="s">
        <v>67</v>
      </c>
    </row>
    <row r="268" spans="1:14" ht="30" customHeight="1" x14ac:dyDescent="0.3">
      <c r="A268" s="5" t="s">
        <v>2846</v>
      </c>
      <c r="B268" s="5" t="s">
        <v>2796</v>
      </c>
      <c r="C268" s="5" t="s">
        <v>2708</v>
      </c>
      <c r="D268" s="5" t="s">
        <v>1702</v>
      </c>
      <c r="E268" s="8">
        <f>일위대가!F2160</f>
        <v>9928</v>
      </c>
      <c r="F268" s="8">
        <f>일위대가!H2160</f>
        <v>29603</v>
      </c>
      <c r="G268" s="8">
        <f>일위대가!J2160</f>
        <v>0</v>
      </c>
      <c r="H268" s="8">
        <f t="shared" si="4"/>
        <v>39531</v>
      </c>
      <c r="I268" s="5" t="s">
        <v>2847</v>
      </c>
      <c r="J268" s="5" t="s">
        <v>67</v>
      </c>
      <c r="K268" s="2" t="s">
        <v>67</v>
      </c>
      <c r="L268" s="2" t="s">
        <v>67</v>
      </c>
      <c r="M268" s="2" t="s">
        <v>67</v>
      </c>
      <c r="N268" s="2" t="s">
        <v>67</v>
      </c>
    </row>
    <row r="269" spans="1:14" ht="30" customHeight="1" x14ac:dyDescent="0.3">
      <c r="A269" s="5" t="s">
        <v>2856</v>
      </c>
      <c r="B269" s="5" t="s">
        <v>2018</v>
      </c>
      <c r="C269" s="5" t="s">
        <v>2857</v>
      </c>
      <c r="D269" s="5" t="s">
        <v>1702</v>
      </c>
      <c r="E269" s="8">
        <f>일위대가!F2169</f>
        <v>14899</v>
      </c>
      <c r="F269" s="8">
        <f>일위대가!H2169</f>
        <v>22713</v>
      </c>
      <c r="G269" s="8">
        <f>일위대가!J2169</f>
        <v>0</v>
      </c>
      <c r="H269" s="8">
        <f t="shared" si="4"/>
        <v>37612</v>
      </c>
      <c r="I269" s="5" t="s">
        <v>2858</v>
      </c>
      <c r="J269" s="5" t="s">
        <v>67</v>
      </c>
      <c r="K269" s="2" t="s">
        <v>67</v>
      </c>
      <c r="L269" s="2" t="s">
        <v>67</v>
      </c>
      <c r="M269" s="2" t="s">
        <v>67</v>
      </c>
      <c r="N269" s="2" t="s">
        <v>67</v>
      </c>
    </row>
    <row r="270" spans="1:14" ht="30" customHeight="1" x14ac:dyDescent="0.3">
      <c r="A270" s="5" t="s">
        <v>2868</v>
      </c>
      <c r="B270" s="5" t="s">
        <v>2018</v>
      </c>
      <c r="C270" s="5" t="s">
        <v>2869</v>
      </c>
      <c r="D270" s="5" t="s">
        <v>1702</v>
      </c>
      <c r="E270" s="8">
        <f>일위대가!F2178</f>
        <v>17556</v>
      </c>
      <c r="F270" s="8">
        <f>일위대가!H2178</f>
        <v>27556</v>
      </c>
      <c r="G270" s="8">
        <f>일위대가!J2178</f>
        <v>0</v>
      </c>
      <c r="H270" s="8">
        <f t="shared" si="4"/>
        <v>45112</v>
      </c>
      <c r="I270" s="5" t="s">
        <v>2870</v>
      </c>
      <c r="J270" s="5" t="s">
        <v>67</v>
      </c>
      <c r="K270" s="2" t="s">
        <v>67</v>
      </c>
      <c r="L270" s="2" t="s">
        <v>67</v>
      </c>
      <c r="M270" s="2" t="s">
        <v>67</v>
      </c>
      <c r="N270" s="2" t="s">
        <v>67</v>
      </c>
    </row>
    <row r="271" spans="1:14" ht="30" customHeight="1" x14ac:dyDescent="0.3">
      <c r="A271" s="5" t="s">
        <v>2880</v>
      </c>
      <c r="B271" s="5" t="s">
        <v>2018</v>
      </c>
      <c r="C271" s="5" t="s">
        <v>2881</v>
      </c>
      <c r="D271" s="5" t="s">
        <v>1702</v>
      </c>
      <c r="E271" s="8">
        <f>일위대가!F2187</f>
        <v>19137</v>
      </c>
      <c r="F271" s="8">
        <f>일위대가!H2187</f>
        <v>32559</v>
      </c>
      <c r="G271" s="8">
        <f>일위대가!J2187</f>
        <v>0</v>
      </c>
      <c r="H271" s="8">
        <f t="shared" si="4"/>
        <v>51696</v>
      </c>
      <c r="I271" s="5" t="s">
        <v>2882</v>
      </c>
      <c r="J271" s="5" t="s">
        <v>67</v>
      </c>
      <c r="K271" s="2" t="s">
        <v>67</v>
      </c>
      <c r="L271" s="2" t="s">
        <v>67</v>
      </c>
      <c r="M271" s="2" t="s">
        <v>67</v>
      </c>
      <c r="N271" s="2" t="s">
        <v>67</v>
      </c>
    </row>
    <row r="272" spans="1:14" ht="30" customHeight="1" x14ac:dyDescent="0.3">
      <c r="A272" s="5" t="s">
        <v>2892</v>
      </c>
      <c r="B272" s="5" t="s">
        <v>2018</v>
      </c>
      <c r="C272" s="5" t="s">
        <v>2893</v>
      </c>
      <c r="D272" s="5" t="s">
        <v>1702</v>
      </c>
      <c r="E272" s="8">
        <f>일위대가!F2196</f>
        <v>23861</v>
      </c>
      <c r="F272" s="8">
        <f>일위대가!H2196</f>
        <v>41798</v>
      </c>
      <c r="G272" s="8">
        <f>일위대가!J2196</f>
        <v>0</v>
      </c>
      <c r="H272" s="8">
        <f t="shared" si="4"/>
        <v>65659</v>
      </c>
      <c r="I272" s="5" t="s">
        <v>2894</v>
      </c>
      <c r="J272" s="5" t="s">
        <v>67</v>
      </c>
      <c r="K272" s="2" t="s">
        <v>67</v>
      </c>
      <c r="L272" s="2" t="s">
        <v>67</v>
      </c>
      <c r="M272" s="2" t="s">
        <v>67</v>
      </c>
      <c r="N272" s="2" t="s">
        <v>67</v>
      </c>
    </row>
    <row r="273" spans="1:14" ht="30" customHeight="1" x14ac:dyDescent="0.3">
      <c r="A273" s="5" t="s">
        <v>2904</v>
      </c>
      <c r="B273" s="5" t="s">
        <v>2018</v>
      </c>
      <c r="C273" s="5" t="s">
        <v>2905</v>
      </c>
      <c r="D273" s="5" t="s">
        <v>1702</v>
      </c>
      <c r="E273" s="8">
        <f>일위대가!F2205</f>
        <v>14870</v>
      </c>
      <c r="F273" s="8">
        <f>일위대가!H2205</f>
        <v>19889</v>
      </c>
      <c r="G273" s="8">
        <f>일위대가!J2205</f>
        <v>0</v>
      </c>
      <c r="H273" s="8">
        <f t="shared" si="4"/>
        <v>34759</v>
      </c>
      <c r="I273" s="5" t="s">
        <v>2906</v>
      </c>
      <c r="J273" s="5" t="s">
        <v>67</v>
      </c>
      <c r="K273" s="2" t="s">
        <v>67</v>
      </c>
      <c r="L273" s="2" t="s">
        <v>67</v>
      </c>
      <c r="M273" s="2" t="s">
        <v>67</v>
      </c>
      <c r="N273" s="2" t="s">
        <v>67</v>
      </c>
    </row>
    <row r="274" spans="1:14" ht="30" customHeight="1" x14ac:dyDescent="0.3">
      <c r="A274" s="5" t="s">
        <v>2916</v>
      </c>
      <c r="B274" s="5" t="s">
        <v>2018</v>
      </c>
      <c r="C274" s="5" t="s">
        <v>2917</v>
      </c>
      <c r="D274" s="5" t="s">
        <v>1702</v>
      </c>
      <c r="E274" s="8">
        <f>일위대가!F2214</f>
        <v>18189</v>
      </c>
      <c r="F274" s="8">
        <f>일위대가!H2214</f>
        <v>21301</v>
      </c>
      <c r="G274" s="8">
        <f>일위대가!J2214</f>
        <v>0</v>
      </c>
      <c r="H274" s="8">
        <f t="shared" si="4"/>
        <v>39490</v>
      </c>
      <c r="I274" s="5" t="s">
        <v>2918</v>
      </c>
      <c r="J274" s="5" t="s">
        <v>67</v>
      </c>
      <c r="K274" s="2" t="s">
        <v>67</v>
      </c>
      <c r="L274" s="2" t="s">
        <v>67</v>
      </c>
      <c r="M274" s="2" t="s">
        <v>67</v>
      </c>
      <c r="N274" s="2" t="s">
        <v>67</v>
      </c>
    </row>
    <row r="275" spans="1:14" ht="30" customHeight="1" x14ac:dyDescent="0.3">
      <c r="A275" s="5" t="s">
        <v>2928</v>
      </c>
      <c r="B275" s="5" t="s">
        <v>2018</v>
      </c>
      <c r="C275" s="5" t="s">
        <v>2929</v>
      </c>
      <c r="D275" s="5" t="s">
        <v>1702</v>
      </c>
      <c r="E275" s="8">
        <f>일위대가!F2223</f>
        <v>19678</v>
      </c>
      <c r="F275" s="8">
        <f>일위대가!H2223</f>
        <v>24767</v>
      </c>
      <c r="G275" s="8">
        <f>일위대가!J2223</f>
        <v>0</v>
      </c>
      <c r="H275" s="8">
        <f t="shared" si="4"/>
        <v>44445</v>
      </c>
      <c r="I275" s="5" t="s">
        <v>2930</v>
      </c>
      <c r="J275" s="5" t="s">
        <v>67</v>
      </c>
      <c r="K275" s="2" t="s">
        <v>67</v>
      </c>
      <c r="L275" s="2" t="s">
        <v>67</v>
      </c>
      <c r="M275" s="2" t="s">
        <v>67</v>
      </c>
      <c r="N275" s="2" t="s">
        <v>67</v>
      </c>
    </row>
    <row r="276" spans="1:14" ht="30" customHeight="1" x14ac:dyDescent="0.3">
      <c r="A276" s="5" t="s">
        <v>2940</v>
      </c>
      <c r="B276" s="5" t="s">
        <v>2018</v>
      </c>
      <c r="C276" s="5" t="s">
        <v>2941</v>
      </c>
      <c r="D276" s="5" t="s">
        <v>1702</v>
      </c>
      <c r="E276" s="8">
        <f>일위대가!F2232</f>
        <v>23622</v>
      </c>
      <c r="F276" s="8">
        <f>일위대가!H2232</f>
        <v>28359</v>
      </c>
      <c r="G276" s="8">
        <f>일위대가!J2232</f>
        <v>0</v>
      </c>
      <c r="H276" s="8">
        <f t="shared" si="4"/>
        <v>51981</v>
      </c>
      <c r="I276" s="5" t="s">
        <v>2942</v>
      </c>
      <c r="J276" s="5" t="s">
        <v>67</v>
      </c>
      <c r="K276" s="2" t="s">
        <v>67</v>
      </c>
      <c r="L276" s="2" t="s">
        <v>67</v>
      </c>
      <c r="M276" s="2" t="s">
        <v>67</v>
      </c>
      <c r="N276" s="2" t="s">
        <v>67</v>
      </c>
    </row>
    <row r="277" spans="1:14" ht="30" customHeight="1" x14ac:dyDescent="0.3">
      <c r="A277" s="5" t="s">
        <v>2952</v>
      </c>
      <c r="B277" s="5" t="s">
        <v>2018</v>
      </c>
      <c r="C277" s="5" t="s">
        <v>2953</v>
      </c>
      <c r="D277" s="5" t="s">
        <v>1702</v>
      </c>
      <c r="E277" s="8">
        <f>일위대가!F2241</f>
        <v>26524</v>
      </c>
      <c r="F277" s="8">
        <f>일위대가!H2241</f>
        <v>34453</v>
      </c>
      <c r="G277" s="8">
        <f>일위대가!J2241</f>
        <v>0</v>
      </c>
      <c r="H277" s="8">
        <f t="shared" si="4"/>
        <v>60977</v>
      </c>
      <c r="I277" s="5" t="s">
        <v>2954</v>
      </c>
      <c r="J277" s="5" t="s">
        <v>67</v>
      </c>
      <c r="K277" s="2" t="s">
        <v>67</v>
      </c>
      <c r="L277" s="2" t="s">
        <v>67</v>
      </c>
      <c r="M277" s="2" t="s">
        <v>67</v>
      </c>
      <c r="N277" s="2" t="s">
        <v>67</v>
      </c>
    </row>
    <row r="278" spans="1:14" ht="30" customHeight="1" x14ac:dyDescent="0.3">
      <c r="A278" s="5" t="s">
        <v>2964</v>
      </c>
      <c r="B278" s="5" t="s">
        <v>2018</v>
      </c>
      <c r="C278" s="5" t="s">
        <v>2965</v>
      </c>
      <c r="D278" s="5" t="s">
        <v>1702</v>
      </c>
      <c r="E278" s="8">
        <f>일위대가!F2250</f>
        <v>39357</v>
      </c>
      <c r="F278" s="8">
        <f>일위대가!H2250</f>
        <v>40387</v>
      </c>
      <c r="G278" s="8">
        <f>일위대가!J2250</f>
        <v>0</v>
      </c>
      <c r="H278" s="8">
        <f t="shared" si="4"/>
        <v>79744</v>
      </c>
      <c r="I278" s="5" t="s">
        <v>2966</v>
      </c>
      <c r="J278" s="5" t="s">
        <v>67</v>
      </c>
      <c r="K278" s="2" t="s">
        <v>67</v>
      </c>
      <c r="L278" s="2" t="s">
        <v>67</v>
      </c>
      <c r="M278" s="2" t="s">
        <v>67</v>
      </c>
      <c r="N278" s="2" t="s">
        <v>67</v>
      </c>
    </row>
    <row r="279" spans="1:14" ht="30" customHeight="1" x14ac:dyDescent="0.3">
      <c r="A279" s="5" t="s">
        <v>2976</v>
      </c>
      <c r="B279" s="5" t="s">
        <v>2018</v>
      </c>
      <c r="C279" s="5" t="s">
        <v>2977</v>
      </c>
      <c r="D279" s="5" t="s">
        <v>1702</v>
      </c>
      <c r="E279" s="8">
        <f>일위대가!F2259</f>
        <v>47572</v>
      </c>
      <c r="F279" s="8">
        <f>일위대가!H2259</f>
        <v>47445</v>
      </c>
      <c r="G279" s="8">
        <f>일위대가!J2259</f>
        <v>0</v>
      </c>
      <c r="H279" s="8">
        <f t="shared" si="4"/>
        <v>95017</v>
      </c>
      <c r="I279" s="5" t="s">
        <v>2978</v>
      </c>
      <c r="J279" s="5" t="s">
        <v>67</v>
      </c>
      <c r="K279" s="2" t="s">
        <v>67</v>
      </c>
      <c r="L279" s="2" t="s">
        <v>67</v>
      </c>
      <c r="M279" s="2" t="s">
        <v>67</v>
      </c>
      <c r="N279" s="2" t="s">
        <v>67</v>
      </c>
    </row>
    <row r="280" spans="1:14" ht="30" customHeight="1" x14ac:dyDescent="0.3">
      <c r="A280" s="5" t="s">
        <v>2988</v>
      </c>
      <c r="B280" s="5" t="s">
        <v>2197</v>
      </c>
      <c r="C280" s="5" t="s">
        <v>2989</v>
      </c>
      <c r="D280" s="5" t="s">
        <v>1702</v>
      </c>
      <c r="E280" s="8">
        <f>일위대가!F2267</f>
        <v>12351</v>
      </c>
      <c r="F280" s="8">
        <f>일위대가!H2267</f>
        <v>47757</v>
      </c>
      <c r="G280" s="8">
        <f>일위대가!J2267</f>
        <v>0</v>
      </c>
      <c r="H280" s="8">
        <f t="shared" si="4"/>
        <v>60108</v>
      </c>
      <c r="I280" s="5" t="s">
        <v>2990</v>
      </c>
      <c r="J280" s="5" t="s">
        <v>67</v>
      </c>
      <c r="K280" s="2" t="s">
        <v>67</v>
      </c>
      <c r="L280" s="2" t="s">
        <v>67</v>
      </c>
      <c r="M280" s="2" t="s">
        <v>67</v>
      </c>
      <c r="N280" s="2" t="s">
        <v>67</v>
      </c>
    </row>
    <row r="281" spans="1:14" ht="30" customHeight="1" x14ac:dyDescent="0.3">
      <c r="A281" s="5" t="s">
        <v>2999</v>
      </c>
      <c r="B281" s="5" t="s">
        <v>2212</v>
      </c>
      <c r="C281" s="5" t="s">
        <v>2989</v>
      </c>
      <c r="D281" s="5" t="s">
        <v>1702</v>
      </c>
      <c r="E281" s="8">
        <f>일위대가!F2277</f>
        <v>7986</v>
      </c>
      <c r="F281" s="8">
        <f>일위대가!H2277</f>
        <v>25523</v>
      </c>
      <c r="G281" s="8">
        <f>일위대가!J2277</f>
        <v>0</v>
      </c>
      <c r="H281" s="8">
        <f t="shared" si="4"/>
        <v>33509</v>
      </c>
      <c r="I281" s="5" t="s">
        <v>3000</v>
      </c>
      <c r="J281" s="5" t="s">
        <v>67</v>
      </c>
      <c r="K281" s="2" t="s">
        <v>67</v>
      </c>
      <c r="L281" s="2" t="s">
        <v>67</v>
      </c>
      <c r="M281" s="2" t="s">
        <v>67</v>
      </c>
      <c r="N281" s="2" t="s">
        <v>67</v>
      </c>
    </row>
    <row r="282" spans="1:14" ht="30" customHeight="1" x14ac:dyDescent="0.3">
      <c r="A282" s="5" t="s">
        <v>3009</v>
      </c>
      <c r="B282" s="5" t="s">
        <v>2226</v>
      </c>
      <c r="C282" s="5" t="s">
        <v>2989</v>
      </c>
      <c r="D282" s="5" t="s">
        <v>1702</v>
      </c>
      <c r="E282" s="8">
        <f>일위대가!F2286</f>
        <v>8172</v>
      </c>
      <c r="F282" s="8">
        <f>일위대가!H2286</f>
        <v>17886</v>
      </c>
      <c r="G282" s="8">
        <f>일위대가!J2286</f>
        <v>0</v>
      </c>
      <c r="H282" s="8">
        <f t="shared" si="4"/>
        <v>26058</v>
      </c>
      <c r="I282" s="5" t="s">
        <v>3010</v>
      </c>
      <c r="J282" s="5" t="s">
        <v>67</v>
      </c>
      <c r="K282" s="2" t="s">
        <v>67</v>
      </c>
      <c r="L282" s="2" t="s">
        <v>67</v>
      </c>
      <c r="M282" s="2" t="s">
        <v>67</v>
      </c>
      <c r="N282" s="2" t="s">
        <v>67</v>
      </c>
    </row>
    <row r="283" spans="1:14" ht="30" customHeight="1" x14ac:dyDescent="0.3">
      <c r="A283" s="5" t="s">
        <v>3020</v>
      </c>
      <c r="B283" s="5" t="s">
        <v>2197</v>
      </c>
      <c r="C283" s="5" t="s">
        <v>3021</v>
      </c>
      <c r="D283" s="5" t="s">
        <v>1702</v>
      </c>
      <c r="E283" s="8">
        <f>일위대가!F2294</f>
        <v>14124</v>
      </c>
      <c r="F283" s="8">
        <f>일위대가!H2294</f>
        <v>54170</v>
      </c>
      <c r="G283" s="8">
        <f>일위대가!J2294</f>
        <v>0</v>
      </c>
      <c r="H283" s="8">
        <f t="shared" si="4"/>
        <v>68294</v>
      </c>
      <c r="I283" s="5" t="s">
        <v>3022</v>
      </c>
      <c r="J283" s="5" t="s">
        <v>67</v>
      </c>
      <c r="K283" s="2" t="s">
        <v>67</v>
      </c>
      <c r="L283" s="2" t="s">
        <v>67</v>
      </c>
      <c r="M283" s="2" t="s">
        <v>67</v>
      </c>
      <c r="N283" s="2" t="s">
        <v>67</v>
      </c>
    </row>
    <row r="284" spans="1:14" ht="30" customHeight="1" x14ac:dyDescent="0.3">
      <c r="A284" s="5" t="s">
        <v>3031</v>
      </c>
      <c r="B284" s="5" t="s">
        <v>2212</v>
      </c>
      <c r="C284" s="5" t="s">
        <v>3021</v>
      </c>
      <c r="D284" s="5" t="s">
        <v>1702</v>
      </c>
      <c r="E284" s="8">
        <f>일위대가!F2304</f>
        <v>9260</v>
      </c>
      <c r="F284" s="8">
        <f>일위대가!H2304</f>
        <v>31008</v>
      </c>
      <c r="G284" s="8">
        <f>일위대가!J2304</f>
        <v>0</v>
      </c>
      <c r="H284" s="8">
        <f t="shared" si="4"/>
        <v>40268</v>
      </c>
      <c r="I284" s="5" t="s">
        <v>3032</v>
      </c>
      <c r="J284" s="5" t="s">
        <v>67</v>
      </c>
      <c r="K284" s="2" t="s">
        <v>67</v>
      </c>
      <c r="L284" s="2" t="s">
        <v>67</v>
      </c>
      <c r="M284" s="2" t="s">
        <v>67</v>
      </c>
      <c r="N284" s="2" t="s">
        <v>67</v>
      </c>
    </row>
    <row r="285" spans="1:14" ht="30" customHeight="1" x14ac:dyDescent="0.3">
      <c r="A285" s="5" t="s">
        <v>3041</v>
      </c>
      <c r="B285" s="5" t="s">
        <v>2226</v>
      </c>
      <c r="C285" s="5" t="s">
        <v>3021</v>
      </c>
      <c r="D285" s="5" t="s">
        <v>1702</v>
      </c>
      <c r="E285" s="8">
        <f>일위대가!F2313</f>
        <v>10507</v>
      </c>
      <c r="F285" s="8">
        <f>일위대가!H2313</f>
        <v>21513</v>
      </c>
      <c r="G285" s="8">
        <f>일위대가!J2313</f>
        <v>0</v>
      </c>
      <c r="H285" s="8">
        <f t="shared" si="4"/>
        <v>32020</v>
      </c>
      <c r="I285" s="5" t="s">
        <v>3042</v>
      </c>
      <c r="J285" s="5" t="s">
        <v>67</v>
      </c>
      <c r="K285" s="2" t="s">
        <v>67</v>
      </c>
      <c r="L285" s="2" t="s">
        <v>67</v>
      </c>
      <c r="M285" s="2" t="s">
        <v>67</v>
      </c>
      <c r="N285" s="2" t="s">
        <v>67</v>
      </c>
    </row>
    <row r="286" spans="1:14" ht="30" customHeight="1" x14ac:dyDescent="0.3">
      <c r="A286" s="5" t="s">
        <v>3052</v>
      </c>
      <c r="B286" s="5" t="s">
        <v>2197</v>
      </c>
      <c r="C286" s="5" t="s">
        <v>2965</v>
      </c>
      <c r="D286" s="5" t="s">
        <v>1702</v>
      </c>
      <c r="E286" s="8">
        <f>일위대가!F2321</f>
        <v>15904</v>
      </c>
      <c r="F286" s="8">
        <f>일위대가!H2321</f>
        <v>61555</v>
      </c>
      <c r="G286" s="8">
        <f>일위대가!J2321</f>
        <v>0</v>
      </c>
      <c r="H286" s="8">
        <f t="shared" si="4"/>
        <v>77459</v>
      </c>
      <c r="I286" s="5" t="s">
        <v>3053</v>
      </c>
      <c r="J286" s="5" t="s">
        <v>67</v>
      </c>
      <c r="K286" s="2" t="s">
        <v>67</v>
      </c>
      <c r="L286" s="2" t="s">
        <v>67</v>
      </c>
      <c r="M286" s="2" t="s">
        <v>67</v>
      </c>
      <c r="N286" s="2" t="s">
        <v>67</v>
      </c>
    </row>
    <row r="287" spans="1:14" ht="30" customHeight="1" x14ac:dyDescent="0.3">
      <c r="A287" s="5" t="s">
        <v>3062</v>
      </c>
      <c r="B287" s="5" t="s">
        <v>2212</v>
      </c>
      <c r="C287" s="5" t="s">
        <v>2965</v>
      </c>
      <c r="D287" s="5" t="s">
        <v>1702</v>
      </c>
      <c r="E287" s="8">
        <f>일위대가!F2331</f>
        <v>10575</v>
      </c>
      <c r="F287" s="8">
        <f>일위대가!H2331</f>
        <v>36348</v>
      </c>
      <c r="G287" s="8">
        <f>일위대가!J2331</f>
        <v>0</v>
      </c>
      <c r="H287" s="8">
        <f t="shared" si="4"/>
        <v>46923</v>
      </c>
      <c r="I287" s="5" t="s">
        <v>3063</v>
      </c>
      <c r="J287" s="5" t="s">
        <v>67</v>
      </c>
      <c r="K287" s="2" t="s">
        <v>67</v>
      </c>
      <c r="L287" s="2" t="s">
        <v>67</v>
      </c>
      <c r="M287" s="2" t="s">
        <v>67</v>
      </c>
      <c r="N287" s="2" t="s">
        <v>67</v>
      </c>
    </row>
    <row r="288" spans="1:14" ht="30" customHeight="1" x14ac:dyDescent="0.3">
      <c r="A288" s="5" t="s">
        <v>3072</v>
      </c>
      <c r="B288" s="5" t="s">
        <v>2226</v>
      </c>
      <c r="C288" s="5" t="s">
        <v>2965</v>
      </c>
      <c r="D288" s="5" t="s">
        <v>1702</v>
      </c>
      <c r="E288" s="8">
        <f>일위대가!F2340</f>
        <v>12811</v>
      </c>
      <c r="F288" s="8">
        <f>일위대가!H2340</f>
        <v>25015</v>
      </c>
      <c r="G288" s="8">
        <f>일위대가!J2340</f>
        <v>0</v>
      </c>
      <c r="H288" s="8">
        <f t="shared" si="4"/>
        <v>37826</v>
      </c>
      <c r="I288" s="5" t="s">
        <v>3073</v>
      </c>
      <c r="J288" s="5" t="s">
        <v>67</v>
      </c>
      <c r="K288" s="2" t="s">
        <v>67</v>
      </c>
      <c r="L288" s="2" t="s">
        <v>67</v>
      </c>
      <c r="M288" s="2" t="s">
        <v>67</v>
      </c>
      <c r="N288" s="2" t="s">
        <v>67</v>
      </c>
    </row>
    <row r="289" spans="1:14" ht="30" customHeight="1" x14ac:dyDescent="0.3">
      <c r="A289" s="5" t="s">
        <v>3083</v>
      </c>
      <c r="B289" s="5" t="s">
        <v>2212</v>
      </c>
      <c r="C289" s="5" t="s">
        <v>2977</v>
      </c>
      <c r="D289" s="5" t="s">
        <v>1702</v>
      </c>
      <c r="E289" s="8">
        <f>일위대가!F2350</f>
        <v>11877</v>
      </c>
      <c r="F289" s="8">
        <f>일위대가!H2350</f>
        <v>42701</v>
      </c>
      <c r="G289" s="8">
        <f>일위대가!J2350</f>
        <v>0</v>
      </c>
      <c r="H289" s="8">
        <f t="shared" si="4"/>
        <v>54578</v>
      </c>
      <c r="I289" s="5" t="s">
        <v>3084</v>
      </c>
      <c r="J289" s="5" t="s">
        <v>67</v>
      </c>
      <c r="K289" s="2" t="s">
        <v>67</v>
      </c>
      <c r="L289" s="2" t="s">
        <v>67</v>
      </c>
      <c r="M289" s="2" t="s">
        <v>67</v>
      </c>
      <c r="N289" s="2" t="s">
        <v>67</v>
      </c>
    </row>
    <row r="290" spans="1:14" ht="30" customHeight="1" x14ac:dyDescent="0.3">
      <c r="A290" s="5" t="s">
        <v>3098</v>
      </c>
      <c r="B290" s="5" t="s">
        <v>2226</v>
      </c>
      <c r="C290" s="5" t="s">
        <v>2977</v>
      </c>
      <c r="D290" s="5" t="s">
        <v>1702</v>
      </c>
      <c r="E290" s="8">
        <f>일위대가!F2359</f>
        <v>17703</v>
      </c>
      <c r="F290" s="8">
        <f>일위대가!H2359</f>
        <v>29893</v>
      </c>
      <c r="G290" s="8">
        <f>일위대가!J2359</f>
        <v>0</v>
      </c>
      <c r="H290" s="8">
        <f t="shared" si="4"/>
        <v>47596</v>
      </c>
      <c r="I290" s="5" t="s">
        <v>3099</v>
      </c>
      <c r="J290" s="5" t="s">
        <v>67</v>
      </c>
      <c r="K290" s="2" t="s">
        <v>67</v>
      </c>
      <c r="L290" s="2" t="s">
        <v>67</v>
      </c>
      <c r="M290" s="2" t="s">
        <v>67</v>
      </c>
      <c r="N290" s="2" t="s">
        <v>67</v>
      </c>
    </row>
    <row r="291" spans="1:14" ht="30" customHeight="1" x14ac:dyDescent="0.3">
      <c r="A291" s="5" t="s">
        <v>3109</v>
      </c>
      <c r="B291" s="5" t="s">
        <v>3110</v>
      </c>
      <c r="C291" s="5" t="s">
        <v>3111</v>
      </c>
      <c r="D291" s="5" t="s">
        <v>481</v>
      </c>
      <c r="E291" s="8">
        <f>일위대가!F2367</f>
        <v>583</v>
      </c>
      <c r="F291" s="8">
        <f>일위대가!H2367</f>
        <v>4109</v>
      </c>
      <c r="G291" s="8">
        <f>일위대가!J2367</f>
        <v>0</v>
      </c>
      <c r="H291" s="8">
        <f t="shared" si="4"/>
        <v>4692</v>
      </c>
      <c r="I291" s="5" t="s">
        <v>3112</v>
      </c>
      <c r="J291" s="5" t="s">
        <v>67</v>
      </c>
      <c r="K291" s="2" t="s">
        <v>67</v>
      </c>
      <c r="L291" s="2" t="s">
        <v>67</v>
      </c>
      <c r="M291" s="2" t="s">
        <v>67</v>
      </c>
      <c r="N291" s="2" t="s">
        <v>67</v>
      </c>
    </row>
    <row r="292" spans="1:14" ht="30" customHeight="1" x14ac:dyDescent="0.3">
      <c r="A292" s="5" t="s">
        <v>3124</v>
      </c>
      <c r="B292" s="5" t="s">
        <v>3110</v>
      </c>
      <c r="C292" s="5" t="s">
        <v>3125</v>
      </c>
      <c r="D292" s="5" t="s">
        <v>481</v>
      </c>
      <c r="E292" s="8">
        <f>일위대가!F2375</f>
        <v>648</v>
      </c>
      <c r="F292" s="8">
        <f>일위대가!H2375</f>
        <v>4752</v>
      </c>
      <c r="G292" s="8">
        <f>일위대가!J2375</f>
        <v>0</v>
      </c>
      <c r="H292" s="8">
        <f t="shared" si="4"/>
        <v>5400</v>
      </c>
      <c r="I292" s="5" t="s">
        <v>3126</v>
      </c>
      <c r="J292" s="5" t="s">
        <v>67</v>
      </c>
      <c r="K292" s="2" t="s">
        <v>67</v>
      </c>
      <c r="L292" s="2" t="s">
        <v>67</v>
      </c>
      <c r="M292" s="2" t="s">
        <v>67</v>
      </c>
      <c r="N292" s="2" t="s">
        <v>67</v>
      </c>
    </row>
    <row r="293" spans="1:14" ht="30" customHeight="1" x14ac:dyDescent="0.3">
      <c r="A293" s="5" t="s">
        <v>3135</v>
      </c>
      <c r="B293" s="5" t="s">
        <v>3110</v>
      </c>
      <c r="C293" s="5" t="s">
        <v>3136</v>
      </c>
      <c r="D293" s="5" t="s">
        <v>481</v>
      </c>
      <c r="E293" s="8">
        <f>일위대가!F2383</f>
        <v>720</v>
      </c>
      <c r="F293" s="8">
        <f>일위대가!H2383</f>
        <v>5235</v>
      </c>
      <c r="G293" s="8">
        <f>일위대가!J2383</f>
        <v>0</v>
      </c>
      <c r="H293" s="8">
        <f t="shared" si="4"/>
        <v>5955</v>
      </c>
      <c r="I293" s="5" t="s">
        <v>3137</v>
      </c>
      <c r="J293" s="5" t="s">
        <v>67</v>
      </c>
      <c r="K293" s="2" t="s">
        <v>67</v>
      </c>
      <c r="L293" s="2" t="s">
        <v>67</v>
      </c>
      <c r="M293" s="2" t="s">
        <v>67</v>
      </c>
      <c r="N293" s="2" t="s">
        <v>67</v>
      </c>
    </row>
    <row r="294" spans="1:14" ht="30" customHeight="1" x14ac:dyDescent="0.3">
      <c r="A294" s="5" t="s">
        <v>3146</v>
      </c>
      <c r="B294" s="5" t="s">
        <v>3110</v>
      </c>
      <c r="C294" s="5" t="s">
        <v>3147</v>
      </c>
      <c r="D294" s="5" t="s">
        <v>481</v>
      </c>
      <c r="E294" s="8">
        <f>일위대가!F2391</f>
        <v>806</v>
      </c>
      <c r="F294" s="8">
        <f>일위대가!H2391</f>
        <v>6164</v>
      </c>
      <c r="G294" s="8">
        <f>일위대가!J2391</f>
        <v>0</v>
      </c>
      <c r="H294" s="8">
        <f t="shared" si="4"/>
        <v>6970</v>
      </c>
      <c r="I294" s="5" t="s">
        <v>3148</v>
      </c>
      <c r="J294" s="5" t="s">
        <v>67</v>
      </c>
      <c r="K294" s="2" t="s">
        <v>67</v>
      </c>
      <c r="L294" s="2" t="s">
        <v>67</v>
      </c>
      <c r="M294" s="2" t="s">
        <v>67</v>
      </c>
      <c r="N294" s="2" t="s">
        <v>67</v>
      </c>
    </row>
    <row r="295" spans="1:14" ht="30" customHeight="1" x14ac:dyDescent="0.3">
      <c r="A295" s="5" t="s">
        <v>3157</v>
      </c>
      <c r="B295" s="5" t="s">
        <v>3110</v>
      </c>
      <c r="C295" s="5" t="s">
        <v>3158</v>
      </c>
      <c r="D295" s="5" t="s">
        <v>481</v>
      </c>
      <c r="E295" s="8">
        <f>일위대가!F2399</f>
        <v>1020</v>
      </c>
      <c r="F295" s="8">
        <f>일위대가!H2399</f>
        <v>7129</v>
      </c>
      <c r="G295" s="8">
        <f>일위대가!J2399</f>
        <v>0</v>
      </c>
      <c r="H295" s="8">
        <f t="shared" si="4"/>
        <v>8149</v>
      </c>
      <c r="I295" s="5" t="s">
        <v>3159</v>
      </c>
      <c r="J295" s="5" t="s">
        <v>67</v>
      </c>
      <c r="K295" s="2" t="s">
        <v>67</v>
      </c>
      <c r="L295" s="2" t="s">
        <v>67</v>
      </c>
      <c r="M295" s="2" t="s">
        <v>67</v>
      </c>
      <c r="N295" s="2" t="s">
        <v>67</v>
      </c>
    </row>
    <row r="296" spans="1:14" ht="30" customHeight="1" x14ac:dyDescent="0.3">
      <c r="A296" s="5" t="s">
        <v>3168</v>
      </c>
      <c r="B296" s="5" t="s">
        <v>3110</v>
      </c>
      <c r="C296" s="5" t="s">
        <v>3169</v>
      </c>
      <c r="D296" s="5" t="s">
        <v>481</v>
      </c>
      <c r="E296" s="8">
        <f>일위대가!F2407</f>
        <v>1173</v>
      </c>
      <c r="F296" s="8">
        <f>일위대가!H2407</f>
        <v>8380</v>
      </c>
      <c r="G296" s="8">
        <f>일위대가!J2407</f>
        <v>0</v>
      </c>
      <c r="H296" s="8">
        <f t="shared" si="4"/>
        <v>9553</v>
      </c>
      <c r="I296" s="5" t="s">
        <v>3170</v>
      </c>
      <c r="J296" s="5" t="s">
        <v>67</v>
      </c>
      <c r="K296" s="2" t="s">
        <v>67</v>
      </c>
      <c r="L296" s="2" t="s">
        <v>67</v>
      </c>
      <c r="M296" s="2" t="s">
        <v>67</v>
      </c>
      <c r="N296" s="2" t="s">
        <v>67</v>
      </c>
    </row>
    <row r="297" spans="1:14" ht="30" customHeight="1" x14ac:dyDescent="0.3">
      <c r="A297" s="5" t="s">
        <v>3179</v>
      </c>
      <c r="B297" s="5" t="s">
        <v>3110</v>
      </c>
      <c r="C297" s="5" t="s">
        <v>3180</v>
      </c>
      <c r="D297" s="5" t="s">
        <v>481</v>
      </c>
      <c r="E297" s="8">
        <f>일위대가!F2415</f>
        <v>1398</v>
      </c>
      <c r="F297" s="8">
        <f>일위대가!H2415</f>
        <v>10113</v>
      </c>
      <c r="G297" s="8">
        <f>일위대가!J2415</f>
        <v>0</v>
      </c>
      <c r="H297" s="8">
        <f t="shared" si="4"/>
        <v>11511</v>
      </c>
      <c r="I297" s="5" t="s">
        <v>3181</v>
      </c>
      <c r="J297" s="5" t="s">
        <v>67</v>
      </c>
      <c r="K297" s="2" t="s">
        <v>67</v>
      </c>
      <c r="L297" s="2" t="s">
        <v>67</v>
      </c>
      <c r="M297" s="2" t="s">
        <v>67</v>
      </c>
      <c r="N297" s="2" t="s">
        <v>67</v>
      </c>
    </row>
    <row r="298" spans="1:14" ht="30" customHeight="1" x14ac:dyDescent="0.3">
      <c r="A298" s="5" t="s">
        <v>3190</v>
      </c>
      <c r="B298" s="5" t="s">
        <v>3110</v>
      </c>
      <c r="C298" s="5" t="s">
        <v>3191</v>
      </c>
      <c r="D298" s="5" t="s">
        <v>481</v>
      </c>
      <c r="E298" s="8">
        <f>일위대가!F2423</f>
        <v>1590</v>
      </c>
      <c r="F298" s="8">
        <f>일위대가!H2423</f>
        <v>11882</v>
      </c>
      <c r="G298" s="8">
        <f>일위대가!J2423</f>
        <v>0</v>
      </c>
      <c r="H298" s="8">
        <f t="shared" si="4"/>
        <v>13472</v>
      </c>
      <c r="I298" s="5" t="s">
        <v>3192</v>
      </c>
      <c r="J298" s="5" t="s">
        <v>67</v>
      </c>
      <c r="K298" s="2" t="s">
        <v>67</v>
      </c>
      <c r="L298" s="2" t="s">
        <v>67</v>
      </c>
      <c r="M298" s="2" t="s">
        <v>67</v>
      </c>
      <c r="N298" s="2" t="s">
        <v>67</v>
      </c>
    </row>
    <row r="299" spans="1:14" ht="30" customHeight="1" x14ac:dyDescent="0.3">
      <c r="A299" s="5" t="s">
        <v>3201</v>
      </c>
      <c r="B299" s="5" t="s">
        <v>3202</v>
      </c>
      <c r="C299" s="5" t="s">
        <v>3203</v>
      </c>
      <c r="D299" s="5" t="s">
        <v>245</v>
      </c>
      <c r="E299" s="8">
        <f>일위대가!F2433</f>
        <v>17564</v>
      </c>
      <c r="F299" s="8">
        <f>일위대가!H2433</f>
        <v>47092</v>
      </c>
      <c r="G299" s="8">
        <f>일위대가!J2433</f>
        <v>0</v>
      </c>
      <c r="H299" s="8">
        <f t="shared" si="4"/>
        <v>64656</v>
      </c>
      <c r="I299" s="5" t="s">
        <v>3204</v>
      </c>
      <c r="J299" s="5" t="s">
        <v>2023</v>
      </c>
      <c r="K299" s="2" t="s">
        <v>67</v>
      </c>
      <c r="L299" s="2" t="s">
        <v>67</v>
      </c>
      <c r="M299" s="2" t="s">
        <v>67</v>
      </c>
      <c r="N299" s="2" t="s">
        <v>67</v>
      </c>
    </row>
    <row r="300" spans="1:14" ht="30" customHeight="1" x14ac:dyDescent="0.3">
      <c r="A300" s="5" t="s">
        <v>3224</v>
      </c>
      <c r="B300" s="5" t="s">
        <v>3202</v>
      </c>
      <c r="C300" s="5" t="s">
        <v>3225</v>
      </c>
      <c r="D300" s="5" t="s">
        <v>245</v>
      </c>
      <c r="E300" s="8">
        <f>일위대가!F2443</f>
        <v>23444</v>
      </c>
      <c r="F300" s="8">
        <f>일위대가!H2443</f>
        <v>47092</v>
      </c>
      <c r="G300" s="8">
        <f>일위대가!J2443</f>
        <v>0</v>
      </c>
      <c r="H300" s="8">
        <f t="shared" si="4"/>
        <v>70536</v>
      </c>
      <c r="I300" s="5" t="s">
        <v>3226</v>
      </c>
      <c r="J300" s="5" t="s">
        <v>2023</v>
      </c>
      <c r="K300" s="2" t="s">
        <v>67</v>
      </c>
      <c r="L300" s="2" t="s">
        <v>67</v>
      </c>
      <c r="M300" s="2" t="s">
        <v>67</v>
      </c>
      <c r="N300" s="2" t="s">
        <v>67</v>
      </c>
    </row>
    <row r="301" spans="1:14" ht="30" customHeight="1" x14ac:dyDescent="0.3">
      <c r="A301" s="5" t="s">
        <v>3237</v>
      </c>
      <c r="B301" s="5" t="s">
        <v>3202</v>
      </c>
      <c r="C301" s="5" t="s">
        <v>3238</v>
      </c>
      <c r="D301" s="5" t="s">
        <v>245</v>
      </c>
      <c r="E301" s="8">
        <f>일위대가!F2453</f>
        <v>31571</v>
      </c>
      <c r="F301" s="8">
        <f>일위대가!H2453</f>
        <v>47092</v>
      </c>
      <c r="G301" s="8">
        <f>일위대가!J2453</f>
        <v>0</v>
      </c>
      <c r="H301" s="8">
        <f t="shared" si="4"/>
        <v>78663</v>
      </c>
      <c r="I301" s="5" t="s">
        <v>3239</v>
      </c>
      <c r="J301" s="5" t="s">
        <v>2023</v>
      </c>
      <c r="K301" s="2" t="s">
        <v>67</v>
      </c>
      <c r="L301" s="2" t="s">
        <v>67</v>
      </c>
      <c r="M301" s="2" t="s">
        <v>67</v>
      </c>
      <c r="N301" s="2" t="s">
        <v>67</v>
      </c>
    </row>
    <row r="302" spans="1:14" ht="30" customHeight="1" x14ac:dyDescent="0.3">
      <c r="A302" s="5" t="s">
        <v>3250</v>
      </c>
      <c r="B302" s="5" t="s">
        <v>3251</v>
      </c>
      <c r="C302" s="5" t="s">
        <v>3252</v>
      </c>
      <c r="D302" s="5" t="s">
        <v>504</v>
      </c>
      <c r="E302" s="8">
        <f>일위대가!F2466</f>
        <v>77093</v>
      </c>
      <c r="F302" s="8">
        <f>일위대가!H2466</f>
        <v>365959</v>
      </c>
      <c r="G302" s="8">
        <f>일위대가!J2466</f>
        <v>805</v>
      </c>
      <c r="H302" s="8">
        <f t="shared" si="4"/>
        <v>443857</v>
      </c>
      <c r="I302" s="5" t="s">
        <v>3253</v>
      </c>
      <c r="J302" s="5" t="s">
        <v>67</v>
      </c>
      <c r="K302" s="2" t="s">
        <v>67</v>
      </c>
      <c r="L302" s="2" t="s">
        <v>67</v>
      </c>
      <c r="M302" s="2" t="s">
        <v>67</v>
      </c>
      <c r="N302" s="2" t="s">
        <v>67</v>
      </c>
    </row>
    <row r="303" spans="1:14" ht="30" customHeight="1" x14ac:dyDescent="0.3">
      <c r="A303" s="5" t="s">
        <v>3283</v>
      </c>
      <c r="B303" s="5" t="s">
        <v>3284</v>
      </c>
      <c r="C303" s="5" t="s">
        <v>3285</v>
      </c>
      <c r="D303" s="5" t="s">
        <v>481</v>
      </c>
      <c r="E303" s="8">
        <f>일위대가!F2473</f>
        <v>140</v>
      </c>
      <c r="F303" s="8">
        <f>일위대가!H2473</f>
        <v>4688</v>
      </c>
      <c r="G303" s="8">
        <f>일위대가!J2473</f>
        <v>0</v>
      </c>
      <c r="H303" s="8">
        <f t="shared" si="4"/>
        <v>4828</v>
      </c>
      <c r="I303" s="5" t="s">
        <v>3286</v>
      </c>
      <c r="J303" s="5" t="s">
        <v>67</v>
      </c>
      <c r="K303" s="2" t="s">
        <v>67</v>
      </c>
      <c r="L303" s="2" t="s">
        <v>67</v>
      </c>
      <c r="M303" s="2" t="s">
        <v>67</v>
      </c>
      <c r="N303" s="2" t="s">
        <v>67</v>
      </c>
    </row>
    <row r="304" spans="1:14" ht="30" customHeight="1" x14ac:dyDescent="0.3">
      <c r="A304" s="5" t="s">
        <v>3292</v>
      </c>
      <c r="B304" s="5" t="s">
        <v>3284</v>
      </c>
      <c r="C304" s="5" t="s">
        <v>3293</v>
      </c>
      <c r="D304" s="5" t="s">
        <v>481</v>
      </c>
      <c r="E304" s="8">
        <f>일위대가!F2480</f>
        <v>158</v>
      </c>
      <c r="F304" s="8">
        <f>일위대가!H2480</f>
        <v>5278</v>
      </c>
      <c r="G304" s="8">
        <f>일위대가!J2480</f>
        <v>0</v>
      </c>
      <c r="H304" s="8">
        <f t="shared" si="4"/>
        <v>5436</v>
      </c>
      <c r="I304" s="5" t="s">
        <v>3294</v>
      </c>
      <c r="J304" s="5" t="s">
        <v>67</v>
      </c>
      <c r="K304" s="2" t="s">
        <v>67</v>
      </c>
      <c r="L304" s="2" t="s">
        <v>67</v>
      </c>
      <c r="M304" s="2" t="s">
        <v>67</v>
      </c>
      <c r="N304" s="2" t="s">
        <v>67</v>
      </c>
    </row>
    <row r="305" spans="1:14" ht="30" customHeight="1" x14ac:dyDescent="0.3">
      <c r="A305" s="5" t="s">
        <v>3300</v>
      </c>
      <c r="B305" s="5" t="s">
        <v>3284</v>
      </c>
      <c r="C305" s="5" t="s">
        <v>3301</v>
      </c>
      <c r="D305" s="5" t="s">
        <v>481</v>
      </c>
      <c r="E305" s="8">
        <f>일위대가!F2487</f>
        <v>189</v>
      </c>
      <c r="F305" s="8">
        <f>일위대가!H2487</f>
        <v>6325</v>
      </c>
      <c r="G305" s="8">
        <f>일위대가!J2487</f>
        <v>0</v>
      </c>
      <c r="H305" s="8">
        <f t="shared" si="4"/>
        <v>6514</v>
      </c>
      <c r="I305" s="5" t="s">
        <v>3302</v>
      </c>
      <c r="J305" s="5" t="s">
        <v>67</v>
      </c>
      <c r="K305" s="2" t="s">
        <v>67</v>
      </c>
      <c r="L305" s="2" t="s">
        <v>67</v>
      </c>
      <c r="M305" s="2" t="s">
        <v>67</v>
      </c>
      <c r="N305" s="2" t="s">
        <v>67</v>
      </c>
    </row>
    <row r="306" spans="1:14" ht="30" customHeight="1" x14ac:dyDescent="0.3">
      <c r="A306" s="5" t="s">
        <v>3308</v>
      </c>
      <c r="B306" s="5" t="s">
        <v>3284</v>
      </c>
      <c r="C306" s="5" t="s">
        <v>3309</v>
      </c>
      <c r="D306" s="5" t="s">
        <v>481</v>
      </c>
      <c r="E306" s="8">
        <f>일위대가!F2494</f>
        <v>220</v>
      </c>
      <c r="F306" s="8">
        <f>일위대가!H2494</f>
        <v>7360</v>
      </c>
      <c r="G306" s="8">
        <f>일위대가!J2494</f>
        <v>0</v>
      </c>
      <c r="H306" s="8">
        <f t="shared" si="4"/>
        <v>7580</v>
      </c>
      <c r="I306" s="5" t="s">
        <v>3310</v>
      </c>
      <c r="J306" s="5" t="s">
        <v>67</v>
      </c>
      <c r="K306" s="2" t="s">
        <v>67</v>
      </c>
      <c r="L306" s="2" t="s">
        <v>67</v>
      </c>
      <c r="M306" s="2" t="s">
        <v>67</v>
      </c>
      <c r="N306" s="2" t="s">
        <v>67</v>
      </c>
    </row>
    <row r="307" spans="1:14" ht="30" customHeight="1" x14ac:dyDescent="0.3">
      <c r="A307" s="5" t="s">
        <v>3316</v>
      </c>
      <c r="B307" s="5" t="s">
        <v>3284</v>
      </c>
      <c r="C307" s="5" t="s">
        <v>3317</v>
      </c>
      <c r="D307" s="5" t="s">
        <v>481</v>
      </c>
      <c r="E307" s="8">
        <f>일위대가!F2501</f>
        <v>248</v>
      </c>
      <c r="F307" s="8">
        <f>일위대가!H2501</f>
        <v>8269</v>
      </c>
      <c r="G307" s="8">
        <f>일위대가!J2501</f>
        <v>0</v>
      </c>
      <c r="H307" s="8">
        <f t="shared" si="4"/>
        <v>8517</v>
      </c>
      <c r="I307" s="5" t="s">
        <v>3318</v>
      </c>
      <c r="J307" s="5" t="s">
        <v>67</v>
      </c>
      <c r="K307" s="2" t="s">
        <v>67</v>
      </c>
      <c r="L307" s="2" t="s">
        <v>67</v>
      </c>
      <c r="M307" s="2" t="s">
        <v>67</v>
      </c>
      <c r="N307" s="2" t="s">
        <v>67</v>
      </c>
    </row>
    <row r="308" spans="1:14" ht="30" customHeight="1" x14ac:dyDescent="0.3">
      <c r="A308" s="5" t="s">
        <v>3324</v>
      </c>
      <c r="B308" s="5" t="s">
        <v>3284</v>
      </c>
      <c r="C308" s="5" t="s">
        <v>3325</v>
      </c>
      <c r="D308" s="5" t="s">
        <v>481</v>
      </c>
      <c r="E308" s="8">
        <f>일위대가!F2508</f>
        <v>306</v>
      </c>
      <c r="F308" s="8">
        <f>일위대가!H2508</f>
        <v>10217</v>
      </c>
      <c r="G308" s="8">
        <f>일위대가!J2508</f>
        <v>0</v>
      </c>
      <c r="H308" s="8">
        <f t="shared" si="4"/>
        <v>10523</v>
      </c>
      <c r="I308" s="5" t="s">
        <v>3326</v>
      </c>
      <c r="J308" s="5" t="s">
        <v>67</v>
      </c>
      <c r="K308" s="2" t="s">
        <v>67</v>
      </c>
      <c r="L308" s="2" t="s">
        <v>67</v>
      </c>
      <c r="M308" s="2" t="s">
        <v>67</v>
      </c>
      <c r="N308" s="2" t="s">
        <v>67</v>
      </c>
    </row>
    <row r="309" spans="1:14" ht="30" customHeight="1" x14ac:dyDescent="0.3">
      <c r="A309" s="5" t="s">
        <v>3332</v>
      </c>
      <c r="B309" s="5" t="s">
        <v>3284</v>
      </c>
      <c r="C309" s="5" t="s">
        <v>3333</v>
      </c>
      <c r="D309" s="5" t="s">
        <v>481</v>
      </c>
      <c r="E309" s="8">
        <f>일위대가!F2515</f>
        <v>362</v>
      </c>
      <c r="F309" s="8">
        <f>일위대가!H2515</f>
        <v>12097</v>
      </c>
      <c r="G309" s="8">
        <f>일위대가!J2515</f>
        <v>0</v>
      </c>
      <c r="H309" s="8">
        <f t="shared" si="4"/>
        <v>12459</v>
      </c>
      <c r="I309" s="5" t="s">
        <v>3334</v>
      </c>
      <c r="J309" s="5" t="s">
        <v>67</v>
      </c>
      <c r="K309" s="2" t="s">
        <v>67</v>
      </c>
      <c r="L309" s="2" t="s">
        <v>67</v>
      </c>
      <c r="M309" s="2" t="s">
        <v>67</v>
      </c>
      <c r="N309" s="2" t="s">
        <v>67</v>
      </c>
    </row>
    <row r="310" spans="1:14" ht="30" customHeight="1" x14ac:dyDescent="0.3">
      <c r="A310" s="5" t="s">
        <v>3340</v>
      </c>
      <c r="B310" s="5" t="s">
        <v>3284</v>
      </c>
      <c r="C310" s="5" t="s">
        <v>3341</v>
      </c>
      <c r="D310" s="5" t="s">
        <v>481</v>
      </c>
      <c r="E310" s="8">
        <f>일위대가!F2522</f>
        <v>450</v>
      </c>
      <c r="F310" s="8">
        <f>일위대가!H2522</f>
        <v>15016</v>
      </c>
      <c r="G310" s="8">
        <f>일위대가!J2522</f>
        <v>0</v>
      </c>
      <c r="H310" s="8">
        <f t="shared" si="4"/>
        <v>15466</v>
      </c>
      <c r="I310" s="5" t="s">
        <v>3342</v>
      </c>
      <c r="J310" s="5" t="s">
        <v>67</v>
      </c>
      <c r="K310" s="2" t="s">
        <v>67</v>
      </c>
      <c r="L310" s="2" t="s">
        <v>67</v>
      </c>
      <c r="M310" s="2" t="s">
        <v>67</v>
      </c>
      <c r="N310" s="2" t="s">
        <v>67</v>
      </c>
    </row>
    <row r="311" spans="1:14" ht="30" customHeight="1" x14ac:dyDescent="0.3">
      <c r="A311" s="5" t="s">
        <v>3348</v>
      </c>
      <c r="B311" s="5" t="s">
        <v>3284</v>
      </c>
      <c r="C311" s="5" t="s">
        <v>3349</v>
      </c>
      <c r="D311" s="5" t="s">
        <v>481</v>
      </c>
      <c r="E311" s="8">
        <f>일위대가!F2529</f>
        <v>587</v>
      </c>
      <c r="F311" s="8">
        <f>일위대가!H2529</f>
        <v>19576</v>
      </c>
      <c r="G311" s="8">
        <f>일위대가!J2529</f>
        <v>0</v>
      </c>
      <c r="H311" s="8">
        <f t="shared" si="4"/>
        <v>20163</v>
      </c>
      <c r="I311" s="5" t="s">
        <v>3350</v>
      </c>
      <c r="J311" s="5" t="s">
        <v>67</v>
      </c>
      <c r="K311" s="2" t="s">
        <v>67</v>
      </c>
      <c r="L311" s="2" t="s">
        <v>67</v>
      </c>
      <c r="M311" s="2" t="s">
        <v>67</v>
      </c>
      <c r="N311" s="2" t="s">
        <v>67</v>
      </c>
    </row>
    <row r="312" spans="1:14" ht="30" customHeight="1" x14ac:dyDescent="0.3">
      <c r="A312" s="5" t="s">
        <v>3356</v>
      </c>
      <c r="B312" s="5" t="s">
        <v>3284</v>
      </c>
      <c r="C312" s="5" t="s">
        <v>3357</v>
      </c>
      <c r="D312" s="5" t="s">
        <v>481</v>
      </c>
      <c r="E312" s="8">
        <f>일위대가!F2536</f>
        <v>171</v>
      </c>
      <c r="F312" s="8">
        <f>일위대가!H2536</f>
        <v>5718</v>
      </c>
      <c r="G312" s="8">
        <f>일위대가!J2536</f>
        <v>0</v>
      </c>
      <c r="H312" s="8">
        <f t="shared" si="4"/>
        <v>5889</v>
      </c>
      <c r="I312" s="5" t="s">
        <v>3358</v>
      </c>
      <c r="J312" s="5" t="s">
        <v>67</v>
      </c>
      <c r="K312" s="2" t="s">
        <v>67</v>
      </c>
      <c r="L312" s="2" t="s">
        <v>67</v>
      </c>
      <c r="M312" s="2" t="s">
        <v>67</v>
      </c>
      <c r="N312" s="2" t="s">
        <v>67</v>
      </c>
    </row>
    <row r="313" spans="1:14" ht="30" customHeight="1" x14ac:dyDescent="0.3">
      <c r="A313" s="5" t="s">
        <v>3364</v>
      </c>
      <c r="B313" s="5" t="s">
        <v>3284</v>
      </c>
      <c r="C313" s="5" t="s">
        <v>3365</v>
      </c>
      <c r="D313" s="5" t="s">
        <v>481</v>
      </c>
      <c r="E313" s="8">
        <f>일위대가!F2543</f>
        <v>193</v>
      </c>
      <c r="F313" s="8">
        <f>일위대가!H2543</f>
        <v>6435</v>
      </c>
      <c r="G313" s="8">
        <f>일위대가!J2543</f>
        <v>0</v>
      </c>
      <c r="H313" s="8">
        <f t="shared" si="4"/>
        <v>6628</v>
      </c>
      <c r="I313" s="5" t="s">
        <v>3366</v>
      </c>
      <c r="J313" s="5" t="s">
        <v>67</v>
      </c>
      <c r="K313" s="2" t="s">
        <v>67</v>
      </c>
      <c r="L313" s="2" t="s">
        <v>67</v>
      </c>
      <c r="M313" s="2" t="s">
        <v>67</v>
      </c>
      <c r="N313" s="2" t="s">
        <v>67</v>
      </c>
    </row>
    <row r="314" spans="1:14" ht="30" customHeight="1" x14ac:dyDescent="0.3">
      <c r="A314" s="5" t="s">
        <v>3372</v>
      </c>
      <c r="B314" s="5" t="s">
        <v>3284</v>
      </c>
      <c r="C314" s="5" t="s">
        <v>3373</v>
      </c>
      <c r="D314" s="5" t="s">
        <v>481</v>
      </c>
      <c r="E314" s="8">
        <f>일위대가!F2550</f>
        <v>222</v>
      </c>
      <c r="F314" s="8">
        <f>일위대가!H2550</f>
        <v>7418</v>
      </c>
      <c r="G314" s="8">
        <f>일위대가!J2550</f>
        <v>0</v>
      </c>
      <c r="H314" s="8">
        <f t="shared" si="4"/>
        <v>7640</v>
      </c>
      <c r="I314" s="5" t="s">
        <v>3374</v>
      </c>
      <c r="J314" s="5" t="s">
        <v>67</v>
      </c>
      <c r="K314" s="2" t="s">
        <v>67</v>
      </c>
      <c r="L314" s="2" t="s">
        <v>67</v>
      </c>
      <c r="M314" s="2" t="s">
        <v>67</v>
      </c>
      <c r="N314" s="2" t="s">
        <v>67</v>
      </c>
    </row>
    <row r="315" spans="1:14" ht="30" customHeight="1" x14ac:dyDescent="0.3">
      <c r="A315" s="5" t="s">
        <v>3380</v>
      </c>
      <c r="B315" s="5" t="s">
        <v>3284</v>
      </c>
      <c r="C315" s="5" t="s">
        <v>3381</v>
      </c>
      <c r="D315" s="5" t="s">
        <v>481</v>
      </c>
      <c r="E315" s="8">
        <f>일위대가!F2557</f>
        <v>257</v>
      </c>
      <c r="F315" s="8">
        <f>일위대가!H2557</f>
        <v>8582</v>
      </c>
      <c r="G315" s="8">
        <f>일위대가!J2557</f>
        <v>0</v>
      </c>
      <c r="H315" s="8">
        <f t="shared" si="4"/>
        <v>8839</v>
      </c>
      <c r="I315" s="5" t="s">
        <v>3382</v>
      </c>
      <c r="J315" s="5" t="s">
        <v>67</v>
      </c>
      <c r="K315" s="2" t="s">
        <v>67</v>
      </c>
      <c r="L315" s="2" t="s">
        <v>67</v>
      </c>
      <c r="M315" s="2" t="s">
        <v>67</v>
      </c>
      <c r="N315" s="2" t="s">
        <v>67</v>
      </c>
    </row>
    <row r="316" spans="1:14" ht="30" customHeight="1" x14ac:dyDescent="0.3">
      <c r="A316" s="5" t="s">
        <v>3388</v>
      </c>
      <c r="B316" s="5" t="s">
        <v>3284</v>
      </c>
      <c r="C316" s="5" t="s">
        <v>3389</v>
      </c>
      <c r="D316" s="5" t="s">
        <v>481</v>
      </c>
      <c r="E316" s="8">
        <f>일위대가!F2564</f>
        <v>290</v>
      </c>
      <c r="F316" s="8">
        <f>일위대가!H2564</f>
        <v>9684</v>
      </c>
      <c r="G316" s="8">
        <f>일위대가!J2564</f>
        <v>0</v>
      </c>
      <c r="H316" s="8">
        <f t="shared" si="4"/>
        <v>9974</v>
      </c>
      <c r="I316" s="5" t="s">
        <v>3390</v>
      </c>
      <c r="J316" s="5" t="s">
        <v>67</v>
      </c>
      <c r="K316" s="2" t="s">
        <v>67</v>
      </c>
      <c r="L316" s="2" t="s">
        <v>67</v>
      </c>
      <c r="M316" s="2" t="s">
        <v>67</v>
      </c>
      <c r="N316" s="2" t="s">
        <v>67</v>
      </c>
    </row>
    <row r="317" spans="1:14" ht="30" customHeight="1" x14ac:dyDescent="0.3">
      <c r="A317" s="5" t="s">
        <v>3396</v>
      </c>
      <c r="B317" s="5" t="s">
        <v>3284</v>
      </c>
      <c r="C317" s="5" t="s">
        <v>3397</v>
      </c>
      <c r="D317" s="5" t="s">
        <v>481</v>
      </c>
      <c r="E317" s="8">
        <f>일위대가!F2571</f>
        <v>356</v>
      </c>
      <c r="F317" s="8">
        <f>일위대가!H2571</f>
        <v>11889</v>
      </c>
      <c r="G317" s="8">
        <f>일위대가!J2571</f>
        <v>0</v>
      </c>
      <c r="H317" s="8">
        <f t="shared" si="4"/>
        <v>12245</v>
      </c>
      <c r="I317" s="5" t="s">
        <v>3398</v>
      </c>
      <c r="J317" s="5" t="s">
        <v>67</v>
      </c>
      <c r="K317" s="2" t="s">
        <v>67</v>
      </c>
      <c r="L317" s="2" t="s">
        <v>67</v>
      </c>
      <c r="M317" s="2" t="s">
        <v>67</v>
      </c>
      <c r="N317" s="2" t="s">
        <v>67</v>
      </c>
    </row>
    <row r="318" spans="1:14" ht="30" customHeight="1" x14ac:dyDescent="0.3">
      <c r="A318" s="5" t="s">
        <v>3404</v>
      </c>
      <c r="B318" s="5" t="s">
        <v>3284</v>
      </c>
      <c r="C318" s="5" t="s">
        <v>3405</v>
      </c>
      <c r="D318" s="5" t="s">
        <v>481</v>
      </c>
      <c r="E318" s="8">
        <f>일위대가!F2578</f>
        <v>403</v>
      </c>
      <c r="F318" s="8">
        <f>일위대가!H2578</f>
        <v>13447</v>
      </c>
      <c r="G318" s="8">
        <f>일위대가!J2578</f>
        <v>0</v>
      </c>
      <c r="H318" s="8">
        <f t="shared" si="4"/>
        <v>13850</v>
      </c>
      <c r="I318" s="5" t="s">
        <v>3406</v>
      </c>
      <c r="J318" s="5" t="s">
        <v>67</v>
      </c>
      <c r="K318" s="2" t="s">
        <v>67</v>
      </c>
      <c r="L318" s="2" t="s">
        <v>67</v>
      </c>
      <c r="M318" s="2" t="s">
        <v>67</v>
      </c>
      <c r="N318" s="2" t="s">
        <v>67</v>
      </c>
    </row>
    <row r="319" spans="1:14" ht="30" customHeight="1" x14ac:dyDescent="0.3">
      <c r="A319" s="5" t="s">
        <v>3412</v>
      </c>
      <c r="B319" s="5" t="s">
        <v>3284</v>
      </c>
      <c r="C319" s="5" t="s">
        <v>3413</v>
      </c>
      <c r="D319" s="5" t="s">
        <v>481</v>
      </c>
      <c r="E319" s="8">
        <f>일위대가!F2585</f>
        <v>492</v>
      </c>
      <c r="F319" s="8">
        <f>일위대가!H2585</f>
        <v>16431</v>
      </c>
      <c r="G319" s="8">
        <f>일위대가!J2585</f>
        <v>0</v>
      </c>
      <c r="H319" s="8">
        <f t="shared" si="4"/>
        <v>16923</v>
      </c>
      <c r="I319" s="5" t="s">
        <v>3414</v>
      </c>
      <c r="J319" s="5" t="s">
        <v>67</v>
      </c>
      <c r="K319" s="2" t="s">
        <v>67</v>
      </c>
      <c r="L319" s="2" t="s">
        <v>67</v>
      </c>
      <c r="M319" s="2" t="s">
        <v>67</v>
      </c>
      <c r="N319" s="2" t="s">
        <v>67</v>
      </c>
    </row>
    <row r="320" spans="1:14" ht="30" customHeight="1" x14ac:dyDescent="0.3">
      <c r="A320" s="5" t="s">
        <v>3420</v>
      </c>
      <c r="B320" s="5" t="s">
        <v>3284</v>
      </c>
      <c r="C320" s="5" t="s">
        <v>3421</v>
      </c>
      <c r="D320" s="5" t="s">
        <v>481</v>
      </c>
      <c r="E320" s="8">
        <f>일위대가!F2592</f>
        <v>627</v>
      </c>
      <c r="F320" s="8">
        <f>일위대가!H2592</f>
        <v>20926</v>
      </c>
      <c r="G320" s="8">
        <f>일위대가!J2592</f>
        <v>0</v>
      </c>
      <c r="H320" s="8">
        <f t="shared" si="4"/>
        <v>21553</v>
      </c>
      <c r="I320" s="5" t="s">
        <v>3422</v>
      </c>
      <c r="J320" s="5" t="s">
        <v>67</v>
      </c>
      <c r="K320" s="2" t="s">
        <v>67</v>
      </c>
      <c r="L320" s="2" t="s">
        <v>67</v>
      </c>
      <c r="M320" s="2" t="s">
        <v>67</v>
      </c>
      <c r="N320" s="2" t="s">
        <v>67</v>
      </c>
    </row>
    <row r="321" spans="1:14" ht="30" customHeight="1" x14ac:dyDescent="0.3">
      <c r="A321" s="5" t="s">
        <v>3428</v>
      </c>
      <c r="B321" s="5" t="s">
        <v>3284</v>
      </c>
      <c r="C321" s="5" t="s">
        <v>3429</v>
      </c>
      <c r="D321" s="5" t="s">
        <v>481</v>
      </c>
      <c r="E321" s="8">
        <f>일위대가!F2599</f>
        <v>787</v>
      </c>
      <c r="F321" s="8">
        <f>일위대가!H2599</f>
        <v>26248</v>
      </c>
      <c r="G321" s="8">
        <f>일위대가!J2599</f>
        <v>0</v>
      </c>
      <c r="H321" s="8">
        <f t="shared" si="4"/>
        <v>27035</v>
      </c>
      <c r="I321" s="5" t="s">
        <v>3430</v>
      </c>
      <c r="J321" s="5" t="s">
        <v>67</v>
      </c>
      <c r="K321" s="2" t="s">
        <v>67</v>
      </c>
      <c r="L321" s="2" t="s">
        <v>67</v>
      </c>
      <c r="M321" s="2" t="s">
        <v>67</v>
      </c>
      <c r="N321" s="2" t="s">
        <v>67</v>
      </c>
    </row>
    <row r="322" spans="1:14" ht="30" customHeight="1" x14ac:dyDescent="0.3">
      <c r="A322" s="5" t="s">
        <v>3436</v>
      </c>
      <c r="B322" s="5" t="s">
        <v>3284</v>
      </c>
      <c r="C322" s="5" t="s">
        <v>3437</v>
      </c>
      <c r="D322" s="5" t="s">
        <v>481</v>
      </c>
      <c r="E322" s="8">
        <f>일위대가!F2606</f>
        <v>922</v>
      </c>
      <c r="F322" s="8">
        <f>일위대가!H2606</f>
        <v>30735</v>
      </c>
      <c r="G322" s="8">
        <f>일위대가!J2606</f>
        <v>0</v>
      </c>
      <c r="H322" s="8">
        <f t="shared" si="4"/>
        <v>31657</v>
      </c>
      <c r="I322" s="5" t="s">
        <v>3438</v>
      </c>
      <c r="J322" s="5" t="s">
        <v>67</v>
      </c>
      <c r="K322" s="2" t="s">
        <v>67</v>
      </c>
      <c r="L322" s="2" t="s">
        <v>67</v>
      </c>
      <c r="M322" s="2" t="s">
        <v>67</v>
      </c>
      <c r="N322" s="2" t="s">
        <v>67</v>
      </c>
    </row>
    <row r="323" spans="1:14" ht="30" customHeight="1" x14ac:dyDescent="0.3">
      <c r="A323" s="5" t="s">
        <v>3444</v>
      </c>
      <c r="B323" s="5" t="s">
        <v>3284</v>
      </c>
      <c r="C323" s="5" t="s">
        <v>3445</v>
      </c>
      <c r="D323" s="5" t="s">
        <v>481</v>
      </c>
      <c r="E323" s="8">
        <f>일위대가!F2613</f>
        <v>1248</v>
      </c>
      <c r="F323" s="8">
        <f>일위대가!H2613</f>
        <v>41618</v>
      </c>
      <c r="G323" s="8">
        <f>일위대가!J2613</f>
        <v>0</v>
      </c>
      <c r="H323" s="8">
        <f t="shared" si="4"/>
        <v>42866</v>
      </c>
      <c r="I323" s="5" t="s">
        <v>3446</v>
      </c>
      <c r="J323" s="5" t="s">
        <v>67</v>
      </c>
      <c r="K323" s="2" t="s">
        <v>67</v>
      </c>
      <c r="L323" s="2" t="s">
        <v>67</v>
      </c>
      <c r="M323" s="2" t="s">
        <v>67</v>
      </c>
      <c r="N323" s="2" t="s">
        <v>67</v>
      </c>
    </row>
    <row r="324" spans="1:14" ht="30" customHeight="1" x14ac:dyDescent="0.3">
      <c r="A324" s="5" t="s">
        <v>3452</v>
      </c>
      <c r="B324" s="5" t="s">
        <v>3453</v>
      </c>
      <c r="C324" s="5" t="s">
        <v>1681</v>
      </c>
      <c r="D324" s="5" t="s">
        <v>402</v>
      </c>
      <c r="E324" s="8">
        <f>일위대가!F2619</f>
        <v>380</v>
      </c>
      <c r="F324" s="8">
        <f>일위대가!H2619</f>
        <v>12666</v>
      </c>
      <c r="G324" s="8">
        <f>일위대가!J2619</f>
        <v>0</v>
      </c>
      <c r="H324" s="8">
        <f t="shared" ref="H324:H387" si="5">E324+F324+G324</f>
        <v>13046</v>
      </c>
      <c r="I324" s="5" t="s">
        <v>3454</v>
      </c>
      <c r="J324" s="5" t="s">
        <v>67</v>
      </c>
      <c r="K324" s="2" t="s">
        <v>67</v>
      </c>
      <c r="L324" s="2" t="s">
        <v>67</v>
      </c>
      <c r="M324" s="2" t="s">
        <v>67</v>
      </c>
      <c r="N324" s="2" t="s">
        <v>67</v>
      </c>
    </row>
    <row r="325" spans="1:14" ht="30" customHeight="1" x14ac:dyDescent="0.3">
      <c r="A325" s="5" t="s">
        <v>3459</v>
      </c>
      <c r="B325" s="5" t="s">
        <v>3460</v>
      </c>
      <c r="C325" s="5" t="s">
        <v>67</v>
      </c>
      <c r="D325" s="5" t="s">
        <v>808</v>
      </c>
      <c r="E325" s="8">
        <f>일위대가!F2625</f>
        <v>1625</v>
      </c>
      <c r="F325" s="8">
        <f>일위대가!H2625</f>
        <v>54198</v>
      </c>
      <c r="G325" s="8">
        <f>일위대가!J2625</f>
        <v>0</v>
      </c>
      <c r="H325" s="8">
        <f t="shared" si="5"/>
        <v>55823</v>
      </c>
      <c r="I325" s="5" t="s">
        <v>3461</v>
      </c>
      <c r="J325" s="5" t="s">
        <v>67</v>
      </c>
      <c r="K325" s="2" t="s">
        <v>67</v>
      </c>
      <c r="L325" s="2" t="s">
        <v>67</v>
      </c>
      <c r="M325" s="2" t="s">
        <v>67</v>
      </c>
      <c r="N325" s="2" t="s">
        <v>67</v>
      </c>
    </row>
    <row r="326" spans="1:14" ht="30" customHeight="1" x14ac:dyDescent="0.3">
      <c r="A326" s="5" t="s">
        <v>3468</v>
      </c>
      <c r="B326" s="5" t="s">
        <v>3469</v>
      </c>
      <c r="C326" s="5" t="s">
        <v>67</v>
      </c>
      <c r="D326" s="5" t="s">
        <v>808</v>
      </c>
      <c r="E326" s="8">
        <f>일위대가!F2631</f>
        <v>1853</v>
      </c>
      <c r="F326" s="8">
        <f>일위대가!H2631</f>
        <v>61796</v>
      </c>
      <c r="G326" s="8">
        <f>일위대가!J2631</f>
        <v>0</v>
      </c>
      <c r="H326" s="8">
        <f t="shared" si="5"/>
        <v>63649</v>
      </c>
      <c r="I326" s="5" t="s">
        <v>3470</v>
      </c>
      <c r="J326" s="5" t="s">
        <v>67</v>
      </c>
      <c r="K326" s="2" t="s">
        <v>67</v>
      </c>
      <c r="L326" s="2" t="s">
        <v>67</v>
      </c>
      <c r="M326" s="2" t="s">
        <v>67</v>
      </c>
      <c r="N326" s="2" t="s">
        <v>67</v>
      </c>
    </row>
    <row r="327" spans="1:14" ht="30" customHeight="1" x14ac:dyDescent="0.3">
      <c r="A327" s="5" t="s">
        <v>3475</v>
      </c>
      <c r="B327" s="5" t="s">
        <v>3476</v>
      </c>
      <c r="C327" s="5" t="s">
        <v>67</v>
      </c>
      <c r="D327" s="5" t="s">
        <v>808</v>
      </c>
      <c r="E327" s="8">
        <f>일위대가!F2637</f>
        <v>684</v>
      </c>
      <c r="F327" s="8">
        <f>일위대가!H2637</f>
        <v>22808</v>
      </c>
      <c r="G327" s="8">
        <f>일위대가!J2637</f>
        <v>0</v>
      </c>
      <c r="H327" s="8">
        <f t="shared" si="5"/>
        <v>23492</v>
      </c>
      <c r="I327" s="5" t="s">
        <v>3477</v>
      </c>
      <c r="J327" s="5" t="s">
        <v>67</v>
      </c>
      <c r="K327" s="2" t="s">
        <v>67</v>
      </c>
      <c r="L327" s="2" t="s">
        <v>67</v>
      </c>
      <c r="M327" s="2" t="s">
        <v>67</v>
      </c>
      <c r="N327" s="2" t="s">
        <v>67</v>
      </c>
    </row>
    <row r="328" spans="1:14" ht="30" customHeight="1" x14ac:dyDescent="0.3">
      <c r="A328" s="5" t="s">
        <v>3482</v>
      </c>
      <c r="B328" s="5" t="s">
        <v>3483</v>
      </c>
      <c r="C328" s="5" t="s">
        <v>67</v>
      </c>
      <c r="D328" s="5" t="s">
        <v>808</v>
      </c>
      <c r="E328" s="8">
        <f>일위대가!F2643</f>
        <v>1469</v>
      </c>
      <c r="F328" s="8">
        <f>일위대가!H2643</f>
        <v>48973</v>
      </c>
      <c r="G328" s="8">
        <f>일위대가!J2643</f>
        <v>0</v>
      </c>
      <c r="H328" s="8">
        <f t="shared" si="5"/>
        <v>50442</v>
      </c>
      <c r="I328" s="5" t="s">
        <v>3484</v>
      </c>
      <c r="J328" s="5" t="s">
        <v>67</v>
      </c>
      <c r="K328" s="2" t="s">
        <v>67</v>
      </c>
      <c r="L328" s="2" t="s">
        <v>67</v>
      </c>
      <c r="M328" s="2" t="s">
        <v>67</v>
      </c>
      <c r="N328" s="2" t="s">
        <v>67</v>
      </c>
    </row>
    <row r="329" spans="1:14" ht="30" customHeight="1" x14ac:dyDescent="0.3">
      <c r="A329" s="5" t="s">
        <v>3489</v>
      </c>
      <c r="B329" s="5" t="s">
        <v>3490</v>
      </c>
      <c r="C329" s="5" t="s">
        <v>67</v>
      </c>
      <c r="D329" s="5" t="s">
        <v>808</v>
      </c>
      <c r="E329" s="8">
        <f>일위대가!F2649</f>
        <v>643</v>
      </c>
      <c r="F329" s="8">
        <f>일위대가!H2649</f>
        <v>21451</v>
      </c>
      <c r="G329" s="8">
        <f>일위대가!J2649</f>
        <v>0</v>
      </c>
      <c r="H329" s="8">
        <f t="shared" si="5"/>
        <v>22094</v>
      </c>
      <c r="I329" s="5" t="s">
        <v>3491</v>
      </c>
      <c r="J329" s="5" t="s">
        <v>67</v>
      </c>
      <c r="K329" s="2" t="s">
        <v>67</v>
      </c>
      <c r="L329" s="2" t="s">
        <v>67</v>
      </c>
      <c r="M329" s="2" t="s">
        <v>67</v>
      </c>
      <c r="N329" s="2" t="s">
        <v>67</v>
      </c>
    </row>
    <row r="330" spans="1:14" ht="30" customHeight="1" x14ac:dyDescent="0.3">
      <c r="A330" s="5" t="s">
        <v>3496</v>
      </c>
      <c r="B330" s="5" t="s">
        <v>3497</v>
      </c>
      <c r="C330" s="5" t="s">
        <v>67</v>
      </c>
      <c r="D330" s="5" t="s">
        <v>808</v>
      </c>
      <c r="E330" s="8">
        <f>일위대가!F2655</f>
        <v>1571</v>
      </c>
      <c r="F330" s="8">
        <f>일위대가!H2655</f>
        <v>52370</v>
      </c>
      <c r="G330" s="8">
        <f>일위대가!J2655</f>
        <v>0</v>
      </c>
      <c r="H330" s="8">
        <f t="shared" si="5"/>
        <v>53941</v>
      </c>
      <c r="I330" s="5" t="s">
        <v>3498</v>
      </c>
      <c r="J330" s="5" t="s">
        <v>67</v>
      </c>
      <c r="K330" s="2" t="s">
        <v>67</v>
      </c>
      <c r="L330" s="2" t="s">
        <v>67</v>
      </c>
      <c r="M330" s="2" t="s">
        <v>67</v>
      </c>
      <c r="N330" s="2" t="s">
        <v>67</v>
      </c>
    </row>
    <row r="331" spans="1:14" ht="30" customHeight="1" x14ac:dyDescent="0.3">
      <c r="A331" s="5" t="s">
        <v>3503</v>
      </c>
      <c r="B331" s="5" t="s">
        <v>3504</v>
      </c>
      <c r="C331" s="5" t="s">
        <v>67</v>
      </c>
      <c r="D331" s="5" t="s">
        <v>808</v>
      </c>
      <c r="E331" s="8">
        <f>일위대가!F2661</f>
        <v>173</v>
      </c>
      <c r="F331" s="8">
        <f>일위대가!H2661</f>
        <v>6641</v>
      </c>
      <c r="G331" s="8">
        <f>일위대가!J2661</f>
        <v>0</v>
      </c>
      <c r="H331" s="8">
        <f t="shared" si="5"/>
        <v>6814</v>
      </c>
      <c r="I331" s="5" t="s">
        <v>3505</v>
      </c>
      <c r="J331" s="5" t="s">
        <v>67</v>
      </c>
      <c r="K331" s="2" t="s">
        <v>67</v>
      </c>
      <c r="L331" s="2" t="s">
        <v>67</v>
      </c>
      <c r="M331" s="2" t="s">
        <v>67</v>
      </c>
      <c r="N331" s="2" t="s">
        <v>67</v>
      </c>
    </row>
    <row r="332" spans="1:14" ht="30" customHeight="1" x14ac:dyDescent="0.3">
      <c r="A332" s="5" t="s">
        <v>3510</v>
      </c>
      <c r="B332" s="5" t="s">
        <v>3511</v>
      </c>
      <c r="C332" s="5" t="s">
        <v>560</v>
      </c>
      <c r="D332" s="5" t="s">
        <v>504</v>
      </c>
      <c r="E332" s="8">
        <f>일위대가!F2667</f>
        <v>401</v>
      </c>
      <c r="F332" s="8">
        <f>일위대가!H2667</f>
        <v>13379</v>
      </c>
      <c r="G332" s="8">
        <f>일위대가!J2667</f>
        <v>0</v>
      </c>
      <c r="H332" s="8">
        <f t="shared" si="5"/>
        <v>13780</v>
      </c>
      <c r="I332" s="5" t="s">
        <v>3512</v>
      </c>
      <c r="J332" s="5" t="s">
        <v>67</v>
      </c>
      <c r="K332" s="2" t="s">
        <v>67</v>
      </c>
      <c r="L332" s="2" t="s">
        <v>67</v>
      </c>
      <c r="M332" s="2" t="s">
        <v>67</v>
      </c>
      <c r="N332" s="2" t="s">
        <v>67</v>
      </c>
    </row>
    <row r="333" spans="1:14" ht="30" customHeight="1" x14ac:dyDescent="0.3">
      <c r="A333" s="5" t="s">
        <v>3517</v>
      </c>
      <c r="B333" s="5" t="s">
        <v>3511</v>
      </c>
      <c r="C333" s="5" t="s">
        <v>3518</v>
      </c>
      <c r="D333" s="5" t="s">
        <v>504</v>
      </c>
      <c r="E333" s="8">
        <f>일위대가!F2673</f>
        <v>555</v>
      </c>
      <c r="F333" s="8">
        <f>일위대가!H2673</f>
        <v>18515</v>
      </c>
      <c r="G333" s="8">
        <f>일위대가!J2673</f>
        <v>0</v>
      </c>
      <c r="H333" s="8">
        <f t="shared" si="5"/>
        <v>19070</v>
      </c>
      <c r="I333" s="5" t="s">
        <v>3519</v>
      </c>
      <c r="J333" s="5" t="s">
        <v>67</v>
      </c>
      <c r="K333" s="2" t="s">
        <v>67</v>
      </c>
      <c r="L333" s="2" t="s">
        <v>67</v>
      </c>
      <c r="M333" s="2" t="s">
        <v>67</v>
      </c>
      <c r="N333" s="2" t="s">
        <v>67</v>
      </c>
    </row>
    <row r="334" spans="1:14" ht="30" customHeight="1" x14ac:dyDescent="0.3">
      <c r="A334" s="5" t="s">
        <v>3524</v>
      </c>
      <c r="B334" s="5" t="s">
        <v>3511</v>
      </c>
      <c r="C334" s="5" t="s">
        <v>627</v>
      </c>
      <c r="D334" s="5" t="s">
        <v>504</v>
      </c>
      <c r="E334" s="8">
        <f>일위대가!F2679</f>
        <v>707</v>
      </c>
      <c r="F334" s="8">
        <f>일위대가!H2679</f>
        <v>23581</v>
      </c>
      <c r="G334" s="8">
        <f>일위대가!J2679</f>
        <v>0</v>
      </c>
      <c r="H334" s="8">
        <f t="shared" si="5"/>
        <v>24288</v>
      </c>
      <c r="I334" s="5" t="s">
        <v>3525</v>
      </c>
      <c r="J334" s="5" t="s">
        <v>67</v>
      </c>
      <c r="K334" s="2" t="s">
        <v>67</v>
      </c>
      <c r="L334" s="2" t="s">
        <v>67</v>
      </c>
      <c r="M334" s="2" t="s">
        <v>67</v>
      </c>
      <c r="N334" s="2" t="s">
        <v>67</v>
      </c>
    </row>
    <row r="335" spans="1:14" ht="30" customHeight="1" x14ac:dyDescent="0.3">
      <c r="A335" s="5" t="s">
        <v>3530</v>
      </c>
      <c r="B335" s="5" t="s">
        <v>3511</v>
      </c>
      <c r="C335" s="5" t="s">
        <v>635</v>
      </c>
      <c r="D335" s="5" t="s">
        <v>504</v>
      </c>
      <c r="E335" s="8">
        <f>일위대가!F2685</f>
        <v>859</v>
      </c>
      <c r="F335" s="8">
        <f>일위대가!H2685</f>
        <v>28646</v>
      </c>
      <c r="G335" s="8">
        <f>일위대가!J2685</f>
        <v>0</v>
      </c>
      <c r="H335" s="8">
        <f t="shared" si="5"/>
        <v>29505</v>
      </c>
      <c r="I335" s="5" t="s">
        <v>3531</v>
      </c>
      <c r="J335" s="5" t="s">
        <v>67</v>
      </c>
      <c r="K335" s="2" t="s">
        <v>67</v>
      </c>
      <c r="L335" s="2" t="s">
        <v>67</v>
      </c>
      <c r="M335" s="2" t="s">
        <v>67</v>
      </c>
      <c r="N335" s="2" t="s">
        <v>67</v>
      </c>
    </row>
    <row r="336" spans="1:14" ht="30" customHeight="1" x14ac:dyDescent="0.3">
      <c r="A336" s="5" t="s">
        <v>3536</v>
      </c>
      <c r="B336" s="5" t="s">
        <v>3537</v>
      </c>
      <c r="C336" s="5" t="s">
        <v>560</v>
      </c>
      <c r="D336" s="5" t="s">
        <v>481</v>
      </c>
      <c r="E336" s="8">
        <f>일위대가!F2691</f>
        <v>252</v>
      </c>
      <c r="F336" s="8">
        <f>일위대가!H2691</f>
        <v>8412</v>
      </c>
      <c r="G336" s="8">
        <f>일위대가!J2691</f>
        <v>0</v>
      </c>
      <c r="H336" s="8">
        <f t="shared" si="5"/>
        <v>8664</v>
      </c>
      <c r="I336" s="5" t="s">
        <v>3538</v>
      </c>
      <c r="J336" s="5" t="s">
        <v>67</v>
      </c>
      <c r="K336" s="2" t="s">
        <v>67</v>
      </c>
      <c r="L336" s="2" t="s">
        <v>67</v>
      </c>
      <c r="M336" s="2" t="s">
        <v>67</v>
      </c>
      <c r="N336" s="2" t="s">
        <v>67</v>
      </c>
    </row>
    <row r="337" spans="1:14" ht="30" customHeight="1" x14ac:dyDescent="0.3">
      <c r="A337" s="5" t="s">
        <v>3543</v>
      </c>
      <c r="B337" s="5" t="s">
        <v>3537</v>
      </c>
      <c r="C337" s="5" t="s">
        <v>3518</v>
      </c>
      <c r="D337" s="5" t="s">
        <v>481</v>
      </c>
      <c r="E337" s="8">
        <f>일위대가!F2697</f>
        <v>340</v>
      </c>
      <c r="F337" s="8">
        <f>일위대가!H2697</f>
        <v>11345</v>
      </c>
      <c r="G337" s="8">
        <f>일위대가!J2697</f>
        <v>0</v>
      </c>
      <c r="H337" s="8">
        <f t="shared" si="5"/>
        <v>11685</v>
      </c>
      <c r="I337" s="5" t="s">
        <v>3544</v>
      </c>
      <c r="J337" s="5" t="s">
        <v>67</v>
      </c>
      <c r="K337" s="2" t="s">
        <v>67</v>
      </c>
      <c r="L337" s="2" t="s">
        <v>67</v>
      </c>
      <c r="M337" s="2" t="s">
        <v>67</v>
      </c>
      <c r="N337" s="2" t="s">
        <v>67</v>
      </c>
    </row>
    <row r="338" spans="1:14" ht="30" customHeight="1" x14ac:dyDescent="0.3">
      <c r="A338" s="5" t="s">
        <v>3549</v>
      </c>
      <c r="B338" s="5" t="s">
        <v>3537</v>
      </c>
      <c r="C338" s="5" t="s">
        <v>627</v>
      </c>
      <c r="D338" s="5" t="s">
        <v>481</v>
      </c>
      <c r="E338" s="8">
        <f>일위대가!F2703</f>
        <v>421</v>
      </c>
      <c r="F338" s="8">
        <f>일위대가!H2703</f>
        <v>14062</v>
      </c>
      <c r="G338" s="8">
        <f>일위대가!J2703</f>
        <v>0</v>
      </c>
      <c r="H338" s="8">
        <f t="shared" si="5"/>
        <v>14483</v>
      </c>
      <c r="I338" s="5" t="s">
        <v>3550</v>
      </c>
      <c r="J338" s="5" t="s">
        <v>67</v>
      </c>
      <c r="K338" s="2" t="s">
        <v>67</v>
      </c>
      <c r="L338" s="2" t="s">
        <v>67</v>
      </c>
      <c r="M338" s="2" t="s">
        <v>67</v>
      </c>
      <c r="N338" s="2" t="s">
        <v>67</v>
      </c>
    </row>
    <row r="339" spans="1:14" ht="30" customHeight="1" x14ac:dyDescent="0.3">
      <c r="A339" s="5" t="s">
        <v>3555</v>
      </c>
      <c r="B339" s="5" t="s">
        <v>3537</v>
      </c>
      <c r="C339" s="5" t="s">
        <v>635</v>
      </c>
      <c r="D339" s="5" t="s">
        <v>481</v>
      </c>
      <c r="E339" s="8">
        <f>일위대가!F2709</f>
        <v>503</v>
      </c>
      <c r="F339" s="8">
        <f>일위대가!H2709</f>
        <v>16796</v>
      </c>
      <c r="G339" s="8">
        <f>일위대가!J2709</f>
        <v>0</v>
      </c>
      <c r="H339" s="8">
        <f t="shared" si="5"/>
        <v>17299</v>
      </c>
      <c r="I339" s="5" t="s">
        <v>3556</v>
      </c>
      <c r="J339" s="5" t="s">
        <v>67</v>
      </c>
      <c r="K339" s="2" t="s">
        <v>67</v>
      </c>
      <c r="L339" s="2" t="s">
        <v>67</v>
      </c>
      <c r="M339" s="2" t="s">
        <v>67</v>
      </c>
      <c r="N339" s="2" t="s">
        <v>67</v>
      </c>
    </row>
    <row r="340" spans="1:14" ht="30" customHeight="1" x14ac:dyDescent="0.3">
      <c r="A340" s="5" t="s">
        <v>3561</v>
      </c>
      <c r="B340" s="5" t="s">
        <v>3537</v>
      </c>
      <c r="C340" s="5" t="s">
        <v>643</v>
      </c>
      <c r="D340" s="5" t="s">
        <v>481</v>
      </c>
      <c r="E340" s="8">
        <f>일위대가!F2715</f>
        <v>577</v>
      </c>
      <c r="F340" s="8">
        <f>일위대가!H2715</f>
        <v>19239</v>
      </c>
      <c r="G340" s="8">
        <f>일위대가!J2715</f>
        <v>0</v>
      </c>
      <c r="H340" s="8">
        <f t="shared" si="5"/>
        <v>19816</v>
      </c>
      <c r="I340" s="5" t="s">
        <v>3562</v>
      </c>
      <c r="J340" s="5" t="s">
        <v>67</v>
      </c>
      <c r="K340" s="2" t="s">
        <v>67</v>
      </c>
      <c r="L340" s="2" t="s">
        <v>67</v>
      </c>
      <c r="M340" s="2" t="s">
        <v>67</v>
      </c>
      <c r="N340" s="2" t="s">
        <v>67</v>
      </c>
    </row>
    <row r="341" spans="1:14" ht="30" customHeight="1" x14ac:dyDescent="0.3">
      <c r="A341" s="5" t="s">
        <v>3567</v>
      </c>
      <c r="B341" s="5" t="s">
        <v>3568</v>
      </c>
      <c r="C341" s="5" t="s">
        <v>3285</v>
      </c>
      <c r="D341" s="5" t="s">
        <v>481</v>
      </c>
      <c r="E341" s="8">
        <f>일위대가!F2722</f>
        <v>125</v>
      </c>
      <c r="F341" s="8">
        <f>일위대가!H2722</f>
        <v>4176</v>
      </c>
      <c r="G341" s="8">
        <f>일위대가!J2722</f>
        <v>0</v>
      </c>
      <c r="H341" s="8">
        <f t="shared" si="5"/>
        <v>4301</v>
      </c>
      <c r="I341" s="5" t="s">
        <v>3569</v>
      </c>
      <c r="J341" s="5" t="s">
        <v>67</v>
      </c>
      <c r="K341" s="2" t="s">
        <v>67</v>
      </c>
      <c r="L341" s="2" t="s">
        <v>67</v>
      </c>
      <c r="M341" s="2" t="s">
        <v>67</v>
      </c>
      <c r="N341" s="2" t="s">
        <v>67</v>
      </c>
    </row>
    <row r="342" spans="1:14" ht="30" customHeight="1" x14ac:dyDescent="0.3">
      <c r="A342" s="5" t="s">
        <v>3575</v>
      </c>
      <c r="B342" s="5" t="s">
        <v>3568</v>
      </c>
      <c r="C342" s="5" t="s">
        <v>3293</v>
      </c>
      <c r="D342" s="5" t="s">
        <v>481</v>
      </c>
      <c r="E342" s="8">
        <f>일위대가!F2729</f>
        <v>147</v>
      </c>
      <c r="F342" s="8">
        <f>일위대가!H2729</f>
        <v>4916</v>
      </c>
      <c r="G342" s="8">
        <f>일위대가!J2729</f>
        <v>0</v>
      </c>
      <c r="H342" s="8">
        <f t="shared" si="5"/>
        <v>5063</v>
      </c>
      <c r="I342" s="5" t="s">
        <v>3576</v>
      </c>
      <c r="J342" s="5" t="s">
        <v>67</v>
      </c>
      <c r="K342" s="2" t="s">
        <v>67</v>
      </c>
      <c r="L342" s="2" t="s">
        <v>67</v>
      </c>
      <c r="M342" s="2" t="s">
        <v>67</v>
      </c>
      <c r="N342" s="2" t="s">
        <v>67</v>
      </c>
    </row>
    <row r="343" spans="1:14" ht="30" customHeight="1" x14ac:dyDescent="0.3">
      <c r="A343" s="5" t="s">
        <v>3582</v>
      </c>
      <c r="B343" s="5" t="s">
        <v>3568</v>
      </c>
      <c r="C343" s="5" t="s">
        <v>3301</v>
      </c>
      <c r="D343" s="5" t="s">
        <v>481</v>
      </c>
      <c r="E343" s="8">
        <f>일위대가!F2736</f>
        <v>173</v>
      </c>
      <c r="F343" s="8">
        <f>일위대가!H2736</f>
        <v>5782</v>
      </c>
      <c r="G343" s="8">
        <f>일위대가!J2736</f>
        <v>0</v>
      </c>
      <c r="H343" s="8">
        <f t="shared" si="5"/>
        <v>5955</v>
      </c>
      <c r="I343" s="5" t="s">
        <v>3583</v>
      </c>
      <c r="J343" s="5" t="s">
        <v>67</v>
      </c>
      <c r="K343" s="2" t="s">
        <v>67</v>
      </c>
      <c r="L343" s="2" t="s">
        <v>67</v>
      </c>
      <c r="M343" s="2" t="s">
        <v>67</v>
      </c>
      <c r="N343" s="2" t="s">
        <v>67</v>
      </c>
    </row>
    <row r="344" spans="1:14" ht="30" customHeight="1" x14ac:dyDescent="0.3">
      <c r="A344" s="5" t="s">
        <v>3589</v>
      </c>
      <c r="B344" s="5" t="s">
        <v>3568</v>
      </c>
      <c r="C344" s="5" t="s">
        <v>3309</v>
      </c>
      <c r="D344" s="5" t="s">
        <v>481</v>
      </c>
      <c r="E344" s="8">
        <f>일위대가!F2743</f>
        <v>206</v>
      </c>
      <c r="F344" s="8">
        <f>일위대가!H2743</f>
        <v>6867</v>
      </c>
      <c r="G344" s="8">
        <f>일위대가!J2743</f>
        <v>0</v>
      </c>
      <c r="H344" s="8">
        <f t="shared" si="5"/>
        <v>7073</v>
      </c>
      <c r="I344" s="5" t="s">
        <v>3590</v>
      </c>
      <c r="J344" s="5" t="s">
        <v>67</v>
      </c>
      <c r="K344" s="2" t="s">
        <v>67</v>
      </c>
      <c r="L344" s="2" t="s">
        <v>67</v>
      </c>
      <c r="M344" s="2" t="s">
        <v>67</v>
      </c>
      <c r="N344" s="2" t="s">
        <v>67</v>
      </c>
    </row>
    <row r="345" spans="1:14" ht="30" customHeight="1" x14ac:dyDescent="0.3">
      <c r="A345" s="5" t="s">
        <v>3596</v>
      </c>
      <c r="B345" s="5" t="s">
        <v>3568</v>
      </c>
      <c r="C345" s="5" t="s">
        <v>3317</v>
      </c>
      <c r="D345" s="5" t="s">
        <v>481</v>
      </c>
      <c r="E345" s="8">
        <f>일위대가!F2750</f>
        <v>240</v>
      </c>
      <c r="F345" s="8">
        <f>일위대가!H2750</f>
        <v>8017</v>
      </c>
      <c r="G345" s="8">
        <f>일위대가!J2750</f>
        <v>0</v>
      </c>
      <c r="H345" s="8">
        <f t="shared" si="5"/>
        <v>8257</v>
      </c>
      <c r="I345" s="5" t="s">
        <v>3597</v>
      </c>
      <c r="J345" s="5" t="s">
        <v>67</v>
      </c>
      <c r="K345" s="2" t="s">
        <v>67</v>
      </c>
      <c r="L345" s="2" t="s">
        <v>67</v>
      </c>
      <c r="M345" s="2" t="s">
        <v>67</v>
      </c>
      <c r="N345" s="2" t="s">
        <v>67</v>
      </c>
    </row>
    <row r="346" spans="1:14" ht="30" customHeight="1" x14ac:dyDescent="0.3">
      <c r="A346" s="5" t="s">
        <v>3603</v>
      </c>
      <c r="B346" s="5" t="s">
        <v>3568</v>
      </c>
      <c r="C346" s="5" t="s">
        <v>3325</v>
      </c>
      <c r="D346" s="5" t="s">
        <v>481</v>
      </c>
      <c r="E346" s="8">
        <f>일위대가!F2757</f>
        <v>303</v>
      </c>
      <c r="F346" s="8">
        <f>일위대가!H2757</f>
        <v>10116</v>
      </c>
      <c r="G346" s="8">
        <f>일위대가!J2757</f>
        <v>0</v>
      </c>
      <c r="H346" s="8">
        <f t="shared" si="5"/>
        <v>10419</v>
      </c>
      <c r="I346" s="5" t="s">
        <v>3604</v>
      </c>
      <c r="J346" s="5" t="s">
        <v>67</v>
      </c>
      <c r="K346" s="2" t="s">
        <v>67</v>
      </c>
      <c r="L346" s="2" t="s">
        <v>67</v>
      </c>
      <c r="M346" s="2" t="s">
        <v>67</v>
      </c>
      <c r="N346" s="2" t="s">
        <v>67</v>
      </c>
    </row>
    <row r="347" spans="1:14" ht="30" customHeight="1" x14ac:dyDescent="0.3">
      <c r="A347" s="5" t="s">
        <v>3610</v>
      </c>
      <c r="B347" s="5" t="s">
        <v>3568</v>
      </c>
      <c r="C347" s="5" t="s">
        <v>3333</v>
      </c>
      <c r="D347" s="5" t="s">
        <v>481</v>
      </c>
      <c r="E347" s="8">
        <f>일위대가!F2764</f>
        <v>359</v>
      </c>
      <c r="F347" s="8">
        <f>일위대가!H2764</f>
        <v>11996</v>
      </c>
      <c r="G347" s="8">
        <f>일위대가!J2764</f>
        <v>0</v>
      </c>
      <c r="H347" s="8">
        <f t="shared" si="5"/>
        <v>12355</v>
      </c>
      <c r="I347" s="5" t="s">
        <v>3611</v>
      </c>
      <c r="J347" s="5" t="s">
        <v>67</v>
      </c>
      <c r="K347" s="2" t="s">
        <v>67</v>
      </c>
      <c r="L347" s="2" t="s">
        <v>67</v>
      </c>
      <c r="M347" s="2" t="s">
        <v>67</v>
      </c>
      <c r="N347" s="2" t="s">
        <v>67</v>
      </c>
    </row>
    <row r="348" spans="1:14" ht="30" customHeight="1" x14ac:dyDescent="0.3">
      <c r="A348" s="5" t="s">
        <v>3617</v>
      </c>
      <c r="B348" s="5" t="s">
        <v>3568</v>
      </c>
      <c r="C348" s="5" t="s">
        <v>3413</v>
      </c>
      <c r="D348" s="5" t="s">
        <v>481</v>
      </c>
      <c r="E348" s="8">
        <f>일위대가!F2771</f>
        <v>485</v>
      </c>
      <c r="F348" s="8">
        <f>일위대가!H2771</f>
        <v>16198</v>
      </c>
      <c r="G348" s="8">
        <f>일위대가!J2771</f>
        <v>0</v>
      </c>
      <c r="H348" s="8">
        <f t="shared" si="5"/>
        <v>16683</v>
      </c>
      <c r="I348" s="5" t="s">
        <v>3618</v>
      </c>
      <c r="J348" s="5" t="s">
        <v>67</v>
      </c>
      <c r="K348" s="2" t="s">
        <v>67</v>
      </c>
      <c r="L348" s="2" t="s">
        <v>67</v>
      </c>
      <c r="M348" s="2" t="s">
        <v>67</v>
      </c>
      <c r="N348" s="2" t="s">
        <v>67</v>
      </c>
    </row>
    <row r="349" spans="1:14" ht="30" customHeight="1" x14ac:dyDescent="0.3">
      <c r="A349" s="5" t="s">
        <v>3624</v>
      </c>
      <c r="B349" s="5" t="s">
        <v>3568</v>
      </c>
      <c r="C349" s="5" t="s">
        <v>3421</v>
      </c>
      <c r="D349" s="5" t="s">
        <v>481</v>
      </c>
      <c r="E349" s="8">
        <f>일위대가!F2778</f>
        <v>620</v>
      </c>
      <c r="F349" s="8">
        <f>일위대가!H2778</f>
        <v>20683</v>
      </c>
      <c r="G349" s="8">
        <f>일위대가!J2778</f>
        <v>0</v>
      </c>
      <c r="H349" s="8">
        <f t="shared" si="5"/>
        <v>21303</v>
      </c>
      <c r="I349" s="5" t="s">
        <v>3625</v>
      </c>
      <c r="J349" s="5" t="s">
        <v>67</v>
      </c>
      <c r="K349" s="2" t="s">
        <v>67</v>
      </c>
      <c r="L349" s="2" t="s">
        <v>67</v>
      </c>
      <c r="M349" s="2" t="s">
        <v>67</v>
      </c>
      <c r="N349" s="2" t="s">
        <v>67</v>
      </c>
    </row>
    <row r="350" spans="1:14" ht="30" customHeight="1" x14ac:dyDescent="0.3">
      <c r="A350" s="5" t="s">
        <v>3631</v>
      </c>
      <c r="B350" s="5" t="s">
        <v>3568</v>
      </c>
      <c r="C350" s="5" t="s">
        <v>3429</v>
      </c>
      <c r="D350" s="5" t="s">
        <v>481</v>
      </c>
      <c r="E350" s="8">
        <f>일위대가!F2785</f>
        <v>763</v>
      </c>
      <c r="F350" s="8">
        <f>일위대가!H2785</f>
        <v>25442</v>
      </c>
      <c r="G350" s="8">
        <f>일위대가!J2785</f>
        <v>0</v>
      </c>
      <c r="H350" s="8">
        <f t="shared" si="5"/>
        <v>26205</v>
      </c>
      <c r="I350" s="5" t="s">
        <v>3632</v>
      </c>
      <c r="J350" s="5" t="s">
        <v>67</v>
      </c>
      <c r="K350" s="2" t="s">
        <v>67</v>
      </c>
      <c r="L350" s="2" t="s">
        <v>67</v>
      </c>
      <c r="M350" s="2" t="s">
        <v>67</v>
      </c>
      <c r="N350" s="2" t="s">
        <v>67</v>
      </c>
    </row>
    <row r="351" spans="1:14" ht="30" customHeight="1" x14ac:dyDescent="0.3">
      <c r="A351" s="5" t="s">
        <v>3638</v>
      </c>
      <c r="B351" s="5" t="s">
        <v>3568</v>
      </c>
      <c r="C351" s="5" t="s">
        <v>3437</v>
      </c>
      <c r="D351" s="5" t="s">
        <v>481</v>
      </c>
      <c r="E351" s="8">
        <f>일위대가!F2792</f>
        <v>908</v>
      </c>
      <c r="F351" s="8">
        <f>일위대가!H2792</f>
        <v>30271</v>
      </c>
      <c r="G351" s="8">
        <f>일위대가!J2792</f>
        <v>0</v>
      </c>
      <c r="H351" s="8">
        <f t="shared" si="5"/>
        <v>31179</v>
      </c>
      <c r="I351" s="5" t="s">
        <v>3639</v>
      </c>
      <c r="J351" s="5" t="s">
        <v>67</v>
      </c>
      <c r="K351" s="2" t="s">
        <v>67</v>
      </c>
      <c r="L351" s="2" t="s">
        <v>67</v>
      </c>
      <c r="M351" s="2" t="s">
        <v>67</v>
      </c>
      <c r="N351" s="2" t="s">
        <v>67</v>
      </c>
    </row>
    <row r="352" spans="1:14" ht="30" customHeight="1" x14ac:dyDescent="0.3">
      <c r="A352" s="5" t="s">
        <v>3645</v>
      </c>
      <c r="B352" s="5" t="s">
        <v>3568</v>
      </c>
      <c r="C352" s="5" t="s">
        <v>3445</v>
      </c>
      <c r="D352" s="5" t="s">
        <v>481</v>
      </c>
      <c r="E352" s="8">
        <f>일위대가!F2799</f>
        <v>1266</v>
      </c>
      <c r="F352" s="8">
        <f>일위대가!H2799</f>
        <v>42214</v>
      </c>
      <c r="G352" s="8">
        <f>일위대가!J2799</f>
        <v>0</v>
      </c>
      <c r="H352" s="8">
        <f t="shared" si="5"/>
        <v>43480</v>
      </c>
      <c r="I352" s="5" t="s">
        <v>3646</v>
      </c>
      <c r="J352" s="5" t="s">
        <v>67</v>
      </c>
      <c r="K352" s="2" t="s">
        <v>67</v>
      </c>
      <c r="L352" s="2" t="s">
        <v>67</v>
      </c>
      <c r="M352" s="2" t="s">
        <v>67</v>
      </c>
      <c r="N352" s="2" t="s">
        <v>67</v>
      </c>
    </row>
    <row r="353" spans="1:14" ht="30" customHeight="1" x14ac:dyDescent="0.3">
      <c r="A353" s="5" t="s">
        <v>3652</v>
      </c>
      <c r="B353" s="5" t="s">
        <v>3653</v>
      </c>
      <c r="C353" s="5" t="s">
        <v>518</v>
      </c>
      <c r="D353" s="5" t="s">
        <v>481</v>
      </c>
      <c r="E353" s="8">
        <f>일위대가!F2805</f>
        <v>94</v>
      </c>
      <c r="F353" s="8">
        <f>일위대가!H2805</f>
        <v>3145</v>
      </c>
      <c r="G353" s="8">
        <f>일위대가!J2805</f>
        <v>0</v>
      </c>
      <c r="H353" s="8">
        <f t="shared" si="5"/>
        <v>3239</v>
      </c>
      <c r="I353" s="5" t="s">
        <v>3654</v>
      </c>
      <c r="J353" s="5" t="s">
        <v>67</v>
      </c>
      <c r="K353" s="2" t="s">
        <v>67</v>
      </c>
      <c r="L353" s="2" t="s">
        <v>67</v>
      </c>
      <c r="M353" s="2" t="s">
        <v>67</v>
      </c>
      <c r="N353" s="2" t="s">
        <v>67</v>
      </c>
    </row>
    <row r="354" spans="1:14" ht="30" customHeight="1" x14ac:dyDescent="0.3">
      <c r="A354" s="5" t="s">
        <v>3659</v>
      </c>
      <c r="B354" s="5" t="s">
        <v>3653</v>
      </c>
      <c r="C354" s="5" t="s">
        <v>528</v>
      </c>
      <c r="D354" s="5" t="s">
        <v>481</v>
      </c>
      <c r="E354" s="8">
        <f>일위대가!F2811</f>
        <v>104</v>
      </c>
      <c r="F354" s="8">
        <f>일위대가!H2811</f>
        <v>3477</v>
      </c>
      <c r="G354" s="8">
        <f>일위대가!J2811</f>
        <v>0</v>
      </c>
      <c r="H354" s="8">
        <f t="shared" si="5"/>
        <v>3581</v>
      </c>
      <c r="I354" s="5" t="s">
        <v>3660</v>
      </c>
      <c r="J354" s="5" t="s">
        <v>67</v>
      </c>
      <c r="K354" s="2" t="s">
        <v>67</v>
      </c>
      <c r="L354" s="2" t="s">
        <v>67</v>
      </c>
      <c r="M354" s="2" t="s">
        <v>67</v>
      </c>
      <c r="N354" s="2" t="s">
        <v>67</v>
      </c>
    </row>
    <row r="355" spans="1:14" ht="30" customHeight="1" x14ac:dyDescent="0.3">
      <c r="A355" s="5" t="s">
        <v>3665</v>
      </c>
      <c r="B355" s="5" t="s">
        <v>3653</v>
      </c>
      <c r="C355" s="5" t="s">
        <v>536</v>
      </c>
      <c r="D355" s="5" t="s">
        <v>481</v>
      </c>
      <c r="E355" s="8">
        <f>일위대가!F2817</f>
        <v>129</v>
      </c>
      <c r="F355" s="8">
        <f>일위대가!H2817</f>
        <v>4331</v>
      </c>
      <c r="G355" s="8">
        <f>일위대가!J2817</f>
        <v>0</v>
      </c>
      <c r="H355" s="8">
        <f t="shared" si="5"/>
        <v>4460</v>
      </c>
      <c r="I355" s="5" t="s">
        <v>3666</v>
      </c>
      <c r="J355" s="5" t="s">
        <v>67</v>
      </c>
      <c r="K355" s="2" t="s">
        <v>67</v>
      </c>
      <c r="L355" s="2" t="s">
        <v>67</v>
      </c>
      <c r="M355" s="2" t="s">
        <v>67</v>
      </c>
      <c r="N355" s="2" t="s">
        <v>67</v>
      </c>
    </row>
    <row r="356" spans="1:14" ht="30" customHeight="1" x14ac:dyDescent="0.3">
      <c r="A356" s="5" t="s">
        <v>3671</v>
      </c>
      <c r="B356" s="5" t="s">
        <v>3653</v>
      </c>
      <c r="C356" s="5" t="s">
        <v>544</v>
      </c>
      <c r="D356" s="5" t="s">
        <v>481</v>
      </c>
      <c r="E356" s="8">
        <f>일위대가!F2823</f>
        <v>151</v>
      </c>
      <c r="F356" s="8">
        <f>일위대가!H2823</f>
        <v>5045</v>
      </c>
      <c r="G356" s="8">
        <f>일위대가!J2823</f>
        <v>0</v>
      </c>
      <c r="H356" s="8">
        <f t="shared" si="5"/>
        <v>5196</v>
      </c>
      <c r="I356" s="5" t="s">
        <v>3672</v>
      </c>
      <c r="J356" s="5" t="s">
        <v>67</v>
      </c>
      <c r="K356" s="2" t="s">
        <v>67</v>
      </c>
      <c r="L356" s="2" t="s">
        <v>67</v>
      </c>
      <c r="M356" s="2" t="s">
        <v>67</v>
      </c>
      <c r="N356" s="2" t="s">
        <v>67</v>
      </c>
    </row>
    <row r="357" spans="1:14" ht="30" customHeight="1" x14ac:dyDescent="0.3">
      <c r="A357" s="5" t="s">
        <v>3677</v>
      </c>
      <c r="B357" s="5" t="s">
        <v>3653</v>
      </c>
      <c r="C357" s="5" t="s">
        <v>552</v>
      </c>
      <c r="D357" s="5" t="s">
        <v>481</v>
      </c>
      <c r="E357" s="8">
        <f>일위대가!F2829</f>
        <v>167</v>
      </c>
      <c r="F357" s="8">
        <f>일위대가!H2829</f>
        <v>5568</v>
      </c>
      <c r="G357" s="8">
        <f>일위대가!J2829</f>
        <v>0</v>
      </c>
      <c r="H357" s="8">
        <f t="shared" si="5"/>
        <v>5735</v>
      </c>
      <c r="I357" s="5" t="s">
        <v>3678</v>
      </c>
      <c r="J357" s="5" t="s">
        <v>67</v>
      </c>
      <c r="K357" s="2" t="s">
        <v>67</v>
      </c>
      <c r="L357" s="2" t="s">
        <v>67</v>
      </c>
      <c r="M357" s="2" t="s">
        <v>67</v>
      </c>
      <c r="N357" s="2" t="s">
        <v>67</v>
      </c>
    </row>
    <row r="358" spans="1:14" ht="30" customHeight="1" x14ac:dyDescent="0.3">
      <c r="A358" s="5" t="s">
        <v>3683</v>
      </c>
      <c r="B358" s="5" t="s">
        <v>3653</v>
      </c>
      <c r="C358" s="5" t="s">
        <v>560</v>
      </c>
      <c r="D358" s="5" t="s">
        <v>481</v>
      </c>
      <c r="E358" s="8">
        <f>일위대가!F2835</f>
        <v>211</v>
      </c>
      <c r="F358" s="8">
        <f>일위대가!H2835</f>
        <v>7066</v>
      </c>
      <c r="G358" s="8">
        <f>일위대가!J2835</f>
        <v>0</v>
      </c>
      <c r="H358" s="8">
        <f t="shared" si="5"/>
        <v>7277</v>
      </c>
      <c r="I358" s="5" t="s">
        <v>3684</v>
      </c>
      <c r="J358" s="5" t="s">
        <v>67</v>
      </c>
      <c r="K358" s="2" t="s">
        <v>67</v>
      </c>
      <c r="L358" s="2" t="s">
        <v>67</v>
      </c>
      <c r="M358" s="2" t="s">
        <v>67</v>
      </c>
      <c r="N358" s="2" t="s">
        <v>67</v>
      </c>
    </row>
    <row r="359" spans="1:14" ht="30" customHeight="1" x14ac:dyDescent="0.3">
      <c r="A359" s="5" t="s">
        <v>3689</v>
      </c>
      <c r="B359" s="5" t="s">
        <v>3653</v>
      </c>
      <c r="C359" s="5" t="s">
        <v>568</v>
      </c>
      <c r="D359" s="5" t="s">
        <v>481</v>
      </c>
      <c r="E359" s="8">
        <f>일위대가!F2841</f>
        <v>249</v>
      </c>
      <c r="F359" s="8">
        <f>일위대가!H2841</f>
        <v>8302</v>
      </c>
      <c r="G359" s="8">
        <f>일위대가!J2841</f>
        <v>0</v>
      </c>
      <c r="H359" s="8">
        <f t="shared" si="5"/>
        <v>8551</v>
      </c>
      <c r="I359" s="5" t="s">
        <v>3690</v>
      </c>
      <c r="J359" s="5" t="s">
        <v>67</v>
      </c>
      <c r="K359" s="2" t="s">
        <v>67</v>
      </c>
      <c r="L359" s="2" t="s">
        <v>67</v>
      </c>
      <c r="M359" s="2" t="s">
        <v>67</v>
      </c>
      <c r="N359" s="2" t="s">
        <v>67</v>
      </c>
    </row>
    <row r="360" spans="1:14" ht="30" customHeight="1" x14ac:dyDescent="0.3">
      <c r="A360" s="5" t="s">
        <v>3695</v>
      </c>
      <c r="B360" s="5" t="s">
        <v>3653</v>
      </c>
      <c r="C360" s="5" t="s">
        <v>576</v>
      </c>
      <c r="D360" s="5" t="s">
        <v>481</v>
      </c>
      <c r="E360" s="8">
        <f>일위대가!F2847</f>
        <v>315</v>
      </c>
      <c r="F360" s="8">
        <f>일위대가!H2847</f>
        <v>10514</v>
      </c>
      <c r="G360" s="8">
        <f>일위대가!J2847</f>
        <v>0</v>
      </c>
      <c r="H360" s="8">
        <f t="shared" si="5"/>
        <v>10829</v>
      </c>
      <c r="I360" s="5" t="s">
        <v>3696</v>
      </c>
      <c r="J360" s="5" t="s">
        <v>67</v>
      </c>
      <c r="K360" s="2" t="s">
        <v>67</v>
      </c>
      <c r="L360" s="2" t="s">
        <v>67</v>
      </c>
      <c r="M360" s="2" t="s">
        <v>67</v>
      </c>
      <c r="N360" s="2" t="s">
        <v>67</v>
      </c>
    </row>
    <row r="361" spans="1:14" ht="30" customHeight="1" x14ac:dyDescent="0.3">
      <c r="A361" s="5" t="s">
        <v>3701</v>
      </c>
      <c r="B361" s="5" t="s">
        <v>3653</v>
      </c>
      <c r="C361" s="5" t="s">
        <v>627</v>
      </c>
      <c r="D361" s="5" t="s">
        <v>481</v>
      </c>
      <c r="E361" s="8">
        <f>일위대가!F2853</f>
        <v>425</v>
      </c>
      <c r="F361" s="8">
        <f>일위대가!H2853</f>
        <v>14173</v>
      </c>
      <c r="G361" s="8">
        <f>일위대가!J2853</f>
        <v>0</v>
      </c>
      <c r="H361" s="8">
        <f t="shared" si="5"/>
        <v>14598</v>
      </c>
      <c r="I361" s="5" t="s">
        <v>3702</v>
      </c>
      <c r="J361" s="5" t="s">
        <v>67</v>
      </c>
      <c r="K361" s="2" t="s">
        <v>67</v>
      </c>
      <c r="L361" s="2" t="s">
        <v>67</v>
      </c>
      <c r="M361" s="2" t="s">
        <v>67</v>
      </c>
      <c r="N361" s="2" t="s">
        <v>67</v>
      </c>
    </row>
    <row r="362" spans="1:14" ht="30" customHeight="1" x14ac:dyDescent="0.3">
      <c r="A362" s="5" t="s">
        <v>3707</v>
      </c>
      <c r="B362" s="5" t="s">
        <v>3653</v>
      </c>
      <c r="C362" s="5" t="s">
        <v>635</v>
      </c>
      <c r="D362" s="5" t="s">
        <v>481</v>
      </c>
      <c r="E362" s="8">
        <f>일위대가!F2859</f>
        <v>544</v>
      </c>
      <c r="F362" s="8">
        <f>일위대가!H2859</f>
        <v>18144</v>
      </c>
      <c r="G362" s="8">
        <f>일위대가!J2859</f>
        <v>0</v>
      </c>
      <c r="H362" s="8">
        <f t="shared" si="5"/>
        <v>18688</v>
      </c>
      <c r="I362" s="5" t="s">
        <v>3708</v>
      </c>
      <c r="J362" s="5" t="s">
        <v>67</v>
      </c>
      <c r="K362" s="2" t="s">
        <v>67</v>
      </c>
      <c r="L362" s="2" t="s">
        <v>67</v>
      </c>
      <c r="M362" s="2" t="s">
        <v>67</v>
      </c>
      <c r="N362" s="2" t="s">
        <v>67</v>
      </c>
    </row>
    <row r="363" spans="1:14" ht="30" customHeight="1" x14ac:dyDescent="0.3">
      <c r="A363" s="5" t="s">
        <v>3713</v>
      </c>
      <c r="B363" s="5" t="s">
        <v>3653</v>
      </c>
      <c r="C363" s="5" t="s">
        <v>643</v>
      </c>
      <c r="D363" s="5" t="s">
        <v>481</v>
      </c>
      <c r="E363" s="8">
        <f>일위대가!F2865</f>
        <v>638</v>
      </c>
      <c r="F363" s="8">
        <f>일위대가!H2865</f>
        <v>21281</v>
      </c>
      <c r="G363" s="8">
        <f>일위대가!J2865</f>
        <v>0</v>
      </c>
      <c r="H363" s="8">
        <f t="shared" si="5"/>
        <v>21919</v>
      </c>
      <c r="I363" s="5" t="s">
        <v>3714</v>
      </c>
      <c r="J363" s="5" t="s">
        <v>67</v>
      </c>
      <c r="K363" s="2" t="s">
        <v>67</v>
      </c>
      <c r="L363" s="2" t="s">
        <v>67</v>
      </c>
      <c r="M363" s="2" t="s">
        <v>67</v>
      </c>
      <c r="N363" s="2" t="s">
        <v>67</v>
      </c>
    </row>
    <row r="364" spans="1:14" ht="30" customHeight="1" x14ac:dyDescent="0.3">
      <c r="A364" s="5" t="s">
        <v>3719</v>
      </c>
      <c r="B364" s="5" t="s">
        <v>3653</v>
      </c>
      <c r="C364" s="5" t="s">
        <v>651</v>
      </c>
      <c r="D364" s="5" t="s">
        <v>481</v>
      </c>
      <c r="E364" s="8">
        <f>일위대가!F2871</f>
        <v>910</v>
      </c>
      <c r="F364" s="8">
        <f>일위대가!H2871</f>
        <v>30363</v>
      </c>
      <c r="G364" s="8">
        <f>일위대가!J2871</f>
        <v>0</v>
      </c>
      <c r="H364" s="8">
        <f t="shared" si="5"/>
        <v>31273</v>
      </c>
      <c r="I364" s="5" t="s">
        <v>3720</v>
      </c>
      <c r="J364" s="5" t="s">
        <v>67</v>
      </c>
      <c r="K364" s="2" t="s">
        <v>67</v>
      </c>
      <c r="L364" s="2" t="s">
        <v>67</v>
      </c>
      <c r="M364" s="2" t="s">
        <v>67</v>
      </c>
      <c r="N364" s="2" t="s">
        <v>67</v>
      </c>
    </row>
    <row r="365" spans="1:14" ht="30" customHeight="1" x14ac:dyDescent="0.3">
      <c r="A365" s="5" t="s">
        <v>3725</v>
      </c>
      <c r="B365" s="5" t="s">
        <v>3726</v>
      </c>
      <c r="C365" s="5" t="s">
        <v>67</v>
      </c>
      <c r="D365" s="5" t="s">
        <v>3727</v>
      </c>
      <c r="E365" s="8">
        <f>일위대가!F2882</f>
        <v>12159</v>
      </c>
      <c r="F365" s="8">
        <f>일위대가!H2882</f>
        <v>8800</v>
      </c>
      <c r="G365" s="8">
        <f>일위대가!J2882</f>
        <v>0</v>
      </c>
      <c r="H365" s="8">
        <f t="shared" si="5"/>
        <v>20959</v>
      </c>
      <c r="I365" s="5" t="s">
        <v>3728</v>
      </c>
      <c r="J365" s="5" t="s">
        <v>67</v>
      </c>
      <c r="K365" s="2" t="s">
        <v>67</v>
      </c>
      <c r="L365" s="2" t="s">
        <v>67</v>
      </c>
      <c r="M365" s="2" t="s">
        <v>67</v>
      </c>
      <c r="N365" s="2" t="s">
        <v>67</v>
      </c>
    </row>
    <row r="366" spans="1:14" ht="30" customHeight="1" x14ac:dyDescent="0.3">
      <c r="A366" s="5" t="s">
        <v>3753</v>
      </c>
      <c r="B366" s="5" t="s">
        <v>3754</v>
      </c>
      <c r="C366" s="5" t="s">
        <v>67</v>
      </c>
      <c r="D366" s="5" t="s">
        <v>3727</v>
      </c>
      <c r="E366" s="8">
        <f>일위대가!F2892</f>
        <v>15514</v>
      </c>
      <c r="F366" s="8">
        <f>일위대가!H2892</f>
        <v>8800</v>
      </c>
      <c r="G366" s="8">
        <f>일위대가!J2892</f>
        <v>0</v>
      </c>
      <c r="H366" s="8">
        <f t="shared" si="5"/>
        <v>24314</v>
      </c>
      <c r="I366" s="5" t="s">
        <v>3755</v>
      </c>
      <c r="J366" s="5" t="s">
        <v>67</v>
      </c>
      <c r="K366" s="2" t="s">
        <v>67</v>
      </c>
      <c r="L366" s="2" t="s">
        <v>67</v>
      </c>
      <c r="M366" s="2" t="s">
        <v>67</v>
      </c>
      <c r="N366" s="2" t="s">
        <v>67</v>
      </c>
    </row>
    <row r="367" spans="1:14" ht="30" customHeight="1" x14ac:dyDescent="0.3">
      <c r="A367" s="5" t="s">
        <v>3769</v>
      </c>
      <c r="B367" s="5" t="s">
        <v>3770</v>
      </c>
      <c r="C367" s="5" t="s">
        <v>67</v>
      </c>
      <c r="D367" s="5" t="s">
        <v>3727</v>
      </c>
      <c r="E367" s="8">
        <f>일위대가!F2900</f>
        <v>36544</v>
      </c>
      <c r="F367" s="8">
        <f>일위대가!H2900</f>
        <v>8800</v>
      </c>
      <c r="G367" s="8">
        <f>일위대가!J2900</f>
        <v>0</v>
      </c>
      <c r="H367" s="8">
        <f t="shared" si="5"/>
        <v>45344</v>
      </c>
      <c r="I367" s="5" t="s">
        <v>3771</v>
      </c>
      <c r="J367" s="5" t="s">
        <v>67</v>
      </c>
      <c r="K367" s="2" t="s">
        <v>67</v>
      </c>
      <c r="L367" s="2" t="s">
        <v>67</v>
      </c>
      <c r="M367" s="2" t="s">
        <v>67</v>
      </c>
      <c r="N367" s="2" t="s">
        <v>67</v>
      </c>
    </row>
    <row r="368" spans="1:14" ht="30" customHeight="1" x14ac:dyDescent="0.3">
      <c r="A368" s="5" t="s">
        <v>3783</v>
      </c>
      <c r="B368" s="5" t="s">
        <v>3784</v>
      </c>
      <c r="C368" s="5" t="s">
        <v>518</v>
      </c>
      <c r="D368" s="5" t="s">
        <v>504</v>
      </c>
      <c r="E368" s="8">
        <f>일위대가!F2906</f>
        <v>1321</v>
      </c>
      <c r="F368" s="8">
        <f>일위대가!H2906</f>
        <v>0</v>
      </c>
      <c r="G368" s="8">
        <f>일위대가!J2906</f>
        <v>0</v>
      </c>
      <c r="H368" s="8">
        <f t="shared" si="5"/>
        <v>1321</v>
      </c>
      <c r="I368" s="5" t="s">
        <v>3785</v>
      </c>
      <c r="J368" s="5" t="s">
        <v>67</v>
      </c>
      <c r="K368" s="2" t="s">
        <v>67</v>
      </c>
      <c r="L368" s="2" t="s">
        <v>67</v>
      </c>
      <c r="M368" s="2" t="s">
        <v>67</v>
      </c>
      <c r="N368" s="2" t="s">
        <v>67</v>
      </c>
    </row>
    <row r="369" spans="1:14" ht="30" customHeight="1" x14ac:dyDescent="0.3">
      <c r="A369" s="5" t="s">
        <v>3798</v>
      </c>
      <c r="B369" s="5" t="s">
        <v>3784</v>
      </c>
      <c r="C369" s="5" t="s">
        <v>528</v>
      </c>
      <c r="D369" s="5" t="s">
        <v>504</v>
      </c>
      <c r="E369" s="8">
        <f>일위대가!F2912</f>
        <v>1331</v>
      </c>
      <c r="F369" s="8">
        <f>일위대가!H2912</f>
        <v>0</v>
      </c>
      <c r="G369" s="8">
        <f>일위대가!J2912</f>
        <v>0</v>
      </c>
      <c r="H369" s="8">
        <f t="shared" si="5"/>
        <v>1331</v>
      </c>
      <c r="I369" s="5" t="s">
        <v>3799</v>
      </c>
      <c r="J369" s="5" t="s">
        <v>67</v>
      </c>
      <c r="K369" s="2" t="s">
        <v>67</v>
      </c>
      <c r="L369" s="2" t="s">
        <v>67</v>
      </c>
      <c r="M369" s="2" t="s">
        <v>67</v>
      </c>
      <c r="N369" s="2" t="s">
        <v>67</v>
      </c>
    </row>
    <row r="370" spans="1:14" ht="30" customHeight="1" x14ac:dyDescent="0.3">
      <c r="A370" s="5" t="s">
        <v>3806</v>
      </c>
      <c r="B370" s="5" t="s">
        <v>3784</v>
      </c>
      <c r="C370" s="5" t="s">
        <v>536</v>
      </c>
      <c r="D370" s="5" t="s">
        <v>504</v>
      </c>
      <c r="E370" s="8">
        <f>일위대가!F2918</f>
        <v>1341</v>
      </c>
      <c r="F370" s="8">
        <f>일위대가!H2918</f>
        <v>0</v>
      </c>
      <c r="G370" s="8">
        <f>일위대가!J2918</f>
        <v>0</v>
      </c>
      <c r="H370" s="8">
        <f t="shared" si="5"/>
        <v>1341</v>
      </c>
      <c r="I370" s="5" t="s">
        <v>3807</v>
      </c>
      <c r="J370" s="5" t="s">
        <v>67</v>
      </c>
      <c r="K370" s="2" t="s">
        <v>67</v>
      </c>
      <c r="L370" s="2" t="s">
        <v>67</v>
      </c>
      <c r="M370" s="2" t="s">
        <v>67</v>
      </c>
      <c r="N370" s="2" t="s">
        <v>67</v>
      </c>
    </row>
    <row r="371" spans="1:14" ht="30" customHeight="1" x14ac:dyDescent="0.3">
      <c r="A371" s="5" t="s">
        <v>3814</v>
      </c>
      <c r="B371" s="5" t="s">
        <v>3784</v>
      </c>
      <c r="C371" s="5" t="s">
        <v>544</v>
      </c>
      <c r="D371" s="5" t="s">
        <v>504</v>
      </c>
      <c r="E371" s="8">
        <f>일위대가!F2924</f>
        <v>1361</v>
      </c>
      <c r="F371" s="8">
        <f>일위대가!H2924</f>
        <v>0</v>
      </c>
      <c r="G371" s="8">
        <f>일위대가!J2924</f>
        <v>0</v>
      </c>
      <c r="H371" s="8">
        <f t="shared" si="5"/>
        <v>1361</v>
      </c>
      <c r="I371" s="5" t="s">
        <v>3815</v>
      </c>
      <c r="J371" s="5" t="s">
        <v>67</v>
      </c>
      <c r="K371" s="2" t="s">
        <v>67</v>
      </c>
      <c r="L371" s="2" t="s">
        <v>67</v>
      </c>
      <c r="M371" s="2" t="s">
        <v>67</v>
      </c>
      <c r="N371" s="2" t="s">
        <v>67</v>
      </c>
    </row>
    <row r="372" spans="1:14" ht="30" customHeight="1" x14ac:dyDescent="0.3">
      <c r="A372" s="5" t="s">
        <v>3822</v>
      </c>
      <c r="B372" s="5" t="s">
        <v>3784</v>
      </c>
      <c r="C372" s="5" t="s">
        <v>552</v>
      </c>
      <c r="D372" s="5" t="s">
        <v>504</v>
      </c>
      <c r="E372" s="8">
        <f>일위대가!F2930</f>
        <v>1391</v>
      </c>
      <c r="F372" s="8">
        <f>일위대가!H2930</f>
        <v>0</v>
      </c>
      <c r="G372" s="8">
        <f>일위대가!J2930</f>
        <v>0</v>
      </c>
      <c r="H372" s="8">
        <f t="shared" si="5"/>
        <v>1391</v>
      </c>
      <c r="I372" s="5" t="s">
        <v>3823</v>
      </c>
      <c r="J372" s="5" t="s">
        <v>67</v>
      </c>
      <c r="K372" s="2" t="s">
        <v>67</v>
      </c>
      <c r="L372" s="2" t="s">
        <v>67</v>
      </c>
      <c r="M372" s="2" t="s">
        <v>67</v>
      </c>
      <c r="N372" s="2" t="s">
        <v>67</v>
      </c>
    </row>
    <row r="373" spans="1:14" ht="30" customHeight="1" x14ac:dyDescent="0.3">
      <c r="A373" s="5" t="s">
        <v>3830</v>
      </c>
      <c r="B373" s="5" t="s">
        <v>3784</v>
      </c>
      <c r="C373" s="5" t="s">
        <v>560</v>
      </c>
      <c r="D373" s="5" t="s">
        <v>504</v>
      </c>
      <c r="E373" s="8">
        <f>일위대가!F2936</f>
        <v>1531</v>
      </c>
      <c r="F373" s="8">
        <f>일위대가!H2936</f>
        <v>0</v>
      </c>
      <c r="G373" s="8">
        <f>일위대가!J2936</f>
        <v>0</v>
      </c>
      <c r="H373" s="8">
        <f t="shared" si="5"/>
        <v>1531</v>
      </c>
      <c r="I373" s="5" t="s">
        <v>3831</v>
      </c>
      <c r="J373" s="5" t="s">
        <v>67</v>
      </c>
      <c r="K373" s="2" t="s">
        <v>67</v>
      </c>
      <c r="L373" s="2" t="s">
        <v>67</v>
      </c>
      <c r="M373" s="2" t="s">
        <v>67</v>
      </c>
      <c r="N373" s="2" t="s">
        <v>67</v>
      </c>
    </row>
    <row r="374" spans="1:14" ht="30" customHeight="1" x14ac:dyDescent="0.3">
      <c r="A374" s="5" t="s">
        <v>3838</v>
      </c>
      <c r="B374" s="5" t="s">
        <v>3784</v>
      </c>
      <c r="C374" s="5" t="s">
        <v>568</v>
      </c>
      <c r="D374" s="5" t="s">
        <v>504</v>
      </c>
      <c r="E374" s="8">
        <f>일위대가!F2942</f>
        <v>1571</v>
      </c>
      <c r="F374" s="8">
        <f>일위대가!H2942</f>
        <v>0</v>
      </c>
      <c r="G374" s="8">
        <f>일위대가!J2942</f>
        <v>0</v>
      </c>
      <c r="H374" s="8">
        <f t="shared" si="5"/>
        <v>1571</v>
      </c>
      <c r="I374" s="5" t="s">
        <v>3839</v>
      </c>
      <c r="J374" s="5" t="s">
        <v>67</v>
      </c>
      <c r="K374" s="2" t="s">
        <v>67</v>
      </c>
      <c r="L374" s="2" t="s">
        <v>67</v>
      </c>
      <c r="M374" s="2" t="s">
        <v>67</v>
      </c>
      <c r="N374" s="2" t="s">
        <v>67</v>
      </c>
    </row>
    <row r="375" spans="1:14" ht="30" customHeight="1" x14ac:dyDescent="0.3">
      <c r="A375" s="5" t="s">
        <v>3846</v>
      </c>
      <c r="B375" s="5" t="s">
        <v>3784</v>
      </c>
      <c r="C375" s="5" t="s">
        <v>576</v>
      </c>
      <c r="D375" s="5" t="s">
        <v>504</v>
      </c>
      <c r="E375" s="8">
        <f>일위대가!F2948</f>
        <v>1751</v>
      </c>
      <c r="F375" s="8">
        <f>일위대가!H2948</f>
        <v>0</v>
      </c>
      <c r="G375" s="8">
        <f>일위대가!J2948</f>
        <v>0</v>
      </c>
      <c r="H375" s="8">
        <f t="shared" si="5"/>
        <v>1751</v>
      </c>
      <c r="I375" s="5" t="s">
        <v>3847</v>
      </c>
      <c r="J375" s="5" t="s">
        <v>67</v>
      </c>
      <c r="K375" s="2" t="s">
        <v>67</v>
      </c>
      <c r="L375" s="2" t="s">
        <v>67</v>
      </c>
      <c r="M375" s="2" t="s">
        <v>67</v>
      </c>
      <c r="N375" s="2" t="s">
        <v>67</v>
      </c>
    </row>
    <row r="376" spans="1:14" ht="30" customHeight="1" x14ac:dyDescent="0.3">
      <c r="A376" s="5" t="s">
        <v>3854</v>
      </c>
      <c r="B376" s="5" t="s">
        <v>3784</v>
      </c>
      <c r="C376" s="5" t="s">
        <v>627</v>
      </c>
      <c r="D376" s="5" t="s">
        <v>504</v>
      </c>
      <c r="E376" s="8">
        <f>일위대가!F2954</f>
        <v>2300</v>
      </c>
      <c r="F376" s="8">
        <f>일위대가!H2954</f>
        <v>0</v>
      </c>
      <c r="G376" s="8">
        <f>일위대가!J2954</f>
        <v>0</v>
      </c>
      <c r="H376" s="8">
        <f t="shared" si="5"/>
        <v>2300</v>
      </c>
      <c r="I376" s="5" t="s">
        <v>3855</v>
      </c>
      <c r="J376" s="5" t="s">
        <v>67</v>
      </c>
      <c r="K376" s="2" t="s">
        <v>67</v>
      </c>
      <c r="L376" s="2" t="s">
        <v>67</v>
      </c>
      <c r="M376" s="2" t="s">
        <v>67</v>
      </c>
      <c r="N376" s="2" t="s">
        <v>67</v>
      </c>
    </row>
    <row r="377" spans="1:14" ht="30" customHeight="1" x14ac:dyDescent="0.3">
      <c r="A377" s="5" t="s">
        <v>3866</v>
      </c>
      <c r="B377" s="5" t="s">
        <v>3784</v>
      </c>
      <c r="C377" s="5" t="s">
        <v>635</v>
      </c>
      <c r="D377" s="5" t="s">
        <v>504</v>
      </c>
      <c r="E377" s="8">
        <f>일위대가!F2960</f>
        <v>2620</v>
      </c>
      <c r="F377" s="8">
        <f>일위대가!H2960</f>
        <v>0</v>
      </c>
      <c r="G377" s="8">
        <f>일위대가!J2960</f>
        <v>0</v>
      </c>
      <c r="H377" s="8">
        <f t="shared" si="5"/>
        <v>2620</v>
      </c>
      <c r="I377" s="5" t="s">
        <v>3867</v>
      </c>
      <c r="J377" s="5" t="s">
        <v>67</v>
      </c>
      <c r="K377" s="2" t="s">
        <v>67</v>
      </c>
      <c r="L377" s="2" t="s">
        <v>67</v>
      </c>
      <c r="M377" s="2" t="s">
        <v>67</v>
      </c>
      <c r="N377" s="2" t="s">
        <v>67</v>
      </c>
    </row>
    <row r="378" spans="1:14" ht="30" customHeight="1" x14ac:dyDescent="0.3">
      <c r="A378" s="5" t="s">
        <v>3874</v>
      </c>
      <c r="B378" s="5" t="s">
        <v>3784</v>
      </c>
      <c r="C378" s="5" t="s">
        <v>643</v>
      </c>
      <c r="D378" s="5" t="s">
        <v>504</v>
      </c>
      <c r="E378" s="8">
        <f>일위대가!F2966</f>
        <v>3820</v>
      </c>
      <c r="F378" s="8">
        <f>일위대가!H2966</f>
        <v>0</v>
      </c>
      <c r="G378" s="8">
        <f>일위대가!J2966</f>
        <v>0</v>
      </c>
      <c r="H378" s="8">
        <f t="shared" si="5"/>
        <v>3820</v>
      </c>
      <c r="I378" s="5" t="s">
        <v>3875</v>
      </c>
      <c r="J378" s="5" t="s">
        <v>67</v>
      </c>
      <c r="K378" s="2" t="s">
        <v>67</v>
      </c>
      <c r="L378" s="2" t="s">
        <v>67</v>
      </c>
      <c r="M378" s="2" t="s">
        <v>67</v>
      </c>
      <c r="N378" s="2" t="s">
        <v>67</v>
      </c>
    </row>
    <row r="379" spans="1:14" ht="30" customHeight="1" x14ac:dyDescent="0.3">
      <c r="A379" s="5" t="s">
        <v>3882</v>
      </c>
      <c r="B379" s="5" t="s">
        <v>3784</v>
      </c>
      <c r="C379" s="5" t="s">
        <v>651</v>
      </c>
      <c r="D379" s="5" t="s">
        <v>504</v>
      </c>
      <c r="E379" s="8">
        <f>일위대가!F2972</f>
        <v>4220</v>
      </c>
      <c r="F379" s="8">
        <f>일위대가!H2972</f>
        <v>0</v>
      </c>
      <c r="G379" s="8">
        <f>일위대가!J2972</f>
        <v>0</v>
      </c>
      <c r="H379" s="8">
        <f t="shared" si="5"/>
        <v>4220</v>
      </c>
      <c r="I379" s="5" t="s">
        <v>3883</v>
      </c>
      <c r="J379" s="5" t="s">
        <v>67</v>
      </c>
      <c r="K379" s="2" t="s">
        <v>67</v>
      </c>
      <c r="L379" s="2" t="s">
        <v>67</v>
      </c>
      <c r="M379" s="2" t="s">
        <v>67</v>
      </c>
      <c r="N379" s="2" t="s">
        <v>67</v>
      </c>
    </row>
    <row r="380" spans="1:14" ht="30" customHeight="1" x14ac:dyDescent="0.3">
      <c r="A380" s="5" t="s">
        <v>3890</v>
      </c>
      <c r="B380" s="5" t="s">
        <v>3784</v>
      </c>
      <c r="C380" s="5" t="s">
        <v>659</v>
      </c>
      <c r="D380" s="5" t="s">
        <v>504</v>
      </c>
      <c r="E380" s="8">
        <f>일위대가!F2978</f>
        <v>5420</v>
      </c>
      <c r="F380" s="8">
        <f>일위대가!H2978</f>
        <v>0</v>
      </c>
      <c r="G380" s="8">
        <f>일위대가!J2978</f>
        <v>0</v>
      </c>
      <c r="H380" s="8">
        <f t="shared" si="5"/>
        <v>5420</v>
      </c>
      <c r="I380" s="5" t="s">
        <v>3891</v>
      </c>
      <c r="J380" s="5" t="s">
        <v>67</v>
      </c>
      <c r="K380" s="2" t="s">
        <v>67</v>
      </c>
      <c r="L380" s="2" t="s">
        <v>67</v>
      </c>
      <c r="M380" s="2" t="s">
        <v>67</v>
      </c>
      <c r="N380" s="2" t="s">
        <v>67</v>
      </c>
    </row>
    <row r="381" spans="1:14" ht="30" customHeight="1" x14ac:dyDescent="0.3">
      <c r="A381" s="5" t="s">
        <v>3898</v>
      </c>
      <c r="B381" s="5" t="s">
        <v>3899</v>
      </c>
      <c r="C381" s="5" t="s">
        <v>518</v>
      </c>
      <c r="D381" s="5" t="s">
        <v>504</v>
      </c>
      <c r="E381" s="8">
        <f>일위대가!F2984</f>
        <v>1471</v>
      </c>
      <c r="F381" s="8">
        <f>일위대가!H2984</f>
        <v>0</v>
      </c>
      <c r="G381" s="8">
        <f>일위대가!J2984</f>
        <v>0</v>
      </c>
      <c r="H381" s="8">
        <f t="shared" si="5"/>
        <v>1471</v>
      </c>
      <c r="I381" s="5" t="s">
        <v>3900</v>
      </c>
      <c r="J381" s="5" t="s">
        <v>67</v>
      </c>
      <c r="K381" s="2" t="s">
        <v>67</v>
      </c>
      <c r="L381" s="2" t="s">
        <v>67</v>
      </c>
      <c r="M381" s="2" t="s">
        <v>67</v>
      </c>
      <c r="N381" s="2" t="s">
        <v>67</v>
      </c>
    </row>
    <row r="382" spans="1:14" ht="30" customHeight="1" x14ac:dyDescent="0.3">
      <c r="A382" s="5" t="s">
        <v>3907</v>
      </c>
      <c r="B382" s="5" t="s">
        <v>3899</v>
      </c>
      <c r="C382" s="5" t="s">
        <v>528</v>
      </c>
      <c r="D382" s="5" t="s">
        <v>504</v>
      </c>
      <c r="E382" s="8">
        <f>일위대가!F2990</f>
        <v>1511</v>
      </c>
      <c r="F382" s="8">
        <f>일위대가!H2990</f>
        <v>0</v>
      </c>
      <c r="G382" s="8">
        <f>일위대가!J2990</f>
        <v>0</v>
      </c>
      <c r="H382" s="8">
        <f t="shared" si="5"/>
        <v>1511</v>
      </c>
      <c r="I382" s="5" t="s">
        <v>3908</v>
      </c>
      <c r="J382" s="5" t="s">
        <v>67</v>
      </c>
      <c r="K382" s="2" t="s">
        <v>67</v>
      </c>
      <c r="L382" s="2" t="s">
        <v>67</v>
      </c>
      <c r="M382" s="2" t="s">
        <v>67</v>
      </c>
      <c r="N382" s="2" t="s">
        <v>67</v>
      </c>
    </row>
    <row r="383" spans="1:14" ht="30" customHeight="1" x14ac:dyDescent="0.3">
      <c r="A383" s="5" t="s">
        <v>3915</v>
      </c>
      <c r="B383" s="5" t="s">
        <v>3899</v>
      </c>
      <c r="C383" s="5" t="s">
        <v>536</v>
      </c>
      <c r="D383" s="5" t="s">
        <v>504</v>
      </c>
      <c r="E383" s="8">
        <f>일위대가!F2996</f>
        <v>1551</v>
      </c>
      <c r="F383" s="8">
        <f>일위대가!H2996</f>
        <v>0</v>
      </c>
      <c r="G383" s="8">
        <f>일위대가!J2996</f>
        <v>0</v>
      </c>
      <c r="H383" s="8">
        <f t="shared" si="5"/>
        <v>1551</v>
      </c>
      <c r="I383" s="5" t="s">
        <v>3916</v>
      </c>
      <c r="J383" s="5" t="s">
        <v>67</v>
      </c>
      <c r="K383" s="2" t="s">
        <v>67</v>
      </c>
      <c r="L383" s="2" t="s">
        <v>67</v>
      </c>
      <c r="M383" s="2" t="s">
        <v>67</v>
      </c>
      <c r="N383" s="2" t="s">
        <v>67</v>
      </c>
    </row>
    <row r="384" spans="1:14" ht="30" customHeight="1" x14ac:dyDescent="0.3">
      <c r="A384" s="5" t="s">
        <v>3923</v>
      </c>
      <c r="B384" s="5" t="s">
        <v>3899</v>
      </c>
      <c r="C384" s="5" t="s">
        <v>544</v>
      </c>
      <c r="D384" s="5" t="s">
        <v>504</v>
      </c>
      <c r="E384" s="8">
        <f>일위대가!F3002</f>
        <v>1631</v>
      </c>
      <c r="F384" s="8">
        <f>일위대가!H3002</f>
        <v>0</v>
      </c>
      <c r="G384" s="8">
        <f>일위대가!J3002</f>
        <v>0</v>
      </c>
      <c r="H384" s="8">
        <f t="shared" si="5"/>
        <v>1631</v>
      </c>
      <c r="I384" s="5" t="s">
        <v>3924</v>
      </c>
      <c r="J384" s="5" t="s">
        <v>67</v>
      </c>
      <c r="K384" s="2" t="s">
        <v>67</v>
      </c>
      <c r="L384" s="2" t="s">
        <v>67</v>
      </c>
      <c r="M384" s="2" t="s">
        <v>67</v>
      </c>
      <c r="N384" s="2" t="s">
        <v>67</v>
      </c>
    </row>
    <row r="385" spans="1:14" ht="30" customHeight="1" x14ac:dyDescent="0.3">
      <c r="A385" s="5" t="s">
        <v>3931</v>
      </c>
      <c r="B385" s="5" t="s">
        <v>3899</v>
      </c>
      <c r="C385" s="5" t="s">
        <v>552</v>
      </c>
      <c r="D385" s="5" t="s">
        <v>504</v>
      </c>
      <c r="E385" s="8">
        <f>일위대가!F3008</f>
        <v>1671</v>
      </c>
      <c r="F385" s="8">
        <f>일위대가!H3008</f>
        <v>0</v>
      </c>
      <c r="G385" s="8">
        <f>일위대가!J3008</f>
        <v>0</v>
      </c>
      <c r="H385" s="8">
        <f t="shared" si="5"/>
        <v>1671</v>
      </c>
      <c r="I385" s="5" t="s">
        <v>3932</v>
      </c>
      <c r="J385" s="5" t="s">
        <v>67</v>
      </c>
      <c r="K385" s="2" t="s">
        <v>67</v>
      </c>
      <c r="L385" s="2" t="s">
        <v>67</v>
      </c>
      <c r="M385" s="2" t="s">
        <v>67</v>
      </c>
      <c r="N385" s="2" t="s">
        <v>67</v>
      </c>
    </row>
    <row r="386" spans="1:14" ht="30" customHeight="1" x14ac:dyDescent="0.3">
      <c r="A386" s="5" t="s">
        <v>3939</v>
      </c>
      <c r="B386" s="5" t="s">
        <v>3899</v>
      </c>
      <c r="C386" s="5" t="s">
        <v>560</v>
      </c>
      <c r="D386" s="5" t="s">
        <v>504</v>
      </c>
      <c r="E386" s="8">
        <f>일위대가!F3014</f>
        <v>1871</v>
      </c>
      <c r="F386" s="8">
        <f>일위대가!H3014</f>
        <v>0</v>
      </c>
      <c r="G386" s="8">
        <f>일위대가!J3014</f>
        <v>0</v>
      </c>
      <c r="H386" s="8">
        <f t="shared" si="5"/>
        <v>1871</v>
      </c>
      <c r="I386" s="5" t="s">
        <v>3940</v>
      </c>
      <c r="J386" s="5" t="s">
        <v>67</v>
      </c>
      <c r="K386" s="2" t="s">
        <v>67</v>
      </c>
      <c r="L386" s="2" t="s">
        <v>67</v>
      </c>
      <c r="M386" s="2" t="s">
        <v>67</v>
      </c>
      <c r="N386" s="2" t="s">
        <v>67</v>
      </c>
    </row>
    <row r="387" spans="1:14" ht="30" customHeight="1" x14ac:dyDescent="0.3">
      <c r="A387" s="5" t="s">
        <v>3947</v>
      </c>
      <c r="B387" s="5" t="s">
        <v>3899</v>
      </c>
      <c r="C387" s="5" t="s">
        <v>568</v>
      </c>
      <c r="D387" s="5" t="s">
        <v>504</v>
      </c>
      <c r="E387" s="8">
        <f>일위대가!F3020</f>
        <v>2031</v>
      </c>
      <c r="F387" s="8">
        <f>일위대가!H3020</f>
        <v>0</v>
      </c>
      <c r="G387" s="8">
        <f>일위대가!J3020</f>
        <v>0</v>
      </c>
      <c r="H387" s="8">
        <f t="shared" si="5"/>
        <v>2031</v>
      </c>
      <c r="I387" s="5" t="s">
        <v>3948</v>
      </c>
      <c r="J387" s="5" t="s">
        <v>67</v>
      </c>
      <c r="K387" s="2" t="s">
        <v>67</v>
      </c>
      <c r="L387" s="2" t="s">
        <v>67</v>
      </c>
      <c r="M387" s="2" t="s">
        <v>67</v>
      </c>
      <c r="N387" s="2" t="s">
        <v>67</v>
      </c>
    </row>
    <row r="388" spans="1:14" ht="30" customHeight="1" x14ac:dyDescent="0.3">
      <c r="A388" s="5" t="s">
        <v>3955</v>
      </c>
      <c r="B388" s="5" t="s">
        <v>3899</v>
      </c>
      <c r="C388" s="5" t="s">
        <v>576</v>
      </c>
      <c r="D388" s="5" t="s">
        <v>504</v>
      </c>
      <c r="E388" s="8">
        <f>일위대가!F3026</f>
        <v>2511</v>
      </c>
      <c r="F388" s="8">
        <f>일위대가!H3026</f>
        <v>0</v>
      </c>
      <c r="G388" s="8">
        <f>일위대가!J3026</f>
        <v>0</v>
      </c>
      <c r="H388" s="8">
        <f t="shared" ref="H388:H451" si="6">E388+F388+G388</f>
        <v>2511</v>
      </c>
      <c r="I388" s="5" t="s">
        <v>3956</v>
      </c>
      <c r="J388" s="5" t="s">
        <v>67</v>
      </c>
      <c r="K388" s="2" t="s">
        <v>67</v>
      </c>
      <c r="L388" s="2" t="s">
        <v>67</v>
      </c>
      <c r="M388" s="2" t="s">
        <v>67</v>
      </c>
      <c r="N388" s="2" t="s">
        <v>67</v>
      </c>
    </row>
    <row r="389" spans="1:14" ht="30" customHeight="1" x14ac:dyDescent="0.3">
      <c r="A389" s="5" t="s">
        <v>3963</v>
      </c>
      <c r="B389" s="5" t="s">
        <v>3899</v>
      </c>
      <c r="C389" s="5" t="s">
        <v>627</v>
      </c>
      <c r="D389" s="5" t="s">
        <v>504</v>
      </c>
      <c r="E389" s="8">
        <f>일위대가!F3032</f>
        <v>3140</v>
      </c>
      <c r="F389" s="8">
        <f>일위대가!H3032</f>
        <v>0</v>
      </c>
      <c r="G389" s="8">
        <f>일위대가!J3032</f>
        <v>0</v>
      </c>
      <c r="H389" s="8">
        <f t="shared" si="6"/>
        <v>3140</v>
      </c>
      <c r="I389" s="5" t="s">
        <v>3964</v>
      </c>
      <c r="J389" s="5" t="s">
        <v>67</v>
      </c>
      <c r="K389" s="2" t="s">
        <v>67</v>
      </c>
      <c r="L389" s="2" t="s">
        <v>67</v>
      </c>
      <c r="M389" s="2" t="s">
        <v>67</v>
      </c>
      <c r="N389" s="2" t="s">
        <v>67</v>
      </c>
    </row>
    <row r="390" spans="1:14" ht="30" customHeight="1" x14ac:dyDescent="0.3">
      <c r="A390" s="5" t="s">
        <v>3971</v>
      </c>
      <c r="B390" s="5" t="s">
        <v>3899</v>
      </c>
      <c r="C390" s="5" t="s">
        <v>635</v>
      </c>
      <c r="D390" s="5" t="s">
        <v>504</v>
      </c>
      <c r="E390" s="8">
        <f>일위대가!F3038</f>
        <v>3420</v>
      </c>
      <c r="F390" s="8">
        <f>일위대가!H3038</f>
        <v>0</v>
      </c>
      <c r="G390" s="8">
        <f>일위대가!J3038</f>
        <v>0</v>
      </c>
      <c r="H390" s="8">
        <f t="shared" si="6"/>
        <v>3420</v>
      </c>
      <c r="I390" s="5" t="s">
        <v>3972</v>
      </c>
      <c r="J390" s="5" t="s">
        <v>67</v>
      </c>
      <c r="K390" s="2" t="s">
        <v>67</v>
      </c>
      <c r="L390" s="2" t="s">
        <v>67</v>
      </c>
      <c r="M390" s="2" t="s">
        <v>67</v>
      </c>
      <c r="N390" s="2" t="s">
        <v>67</v>
      </c>
    </row>
    <row r="391" spans="1:14" ht="30" customHeight="1" x14ac:dyDescent="0.3">
      <c r="A391" s="5" t="s">
        <v>3979</v>
      </c>
      <c r="B391" s="5" t="s">
        <v>3899</v>
      </c>
      <c r="C391" s="5" t="s">
        <v>643</v>
      </c>
      <c r="D391" s="5" t="s">
        <v>504</v>
      </c>
      <c r="E391" s="8">
        <f>일위대가!F3044</f>
        <v>4620</v>
      </c>
      <c r="F391" s="8">
        <f>일위대가!H3044</f>
        <v>0</v>
      </c>
      <c r="G391" s="8">
        <f>일위대가!J3044</f>
        <v>0</v>
      </c>
      <c r="H391" s="8">
        <f t="shared" si="6"/>
        <v>4620</v>
      </c>
      <c r="I391" s="5" t="s">
        <v>3980</v>
      </c>
      <c r="J391" s="5" t="s">
        <v>67</v>
      </c>
      <c r="K391" s="2" t="s">
        <v>67</v>
      </c>
      <c r="L391" s="2" t="s">
        <v>67</v>
      </c>
      <c r="M391" s="2" t="s">
        <v>67</v>
      </c>
      <c r="N391" s="2" t="s">
        <v>67</v>
      </c>
    </row>
    <row r="392" spans="1:14" ht="30" customHeight="1" x14ac:dyDescent="0.3">
      <c r="A392" s="5" t="s">
        <v>3987</v>
      </c>
      <c r="B392" s="5" t="s">
        <v>3899</v>
      </c>
      <c r="C392" s="5" t="s">
        <v>651</v>
      </c>
      <c r="D392" s="5" t="s">
        <v>504</v>
      </c>
      <c r="E392" s="8">
        <f>일위대가!F3050</f>
        <v>5420</v>
      </c>
      <c r="F392" s="8">
        <f>일위대가!H3050</f>
        <v>0</v>
      </c>
      <c r="G392" s="8">
        <f>일위대가!J3050</f>
        <v>0</v>
      </c>
      <c r="H392" s="8">
        <f t="shared" si="6"/>
        <v>5420</v>
      </c>
      <c r="I392" s="5" t="s">
        <v>3988</v>
      </c>
      <c r="J392" s="5" t="s">
        <v>67</v>
      </c>
      <c r="K392" s="2" t="s">
        <v>67</v>
      </c>
      <c r="L392" s="2" t="s">
        <v>67</v>
      </c>
      <c r="M392" s="2" t="s">
        <v>67</v>
      </c>
      <c r="N392" s="2" t="s">
        <v>67</v>
      </c>
    </row>
    <row r="393" spans="1:14" ht="30" customHeight="1" x14ac:dyDescent="0.3">
      <c r="A393" s="5" t="s">
        <v>3995</v>
      </c>
      <c r="B393" s="5" t="s">
        <v>3899</v>
      </c>
      <c r="C393" s="5" t="s">
        <v>659</v>
      </c>
      <c r="D393" s="5" t="s">
        <v>504</v>
      </c>
      <c r="E393" s="8">
        <f>일위대가!F3056</f>
        <v>7820</v>
      </c>
      <c r="F393" s="8">
        <f>일위대가!H3056</f>
        <v>0</v>
      </c>
      <c r="G393" s="8">
        <f>일위대가!J3056</f>
        <v>0</v>
      </c>
      <c r="H393" s="8">
        <f t="shared" si="6"/>
        <v>7820</v>
      </c>
      <c r="I393" s="5" t="s">
        <v>3996</v>
      </c>
      <c r="J393" s="5" t="s">
        <v>67</v>
      </c>
      <c r="K393" s="2" t="s">
        <v>67</v>
      </c>
      <c r="L393" s="2" t="s">
        <v>67</v>
      </c>
      <c r="M393" s="2" t="s">
        <v>67</v>
      </c>
      <c r="N393" s="2" t="s">
        <v>67</v>
      </c>
    </row>
    <row r="394" spans="1:14" ht="30" customHeight="1" x14ac:dyDescent="0.3">
      <c r="A394" s="5" t="s">
        <v>4003</v>
      </c>
      <c r="B394" s="5" t="s">
        <v>4004</v>
      </c>
      <c r="C394" s="5" t="s">
        <v>4005</v>
      </c>
      <c r="D394" s="5" t="s">
        <v>504</v>
      </c>
      <c r="E394" s="8">
        <f>일위대가!F3063</f>
        <v>986</v>
      </c>
      <c r="F394" s="8">
        <f>일위대가!H3063</f>
        <v>32897</v>
      </c>
      <c r="G394" s="8">
        <f>일위대가!J3063</f>
        <v>144</v>
      </c>
      <c r="H394" s="8">
        <f t="shared" si="6"/>
        <v>34027</v>
      </c>
      <c r="I394" s="5" t="s">
        <v>4006</v>
      </c>
      <c r="J394" s="5" t="s">
        <v>67</v>
      </c>
      <c r="K394" s="2" t="s">
        <v>67</v>
      </c>
      <c r="L394" s="2" t="s">
        <v>67</v>
      </c>
      <c r="M394" s="2" t="s">
        <v>67</v>
      </c>
      <c r="N394" s="2" t="s">
        <v>67</v>
      </c>
    </row>
    <row r="395" spans="1:14" ht="30" customHeight="1" x14ac:dyDescent="0.3">
      <c r="A395" s="5" t="s">
        <v>4014</v>
      </c>
      <c r="B395" s="5" t="s">
        <v>4004</v>
      </c>
      <c r="C395" s="5" t="s">
        <v>4015</v>
      </c>
      <c r="D395" s="5" t="s">
        <v>504</v>
      </c>
      <c r="E395" s="8">
        <f>일위대가!F3070</f>
        <v>1219</v>
      </c>
      <c r="F395" s="8">
        <f>일위대가!H3070</f>
        <v>40653</v>
      </c>
      <c r="G395" s="8">
        <f>일위대가!J3070</f>
        <v>221</v>
      </c>
      <c r="H395" s="8">
        <f t="shared" si="6"/>
        <v>42093</v>
      </c>
      <c r="I395" s="5" t="s">
        <v>4016</v>
      </c>
      <c r="J395" s="5" t="s">
        <v>67</v>
      </c>
      <c r="K395" s="2" t="s">
        <v>67</v>
      </c>
      <c r="L395" s="2" t="s">
        <v>67</v>
      </c>
      <c r="M395" s="2" t="s">
        <v>67</v>
      </c>
      <c r="N395" s="2" t="s">
        <v>67</v>
      </c>
    </row>
    <row r="396" spans="1:14" ht="30" customHeight="1" x14ac:dyDescent="0.3">
      <c r="A396" s="5" t="s">
        <v>4022</v>
      </c>
      <c r="B396" s="5" t="s">
        <v>4004</v>
      </c>
      <c r="C396" s="5" t="s">
        <v>4023</v>
      </c>
      <c r="D396" s="5" t="s">
        <v>504</v>
      </c>
      <c r="E396" s="8">
        <f>일위대가!F3077</f>
        <v>1452</v>
      </c>
      <c r="F396" s="8">
        <f>일위대가!H3077</f>
        <v>48409</v>
      </c>
      <c r="G396" s="8">
        <f>일위대가!J3077</f>
        <v>301</v>
      </c>
      <c r="H396" s="8">
        <f t="shared" si="6"/>
        <v>50162</v>
      </c>
      <c r="I396" s="5" t="s">
        <v>4024</v>
      </c>
      <c r="J396" s="5" t="s">
        <v>67</v>
      </c>
      <c r="K396" s="2" t="s">
        <v>67</v>
      </c>
      <c r="L396" s="2" t="s">
        <v>67</v>
      </c>
      <c r="M396" s="2" t="s">
        <v>67</v>
      </c>
      <c r="N396" s="2" t="s">
        <v>67</v>
      </c>
    </row>
    <row r="397" spans="1:14" ht="30" customHeight="1" x14ac:dyDescent="0.3">
      <c r="A397" s="5" t="s">
        <v>4030</v>
      </c>
      <c r="B397" s="5" t="s">
        <v>4004</v>
      </c>
      <c r="C397" s="5" t="s">
        <v>4031</v>
      </c>
      <c r="D397" s="5" t="s">
        <v>504</v>
      </c>
      <c r="E397" s="8">
        <f>일위대가!F3084</f>
        <v>1692</v>
      </c>
      <c r="F397" s="8">
        <f>일위대가!H3084</f>
        <v>56433</v>
      </c>
      <c r="G397" s="8">
        <f>일위대가!J3084</f>
        <v>373</v>
      </c>
      <c r="H397" s="8">
        <f t="shared" si="6"/>
        <v>58498</v>
      </c>
      <c r="I397" s="5" t="s">
        <v>4032</v>
      </c>
      <c r="J397" s="5" t="s">
        <v>67</v>
      </c>
      <c r="K397" s="2" t="s">
        <v>67</v>
      </c>
      <c r="L397" s="2" t="s">
        <v>67</v>
      </c>
      <c r="M397" s="2" t="s">
        <v>67</v>
      </c>
      <c r="N397" s="2" t="s">
        <v>67</v>
      </c>
    </row>
    <row r="398" spans="1:14" ht="30" customHeight="1" x14ac:dyDescent="0.3">
      <c r="A398" s="5" t="s">
        <v>4038</v>
      </c>
      <c r="B398" s="5" t="s">
        <v>4004</v>
      </c>
      <c r="C398" s="5" t="s">
        <v>4039</v>
      </c>
      <c r="D398" s="5" t="s">
        <v>504</v>
      </c>
      <c r="E398" s="8">
        <f>일위대가!F3091</f>
        <v>2150</v>
      </c>
      <c r="F398" s="8">
        <f>일위대가!H3091</f>
        <v>71678</v>
      </c>
      <c r="G398" s="8">
        <f>일위대가!J3091</f>
        <v>530</v>
      </c>
      <c r="H398" s="8">
        <f t="shared" si="6"/>
        <v>74358</v>
      </c>
      <c r="I398" s="5" t="s">
        <v>4040</v>
      </c>
      <c r="J398" s="5" t="s">
        <v>67</v>
      </c>
      <c r="K398" s="2" t="s">
        <v>67</v>
      </c>
      <c r="L398" s="2" t="s">
        <v>67</v>
      </c>
      <c r="M398" s="2" t="s">
        <v>67</v>
      </c>
      <c r="N398" s="2" t="s">
        <v>67</v>
      </c>
    </row>
    <row r="399" spans="1:14" ht="30" customHeight="1" x14ac:dyDescent="0.3">
      <c r="A399" s="5" t="s">
        <v>4046</v>
      </c>
      <c r="B399" s="5" t="s">
        <v>4004</v>
      </c>
      <c r="C399" s="5" t="s">
        <v>4047</v>
      </c>
      <c r="D399" s="5" t="s">
        <v>504</v>
      </c>
      <c r="E399" s="8">
        <f>일위대가!F3098</f>
        <v>2583</v>
      </c>
      <c r="F399" s="8">
        <f>일위대가!H3098</f>
        <v>86121</v>
      </c>
      <c r="G399" s="8">
        <f>일위대가!J3098</f>
        <v>971</v>
      </c>
      <c r="H399" s="8">
        <f t="shared" si="6"/>
        <v>89675</v>
      </c>
      <c r="I399" s="5" t="s">
        <v>4048</v>
      </c>
      <c r="J399" s="5" t="s">
        <v>67</v>
      </c>
      <c r="K399" s="2" t="s">
        <v>67</v>
      </c>
      <c r="L399" s="2" t="s">
        <v>67</v>
      </c>
      <c r="M399" s="2" t="s">
        <v>67</v>
      </c>
      <c r="N399" s="2" t="s">
        <v>67</v>
      </c>
    </row>
    <row r="400" spans="1:14" ht="30" customHeight="1" x14ac:dyDescent="0.3">
      <c r="A400" s="5" t="s">
        <v>4054</v>
      </c>
      <c r="B400" s="5" t="s">
        <v>4004</v>
      </c>
      <c r="C400" s="5" t="s">
        <v>4055</v>
      </c>
      <c r="D400" s="5" t="s">
        <v>504</v>
      </c>
      <c r="E400" s="8">
        <f>일위대가!F3105</f>
        <v>3024</v>
      </c>
      <c r="F400" s="8">
        <f>일위대가!H3105</f>
        <v>100831</v>
      </c>
      <c r="G400" s="8">
        <f>일위대가!J3105</f>
        <v>1187</v>
      </c>
      <c r="H400" s="8">
        <f t="shared" si="6"/>
        <v>105042</v>
      </c>
      <c r="I400" s="5" t="s">
        <v>4056</v>
      </c>
      <c r="J400" s="5" t="s">
        <v>67</v>
      </c>
      <c r="K400" s="2" t="s">
        <v>67</v>
      </c>
      <c r="L400" s="2" t="s">
        <v>67</v>
      </c>
      <c r="M400" s="2" t="s">
        <v>67</v>
      </c>
      <c r="N400" s="2" t="s">
        <v>67</v>
      </c>
    </row>
    <row r="401" spans="1:14" ht="30" customHeight="1" x14ac:dyDescent="0.3">
      <c r="A401" s="5" t="s">
        <v>4062</v>
      </c>
      <c r="B401" s="5" t="s">
        <v>4004</v>
      </c>
      <c r="C401" s="5" t="s">
        <v>4063</v>
      </c>
      <c r="D401" s="5" t="s">
        <v>504</v>
      </c>
      <c r="E401" s="8">
        <f>일위대가!F3112</f>
        <v>3482</v>
      </c>
      <c r="F401" s="8">
        <f>일위대가!H3112</f>
        <v>116076</v>
      </c>
      <c r="G401" s="8">
        <f>일위대가!J3112</f>
        <v>1402</v>
      </c>
      <c r="H401" s="8">
        <f t="shared" si="6"/>
        <v>120960</v>
      </c>
      <c r="I401" s="5" t="s">
        <v>4064</v>
      </c>
      <c r="J401" s="5" t="s">
        <v>67</v>
      </c>
      <c r="K401" s="2" t="s">
        <v>67</v>
      </c>
      <c r="L401" s="2" t="s">
        <v>67</v>
      </c>
      <c r="M401" s="2" t="s">
        <v>67</v>
      </c>
      <c r="N401" s="2" t="s">
        <v>67</v>
      </c>
    </row>
    <row r="402" spans="1:14" ht="30" customHeight="1" x14ac:dyDescent="0.3">
      <c r="A402" s="5" t="s">
        <v>4070</v>
      </c>
      <c r="B402" s="5" t="s">
        <v>4071</v>
      </c>
      <c r="C402" s="5" t="s">
        <v>518</v>
      </c>
      <c r="D402" s="5" t="s">
        <v>504</v>
      </c>
      <c r="E402" s="8">
        <f>일위대가!F3125</f>
        <v>9087</v>
      </c>
      <c r="F402" s="8">
        <f>일위대가!H3125</f>
        <v>44918</v>
      </c>
      <c r="G402" s="8">
        <f>일위대가!J3125</f>
        <v>11</v>
      </c>
      <c r="H402" s="8">
        <f t="shared" si="6"/>
        <v>54016</v>
      </c>
      <c r="I402" s="5" t="s">
        <v>4072</v>
      </c>
      <c r="J402" s="5" t="s">
        <v>67</v>
      </c>
      <c r="K402" s="2" t="s">
        <v>67</v>
      </c>
      <c r="L402" s="2" t="s">
        <v>67</v>
      </c>
      <c r="M402" s="2" t="s">
        <v>67</v>
      </c>
      <c r="N402" s="2" t="s">
        <v>67</v>
      </c>
    </row>
    <row r="403" spans="1:14" ht="30" customHeight="1" x14ac:dyDescent="0.3">
      <c r="A403" s="5" t="s">
        <v>4098</v>
      </c>
      <c r="B403" s="5" t="s">
        <v>4071</v>
      </c>
      <c r="C403" s="5" t="s">
        <v>528</v>
      </c>
      <c r="D403" s="5" t="s">
        <v>504</v>
      </c>
      <c r="E403" s="8">
        <f>일위대가!F3138</f>
        <v>12712</v>
      </c>
      <c r="F403" s="8">
        <f>일위대가!H3138</f>
        <v>51821</v>
      </c>
      <c r="G403" s="8">
        <f>일위대가!J3138</f>
        <v>15</v>
      </c>
      <c r="H403" s="8">
        <f t="shared" si="6"/>
        <v>64548</v>
      </c>
      <c r="I403" s="5" t="s">
        <v>4099</v>
      </c>
      <c r="J403" s="5" t="s">
        <v>67</v>
      </c>
      <c r="K403" s="2" t="s">
        <v>67</v>
      </c>
      <c r="L403" s="2" t="s">
        <v>67</v>
      </c>
      <c r="M403" s="2" t="s">
        <v>67</v>
      </c>
      <c r="N403" s="2" t="s">
        <v>67</v>
      </c>
    </row>
    <row r="404" spans="1:14" ht="30" customHeight="1" x14ac:dyDescent="0.3">
      <c r="A404" s="5" t="s">
        <v>4114</v>
      </c>
      <c r="B404" s="5" t="s">
        <v>4071</v>
      </c>
      <c r="C404" s="5" t="s">
        <v>536</v>
      </c>
      <c r="D404" s="5" t="s">
        <v>504</v>
      </c>
      <c r="E404" s="8">
        <f>일위대가!F3151</f>
        <v>15323</v>
      </c>
      <c r="F404" s="8">
        <f>일위대가!H3151</f>
        <v>60152</v>
      </c>
      <c r="G404" s="8">
        <f>일위대가!J3151</f>
        <v>17</v>
      </c>
      <c r="H404" s="8">
        <f t="shared" si="6"/>
        <v>75492</v>
      </c>
      <c r="I404" s="5" t="s">
        <v>4115</v>
      </c>
      <c r="J404" s="5" t="s">
        <v>67</v>
      </c>
      <c r="K404" s="2" t="s">
        <v>67</v>
      </c>
      <c r="L404" s="2" t="s">
        <v>67</v>
      </c>
      <c r="M404" s="2" t="s">
        <v>67</v>
      </c>
      <c r="N404" s="2" t="s">
        <v>67</v>
      </c>
    </row>
    <row r="405" spans="1:14" ht="30" customHeight="1" x14ac:dyDescent="0.3">
      <c r="A405" s="5" t="s">
        <v>4130</v>
      </c>
      <c r="B405" s="5" t="s">
        <v>4071</v>
      </c>
      <c r="C405" s="5" t="s">
        <v>544</v>
      </c>
      <c r="D405" s="5" t="s">
        <v>504</v>
      </c>
      <c r="E405" s="8">
        <f>일위대가!F3164</f>
        <v>18579</v>
      </c>
      <c r="F405" s="8">
        <f>일위대가!H3164</f>
        <v>68052</v>
      </c>
      <c r="G405" s="8">
        <f>일위대가!J3164</f>
        <v>21</v>
      </c>
      <c r="H405" s="8">
        <f t="shared" si="6"/>
        <v>86652</v>
      </c>
      <c r="I405" s="5" t="s">
        <v>4131</v>
      </c>
      <c r="J405" s="5" t="s">
        <v>67</v>
      </c>
      <c r="K405" s="2" t="s">
        <v>67</v>
      </c>
      <c r="L405" s="2" t="s">
        <v>67</v>
      </c>
      <c r="M405" s="2" t="s">
        <v>67</v>
      </c>
      <c r="N405" s="2" t="s">
        <v>67</v>
      </c>
    </row>
    <row r="406" spans="1:14" ht="30" customHeight="1" x14ac:dyDescent="0.3">
      <c r="A406" s="5" t="s">
        <v>4146</v>
      </c>
      <c r="B406" s="5" t="s">
        <v>4071</v>
      </c>
      <c r="C406" s="5" t="s">
        <v>552</v>
      </c>
      <c r="D406" s="5" t="s">
        <v>504</v>
      </c>
      <c r="E406" s="8">
        <f>일위대가!F3177</f>
        <v>24370</v>
      </c>
      <c r="F406" s="8">
        <f>일위대가!H3177</f>
        <v>77805</v>
      </c>
      <c r="G406" s="8">
        <f>일위대가!J3177</f>
        <v>26</v>
      </c>
      <c r="H406" s="8">
        <f t="shared" si="6"/>
        <v>102201</v>
      </c>
      <c r="I406" s="5" t="s">
        <v>4147</v>
      </c>
      <c r="J406" s="5" t="s">
        <v>67</v>
      </c>
      <c r="K406" s="2" t="s">
        <v>67</v>
      </c>
      <c r="L406" s="2" t="s">
        <v>67</v>
      </c>
      <c r="M406" s="2" t="s">
        <v>67</v>
      </c>
      <c r="N406" s="2" t="s">
        <v>67</v>
      </c>
    </row>
    <row r="407" spans="1:14" ht="30" customHeight="1" x14ac:dyDescent="0.3">
      <c r="A407" s="5" t="s">
        <v>4162</v>
      </c>
      <c r="B407" s="5" t="s">
        <v>4071</v>
      </c>
      <c r="C407" s="5" t="s">
        <v>560</v>
      </c>
      <c r="D407" s="5" t="s">
        <v>504</v>
      </c>
      <c r="E407" s="8">
        <f>일위대가!F3190</f>
        <v>34010</v>
      </c>
      <c r="F407" s="8">
        <f>일위대가!H3190</f>
        <v>92522</v>
      </c>
      <c r="G407" s="8">
        <f>일위대가!J3190</f>
        <v>31</v>
      </c>
      <c r="H407" s="8">
        <f t="shared" si="6"/>
        <v>126563</v>
      </c>
      <c r="I407" s="5" t="s">
        <v>4163</v>
      </c>
      <c r="J407" s="5" t="s">
        <v>67</v>
      </c>
      <c r="K407" s="2" t="s">
        <v>67</v>
      </c>
      <c r="L407" s="2" t="s">
        <v>67</v>
      </c>
      <c r="M407" s="2" t="s">
        <v>67</v>
      </c>
      <c r="N407" s="2" t="s">
        <v>67</v>
      </c>
    </row>
    <row r="408" spans="1:14" ht="30" customHeight="1" x14ac:dyDescent="0.3">
      <c r="A408" s="5" t="s">
        <v>4178</v>
      </c>
      <c r="B408" s="5" t="s">
        <v>4071</v>
      </c>
      <c r="C408" s="5" t="s">
        <v>568</v>
      </c>
      <c r="D408" s="5" t="s">
        <v>504</v>
      </c>
      <c r="E408" s="8">
        <f>일위대가!F3203</f>
        <v>43926</v>
      </c>
      <c r="F408" s="8">
        <f>일위대가!H3203</f>
        <v>108422</v>
      </c>
      <c r="G408" s="8">
        <f>일위대가!J3203</f>
        <v>40</v>
      </c>
      <c r="H408" s="8">
        <f t="shared" si="6"/>
        <v>152388</v>
      </c>
      <c r="I408" s="5" t="s">
        <v>4179</v>
      </c>
      <c r="J408" s="5" t="s">
        <v>67</v>
      </c>
      <c r="K408" s="2" t="s">
        <v>67</v>
      </c>
      <c r="L408" s="2" t="s">
        <v>67</v>
      </c>
      <c r="M408" s="2" t="s">
        <v>67</v>
      </c>
      <c r="N408" s="2" t="s">
        <v>67</v>
      </c>
    </row>
    <row r="409" spans="1:14" ht="30" customHeight="1" x14ac:dyDescent="0.3">
      <c r="A409" s="5" t="s">
        <v>4194</v>
      </c>
      <c r="B409" s="5" t="s">
        <v>4071</v>
      </c>
      <c r="C409" s="5" t="s">
        <v>576</v>
      </c>
      <c r="D409" s="5" t="s">
        <v>504</v>
      </c>
      <c r="E409" s="8">
        <f>일위대가!F3216</f>
        <v>59675</v>
      </c>
      <c r="F409" s="8">
        <f>일위대가!H3216</f>
        <v>129112</v>
      </c>
      <c r="G409" s="8">
        <f>일위대가!J3216</f>
        <v>49</v>
      </c>
      <c r="H409" s="8">
        <f t="shared" si="6"/>
        <v>188836</v>
      </c>
      <c r="I409" s="5" t="s">
        <v>4195</v>
      </c>
      <c r="J409" s="5" t="s">
        <v>67</v>
      </c>
      <c r="K409" s="2" t="s">
        <v>67</v>
      </c>
      <c r="L409" s="2" t="s">
        <v>67</v>
      </c>
      <c r="M409" s="2" t="s">
        <v>67</v>
      </c>
      <c r="N409" s="2" t="s">
        <v>67</v>
      </c>
    </row>
    <row r="410" spans="1:14" ht="30" customHeight="1" x14ac:dyDescent="0.3">
      <c r="A410" s="5" t="s">
        <v>4210</v>
      </c>
      <c r="B410" s="5" t="s">
        <v>4071</v>
      </c>
      <c r="C410" s="5" t="s">
        <v>627</v>
      </c>
      <c r="D410" s="5" t="s">
        <v>504</v>
      </c>
      <c r="E410" s="8">
        <f>일위대가!F3231</f>
        <v>87959</v>
      </c>
      <c r="F410" s="8">
        <f>일위대가!H3231</f>
        <v>173763</v>
      </c>
      <c r="G410" s="8">
        <f>일위대가!J3231</f>
        <v>58</v>
      </c>
      <c r="H410" s="8">
        <f t="shared" si="6"/>
        <v>261780</v>
      </c>
      <c r="I410" s="5" t="s">
        <v>4211</v>
      </c>
      <c r="J410" s="5" t="s">
        <v>67</v>
      </c>
      <c r="K410" s="2" t="s">
        <v>67</v>
      </c>
      <c r="L410" s="2" t="s">
        <v>67</v>
      </c>
      <c r="M410" s="2" t="s">
        <v>67</v>
      </c>
      <c r="N410" s="2" t="s">
        <v>67</v>
      </c>
    </row>
    <row r="411" spans="1:14" ht="30" customHeight="1" x14ac:dyDescent="0.3">
      <c r="A411" s="5" t="s">
        <v>4228</v>
      </c>
      <c r="B411" s="5" t="s">
        <v>4229</v>
      </c>
      <c r="C411" s="5" t="s">
        <v>560</v>
      </c>
      <c r="D411" s="5" t="s">
        <v>504</v>
      </c>
      <c r="E411" s="8">
        <f>일위대가!F3240</f>
        <v>10796</v>
      </c>
      <c r="F411" s="8">
        <f>일위대가!H3240</f>
        <v>5886</v>
      </c>
      <c r="G411" s="8">
        <f>일위대가!J3240</f>
        <v>31</v>
      </c>
      <c r="H411" s="8">
        <f t="shared" si="6"/>
        <v>16713</v>
      </c>
      <c r="I411" s="5" t="s">
        <v>4230</v>
      </c>
      <c r="J411" s="5" t="s">
        <v>67</v>
      </c>
      <c r="K411" s="2" t="s">
        <v>67</v>
      </c>
      <c r="L411" s="2" t="s">
        <v>67</v>
      </c>
      <c r="M411" s="2" t="s">
        <v>67</v>
      </c>
      <c r="N411" s="2" t="s">
        <v>67</v>
      </c>
    </row>
    <row r="412" spans="1:14" ht="30" customHeight="1" x14ac:dyDescent="0.3">
      <c r="A412" s="5" t="s">
        <v>4238</v>
      </c>
      <c r="B412" s="5" t="s">
        <v>4229</v>
      </c>
      <c r="C412" s="5" t="s">
        <v>576</v>
      </c>
      <c r="D412" s="5" t="s">
        <v>504</v>
      </c>
      <c r="E412" s="8">
        <f>일위대가!F3249</f>
        <v>18065</v>
      </c>
      <c r="F412" s="8">
        <f>일위대가!H3249</f>
        <v>9094</v>
      </c>
      <c r="G412" s="8">
        <f>일위대가!J3249</f>
        <v>49</v>
      </c>
      <c r="H412" s="8">
        <f t="shared" si="6"/>
        <v>27208</v>
      </c>
      <c r="I412" s="5" t="s">
        <v>4239</v>
      </c>
      <c r="J412" s="5" t="s">
        <v>67</v>
      </c>
      <c r="K412" s="2" t="s">
        <v>67</v>
      </c>
      <c r="L412" s="2" t="s">
        <v>67</v>
      </c>
      <c r="M412" s="2" t="s">
        <v>67</v>
      </c>
      <c r="N412" s="2" t="s">
        <v>67</v>
      </c>
    </row>
    <row r="413" spans="1:14" ht="30" customHeight="1" x14ac:dyDescent="0.3">
      <c r="A413" s="5" t="s">
        <v>4247</v>
      </c>
      <c r="B413" s="5" t="s">
        <v>4229</v>
      </c>
      <c r="C413" s="5" t="s">
        <v>627</v>
      </c>
      <c r="D413" s="5" t="s">
        <v>504</v>
      </c>
      <c r="E413" s="8">
        <f>일위대가!F3258</f>
        <v>23103</v>
      </c>
      <c r="F413" s="8">
        <f>일위대가!H3258</f>
        <v>10708</v>
      </c>
      <c r="G413" s="8">
        <f>일위대가!J3258</f>
        <v>58</v>
      </c>
      <c r="H413" s="8">
        <f t="shared" si="6"/>
        <v>33869</v>
      </c>
      <c r="I413" s="5" t="s">
        <v>4248</v>
      </c>
      <c r="J413" s="5" t="s">
        <v>67</v>
      </c>
      <c r="K413" s="2" t="s">
        <v>67</v>
      </c>
      <c r="L413" s="2" t="s">
        <v>67</v>
      </c>
      <c r="M413" s="2" t="s">
        <v>67</v>
      </c>
      <c r="N413" s="2" t="s">
        <v>67</v>
      </c>
    </row>
    <row r="414" spans="1:14" ht="30" customHeight="1" x14ac:dyDescent="0.3">
      <c r="A414" s="5" t="s">
        <v>4256</v>
      </c>
      <c r="B414" s="5" t="s">
        <v>4229</v>
      </c>
      <c r="C414" s="5" t="s">
        <v>635</v>
      </c>
      <c r="D414" s="5" t="s">
        <v>504</v>
      </c>
      <c r="E414" s="8">
        <f>일위대가!F3267</f>
        <v>29581</v>
      </c>
      <c r="F414" s="8">
        <f>일위대가!H3267</f>
        <v>13938</v>
      </c>
      <c r="G414" s="8">
        <f>일위대가!J3267</f>
        <v>76</v>
      </c>
      <c r="H414" s="8">
        <f t="shared" si="6"/>
        <v>43595</v>
      </c>
      <c r="I414" s="5" t="s">
        <v>4257</v>
      </c>
      <c r="J414" s="5" t="s">
        <v>67</v>
      </c>
      <c r="K414" s="2" t="s">
        <v>67</v>
      </c>
      <c r="L414" s="2" t="s">
        <v>67</v>
      </c>
      <c r="M414" s="2" t="s">
        <v>67</v>
      </c>
      <c r="N414" s="2" t="s">
        <v>67</v>
      </c>
    </row>
    <row r="415" spans="1:14" ht="30" customHeight="1" x14ac:dyDescent="0.3">
      <c r="A415" s="5" t="s">
        <v>4265</v>
      </c>
      <c r="B415" s="5" t="s">
        <v>4229</v>
      </c>
      <c r="C415" s="5" t="s">
        <v>643</v>
      </c>
      <c r="D415" s="5" t="s">
        <v>504</v>
      </c>
      <c r="E415" s="8">
        <f>일위대가!F3276</f>
        <v>40569</v>
      </c>
      <c r="F415" s="8">
        <f>일위대가!H3276</f>
        <v>17185</v>
      </c>
      <c r="G415" s="8">
        <f>일위대가!J3276</f>
        <v>94</v>
      </c>
      <c r="H415" s="8">
        <f t="shared" si="6"/>
        <v>57848</v>
      </c>
      <c r="I415" s="5" t="s">
        <v>4266</v>
      </c>
      <c r="J415" s="5" t="s">
        <v>67</v>
      </c>
      <c r="K415" s="2" t="s">
        <v>67</v>
      </c>
      <c r="L415" s="2" t="s">
        <v>67</v>
      </c>
      <c r="M415" s="2" t="s">
        <v>67</v>
      </c>
      <c r="N415" s="2" t="s">
        <v>67</v>
      </c>
    </row>
    <row r="416" spans="1:14" ht="30" customHeight="1" x14ac:dyDescent="0.3">
      <c r="A416" s="5" t="s">
        <v>4275</v>
      </c>
      <c r="B416" s="5" t="s">
        <v>4229</v>
      </c>
      <c r="C416" s="5" t="s">
        <v>651</v>
      </c>
      <c r="D416" s="5" t="s">
        <v>504</v>
      </c>
      <c r="E416" s="8">
        <f>일위대가!F3287</f>
        <v>60973</v>
      </c>
      <c r="F416" s="8">
        <f>일위대가!H3287</f>
        <v>55615</v>
      </c>
      <c r="G416" s="8">
        <f>일위대가!J3287</f>
        <v>112</v>
      </c>
      <c r="H416" s="8">
        <f t="shared" si="6"/>
        <v>116700</v>
      </c>
      <c r="I416" s="5" t="s">
        <v>4276</v>
      </c>
      <c r="J416" s="5" t="s">
        <v>67</v>
      </c>
      <c r="K416" s="2" t="s">
        <v>67</v>
      </c>
      <c r="L416" s="2" t="s">
        <v>67</v>
      </c>
      <c r="M416" s="2" t="s">
        <v>67</v>
      </c>
      <c r="N416" s="2" t="s">
        <v>67</v>
      </c>
    </row>
    <row r="417" spans="1:14" ht="30" customHeight="1" x14ac:dyDescent="0.3">
      <c r="A417" s="5" t="s">
        <v>4287</v>
      </c>
      <c r="B417" s="5" t="s">
        <v>4288</v>
      </c>
      <c r="C417" s="5" t="s">
        <v>4289</v>
      </c>
      <c r="D417" s="5" t="s">
        <v>504</v>
      </c>
      <c r="E417" s="8">
        <f>일위대가!F3293</f>
        <v>309</v>
      </c>
      <c r="F417" s="8">
        <f>일위대가!H3293</f>
        <v>10327</v>
      </c>
      <c r="G417" s="8">
        <f>일위대가!J3293</f>
        <v>0</v>
      </c>
      <c r="H417" s="8">
        <f t="shared" si="6"/>
        <v>10636</v>
      </c>
      <c r="I417" s="5" t="s">
        <v>4290</v>
      </c>
      <c r="J417" s="5" t="s">
        <v>67</v>
      </c>
      <c r="K417" s="2" t="s">
        <v>67</v>
      </c>
      <c r="L417" s="2" t="s">
        <v>67</v>
      </c>
      <c r="M417" s="2" t="s">
        <v>67</v>
      </c>
      <c r="N417" s="2" t="s">
        <v>67</v>
      </c>
    </row>
    <row r="418" spans="1:14" ht="30" customHeight="1" x14ac:dyDescent="0.3">
      <c r="A418" s="5" t="s">
        <v>4295</v>
      </c>
      <c r="B418" s="5" t="s">
        <v>4288</v>
      </c>
      <c r="C418" s="5" t="s">
        <v>4296</v>
      </c>
      <c r="D418" s="5" t="s">
        <v>504</v>
      </c>
      <c r="E418" s="8">
        <f>일위대가!F3299</f>
        <v>399</v>
      </c>
      <c r="F418" s="8">
        <f>일위대가!H3299</f>
        <v>13317</v>
      </c>
      <c r="G418" s="8">
        <f>일위대가!J3299</f>
        <v>0</v>
      </c>
      <c r="H418" s="8">
        <f t="shared" si="6"/>
        <v>13716</v>
      </c>
      <c r="I418" s="5" t="s">
        <v>4297</v>
      </c>
      <c r="J418" s="5" t="s">
        <v>67</v>
      </c>
      <c r="K418" s="2" t="s">
        <v>67</v>
      </c>
      <c r="L418" s="2" t="s">
        <v>67</v>
      </c>
      <c r="M418" s="2" t="s">
        <v>67</v>
      </c>
      <c r="N418" s="2" t="s">
        <v>67</v>
      </c>
    </row>
    <row r="419" spans="1:14" ht="30" customHeight="1" x14ac:dyDescent="0.3">
      <c r="A419" s="5" t="s">
        <v>4302</v>
      </c>
      <c r="B419" s="5" t="s">
        <v>4288</v>
      </c>
      <c r="C419" s="5" t="s">
        <v>4303</v>
      </c>
      <c r="D419" s="5" t="s">
        <v>504</v>
      </c>
      <c r="E419" s="8">
        <f>일위대가!F3305</f>
        <v>480</v>
      </c>
      <c r="F419" s="8">
        <f>일위대가!H3305</f>
        <v>16006</v>
      </c>
      <c r="G419" s="8">
        <f>일위대가!J3305</f>
        <v>0</v>
      </c>
      <c r="H419" s="8">
        <f t="shared" si="6"/>
        <v>16486</v>
      </c>
      <c r="I419" s="5" t="s">
        <v>4304</v>
      </c>
      <c r="J419" s="5" t="s">
        <v>67</v>
      </c>
      <c r="K419" s="2" t="s">
        <v>67</v>
      </c>
      <c r="L419" s="2" t="s">
        <v>67</v>
      </c>
      <c r="M419" s="2" t="s">
        <v>67</v>
      </c>
      <c r="N419" s="2" t="s">
        <v>67</v>
      </c>
    </row>
    <row r="420" spans="1:14" ht="30" customHeight="1" x14ac:dyDescent="0.3">
      <c r="A420" s="5" t="s">
        <v>4309</v>
      </c>
      <c r="B420" s="5" t="s">
        <v>4288</v>
      </c>
      <c r="C420" s="5" t="s">
        <v>4310</v>
      </c>
      <c r="D420" s="5" t="s">
        <v>504</v>
      </c>
      <c r="E420" s="8">
        <f>일위대가!F3311</f>
        <v>560</v>
      </c>
      <c r="F420" s="8">
        <f>일위대가!H3311</f>
        <v>18695</v>
      </c>
      <c r="G420" s="8">
        <f>일위대가!J3311</f>
        <v>0</v>
      </c>
      <c r="H420" s="8">
        <f t="shared" si="6"/>
        <v>19255</v>
      </c>
      <c r="I420" s="5" t="s">
        <v>4311</v>
      </c>
      <c r="J420" s="5" t="s">
        <v>67</v>
      </c>
      <c r="K420" s="2" t="s">
        <v>67</v>
      </c>
      <c r="L420" s="2" t="s">
        <v>67</v>
      </c>
      <c r="M420" s="2" t="s">
        <v>67</v>
      </c>
      <c r="N420" s="2" t="s">
        <v>67</v>
      </c>
    </row>
    <row r="421" spans="1:14" ht="30" customHeight="1" x14ac:dyDescent="0.3">
      <c r="A421" s="5" t="s">
        <v>4316</v>
      </c>
      <c r="B421" s="5" t="s">
        <v>4288</v>
      </c>
      <c r="C421" s="5" t="s">
        <v>4317</v>
      </c>
      <c r="D421" s="5" t="s">
        <v>504</v>
      </c>
      <c r="E421" s="8">
        <f>일위대가!F3317</f>
        <v>646</v>
      </c>
      <c r="F421" s="8">
        <f>일위대가!H3317</f>
        <v>21559</v>
      </c>
      <c r="G421" s="8">
        <f>일위대가!J3317</f>
        <v>0</v>
      </c>
      <c r="H421" s="8">
        <f t="shared" si="6"/>
        <v>22205</v>
      </c>
      <c r="I421" s="5" t="s">
        <v>4318</v>
      </c>
      <c r="J421" s="5" t="s">
        <v>67</v>
      </c>
      <c r="K421" s="2" t="s">
        <v>67</v>
      </c>
      <c r="L421" s="2" t="s">
        <v>67</v>
      </c>
      <c r="M421" s="2" t="s">
        <v>67</v>
      </c>
      <c r="N421" s="2" t="s">
        <v>67</v>
      </c>
    </row>
    <row r="422" spans="1:14" ht="30" customHeight="1" x14ac:dyDescent="0.3">
      <c r="A422" s="5" t="s">
        <v>4323</v>
      </c>
      <c r="B422" s="5" t="s">
        <v>4324</v>
      </c>
      <c r="C422" s="5" t="s">
        <v>4289</v>
      </c>
      <c r="D422" s="5" t="s">
        <v>504</v>
      </c>
      <c r="E422" s="8">
        <f>일위대가!F3323</f>
        <v>361</v>
      </c>
      <c r="F422" s="8">
        <f>일위대가!H3323</f>
        <v>12065</v>
      </c>
      <c r="G422" s="8">
        <f>일위대가!J3323</f>
        <v>0</v>
      </c>
      <c r="H422" s="8">
        <f t="shared" si="6"/>
        <v>12426</v>
      </c>
      <c r="I422" s="5" t="s">
        <v>4325</v>
      </c>
      <c r="J422" s="5" t="s">
        <v>67</v>
      </c>
      <c r="K422" s="2" t="s">
        <v>67</v>
      </c>
      <c r="L422" s="2" t="s">
        <v>67</v>
      </c>
      <c r="M422" s="2" t="s">
        <v>67</v>
      </c>
      <c r="N422" s="2" t="s">
        <v>67</v>
      </c>
    </row>
    <row r="423" spans="1:14" ht="30" customHeight="1" x14ac:dyDescent="0.3">
      <c r="A423" s="5" t="s">
        <v>4330</v>
      </c>
      <c r="B423" s="5" t="s">
        <v>4324</v>
      </c>
      <c r="C423" s="5" t="s">
        <v>4296</v>
      </c>
      <c r="D423" s="5" t="s">
        <v>504</v>
      </c>
      <c r="E423" s="8">
        <f>일위대가!F3329</f>
        <v>432</v>
      </c>
      <c r="F423" s="8">
        <f>일위대가!H3329</f>
        <v>14402</v>
      </c>
      <c r="G423" s="8">
        <f>일위대가!J3329</f>
        <v>0</v>
      </c>
      <c r="H423" s="8">
        <f t="shared" si="6"/>
        <v>14834</v>
      </c>
      <c r="I423" s="5" t="s">
        <v>4331</v>
      </c>
      <c r="J423" s="5" t="s">
        <v>67</v>
      </c>
      <c r="K423" s="2" t="s">
        <v>67</v>
      </c>
      <c r="L423" s="2" t="s">
        <v>67</v>
      </c>
      <c r="M423" s="2" t="s">
        <v>67</v>
      </c>
      <c r="N423" s="2" t="s">
        <v>67</v>
      </c>
    </row>
    <row r="424" spans="1:14" ht="30" customHeight="1" x14ac:dyDescent="0.3">
      <c r="A424" s="5" t="s">
        <v>4336</v>
      </c>
      <c r="B424" s="5" t="s">
        <v>4324</v>
      </c>
      <c r="C424" s="5" t="s">
        <v>4303</v>
      </c>
      <c r="D424" s="5" t="s">
        <v>504</v>
      </c>
      <c r="E424" s="8">
        <f>일위대가!F3335</f>
        <v>557</v>
      </c>
      <c r="F424" s="8">
        <f>일위대가!H3335</f>
        <v>18598</v>
      </c>
      <c r="G424" s="8">
        <f>일위대가!J3335</f>
        <v>0</v>
      </c>
      <c r="H424" s="8">
        <f t="shared" si="6"/>
        <v>19155</v>
      </c>
      <c r="I424" s="5" t="s">
        <v>4337</v>
      </c>
      <c r="J424" s="5" t="s">
        <v>67</v>
      </c>
      <c r="K424" s="2" t="s">
        <v>67</v>
      </c>
      <c r="L424" s="2" t="s">
        <v>67</v>
      </c>
      <c r="M424" s="2" t="s">
        <v>67</v>
      </c>
      <c r="N424" s="2" t="s">
        <v>67</v>
      </c>
    </row>
    <row r="425" spans="1:14" ht="30" customHeight="1" x14ac:dyDescent="0.3">
      <c r="A425" s="5" t="s">
        <v>4342</v>
      </c>
      <c r="B425" s="5" t="s">
        <v>4324</v>
      </c>
      <c r="C425" s="5" t="s">
        <v>4310</v>
      </c>
      <c r="D425" s="5" t="s">
        <v>504</v>
      </c>
      <c r="E425" s="8">
        <f>일위대가!F3341</f>
        <v>726</v>
      </c>
      <c r="F425" s="8">
        <f>일위대가!H3341</f>
        <v>24200</v>
      </c>
      <c r="G425" s="8">
        <f>일위대가!J3341</f>
        <v>0</v>
      </c>
      <c r="H425" s="8">
        <f t="shared" si="6"/>
        <v>24926</v>
      </c>
      <c r="I425" s="5" t="s">
        <v>4343</v>
      </c>
      <c r="J425" s="5" t="s">
        <v>67</v>
      </c>
      <c r="K425" s="2" t="s">
        <v>67</v>
      </c>
      <c r="L425" s="2" t="s">
        <v>67</v>
      </c>
      <c r="M425" s="2" t="s">
        <v>67</v>
      </c>
      <c r="N425" s="2" t="s">
        <v>67</v>
      </c>
    </row>
    <row r="426" spans="1:14" ht="30" customHeight="1" x14ac:dyDescent="0.3">
      <c r="A426" s="5" t="s">
        <v>4348</v>
      </c>
      <c r="B426" s="5" t="s">
        <v>4324</v>
      </c>
      <c r="C426" s="5" t="s">
        <v>4317</v>
      </c>
      <c r="D426" s="5" t="s">
        <v>504</v>
      </c>
      <c r="E426" s="8">
        <f>일위대가!F3347</f>
        <v>925</v>
      </c>
      <c r="F426" s="8">
        <f>일위대가!H3347</f>
        <v>30856</v>
      </c>
      <c r="G426" s="8">
        <f>일위대가!J3347</f>
        <v>0</v>
      </c>
      <c r="H426" s="8">
        <f t="shared" si="6"/>
        <v>31781</v>
      </c>
      <c r="I426" s="5" t="s">
        <v>4349</v>
      </c>
      <c r="J426" s="5" t="s">
        <v>67</v>
      </c>
      <c r="K426" s="2" t="s">
        <v>67</v>
      </c>
      <c r="L426" s="2" t="s">
        <v>67</v>
      </c>
      <c r="M426" s="2" t="s">
        <v>67</v>
      </c>
      <c r="N426" s="2" t="s">
        <v>67</v>
      </c>
    </row>
    <row r="427" spans="1:14" ht="30" customHeight="1" x14ac:dyDescent="0.3">
      <c r="A427" s="5" t="s">
        <v>4095</v>
      </c>
      <c r="B427" s="5" t="s">
        <v>4093</v>
      </c>
      <c r="C427" s="5" t="s">
        <v>4089</v>
      </c>
      <c r="D427" s="5" t="s">
        <v>1702</v>
      </c>
      <c r="E427" s="8">
        <f>일위대가!F3355</f>
        <v>2080</v>
      </c>
      <c r="F427" s="8">
        <f>일위대가!H3355</f>
        <v>8825</v>
      </c>
      <c r="G427" s="8">
        <f>일위대가!J3355</f>
        <v>56</v>
      </c>
      <c r="H427" s="8">
        <f t="shared" si="6"/>
        <v>10961</v>
      </c>
      <c r="I427" s="5" t="s">
        <v>4094</v>
      </c>
      <c r="J427" s="5" t="s">
        <v>67</v>
      </c>
      <c r="K427" s="2" t="s">
        <v>67</v>
      </c>
      <c r="L427" s="2" t="s">
        <v>67</v>
      </c>
      <c r="M427" s="2" t="s">
        <v>67</v>
      </c>
      <c r="N427" s="2" t="s">
        <v>67</v>
      </c>
    </row>
    <row r="428" spans="1:14" ht="30" customHeight="1" x14ac:dyDescent="0.3">
      <c r="A428" s="5" t="s">
        <v>4091</v>
      </c>
      <c r="B428" s="5" t="s">
        <v>4088</v>
      </c>
      <c r="C428" s="5" t="s">
        <v>4089</v>
      </c>
      <c r="D428" s="5" t="s">
        <v>1702</v>
      </c>
      <c r="E428" s="8">
        <f>일위대가!F3363</f>
        <v>226</v>
      </c>
      <c r="F428" s="8">
        <f>일위대가!H3363</f>
        <v>1263</v>
      </c>
      <c r="G428" s="8">
        <f>일위대가!J3363</f>
        <v>0</v>
      </c>
      <c r="H428" s="8">
        <f t="shared" si="6"/>
        <v>1489</v>
      </c>
      <c r="I428" s="5" t="s">
        <v>4090</v>
      </c>
      <c r="J428" s="5" t="s">
        <v>67</v>
      </c>
      <c r="K428" s="2" t="s">
        <v>67</v>
      </c>
      <c r="L428" s="2" t="s">
        <v>67</v>
      </c>
      <c r="M428" s="2" t="s">
        <v>67</v>
      </c>
      <c r="N428" s="2" t="s">
        <v>67</v>
      </c>
    </row>
    <row r="429" spans="1:14" ht="30" customHeight="1" x14ac:dyDescent="0.3">
      <c r="A429" s="5" t="s">
        <v>4366</v>
      </c>
      <c r="B429" s="5" t="s">
        <v>4367</v>
      </c>
      <c r="C429" s="5" t="s">
        <v>4368</v>
      </c>
      <c r="D429" s="5" t="s">
        <v>4369</v>
      </c>
      <c r="E429" s="8">
        <f>일위대가!F3369</f>
        <v>6028</v>
      </c>
      <c r="F429" s="8">
        <f>일위대가!H3369</f>
        <v>301438</v>
      </c>
      <c r="G429" s="8">
        <f>일위대가!J3369</f>
        <v>0</v>
      </c>
      <c r="H429" s="8">
        <f t="shared" si="6"/>
        <v>307466</v>
      </c>
      <c r="I429" s="5" t="s">
        <v>4370</v>
      </c>
      <c r="J429" s="5" t="s">
        <v>67</v>
      </c>
      <c r="K429" s="2" t="s">
        <v>67</v>
      </c>
      <c r="L429" s="2" t="s">
        <v>67</v>
      </c>
      <c r="M429" s="2" t="s">
        <v>67</v>
      </c>
      <c r="N429" s="2" t="s">
        <v>67</v>
      </c>
    </row>
    <row r="430" spans="1:14" ht="30" customHeight="1" x14ac:dyDescent="0.3">
      <c r="A430" s="5" t="s">
        <v>4375</v>
      </c>
      <c r="B430" s="5" t="s">
        <v>4376</v>
      </c>
      <c r="C430" s="5" t="s">
        <v>4377</v>
      </c>
      <c r="D430" s="5" t="s">
        <v>4369</v>
      </c>
      <c r="E430" s="8">
        <f>일위대가!F3375</f>
        <v>7283</v>
      </c>
      <c r="F430" s="8">
        <f>일위대가!H3375</f>
        <v>364151</v>
      </c>
      <c r="G430" s="8">
        <f>일위대가!J3375</f>
        <v>0</v>
      </c>
      <c r="H430" s="8">
        <f t="shared" si="6"/>
        <v>371434</v>
      </c>
      <c r="I430" s="5" t="s">
        <v>4378</v>
      </c>
      <c r="J430" s="5" t="s">
        <v>67</v>
      </c>
      <c r="K430" s="2" t="s">
        <v>67</v>
      </c>
      <c r="L430" s="2" t="s">
        <v>67</v>
      </c>
      <c r="M430" s="2" t="s">
        <v>67</v>
      </c>
      <c r="N430" s="2" t="s">
        <v>67</v>
      </c>
    </row>
    <row r="431" spans="1:14" ht="30" customHeight="1" x14ac:dyDescent="0.3">
      <c r="A431" s="5" t="s">
        <v>4383</v>
      </c>
      <c r="B431" s="5" t="s">
        <v>4376</v>
      </c>
      <c r="C431" s="5" t="s">
        <v>4384</v>
      </c>
      <c r="D431" s="5" t="s">
        <v>4369</v>
      </c>
      <c r="E431" s="8">
        <f>일위대가!F3381</f>
        <v>7283</v>
      </c>
      <c r="F431" s="8">
        <f>일위대가!H3381</f>
        <v>364151</v>
      </c>
      <c r="G431" s="8">
        <f>일위대가!J3381</f>
        <v>0</v>
      </c>
      <c r="H431" s="8">
        <f t="shared" si="6"/>
        <v>371434</v>
      </c>
      <c r="I431" s="5" t="s">
        <v>4385</v>
      </c>
      <c r="J431" s="5" t="s">
        <v>67</v>
      </c>
      <c r="K431" s="2" t="s">
        <v>67</v>
      </c>
      <c r="L431" s="2" t="s">
        <v>67</v>
      </c>
      <c r="M431" s="2" t="s">
        <v>67</v>
      </c>
      <c r="N431" s="2" t="s">
        <v>67</v>
      </c>
    </row>
    <row r="432" spans="1:14" ht="30" customHeight="1" x14ac:dyDescent="0.3">
      <c r="A432" s="5" t="s">
        <v>4390</v>
      </c>
      <c r="B432" s="5" t="s">
        <v>4376</v>
      </c>
      <c r="C432" s="5" t="s">
        <v>4391</v>
      </c>
      <c r="D432" s="5" t="s">
        <v>4369</v>
      </c>
      <c r="E432" s="8">
        <f>일위대가!F3387</f>
        <v>8739</v>
      </c>
      <c r="F432" s="8">
        <f>일위대가!H3387</f>
        <v>436981</v>
      </c>
      <c r="G432" s="8">
        <f>일위대가!J3387</f>
        <v>0</v>
      </c>
      <c r="H432" s="8">
        <f t="shared" si="6"/>
        <v>445720</v>
      </c>
      <c r="I432" s="5" t="s">
        <v>4392</v>
      </c>
      <c r="J432" s="5" t="s">
        <v>67</v>
      </c>
      <c r="K432" s="2" t="s">
        <v>67</v>
      </c>
      <c r="L432" s="2" t="s">
        <v>67</v>
      </c>
      <c r="M432" s="2" t="s">
        <v>67</v>
      </c>
      <c r="N432" s="2" t="s">
        <v>67</v>
      </c>
    </row>
    <row r="433" spans="1:14" ht="30" customHeight="1" x14ac:dyDescent="0.3">
      <c r="A433" s="5" t="s">
        <v>4397</v>
      </c>
      <c r="B433" s="5" t="s">
        <v>4376</v>
      </c>
      <c r="C433" s="5" t="s">
        <v>4398</v>
      </c>
      <c r="D433" s="5" t="s">
        <v>4369</v>
      </c>
      <c r="E433" s="8">
        <f>일위대가!F3393</f>
        <v>8739</v>
      </c>
      <c r="F433" s="8">
        <f>일위대가!H3393</f>
        <v>436981</v>
      </c>
      <c r="G433" s="8">
        <f>일위대가!J3393</f>
        <v>0</v>
      </c>
      <c r="H433" s="8">
        <f t="shared" si="6"/>
        <v>445720</v>
      </c>
      <c r="I433" s="5" t="s">
        <v>4399</v>
      </c>
      <c r="J433" s="5" t="s">
        <v>67</v>
      </c>
      <c r="K433" s="2" t="s">
        <v>67</v>
      </c>
      <c r="L433" s="2" t="s">
        <v>67</v>
      </c>
      <c r="M433" s="2" t="s">
        <v>67</v>
      </c>
      <c r="N433" s="2" t="s">
        <v>67</v>
      </c>
    </row>
    <row r="434" spans="1:14" ht="30" customHeight="1" x14ac:dyDescent="0.3">
      <c r="A434" s="5" t="s">
        <v>4404</v>
      </c>
      <c r="B434" s="5" t="s">
        <v>4376</v>
      </c>
      <c r="C434" s="5" t="s">
        <v>4405</v>
      </c>
      <c r="D434" s="5" t="s">
        <v>4369</v>
      </c>
      <c r="E434" s="8">
        <f>일위대가!F3399</f>
        <v>11049</v>
      </c>
      <c r="F434" s="8">
        <f>일위대가!H3399</f>
        <v>552498</v>
      </c>
      <c r="G434" s="8">
        <f>일위대가!J3399</f>
        <v>0</v>
      </c>
      <c r="H434" s="8">
        <f t="shared" si="6"/>
        <v>563547</v>
      </c>
      <c r="I434" s="5" t="s">
        <v>4406</v>
      </c>
      <c r="J434" s="5" t="s">
        <v>67</v>
      </c>
      <c r="K434" s="2" t="s">
        <v>67</v>
      </c>
      <c r="L434" s="2" t="s">
        <v>67</v>
      </c>
      <c r="M434" s="2" t="s">
        <v>67</v>
      </c>
      <c r="N434" s="2" t="s">
        <v>67</v>
      </c>
    </row>
    <row r="435" spans="1:14" ht="30" customHeight="1" x14ac:dyDescent="0.3">
      <c r="A435" s="5" t="s">
        <v>4411</v>
      </c>
      <c r="B435" s="5" t="s">
        <v>4412</v>
      </c>
      <c r="C435" s="5" t="s">
        <v>4413</v>
      </c>
      <c r="D435" s="5" t="s">
        <v>504</v>
      </c>
      <c r="E435" s="8">
        <f>일위대가!F3412</f>
        <v>779501</v>
      </c>
      <c r="F435" s="8">
        <f>일위대가!H3412</f>
        <v>193633</v>
      </c>
      <c r="G435" s="8">
        <f>일위대가!J3412</f>
        <v>0</v>
      </c>
      <c r="H435" s="8">
        <f t="shared" si="6"/>
        <v>973134</v>
      </c>
      <c r="I435" s="5" t="s">
        <v>4414</v>
      </c>
      <c r="J435" s="5" t="s">
        <v>67</v>
      </c>
      <c r="K435" s="2" t="s">
        <v>67</v>
      </c>
      <c r="L435" s="2" t="s">
        <v>67</v>
      </c>
      <c r="M435" s="2" t="s">
        <v>67</v>
      </c>
      <c r="N435" s="2" t="s">
        <v>67</v>
      </c>
    </row>
    <row r="436" spans="1:14" ht="30" customHeight="1" x14ac:dyDescent="0.3">
      <c r="A436" s="5" t="s">
        <v>4441</v>
      </c>
      <c r="B436" s="5" t="s">
        <v>4412</v>
      </c>
      <c r="C436" s="5" t="s">
        <v>4442</v>
      </c>
      <c r="D436" s="5" t="s">
        <v>504</v>
      </c>
      <c r="E436" s="8">
        <f>일위대가!F3425</f>
        <v>1229501</v>
      </c>
      <c r="F436" s="8">
        <f>일위대가!H3425</f>
        <v>193633</v>
      </c>
      <c r="G436" s="8">
        <f>일위대가!J3425</f>
        <v>0</v>
      </c>
      <c r="H436" s="8">
        <f t="shared" si="6"/>
        <v>1423134</v>
      </c>
      <c r="I436" s="5" t="s">
        <v>4443</v>
      </c>
      <c r="J436" s="5" t="s">
        <v>67</v>
      </c>
      <c r="K436" s="2" t="s">
        <v>67</v>
      </c>
      <c r="L436" s="2" t="s">
        <v>67</v>
      </c>
      <c r="M436" s="2" t="s">
        <v>67</v>
      </c>
      <c r="N436" s="2" t="s">
        <v>67</v>
      </c>
    </row>
    <row r="437" spans="1:14" ht="30" customHeight="1" x14ac:dyDescent="0.3">
      <c r="A437" s="5" t="s">
        <v>4455</v>
      </c>
      <c r="B437" s="5" t="s">
        <v>4456</v>
      </c>
      <c r="C437" s="5" t="s">
        <v>67</v>
      </c>
      <c r="D437" s="5" t="s">
        <v>4457</v>
      </c>
      <c r="E437" s="8">
        <f>일위대가!F3437</f>
        <v>40170</v>
      </c>
      <c r="F437" s="8">
        <f>일위대가!H3437</f>
        <v>63816</v>
      </c>
      <c r="G437" s="8">
        <f>일위대가!J3437</f>
        <v>0</v>
      </c>
      <c r="H437" s="8">
        <f t="shared" si="6"/>
        <v>103986</v>
      </c>
      <c r="I437" s="5" t="s">
        <v>4458</v>
      </c>
      <c r="J437" s="5" t="s">
        <v>67</v>
      </c>
      <c r="K437" s="2" t="s">
        <v>67</v>
      </c>
      <c r="L437" s="2" t="s">
        <v>67</v>
      </c>
      <c r="M437" s="2" t="s">
        <v>67</v>
      </c>
      <c r="N437" s="2" t="s">
        <v>67</v>
      </c>
    </row>
    <row r="438" spans="1:14" ht="30" customHeight="1" x14ac:dyDescent="0.3">
      <c r="A438" s="5" t="s">
        <v>4485</v>
      </c>
      <c r="B438" s="5" t="s">
        <v>4486</v>
      </c>
      <c r="C438" s="5" t="s">
        <v>67</v>
      </c>
      <c r="D438" s="5" t="s">
        <v>504</v>
      </c>
      <c r="E438" s="8">
        <f>일위대가!F3444</f>
        <v>15532</v>
      </c>
      <c r="F438" s="8">
        <f>일위대가!H3444</f>
        <v>4679</v>
      </c>
      <c r="G438" s="8">
        <f>일위대가!J3444</f>
        <v>0</v>
      </c>
      <c r="H438" s="8">
        <f t="shared" si="6"/>
        <v>20211</v>
      </c>
      <c r="I438" s="5" t="s">
        <v>4487</v>
      </c>
      <c r="J438" s="5" t="s">
        <v>67</v>
      </c>
      <c r="K438" s="2" t="s">
        <v>67</v>
      </c>
      <c r="L438" s="2" t="s">
        <v>67</v>
      </c>
      <c r="M438" s="2" t="s">
        <v>67</v>
      </c>
      <c r="N438" s="2" t="s">
        <v>67</v>
      </c>
    </row>
    <row r="439" spans="1:14" ht="30" customHeight="1" x14ac:dyDescent="0.3">
      <c r="A439" s="5" t="s">
        <v>4497</v>
      </c>
      <c r="B439" s="5" t="s">
        <v>4498</v>
      </c>
      <c r="C439" s="5" t="s">
        <v>67</v>
      </c>
      <c r="D439" s="5" t="s">
        <v>481</v>
      </c>
      <c r="E439" s="8">
        <f>일위대가!F3450</f>
        <v>562</v>
      </c>
      <c r="F439" s="8">
        <f>일위대가!H3450</f>
        <v>627</v>
      </c>
      <c r="G439" s="8">
        <f>일위대가!J3450</f>
        <v>0</v>
      </c>
      <c r="H439" s="8">
        <f t="shared" si="6"/>
        <v>1189</v>
      </c>
      <c r="I439" s="5" t="s">
        <v>4499</v>
      </c>
      <c r="J439" s="5" t="s">
        <v>67</v>
      </c>
      <c r="K439" s="2" t="s">
        <v>67</v>
      </c>
      <c r="L439" s="2" t="s">
        <v>67</v>
      </c>
      <c r="M439" s="2" t="s">
        <v>67</v>
      </c>
      <c r="N439" s="2" t="s">
        <v>67</v>
      </c>
    </row>
    <row r="440" spans="1:14" ht="30" customHeight="1" x14ac:dyDescent="0.3">
      <c r="A440" s="5" t="s">
        <v>4506</v>
      </c>
      <c r="B440" s="5" t="s">
        <v>4507</v>
      </c>
      <c r="C440" s="5" t="s">
        <v>67</v>
      </c>
      <c r="D440" s="5" t="s">
        <v>4369</v>
      </c>
      <c r="E440" s="8">
        <f>일위대가!F3457</f>
        <v>41041</v>
      </c>
      <c r="F440" s="8">
        <f>일위대가!H3457</f>
        <v>582753</v>
      </c>
      <c r="G440" s="8">
        <f>일위대가!J3457</f>
        <v>8352</v>
      </c>
      <c r="H440" s="8">
        <f t="shared" si="6"/>
        <v>632146</v>
      </c>
      <c r="I440" s="5" t="s">
        <v>4508</v>
      </c>
      <c r="J440" s="5" t="s">
        <v>67</v>
      </c>
      <c r="K440" s="2" t="s">
        <v>67</v>
      </c>
      <c r="L440" s="2" t="s">
        <v>67</v>
      </c>
      <c r="M440" s="2" t="s">
        <v>67</v>
      </c>
      <c r="N440" s="2" t="s">
        <v>67</v>
      </c>
    </row>
    <row r="441" spans="1:14" ht="30" customHeight="1" x14ac:dyDescent="0.3">
      <c r="A441" s="5" t="s">
        <v>4514</v>
      </c>
      <c r="B441" s="5" t="s">
        <v>4515</v>
      </c>
      <c r="C441" s="5" t="s">
        <v>544</v>
      </c>
      <c r="D441" s="5" t="s">
        <v>504</v>
      </c>
      <c r="E441" s="8">
        <f>일위대가!F3465</f>
        <v>12902</v>
      </c>
      <c r="F441" s="8">
        <f>일위대가!H3465</f>
        <v>3040</v>
      </c>
      <c r="G441" s="8">
        <f>일위대가!J3465</f>
        <v>0</v>
      </c>
      <c r="H441" s="8">
        <f t="shared" si="6"/>
        <v>15942</v>
      </c>
      <c r="I441" s="5" t="s">
        <v>4516</v>
      </c>
      <c r="J441" s="5" t="s">
        <v>67</v>
      </c>
      <c r="K441" s="2" t="s">
        <v>67</v>
      </c>
      <c r="L441" s="2" t="s">
        <v>67</v>
      </c>
      <c r="M441" s="2" t="s">
        <v>67</v>
      </c>
      <c r="N441" s="2" t="s">
        <v>67</v>
      </c>
    </row>
    <row r="442" spans="1:14" ht="30" customHeight="1" x14ac:dyDescent="0.3">
      <c r="A442" s="5" t="s">
        <v>4530</v>
      </c>
      <c r="B442" s="5" t="s">
        <v>4515</v>
      </c>
      <c r="C442" s="5" t="s">
        <v>552</v>
      </c>
      <c r="D442" s="5" t="s">
        <v>504</v>
      </c>
      <c r="E442" s="8">
        <f>일위대가!F3473</f>
        <v>14908</v>
      </c>
      <c r="F442" s="8">
        <f>일위대가!H3473</f>
        <v>3344</v>
      </c>
      <c r="G442" s="8">
        <f>일위대가!J3473</f>
        <v>0</v>
      </c>
      <c r="H442" s="8">
        <f t="shared" si="6"/>
        <v>18252</v>
      </c>
      <c r="I442" s="5" t="s">
        <v>4531</v>
      </c>
      <c r="J442" s="5" t="s">
        <v>67</v>
      </c>
      <c r="K442" s="2" t="s">
        <v>67</v>
      </c>
      <c r="L442" s="2" t="s">
        <v>67</v>
      </c>
      <c r="M442" s="2" t="s">
        <v>67</v>
      </c>
      <c r="N442" s="2" t="s">
        <v>67</v>
      </c>
    </row>
    <row r="443" spans="1:14" ht="30" customHeight="1" x14ac:dyDescent="0.3">
      <c r="A443" s="5" t="s">
        <v>4539</v>
      </c>
      <c r="B443" s="5" t="s">
        <v>4515</v>
      </c>
      <c r="C443" s="5" t="s">
        <v>560</v>
      </c>
      <c r="D443" s="5" t="s">
        <v>504</v>
      </c>
      <c r="E443" s="8">
        <f>일위대가!F3481</f>
        <v>17914</v>
      </c>
      <c r="F443" s="8">
        <f>일위대가!H3481</f>
        <v>3648</v>
      </c>
      <c r="G443" s="8">
        <f>일위대가!J3481</f>
        <v>0</v>
      </c>
      <c r="H443" s="8">
        <f t="shared" si="6"/>
        <v>21562</v>
      </c>
      <c r="I443" s="5" t="s">
        <v>4540</v>
      </c>
      <c r="J443" s="5" t="s">
        <v>67</v>
      </c>
      <c r="K443" s="2" t="s">
        <v>67</v>
      </c>
      <c r="L443" s="2" t="s">
        <v>67</v>
      </c>
      <c r="M443" s="2" t="s">
        <v>67</v>
      </c>
      <c r="N443" s="2" t="s">
        <v>67</v>
      </c>
    </row>
    <row r="444" spans="1:14" ht="30" customHeight="1" x14ac:dyDescent="0.3">
      <c r="A444" s="5" t="s">
        <v>4548</v>
      </c>
      <c r="B444" s="5" t="s">
        <v>4515</v>
      </c>
      <c r="C444" s="5" t="s">
        <v>568</v>
      </c>
      <c r="D444" s="5" t="s">
        <v>504</v>
      </c>
      <c r="E444" s="8">
        <f>일위대가!F3489</f>
        <v>20926</v>
      </c>
      <c r="F444" s="8">
        <f>일위대가!H3489</f>
        <v>4256</v>
      </c>
      <c r="G444" s="8">
        <f>일위대가!J3489</f>
        <v>0</v>
      </c>
      <c r="H444" s="8">
        <f t="shared" si="6"/>
        <v>25182</v>
      </c>
      <c r="I444" s="5" t="s">
        <v>4549</v>
      </c>
      <c r="J444" s="5" t="s">
        <v>67</v>
      </c>
      <c r="K444" s="2" t="s">
        <v>67</v>
      </c>
      <c r="L444" s="2" t="s">
        <v>67</v>
      </c>
      <c r="M444" s="2" t="s">
        <v>67</v>
      </c>
      <c r="N444" s="2" t="s">
        <v>67</v>
      </c>
    </row>
    <row r="445" spans="1:14" ht="30" customHeight="1" x14ac:dyDescent="0.3">
      <c r="A445" s="5" t="s">
        <v>4557</v>
      </c>
      <c r="B445" s="5" t="s">
        <v>4515</v>
      </c>
      <c r="C445" s="5" t="s">
        <v>576</v>
      </c>
      <c r="D445" s="5" t="s">
        <v>504</v>
      </c>
      <c r="E445" s="8">
        <f>일위대가!F3497</f>
        <v>22938</v>
      </c>
      <c r="F445" s="8">
        <f>일위대가!H3497</f>
        <v>4864</v>
      </c>
      <c r="G445" s="8">
        <f>일위대가!J3497</f>
        <v>0</v>
      </c>
      <c r="H445" s="8">
        <f t="shared" si="6"/>
        <v>27802</v>
      </c>
      <c r="I445" s="5" t="s">
        <v>4558</v>
      </c>
      <c r="J445" s="5" t="s">
        <v>67</v>
      </c>
      <c r="K445" s="2" t="s">
        <v>67</v>
      </c>
      <c r="L445" s="2" t="s">
        <v>67</v>
      </c>
      <c r="M445" s="2" t="s">
        <v>67</v>
      </c>
      <c r="N445" s="2" t="s">
        <v>67</v>
      </c>
    </row>
    <row r="446" spans="1:14" ht="30" customHeight="1" x14ac:dyDescent="0.3">
      <c r="A446" s="5" t="s">
        <v>4566</v>
      </c>
      <c r="B446" s="5" t="s">
        <v>4515</v>
      </c>
      <c r="C446" s="5" t="s">
        <v>4567</v>
      </c>
      <c r="D446" s="5" t="s">
        <v>504</v>
      </c>
      <c r="E446" s="8">
        <f>일위대가!F3505</f>
        <v>25963</v>
      </c>
      <c r="F446" s="8">
        <f>일위대가!H3505</f>
        <v>6080</v>
      </c>
      <c r="G446" s="8">
        <f>일위대가!J3505</f>
        <v>0</v>
      </c>
      <c r="H446" s="8">
        <f t="shared" si="6"/>
        <v>32043</v>
      </c>
      <c r="I446" s="5" t="s">
        <v>4568</v>
      </c>
      <c r="J446" s="5" t="s">
        <v>67</v>
      </c>
      <c r="K446" s="2" t="s">
        <v>67</v>
      </c>
      <c r="L446" s="2" t="s">
        <v>67</v>
      </c>
      <c r="M446" s="2" t="s">
        <v>67</v>
      </c>
      <c r="N446" s="2" t="s">
        <v>67</v>
      </c>
    </row>
    <row r="447" spans="1:14" ht="30" customHeight="1" x14ac:dyDescent="0.3">
      <c r="A447" s="5" t="s">
        <v>4576</v>
      </c>
      <c r="B447" s="5" t="s">
        <v>4515</v>
      </c>
      <c r="C447" s="5" t="s">
        <v>4577</v>
      </c>
      <c r="D447" s="5" t="s">
        <v>504</v>
      </c>
      <c r="E447" s="8">
        <f>일위대가!F3513</f>
        <v>33423</v>
      </c>
      <c r="F447" s="8">
        <f>일위대가!H3513</f>
        <v>7600</v>
      </c>
      <c r="G447" s="8">
        <f>일위대가!J3513</f>
        <v>0</v>
      </c>
      <c r="H447" s="8">
        <f t="shared" si="6"/>
        <v>41023</v>
      </c>
      <c r="I447" s="5" t="s">
        <v>4578</v>
      </c>
      <c r="J447" s="5" t="s">
        <v>67</v>
      </c>
      <c r="K447" s="2" t="s">
        <v>67</v>
      </c>
      <c r="L447" s="2" t="s">
        <v>67</v>
      </c>
      <c r="M447" s="2" t="s">
        <v>67</v>
      </c>
      <c r="N447" s="2" t="s">
        <v>67</v>
      </c>
    </row>
    <row r="448" spans="1:14" ht="30" customHeight="1" x14ac:dyDescent="0.3">
      <c r="A448" s="5" t="s">
        <v>4586</v>
      </c>
      <c r="B448" s="5" t="s">
        <v>4587</v>
      </c>
      <c r="C448" s="5" t="s">
        <v>67</v>
      </c>
      <c r="D448" s="5" t="s">
        <v>481</v>
      </c>
      <c r="E448" s="8">
        <f>일위대가!F3519</f>
        <v>1375</v>
      </c>
      <c r="F448" s="8">
        <f>일위대가!H3519</f>
        <v>8779</v>
      </c>
      <c r="G448" s="8">
        <f>일위대가!J3519</f>
        <v>0</v>
      </c>
      <c r="H448" s="8">
        <f t="shared" si="6"/>
        <v>10154</v>
      </c>
      <c r="I448" s="5" t="s">
        <v>4588</v>
      </c>
      <c r="J448" s="5" t="s">
        <v>67</v>
      </c>
      <c r="K448" s="2" t="s">
        <v>67</v>
      </c>
      <c r="L448" s="2" t="s">
        <v>67</v>
      </c>
      <c r="M448" s="2" t="s">
        <v>67</v>
      </c>
      <c r="N448" s="2" t="s">
        <v>67</v>
      </c>
    </row>
    <row r="449" spans="1:14" ht="30" customHeight="1" x14ac:dyDescent="0.3">
      <c r="A449" s="5" t="s">
        <v>4595</v>
      </c>
      <c r="B449" s="5" t="s">
        <v>4596</v>
      </c>
      <c r="C449" s="5" t="s">
        <v>4597</v>
      </c>
      <c r="D449" s="5" t="s">
        <v>504</v>
      </c>
      <c r="E449" s="8">
        <f>일위대가!F3527</f>
        <v>1061</v>
      </c>
      <c r="F449" s="8">
        <f>일위대가!H3527</f>
        <v>22386</v>
      </c>
      <c r="G449" s="8">
        <f>일위대가!J3527</f>
        <v>429</v>
      </c>
      <c r="H449" s="8">
        <f t="shared" si="6"/>
        <v>23876</v>
      </c>
      <c r="I449" s="5" t="s">
        <v>4598</v>
      </c>
      <c r="J449" s="5" t="s">
        <v>67</v>
      </c>
      <c r="K449" s="2" t="s">
        <v>67</v>
      </c>
      <c r="L449" s="2" t="s">
        <v>67</v>
      </c>
      <c r="M449" s="2" t="s">
        <v>67</v>
      </c>
      <c r="N449" s="2" t="s">
        <v>67</v>
      </c>
    </row>
    <row r="450" spans="1:14" ht="30" customHeight="1" x14ac:dyDescent="0.3">
      <c r="A450" s="5" t="s">
        <v>4605</v>
      </c>
      <c r="B450" s="5" t="s">
        <v>4596</v>
      </c>
      <c r="C450" s="5" t="s">
        <v>552</v>
      </c>
      <c r="D450" s="5" t="s">
        <v>504</v>
      </c>
      <c r="E450" s="8">
        <f>일위대가!F3535</f>
        <v>1174</v>
      </c>
      <c r="F450" s="8">
        <f>일위대가!H3535</f>
        <v>25483</v>
      </c>
      <c r="G450" s="8">
        <f>일위대가!J3535</f>
        <v>465</v>
      </c>
      <c r="H450" s="8">
        <f t="shared" si="6"/>
        <v>27122</v>
      </c>
      <c r="I450" s="5" t="s">
        <v>4606</v>
      </c>
      <c r="J450" s="5" t="s">
        <v>67</v>
      </c>
      <c r="K450" s="2" t="s">
        <v>67</v>
      </c>
      <c r="L450" s="2" t="s">
        <v>67</v>
      </c>
      <c r="M450" s="2" t="s">
        <v>67</v>
      </c>
      <c r="N450" s="2" t="s">
        <v>67</v>
      </c>
    </row>
    <row r="451" spans="1:14" ht="30" customHeight="1" x14ac:dyDescent="0.3">
      <c r="A451" s="5" t="s">
        <v>4613</v>
      </c>
      <c r="B451" s="5" t="s">
        <v>4596</v>
      </c>
      <c r="C451" s="5" t="s">
        <v>560</v>
      </c>
      <c r="D451" s="5" t="s">
        <v>504</v>
      </c>
      <c r="E451" s="8">
        <f>일위대가!F3543</f>
        <v>1423</v>
      </c>
      <c r="F451" s="8">
        <f>일위대가!H3543</f>
        <v>32808</v>
      </c>
      <c r="G451" s="8">
        <f>일위대가!J3543</f>
        <v>537</v>
      </c>
      <c r="H451" s="8">
        <f t="shared" si="6"/>
        <v>34768</v>
      </c>
      <c r="I451" s="5" t="s">
        <v>4614</v>
      </c>
      <c r="J451" s="5" t="s">
        <v>67</v>
      </c>
      <c r="K451" s="2" t="s">
        <v>67</v>
      </c>
      <c r="L451" s="2" t="s">
        <v>67</v>
      </c>
      <c r="M451" s="2" t="s">
        <v>67</v>
      </c>
      <c r="N451" s="2" t="s">
        <v>67</v>
      </c>
    </row>
    <row r="452" spans="1:14" ht="30" customHeight="1" x14ac:dyDescent="0.3">
      <c r="A452" s="5" t="s">
        <v>4621</v>
      </c>
      <c r="B452" s="5" t="s">
        <v>4596</v>
      </c>
      <c r="C452" s="5" t="s">
        <v>4622</v>
      </c>
      <c r="D452" s="5" t="s">
        <v>504</v>
      </c>
      <c r="E452" s="8">
        <f>일위대가!F3551</f>
        <v>1937</v>
      </c>
      <c r="F452" s="8">
        <f>일위대가!H3551</f>
        <v>43172</v>
      </c>
      <c r="G452" s="8">
        <f>일위대가!J3551</f>
        <v>751</v>
      </c>
      <c r="H452" s="8">
        <f t="shared" ref="H452:H460" si="7">E452+F452+G452</f>
        <v>45860</v>
      </c>
      <c r="I452" s="5" t="s">
        <v>4623</v>
      </c>
      <c r="J452" s="5" t="s">
        <v>67</v>
      </c>
      <c r="K452" s="2" t="s">
        <v>67</v>
      </c>
      <c r="L452" s="2" t="s">
        <v>67</v>
      </c>
      <c r="M452" s="2" t="s">
        <v>67</v>
      </c>
      <c r="N452" s="2" t="s">
        <v>67</v>
      </c>
    </row>
    <row r="453" spans="1:14" ht="30" customHeight="1" x14ac:dyDescent="0.3">
      <c r="A453" s="5" t="s">
        <v>4630</v>
      </c>
      <c r="B453" s="5" t="s">
        <v>4596</v>
      </c>
      <c r="C453" s="5" t="s">
        <v>3518</v>
      </c>
      <c r="D453" s="5" t="s">
        <v>504</v>
      </c>
      <c r="E453" s="8">
        <f>일위대가!F3559</f>
        <v>2775</v>
      </c>
      <c r="F453" s="8">
        <f>일위대가!H3559</f>
        <v>51840</v>
      </c>
      <c r="G453" s="8">
        <f>일위대가!J3559</f>
        <v>1217</v>
      </c>
      <c r="H453" s="8">
        <f t="shared" si="7"/>
        <v>55832</v>
      </c>
      <c r="I453" s="5" t="s">
        <v>4631</v>
      </c>
      <c r="J453" s="5" t="s">
        <v>67</v>
      </c>
      <c r="K453" s="2" t="s">
        <v>67</v>
      </c>
      <c r="L453" s="2" t="s">
        <v>67</v>
      </c>
      <c r="M453" s="2" t="s">
        <v>67</v>
      </c>
      <c r="N453" s="2" t="s">
        <v>67</v>
      </c>
    </row>
    <row r="454" spans="1:14" ht="30" customHeight="1" x14ac:dyDescent="0.3">
      <c r="A454" s="5" t="s">
        <v>4638</v>
      </c>
      <c r="B454" s="5" t="s">
        <v>4596</v>
      </c>
      <c r="C454" s="5" t="s">
        <v>4639</v>
      </c>
      <c r="D454" s="5" t="s">
        <v>504</v>
      </c>
      <c r="E454" s="8">
        <f>일위대가!F3567</f>
        <v>3366</v>
      </c>
      <c r="F454" s="8">
        <f>일위대가!H3567</f>
        <v>60882</v>
      </c>
      <c r="G454" s="8">
        <f>일위대가!J3567</f>
        <v>1503</v>
      </c>
      <c r="H454" s="8">
        <f t="shared" si="7"/>
        <v>65751</v>
      </c>
      <c r="I454" s="5" t="s">
        <v>4640</v>
      </c>
      <c r="J454" s="5" t="s">
        <v>67</v>
      </c>
      <c r="K454" s="2" t="s">
        <v>67</v>
      </c>
      <c r="L454" s="2" t="s">
        <v>67</v>
      </c>
      <c r="M454" s="2" t="s">
        <v>67</v>
      </c>
      <c r="N454" s="2" t="s">
        <v>67</v>
      </c>
    </row>
    <row r="455" spans="1:14" ht="30" customHeight="1" x14ac:dyDescent="0.3">
      <c r="A455" s="5" t="s">
        <v>4647</v>
      </c>
      <c r="B455" s="5" t="s">
        <v>4596</v>
      </c>
      <c r="C455" s="5" t="s">
        <v>4648</v>
      </c>
      <c r="D455" s="5" t="s">
        <v>504</v>
      </c>
      <c r="E455" s="8">
        <f>일위대가!F3575</f>
        <v>3996</v>
      </c>
      <c r="F455" s="8">
        <f>일위대가!H3575</f>
        <v>71936</v>
      </c>
      <c r="G455" s="8">
        <f>일위대가!J3575</f>
        <v>1978</v>
      </c>
      <c r="H455" s="8">
        <f t="shared" si="7"/>
        <v>77910</v>
      </c>
      <c r="I455" s="5" t="s">
        <v>4649</v>
      </c>
      <c r="J455" s="5" t="s">
        <v>67</v>
      </c>
      <c r="K455" s="2" t="s">
        <v>67</v>
      </c>
      <c r="L455" s="2" t="s">
        <v>67</v>
      </c>
      <c r="M455" s="2" t="s">
        <v>67</v>
      </c>
      <c r="N455" s="2" t="s">
        <v>67</v>
      </c>
    </row>
    <row r="456" spans="1:14" ht="30" customHeight="1" x14ac:dyDescent="0.3">
      <c r="A456" s="5" t="s">
        <v>4656</v>
      </c>
      <c r="B456" s="5" t="s">
        <v>4596</v>
      </c>
      <c r="C456" s="5" t="s">
        <v>4657</v>
      </c>
      <c r="D456" s="5" t="s">
        <v>504</v>
      </c>
      <c r="E456" s="8">
        <f>일위대가!F3583</f>
        <v>5246</v>
      </c>
      <c r="F456" s="8">
        <f>일위대가!H3583</f>
        <v>98631</v>
      </c>
      <c r="G456" s="8">
        <f>일위대가!J3583</f>
        <v>2531</v>
      </c>
      <c r="H456" s="8">
        <f t="shared" si="7"/>
        <v>106408</v>
      </c>
      <c r="I456" s="5" t="s">
        <v>4658</v>
      </c>
      <c r="J456" s="5" t="s">
        <v>67</v>
      </c>
      <c r="K456" s="2" t="s">
        <v>67</v>
      </c>
      <c r="L456" s="2" t="s">
        <v>67</v>
      </c>
      <c r="M456" s="2" t="s">
        <v>67</v>
      </c>
      <c r="N456" s="2" t="s">
        <v>67</v>
      </c>
    </row>
    <row r="457" spans="1:14" ht="30" customHeight="1" x14ac:dyDescent="0.3">
      <c r="A457" s="5" t="s">
        <v>4665</v>
      </c>
      <c r="B457" s="5" t="s">
        <v>4596</v>
      </c>
      <c r="C457" s="5" t="s">
        <v>4666</v>
      </c>
      <c r="D457" s="5" t="s">
        <v>504</v>
      </c>
      <c r="E457" s="8">
        <f>일위대가!F3591</f>
        <v>7640</v>
      </c>
      <c r="F457" s="8">
        <f>일위대가!H3591</f>
        <v>136510</v>
      </c>
      <c r="G457" s="8">
        <f>일위대가!J3591</f>
        <v>4187</v>
      </c>
      <c r="H457" s="8">
        <f t="shared" si="7"/>
        <v>148337</v>
      </c>
      <c r="I457" s="5" t="s">
        <v>4667</v>
      </c>
      <c r="J457" s="5" t="s">
        <v>67</v>
      </c>
      <c r="K457" s="2" t="s">
        <v>67</v>
      </c>
      <c r="L457" s="2" t="s">
        <v>67</v>
      </c>
      <c r="M457" s="2" t="s">
        <v>67</v>
      </c>
      <c r="N457" s="2" t="s">
        <v>67</v>
      </c>
    </row>
    <row r="458" spans="1:14" ht="30" customHeight="1" x14ac:dyDescent="0.3">
      <c r="A458" s="5" t="s">
        <v>4674</v>
      </c>
      <c r="B458" s="5" t="s">
        <v>4596</v>
      </c>
      <c r="C458" s="5" t="s">
        <v>4675</v>
      </c>
      <c r="D458" s="5" t="s">
        <v>504</v>
      </c>
      <c r="E458" s="8">
        <f>일위대가!F3599</f>
        <v>9212</v>
      </c>
      <c r="F458" s="8">
        <f>일위대가!H3599</f>
        <v>166501</v>
      </c>
      <c r="G458" s="8">
        <f>일위대가!J3599</f>
        <v>5016</v>
      </c>
      <c r="H458" s="8">
        <f t="shared" si="7"/>
        <v>180729</v>
      </c>
      <c r="I458" s="5" t="s">
        <v>4676</v>
      </c>
      <c r="J458" s="5" t="s">
        <v>67</v>
      </c>
      <c r="K458" s="2" t="s">
        <v>67</v>
      </c>
      <c r="L458" s="2" t="s">
        <v>67</v>
      </c>
      <c r="M458" s="2" t="s">
        <v>67</v>
      </c>
      <c r="N458" s="2" t="s">
        <v>67</v>
      </c>
    </row>
    <row r="459" spans="1:14" ht="30" customHeight="1" x14ac:dyDescent="0.3">
      <c r="A459" s="5" t="s">
        <v>4683</v>
      </c>
      <c r="B459" s="5" t="s">
        <v>4684</v>
      </c>
      <c r="C459" s="5" t="s">
        <v>4685</v>
      </c>
      <c r="D459" s="5" t="s">
        <v>508</v>
      </c>
      <c r="E459" s="8">
        <f>일위대가!F3620</f>
        <v>860528</v>
      </c>
      <c r="F459" s="8">
        <f>일위대가!H3620</f>
        <v>409895</v>
      </c>
      <c r="G459" s="8">
        <f>일위대가!J3620</f>
        <v>0</v>
      </c>
      <c r="H459" s="8">
        <f t="shared" si="7"/>
        <v>1270423</v>
      </c>
      <c r="I459" s="5" t="s">
        <v>4686</v>
      </c>
      <c r="J459" s="5" t="s">
        <v>67</v>
      </c>
      <c r="K459" s="2" t="s">
        <v>67</v>
      </c>
      <c r="L459" s="2" t="s">
        <v>67</v>
      </c>
      <c r="M459" s="2" t="s">
        <v>67</v>
      </c>
      <c r="N459" s="2" t="s">
        <v>67</v>
      </c>
    </row>
    <row r="460" spans="1:14" ht="30" customHeight="1" x14ac:dyDescent="0.3">
      <c r="A460" s="5" t="s">
        <v>4734</v>
      </c>
      <c r="B460" s="5" t="s">
        <v>4735</v>
      </c>
      <c r="C460" s="5" t="s">
        <v>4736</v>
      </c>
      <c r="D460" s="5" t="s">
        <v>4490</v>
      </c>
      <c r="E460" s="8">
        <f>일위대가!F3633</f>
        <v>66823</v>
      </c>
      <c r="F460" s="8">
        <f>일위대가!H3633</f>
        <v>89521</v>
      </c>
      <c r="G460" s="8">
        <f>일위대가!J3633</f>
        <v>0</v>
      </c>
      <c r="H460" s="8">
        <f t="shared" si="7"/>
        <v>156344</v>
      </c>
      <c r="I460" s="5" t="s">
        <v>4737</v>
      </c>
      <c r="J460" s="5" t="s">
        <v>67</v>
      </c>
      <c r="K460" s="2" t="s">
        <v>67</v>
      </c>
      <c r="L460" s="2" t="s">
        <v>67</v>
      </c>
      <c r="M460" s="2" t="s">
        <v>67</v>
      </c>
      <c r="N460" s="2" t="s">
        <v>67</v>
      </c>
    </row>
  </sheetData>
  <mergeCells count="2">
    <mergeCell ref="A1:J1"/>
    <mergeCell ref="A2:J2"/>
  </mergeCells>
  <phoneticPr fontId="1" type="noConversion"/>
  <pageMargins left="0.78740157480314965" right="0" top="0.39370078740157483" bottom="0.39370078740157483" header="0" footer="0"/>
  <pageSetup paperSize="9" scale="89" fitToHeight="0" orientation="landscape" r:id="rId1"/>
  <headerFoot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3633"/>
  <sheetViews>
    <sheetView topLeftCell="A3618" workbookViewId="0">
      <selection activeCell="J65" sqref="J65"/>
    </sheetView>
  </sheetViews>
  <sheetFormatPr defaultRowHeight="16.5" x14ac:dyDescent="0.3"/>
  <cols>
    <col min="1" max="2" width="30.625" customWidth="1"/>
    <col min="3" max="3" width="4.625" customWidth="1"/>
    <col min="4" max="4" width="8.625" customWidth="1"/>
    <col min="5" max="12" width="13.625" customWidth="1"/>
    <col min="13" max="13" width="12.625" customWidth="1"/>
    <col min="14" max="47" width="2.625" hidden="1" customWidth="1"/>
    <col min="48" max="48" width="1.625" hidden="1" customWidth="1"/>
    <col min="49" max="49" width="24.625" hidden="1" customWidth="1"/>
    <col min="50" max="51" width="2.625" hidden="1" customWidth="1"/>
  </cols>
  <sheetData>
    <row r="1" spans="1:51" ht="30" customHeight="1" x14ac:dyDescent="0.3">
      <c r="A1" s="13" t="s">
        <v>10173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pans="1:51" ht="30" customHeight="1" x14ac:dyDescent="0.3">
      <c r="A2" s="18" t="s">
        <v>3</v>
      </c>
      <c r="B2" s="18" t="s">
        <v>4</v>
      </c>
      <c r="C2" s="18" t="s">
        <v>5</v>
      </c>
      <c r="D2" s="18" t="s">
        <v>16</v>
      </c>
      <c r="E2" s="18" t="s">
        <v>17</v>
      </c>
      <c r="F2" s="18"/>
      <c r="G2" s="18" t="s">
        <v>20</v>
      </c>
      <c r="H2" s="18"/>
      <c r="I2" s="18" t="s">
        <v>21</v>
      </c>
      <c r="J2" s="18"/>
      <c r="K2" s="18" t="s">
        <v>22</v>
      </c>
      <c r="L2" s="18"/>
      <c r="M2" s="18" t="s">
        <v>23</v>
      </c>
      <c r="N2" s="17" t="s">
        <v>24</v>
      </c>
      <c r="O2" s="17" t="s">
        <v>25</v>
      </c>
      <c r="P2" s="17" t="s">
        <v>26</v>
      </c>
      <c r="Q2" s="17" t="s">
        <v>27</v>
      </c>
      <c r="R2" s="17" t="s">
        <v>28</v>
      </c>
      <c r="S2" s="17" t="s">
        <v>29</v>
      </c>
      <c r="T2" s="17" t="s">
        <v>30</v>
      </c>
      <c r="U2" s="17" t="s">
        <v>31</v>
      </c>
      <c r="V2" s="17" t="s">
        <v>32</v>
      </c>
      <c r="W2" s="17" t="s">
        <v>33</v>
      </c>
      <c r="X2" s="17" t="s">
        <v>34</v>
      </c>
      <c r="Y2" s="17" t="s">
        <v>35</v>
      </c>
      <c r="Z2" s="17" t="s">
        <v>36</v>
      </c>
      <c r="AA2" s="17" t="s">
        <v>37</v>
      </c>
      <c r="AB2" s="17" t="s">
        <v>38</v>
      </c>
      <c r="AC2" s="17" t="s">
        <v>39</v>
      </c>
      <c r="AD2" s="17" t="s">
        <v>40</v>
      </c>
      <c r="AE2" s="17" t="s">
        <v>41</v>
      </c>
      <c r="AF2" s="17" t="s">
        <v>42</v>
      </c>
      <c r="AG2" s="17" t="s">
        <v>43</v>
      </c>
      <c r="AH2" s="17" t="s">
        <v>44</v>
      </c>
      <c r="AI2" s="17" t="s">
        <v>45</v>
      </c>
      <c r="AJ2" s="17" t="s">
        <v>46</v>
      </c>
      <c r="AK2" s="17" t="s">
        <v>47</v>
      </c>
      <c r="AL2" s="17" t="s">
        <v>48</v>
      </c>
      <c r="AM2" s="17" t="s">
        <v>49</v>
      </c>
      <c r="AN2" s="17" t="s">
        <v>50</v>
      </c>
      <c r="AO2" s="17" t="s">
        <v>51</v>
      </c>
      <c r="AP2" s="17" t="s">
        <v>52</v>
      </c>
      <c r="AQ2" s="17" t="s">
        <v>53</v>
      </c>
      <c r="AR2" s="17" t="s">
        <v>54</v>
      </c>
      <c r="AS2" s="17" t="s">
        <v>55</v>
      </c>
      <c r="AT2" s="17" t="s">
        <v>56</v>
      </c>
      <c r="AU2" s="17" t="s">
        <v>57</v>
      </c>
      <c r="AV2" s="17" t="s">
        <v>58</v>
      </c>
      <c r="AW2" s="17" t="s">
        <v>59</v>
      </c>
      <c r="AX2" s="1" t="s">
        <v>15</v>
      </c>
      <c r="AY2" s="1" t="s">
        <v>60</v>
      </c>
    </row>
    <row r="3" spans="1:51" ht="30" customHeight="1" x14ac:dyDescent="0.3">
      <c r="A3" s="18"/>
      <c r="B3" s="18"/>
      <c r="C3" s="18"/>
      <c r="D3" s="18"/>
      <c r="E3" s="4" t="s">
        <v>18</v>
      </c>
      <c r="F3" s="4" t="s">
        <v>19</v>
      </c>
      <c r="G3" s="4" t="s">
        <v>18</v>
      </c>
      <c r="H3" s="4" t="s">
        <v>19</v>
      </c>
      <c r="I3" s="4" t="s">
        <v>18</v>
      </c>
      <c r="J3" s="4" t="s">
        <v>19</v>
      </c>
      <c r="K3" s="4" t="s">
        <v>18</v>
      </c>
      <c r="L3" s="4" t="s">
        <v>19</v>
      </c>
      <c r="M3" s="18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</row>
    <row r="4" spans="1:51" ht="30" customHeight="1" x14ac:dyDescent="0.3">
      <c r="A4" s="14" t="s">
        <v>61</v>
      </c>
      <c r="B4" s="14"/>
      <c r="C4" s="14"/>
      <c r="D4" s="14"/>
      <c r="E4" s="15"/>
      <c r="F4" s="16"/>
      <c r="G4" s="15"/>
      <c r="H4" s="16"/>
      <c r="I4" s="15"/>
      <c r="J4" s="16"/>
      <c r="K4" s="15"/>
      <c r="L4" s="16"/>
      <c r="M4" s="14"/>
      <c r="N4" s="1" t="s">
        <v>62</v>
      </c>
    </row>
    <row r="5" spans="1:51" ht="30" customHeight="1" x14ac:dyDescent="0.3">
      <c r="A5" s="5" t="s">
        <v>63</v>
      </c>
      <c r="B5" s="5" t="s">
        <v>64</v>
      </c>
      <c r="C5" s="5" t="s">
        <v>70</v>
      </c>
      <c r="D5" s="6">
        <v>0.20380000000000001</v>
      </c>
      <c r="E5" s="7">
        <f>단가대비표!O5</f>
        <v>0</v>
      </c>
      <c r="F5" s="8">
        <f>TRUNC(E5*D5,1)</f>
        <v>0</v>
      </c>
      <c r="G5" s="7">
        <f>단가대비표!P5</f>
        <v>0</v>
      </c>
      <c r="H5" s="8">
        <f>TRUNC(G5*D5,1)</f>
        <v>0</v>
      </c>
      <c r="I5" s="7">
        <f>단가대비표!V5</f>
        <v>59780</v>
      </c>
      <c r="J5" s="8">
        <f>TRUNC(I5*D5,1)</f>
        <v>12183.1</v>
      </c>
      <c r="K5" s="7">
        <f t="shared" ref="K5:L8" si="0">TRUNC(E5+G5+I5,1)</f>
        <v>59780</v>
      </c>
      <c r="L5" s="8">
        <f t="shared" si="0"/>
        <v>12183.1</v>
      </c>
      <c r="M5" s="5" t="s">
        <v>71</v>
      </c>
      <c r="N5" s="2" t="s">
        <v>62</v>
      </c>
      <c r="O5" s="2" t="s">
        <v>72</v>
      </c>
      <c r="P5" s="2" t="s">
        <v>73</v>
      </c>
      <c r="Q5" s="2" t="s">
        <v>73</v>
      </c>
      <c r="R5" s="2" t="s">
        <v>69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2" t="s">
        <v>67</v>
      </c>
      <c r="AW5" s="2" t="s">
        <v>74</v>
      </c>
      <c r="AX5" s="2" t="s">
        <v>67</v>
      </c>
      <c r="AY5" s="2" t="s">
        <v>67</v>
      </c>
    </row>
    <row r="6" spans="1:51" ht="30" customHeight="1" x14ac:dyDescent="0.3">
      <c r="A6" s="5" t="s">
        <v>75</v>
      </c>
      <c r="B6" s="5" t="s">
        <v>76</v>
      </c>
      <c r="C6" s="5" t="s">
        <v>77</v>
      </c>
      <c r="D6" s="6">
        <v>5</v>
      </c>
      <c r="E6" s="7">
        <f>단가대비표!O31</f>
        <v>1130</v>
      </c>
      <c r="F6" s="8">
        <f>TRUNC(E6*D6,1)</f>
        <v>5650</v>
      </c>
      <c r="G6" s="7">
        <f>단가대비표!P31</f>
        <v>0</v>
      </c>
      <c r="H6" s="8">
        <f>TRUNC(G6*D6,1)</f>
        <v>0</v>
      </c>
      <c r="I6" s="7">
        <f>단가대비표!V31</f>
        <v>0</v>
      </c>
      <c r="J6" s="8">
        <f>TRUNC(I6*D6,1)</f>
        <v>0</v>
      </c>
      <c r="K6" s="7">
        <f t="shared" si="0"/>
        <v>1130</v>
      </c>
      <c r="L6" s="8">
        <f t="shared" si="0"/>
        <v>5650</v>
      </c>
      <c r="M6" s="5" t="s">
        <v>67</v>
      </c>
      <c r="N6" s="2" t="s">
        <v>62</v>
      </c>
      <c r="O6" s="2" t="s">
        <v>78</v>
      </c>
      <c r="P6" s="2" t="s">
        <v>73</v>
      </c>
      <c r="Q6" s="2" t="s">
        <v>73</v>
      </c>
      <c r="R6" s="2" t="s">
        <v>69</v>
      </c>
      <c r="S6" s="3"/>
      <c r="T6" s="3"/>
      <c r="U6" s="3"/>
      <c r="V6" s="3">
        <v>1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2" t="s">
        <v>67</v>
      </c>
      <c r="AW6" s="2" t="s">
        <v>79</v>
      </c>
      <c r="AX6" s="2" t="s">
        <v>67</v>
      </c>
      <c r="AY6" s="2" t="s">
        <v>67</v>
      </c>
    </row>
    <row r="7" spans="1:51" ht="30" customHeight="1" x14ac:dyDescent="0.3">
      <c r="A7" s="5" t="s">
        <v>80</v>
      </c>
      <c r="B7" s="5" t="s">
        <v>81</v>
      </c>
      <c r="C7" s="5" t="s">
        <v>82</v>
      </c>
      <c r="D7" s="6">
        <v>1</v>
      </c>
      <c r="E7" s="7">
        <f>TRUNC(SUMIF(V5:V8, RIGHTB(O7, 1), F5:F8)*U7, 2)</f>
        <v>1186.5</v>
      </c>
      <c r="F7" s="8">
        <f>TRUNC(E7*D7,1)</f>
        <v>1186.5</v>
      </c>
      <c r="G7" s="7">
        <v>0</v>
      </c>
      <c r="H7" s="8">
        <f>TRUNC(G7*D7,1)</f>
        <v>0</v>
      </c>
      <c r="I7" s="7">
        <v>0</v>
      </c>
      <c r="J7" s="8">
        <f>TRUNC(I7*D7,1)</f>
        <v>0</v>
      </c>
      <c r="K7" s="7">
        <f t="shared" si="0"/>
        <v>1186.5</v>
      </c>
      <c r="L7" s="8">
        <f t="shared" si="0"/>
        <v>1186.5</v>
      </c>
      <c r="M7" s="5" t="s">
        <v>67</v>
      </c>
      <c r="N7" s="2" t="s">
        <v>62</v>
      </c>
      <c r="O7" s="2" t="s">
        <v>83</v>
      </c>
      <c r="P7" s="2" t="s">
        <v>73</v>
      </c>
      <c r="Q7" s="2" t="s">
        <v>73</v>
      </c>
      <c r="R7" s="2" t="s">
        <v>73</v>
      </c>
      <c r="S7" s="3">
        <v>0</v>
      </c>
      <c r="T7" s="3">
        <v>0</v>
      </c>
      <c r="U7" s="3">
        <v>0.21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2" t="s">
        <v>67</v>
      </c>
      <c r="AW7" s="2" t="s">
        <v>84</v>
      </c>
      <c r="AX7" s="2" t="s">
        <v>67</v>
      </c>
      <c r="AY7" s="2" t="s">
        <v>67</v>
      </c>
    </row>
    <row r="8" spans="1:51" ht="30" customHeight="1" x14ac:dyDescent="0.3">
      <c r="A8" s="5" t="s">
        <v>85</v>
      </c>
      <c r="B8" s="5" t="s">
        <v>86</v>
      </c>
      <c r="C8" s="5" t="s">
        <v>87</v>
      </c>
      <c r="D8" s="6">
        <v>1</v>
      </c>
      <c r="E8" s="7">
        <f>TRUNC(단가대비표!O1880*1/8*16/12*25/20, 1)</f>
        <v>0</v>
      </c>
      <c r="F8" s="8">
        <f>TRUNC(E8*D8,1)</f>
        <v>0</v>
      </c>
      <c r="G8" s="7">
        <f>TRUNC(단가대비표!P1880*1/8*16/12*25/20, 1)</f>
        <v>38972.699999999997</v>
      </c>
      <c r="H8" s="8">
        <f>TRUNC(G8*D8,1)</f>
        <v>38972.699999999997</v>
      </c>
      <c r="I8" s="7">
        <f>TRUNC(단가대비표!V1880*1/8*16/12*25/20, 1)</f>
        <v>0</v>
      </c>
      <c r="J8" s="8">
        <f>TRUNC(I8*D8,1)</f>
        <v>0</v>
      </c>
      <c r="K8" s="7">
        <f t="shared" si="0"/>
        <v>38972.699999999997</v>
      </c>
      <c r="L8" s="8">
        <f t="shared" si="0"/>
        <v>38972.699999999997</v>
      </c>
      <c r="M8" s="5" t="s">
        <v>67</v>
      </c>
      <c r="N8" s="2" t="s">
        <v>62</v>
      </c>
      <c r="O8" s="2" t="s">
        <v>88</v>
      </c>
      <c r="P8" s="2" t="s">
        <v>73</v>
      </c>
      <c r="Q8" s="2" t="s">
        <v>73</v>
      </c>
      <c r="R8" s="2" t="s">
        <v>69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2" t="s">
        <v>67</v>
      </c>
      <c r="AW8" s="2" t="s">
        <v>89</v>
      </c>
      <c r="AX8" s="2" t="s">
        <v>69</v>
      </c>
      <c r="AY8" s="2" t="s">
        <v>67</v>
      </c>
    </row>
    <row r="9" spans="1:51" ht="30" customHeight="1" x14ac:dyDescent="0.3">
      <c r="A9" s="5" t="s">
        <v>90</v>
      </c>
      <c r="B9" s="5" t="s">
        <v>67</v>
      </c>
      <c r="C9" s="5" t="s">
        <v>67</v>
      </c>
      <c r="D9" s="6"/>
      <c r="E9" s="7"/>
      <c r="F9" s="8">
        <f>TRUNC(SUMIF(N5:N8, N4, F5:F8),0)</f>
        <v>6836</v>
      </c>
      <c r="G9" s="7"/>
      <c r="H9" s="8">
        <f>TRUNC(SUMIF(N5:N8, N4, H5:H8),0)</f>
        <v>38972</v>
      </c>
      <c r="I9" s="7"/>
      <c r="J9" s="8">
        <f>TRUNC(SUMIF(N5:N8, N4, J5:J8),0)</f>
        <v>12183</v>
      </c>
      <c r="K9" s="7"/>
      <c r="L9" s="8">
        <f>F9+H9+J9</f>
        <v>57991</v>
      </c>
      <c r="M9" s="5" t="s">
        <v>67</v>
      </c>
      <c r="N9" s="2" t="s">
        <v>91</v>
      </c>
      <c r="O9" s="2" t="s">
        <v>91</v>
      </c>
      <c r="P9" s="2" t="s">
        <v>67</v>
      </c>
      <c r="Q9" s="2" t="s">
        <v>67</v>
      </c>
      <c r="R9" s="2" t="s">
        <v>67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2" t="s">
        <v>67</v>
      </c>
      <c r="AW9" s="2" t="s">
        <v>67</v>
      </c>
      <c r="AX9" s="2" t="s">
        <v>67</v>
      </c>
      <c r="AY9" s="2" t="s">
        <v>67</v>
      </c>
    </row>
    <row r="10" spans="1:51" ht="30" customHeight="1" x14ac:dyDescent="0.3">
      <c r="A10" s="6"/>
      <c r="B10" s="6"/>
      <c r="C10" s="6"/>
      <c r="D10" s="6"/>
      <c r="E10" s="7"/>
      <c r="F10" s="8"/>
      <c r="G10" s="7"/>
      <c r="H10" s="8"/>
      <c r="I10" s="7"/>
      <c r="J10" s="8"/>
      <c r="K10" s="7"/>
      <c r="L10" s="8"/>
      <c r="M10" s="6"/>
    </row>
    <row r="11" spans="1:51" ht="30" customHeight="1" x14ac:dyDescent="0.3">
      <c r="A11" s="14" t="s">
        <v>92</v>
      </c>
      <c r="B11" s="14"/>
      <c r="C11" s="14"/>
      <c r="D11" s="14"/>
      <c r="E11" s="15"/>
      <c r="F11" s="16"/>
      <c r="G11" s="15"/>
      <c r="H11" s="16"/>
      <c r="I11" s="15"/>
      <c r="J11" s="16"/>
      <c r="K11" s="15"/>
      <c r="L11" s="16"/>
      <c r="M11" s="14"/>
      <c r="N11" s="1" t="s">
        <v>93</v>
      </c>
    </row>
    <row r="12" spans="1:51" ht="30" customHeight="1" x14ac:dyDescent="0.3">
      <c r="A12" s="5" t="s">
        <v>63</v>
      </c>
      <c r="B12" s="5" t="s">
        <v>95</v>
      </c>
      <c r="C12" s="5" t="s">
        <v>70</v>
      </c>
      <c r="D12" s="6">
        <v>0.20849999999999999</v>
      </c>
      <c r="E12" s="7">
        <f>단가대비표!O6</f>
        <v>0</v>
      </c>
      <c r="F12" s="8">
        <f>TRUNC(E12*D12,1)</f>
        <v>0</v>
      </c>
      <c r="G12" s="7">
        <f>단가대비표!P6</f>
        <v>0</v>
      </c>
      <c r="H12" s="8">
        <f>TRUNC(G12*D12,1)</f>
        <v>0</v>
      </c>
      <c r="I12" s="7">
        <f>단가대비표!V6</f>
        <v>101750</v>
      </c>
      <c r="J12" s="8">
        <f>TRUNC(I12*D12,1)</f>
        <v>21214.799999999999</v>
      </c>
      <c r="K12" s="7">
        <f t="shared" ref="K12:L15" si="1">TRUNC(E12+G12+I12,1)</f>
        <v>101750</v>
      </c>
      <c r="L12" s="8">
        <f t="shared" si="1"/>
        <v>21214.799999999999</v>
      </c>
      <c r="M12" s="5" t="s">
        <v>71</v>
      </c>
      <c r="N12" s="2" t="s">
        <v>93</v>
      </c>
      <c r="O12" s="2" t="s">
        <v>97</v>
      </c>
      <c r="P12" s="2" t="s">
        <v>73</v>
      </c>
      <c r="Q12" s="2" t="s">
        <v>73</v>
      </c>
      <c r="R12" s="2" t="s">
        <v>69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2" t="s">
        <v>67</v>
      </c>
      <c r="AW12" s="2" t="s">
        <v>98</v>
      </c>
      <c r="AX12" s="2" t="s">
        <v>67</v>
      </c>
      <c r="AY12" s="2" t="s">
        <v>67</v>
      </c>
    </row>
    <row r="13" spans="1:51" ht="30" customHeight="1" x14ac:dyDescent="0.3">
      <c r="A13" s="5" t="s">
        <v>75</v>
      </c>
      <c r="B13" s="5" t="s">
        <v>76</v>
      </c>
      <c r="C13" s="5" t="s">
        <v>77</v>
      </c>
      <c r="D13" s="6">
        <v>11.6</v>
      </c>
      <c r="E13" s="7">
        <f>단가대비표!O31</f>
        <v>1130</v>
      </c>
      <c r="F13" s="8">
        <f>TRUNC(E13*D13,1)</f>
        <v>13108</v>
      </c>
      <c r="G13" s="7">
        <f>단가대비표!P31</f>
        <v>0</v>
      </c>
      <c r="H13" s="8">
        <f>TRUNC(G13*D13,1)</f>
        <v>0</v>
      </c>
      <c r="I13" s="7">
        <f>단가대비표!V31</f>
        <v>0</v>
      </c>
      <c r="J13" s="8">
        <f>TRUNC(I13*D13,1)</f>
        <v>0</v>
      </c>
      <c r="K13" s="7">
        <f t="shared" si="1"/>
        <v>1130</v>
      </c>
      <c r="L13" s="8">
        <f t="shared" si="1"/>
        <v>13108</v>
      </c>
      <c r="M13" s="5" t="s">
        <v>67</v>
      </c>
      <c r="N13" s="2" t="s">
        <v>93</v>
      </c>
      <c r="O13" s="2" t="s">
        <v>78</v>
      </c>
      <c r="P13" s="2" t="s">
        <v>73</v>
      </c>
      <c r="Q13" s="2" t="s">
        <v>73</v>
      </c>
      <c r="R13" s="2" t="s">
        <v>69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2" t="s">
        <v>67</v>
      </c>
      <c r="AW13" s="2" t="s">
        <v>99</v>
      </c>
      <c r="AX13" s="2" t="s">
        <v>67</v>
      </c>
      <c r="AY13" s="2" t="s">
        <v>67</v>
      </c>
    </row>
    <row r="14" spans="1:51" ht="30" customHeight="1" x14ac:dyDescent="0.3">
      <c r="A14" s="5" t="s">
        <v>80</v>
      </c>
      <c r="B14" s="5" t="s">
        <v>100</v>
      </c>
      <c r="C14" s="5" t="s">
        <v>82</v>
      </c>
      <c r="D14" s="6">
        <v>1</v>
      </c>
      <c r="E14" s="7">
        <f>TRUNC(SUMIF(V12:V15, RIGHTB(O14, 1), F12:F15)*U14, 2)</f>
        <v>0</v>
      </c>
      <c r="F14" s="8">
        <f>TRUNC(E14*D14,1)</f>
        <v>0</v>
      </c>
      <c r="G14" s="7">
        <v>0</v>
      </c>
      <c r="H14" s="8">
        <f>TRUNC(G14*D14,1)</f>
        <v>0</v>
      </c>
      <c r="I14" s="7">
        <v>0</v>
      </c>
      <c r="J14" s="8">
        <f>TRUNC(I14*D14,1)</f>
        <v>0</v>
      </c>
      <c r="K14" s="7">
        <f t="shared" si="1"/>
        <v>0</v>
      </c>
      <c r="L14" s="8">
        <f t="shared" si="1"/>
        <v>0</v>
      </c>
      <c r="M14" s="5" t="s">
        <v>67</v>
      </c>
      <c r="N14" s="2" t="s">
        <v>93</v>
      </c>
      <c r="O14" s="2" t="s">
        <v>83</v>
      </c>
      <c r="P14" s="2" t="s">
        <v>73</v>
      </c>
      <c r="Q14" s="2" t="s">
        <v>73</v>
      </c>
      <c r="R14" s="2" t="s">
        <v>73</v>
      </c>
      <c r="S14" s="3">
        <v>0</v>
      </c>
      <c r="T14" s="3">
        <v>0</v>
      </c>
      <c r="U14" s="3">
        <v>0.22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2" t="s">
        <v>67</v>
      </c>
      <c r="AW14" s="2" t="s">
        <v>101</v>
      </c>
      <c r="AX14" s="2" t="s">
        <v>67</v>
      </c>
      <c r="AY14" s="2" t="s">
        <v>67</v>
      </c>
    </row>
    <row r="15" spans="1:51" ht="30" customHeight="1" x14ac:dyDescent="0.3">
      <c r="A15" s="5" t="s">
        <v>85</v>
      </c>
      <c r="B15" s="5" t="s">
        <v>86</v>
      </c>
      <c r="C15" s="5" t="s">
        <v>87</v>
      </c>
      <c r="D15" s="6">
        <v>1</v>
      </c>
      <c r="E15" s="7">
        <f>TRUNC(단가대비표!O1880*1/8*16/12*25/20, 1)</f>
        <v>0</v>
      </c>
      <c r="F15" s="8">
        <f>TRUNC(E15*D15,1)</f>
        <v>0</v>
      </c>
      <c r="G15" s="7">
        <f>TRUNC(단가대비표!P1880*1/8*16/12*25/20, 1)</f>
        <v>38972.699999999997</v>
      </c>
      <c r="H15" s="8">
        <f>TRUNC(G15*D15,1)</f>
        <v>38972.699999999997</v>
      </c>
      <c r="I15" s="7">
        <f>TRUNC(단가대비표!V1880*1/8*16/12*25/20, 1)</f>
        <v>0</v>
      </c>
      <c r="J15" s="8">
        <f>TRUNC(I15*D15,1)</f>
        <v>0</v>
      </c>
      <c r="K15" s="7">
        <f t="shared" si="1"/>
        <v>38972.699999999997</v>
      </c>
      <c r="L15" s="8">
        <f t="shared" si="1"/>
        <v>38972.699999999997</v>
      </c>
      <c r="M15" s="5" t="s">
        <v>67</v>
      </c>
      <c r="N15" s="2" t="s">
        <v>93</v>
      </c>
      <c r="O15" s="2" t="s">
        <v>88</v>
      </c>
      <c r="P15" s="2" t="s">
        <v>73</v>
      </c>
      <c r="Q15" s="2" t="s">
        <v>73</v>
      </c>
      <c r="R15" s="2" t="s">
        <v>69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2" t="s">
        <v>67</v>
      </c>
      <c r="AW15" s="2" t="s">
        <v>102</v>
      </c>
      <c r="AX15" s="2" t="s">
        <v>69</v>
      </c>
      <c r="AY15" s="2" t="s">
        <v>67</v>
      </c>
    </row>
    <row r="16" spans="1:51" ht="30" customHeight="1" x14ac:dyDescent="0.3">
      <c r="A16" s="5" t="s">
        <v>90</v>
      </c>
      <c r="B16" s="5" t="s">
        <v>67</v>
      </c>
      <c r="C16" s="5" t="s">
        <v>67</v>
      </c>
      <c r="D16" s="6"/>
      <c r="E16" s="7"/>
      <c r="F16" s="8">
        <f>TRUNC(SUMIF(N12:N15, N11, F12:F15),0)</f>
        <v>13108</v>
      </c>
      <c r="G16" s="7"/>
      <c r="H16" s="8">
        <f>TRUNC(SUMIF(N12:N15, N11, H12:H15),0)</f>
        <v>38972</v>
      </c>
      <c r="I16" s="7"/>
      <c r="J16" s="8">
        <f>TRUNC(SUMIF(N12:N15, N11, J12:J15),0)</f>
        <v>21214</v>
      </c>
      <c r="K16" s="7"/>
      <c r="L16" s="8">
        <f>F16+H16+J16</f>
        <v>73294</v>
      </c>
      <c r="M16" s="5" t="s">
        <v>67</v>
      </c>
      <c r="N16" s="2" t="s">
        <v>91</v>
      </c>
      <c r="O16" s="2" t="s">
        <v>91</v>
      </c>
      <c r="P16" s="2" t="s">
        <v>67</v>
      </c>
      <c r="Q16" s="2" t="s">
        <v>67</v>
      </c>
      <c r="R16" s="2" t="s">
        <v>67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2" t="s">
        <v>67</v>
      </c>
      <c r="AW16" s="2" t="s">
        <v>67</v>
      </c>
      <c r="AX16" s="2" t="s">
        <v>67</v>
      </c>
      <c r="AY16" s="2" t="s">
        <v>67</v>
      </c>
    </row>
    <row r="17" spans="1:51" ht="30" customHeight="1" x14ac:dyDescent="0.3">
      <c r="A17" s="6"/>
      <c r="B17" s="6"/>
      <c r="C17" s="6"/>
      <c r="D17" s="6"/>
      <c r="E17" s="7"/>
      <c r="F17" s="8"/>
      <c r="G17" s="7"/>
      <c r="H17" s="8"/>
      <c r="I17" s="7"/>
      <c r="J17" s="8"/>
      <c r="K17" s="7"/>
      <c r="L17" s="8"/>
      <c r="M17" s="6"/>
    </row>
    <row r="18" spans="1:51" ht="30" customHeight="1" x14ac:dyDescent="0.3">
      <c r="A18" s="14" t="s">
        <v>103</v>
      </c>
      <c r="B18" s="14"/>
      <c r="C18" s="14"/>
      <c r="D18" s="14"/>
      <c r="E18" s="15"/>
      <c r="F18" s="16"/>
      <c r="G18" s="15"/>
      <c r="H18" s="16"/>
      <c r="I18" s="15"/>
      <c r="J18" s="16"/>
      <c r="K18" s="15"/>
      <c r="L18" s="16"/>
      <c r="M18" s="14"/>
      <c r="N18" s="1" t="s">
        <v>104</v>
      </c>
    </row>
    <row r="19" spans="1:51" ht="30" customHeight="1" x14ac:dyDescent="0.3">
      <c r="A19" s="5" t="s">
        <v>105</v>
      </c>
      <c r="B19" s="5" t="s">
        <v>106</v>
      </c>
      <c r="C19" s="5" t="s">
        <v>70</v>
      </c>
      <c r="D19" s="6">
        <v>0.36399999999999999</v>
      </c>
      <c r="E19" s="7">
        <f>단가대비표!O7</f>
        <v>0</v>
      </c>
      <c r="F19" s="8">
        <f>TRUNC(E19*D19,1)</f>
        <v>0</v>
      </c>
      <c r="G19" s="7">
        <f>단가대비표!P7</f>
        <v>0</v>
      </c>
      <c r="H19" s="8">
        <f>TRUNC(G19*D19,1)</f>
        <v>0</v>
      </c>
      <c r="I19" s="7">
        <f>단가대비표!V7</f>
        <v>1473</v>
      </c>
      <c r="J19" s="8">
        <f>TRUNC(I19*D19,1)</f>
        <v>536.1</v>
      </c>
      <c r="K19" s="7">
        <f t="shared" ref="K19:L22" si="2">TRUNC(E19+G19+I19,1)</f>
        <v>1473</v>
      </c>
      <c r="L19" s="8">
        <f t="shared" si="2"/>
        <v>536.1</v>
      </c>
      <c r="M19" s="5" t="s">
        <v>71</v>
      </c>
      <c r="N19" s="2" t="s">
        <v>104</v>
      </c>
      <c r="O19" s="2" t="s">
        <v>108</v>
      </c>
      <c r="P19" s="2" t="s">
        <v>73</v>
      </c>
      <c r="Q19" s="2" t="s">
        <v>73</v>
      </c>
      <c r="R19" s="2" t="s">
        <v>69</v>
      </c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2" t="s">
        <v>67</v>
      </c>
      <c r="AW19" s="2" t="s">
        <v>109</v>
      </c>
      <c r="AX19" s="2" t="s">
        <v>67</v>
      </c>
      <c r="AY19" s="2" t="s">
        <v>67</v>
      </c>
    </row>
    <row r="20" spans="1:51" ht="30" customHeight="1" x14ac:dyDescent="0.3">
      <c r="A20" s="5" t="s">
        <v>110</v>
      </c>
      <c r="B20" s="5" t="s">
        <v>111</v>
      </c>
      <c r="C20" s="5" t="s">
        <v>77</v>
      </c>
      <c r="D20" s="6">
        <v>1</v>
      </c>
      <c r="E20" s="7">
        <f>단가대비표!O32</f>
        <v>1222</v>
      </c>
      <c r="F20" s="8">
        <f>TRUNC(E20*D20,1)</f>
        <v>1222</v>
      </c>
      <c r="G20" s="7">
        <f>단가대비표!P32</f>
        <v>0</v>
      </c>
      <c r="H20" s="8">
        <f>TRUNC(G20*D20,1)</f>
        <v>0</v>
      </c>
      <c r="I20" s="7">
        <f>단가대비표!V32</f>
        <v>0</v>
      </c>
      <c r="J20" s="8">
        <f>TRUNC(I20*D20,1)</f>
        <v>0</v>
      </c>
      <c r="K20" s="7">
        <f t="shared" si="2"/>
        <v>1222</v>
      </c>
      <c r="L20" s="8">
        <f t="shared" si="2"/>
        <v>1222</v>
      </c>
      <c r="M20" s="5" t="s">
        <v>67</v>
      </c>
      <c r="N20" s="2" t="s">
        <v>104</v>
      </c>
      <c r="O20" s="2" t="s">
        <v>112</v>
      </c>
      <c r="P20" s="2" t="s">
        <v>73</v>
      </c>
      <c r="Q20" s="2" t="s">
        <v>73</v>
      </c>
      <c r="R20" s="2" t="s">
        <v>69</v>
      </c>
      <c r="S20" s="3"/>
      <c r="T20" s="3"/>
      <c r="U20" s="3"/>
      <c r="V20" s="3">
        <v>1</v>
      </c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2" t="s">
        <v>67</v>
      </c>
      <c r="AW20" s="2" t="s">
        <v>113</v>
      </c>
      <c r="AX20" s="2" t="s">
        <v>67</v>
      </c>
      <c r="AY20" s="2" t="s">
        <v>67</v>
      </c>
    </row>
    <row r="21" spans="1:51" ht="30" customHeight="1" x14ac:dyDescent="0.3">
      <c r="A21" s="5" t="s">
        <v>80</v>
      </c>
      <c r="B21" s="5" t="s">
        <v>114</v>
      </c>
      <c r="C21" s="5" t="s">
        <v>82</v>
      </c>
      <c r="D21" s="6">
        <v>1</v>
      </c>
      <c r="E21" s="7">
        <f>TRUNC(SUMIF(V19:V22, RIGHTB(O21, 1), F19:F22)*U21, 2)</f>
        <v>244.4</v>
      </c>
      <c r="F21" s="8">
        <f>TRUNC(E21*D21,1)</f>
        <v>244.4</v>
      </c>
      <c r="G21" s="7">
        <v>0</v>
      </c>
      <c r="H21" s="8">
        <f>TRUNC(G21*D21,1)</f>
        <v>0</v>
      </c>
      <c r="I21" s="7">
        <v>0</v>
      </c>
      <c r="J21" s="8">
        <f>TRUNC(I21*D21,1)</f>
        <v>0</v>
      </c>
      <c r="K21" s="7">
        <f t="shared" si="2"/>
        <v>244.4</v>
      </c>
      <c r="L21" s="8">
        <f t="shared" si="2"/>
        <v>244.4</v>
      </c>
      <c r="M21" s="5" t="s">
        <v>67</v>
      </c>
      <c r="N21" s="2" t="s">
        <v>104</v>
      </c>
      <c r="O21" s="2" t="s">
        <v>83</v>
      </c>
      <c r="P21" s="2" t="s">
        <v>73</v>
      </c>
      <c r="Q21" s="2" t="s">
        <v>73</v>
      </c>
      <c r="R21" s="2" t="s">
        <v>73</v>
      </c>
      <c r="S21" s="3">
        <v>0</v>
      </c>
      <c r="T21" s="3">
        <v>0</v>
      </c>
      <c r="U21" s="3">
        <v>0.2</v>
      </c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2" t="s">
        <v>67</v>
      </c>
      <c r="AW21" s="2" t="s">
        <v>115</v>
      </c>
      <c r="AX21" s="2" t="s">
        <v>67</v>
      </c>
      <c r="AY21" s="2" t="s">
        <v>67</v>
      </c>
    </row>
    <row r="22" spans="1:51" ht="30" customHeight="1" x14ac:dyDescent="0.3">
      <c r="A22" s="5" t="s">
        <v>116</v>
      </c>
      <c r="B22" s="5" t="s">
        <v>86</v>
      </c>
      <c r="C22" s="5" t="s">
        <v>87</v>
      </c>
      <c r="D22" s="6">
        <v>1</v>
      </c>
      <c r="E22" s="7">
        <f>TRUNC(단가대비표!O1882*1/8*16/12*25/20, 1)</f>
        <v>0</v>
      </c>
      <c r="F22" s="8">
        <f>TRUNC(E22*D22,1)</f>
        <v>0</v>
      </c>
      <c r="G22" s="7">
        <f>TRUNC(단가대비표!P1882*1/8*16/12*25/20, 1)</f>
        <v>25683.7</v>
      </c>
      <c r="H22" s="8">
        <f>TRUNC(G22*D22,1)</f>
        <v>25683.7</v>
      </c>
      <c r="I22" s="7">
        <f>TRUNC(단가대비표!V1882*1/8*16/12*25/20, 1)</f>
        <v>0</v>
      </c>
      <c r="J22" s="8">
        <f>TRUNC(I22*D22,1)</f>
        <v>0</v>
      </c>
      <c r="K22" s="7">
        <f t="shared" si="2"/>
        <v>25683.7</v>
      </c>
      <c r="L22" s="8">
        <f t="shared" si="2"/>
        <v>25683.7</v>
      </c>
      <c r="M22" s="5" t="s">
        <v>67</v>
      </c>
      <c r="N22" s="2" t="s">
        <v>104</v>
      </c>
      <c r="O22" s="2" t="s">
        <v>117</v>
      </c>
      <c r="P22" s="2" t="s">
        <v>73</v>
      </c>
      <c r="Q22" s="2" t="s">
        <v>73</v>
      </c>
      <c r="R22" s="2" t="s">
        <v>69</v>
      </c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2" t="s">
        <v>67</v>
      </c>
      <c r="AW22" s="2" t="s">
        <v>118</v>
      </c>
      <c r="AX22" s="2" t="s">
        <v>69</v>
      </c>
      <c r="AY22" s="2" t="s">
        <v>67</v>
      </c>
    </row>
    <row r="23" spans="1:51" ht="30" customHeight="1" x14ac:dyDescent="0.3">
      <c r="A23" s="5" t="s">
        <v>90</v>
      </c>
      <c r="B23" s="5" t="s">
        <v>67</v>
      </c>
      <c r="C23" s="5" t="s">
        <v>67</v>
      </c>
      <c r="D23" s="6"/>
      <c r="E23" s="7"/>
      <c r="F23" s="8">
        <f>TRUNC(SUMIF(N19:N22, N18, F19:F22),0)</f>
        <v>1466</v>
      </c>
      <c r="G23" s="7"/>
      <c r="H23" s="8">
        <f>TRUNC(SUMIF(N19:N22, N18, H19:H22),0)</f>
        <v>25683</v>
      </c>
      <c r="I23" s="7"/>
      <c r="J23" s="8">
        <f>TRUNC(SUMIF(N19:N22, N18, J19:J22),0)</f>
        <v>536</v>
      </c>
      <c r="K23" s="7"/>
      <c r="L23" s="8">
        <f>F23+H23+J23</f>
        <v>27685</v>
      </c>
      <c r="M23" s="5" t="s">
        <v>67</v>
      </c>
      <c r="N23" s="2" t="s">
        <v>91</v>
      </c>
      <c r="O23" s="2" t="s">
        <v>91</v>
      </c>
      <c r="P23" s="2" t="s">
        <v>67</v>
      </c>
      <c r="Q23" s="2" t="s">
        <v>67</v>
      </c>
      <c r="R23" s="2" t="s">
        <v>67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2" t="s">
        <v>67</v>
      </c>
      <c r="AW23" s="2" t="s">
        <v>67</v>
      </c>
      <c r="AX23" s="2" t="s">
        <v>67</v>
      </c>
      <c r="AY23" s="2" t="s">
        <v>67</v>
      </c>
    </row>
    <row r="24" spans="1:51" ht="30" customHeight="1" x14ac:dyDescent="0.3">
      <c r="A24" s="6"/>
      <c r="B24" s="6"/>
      <c r="C24" s="6"/>
      <c r="D24" s="6"/>
      <c r="E24" s="7"/>
      <c r="F24" s="8"/>
      <c r="G24" s="7"/>
      <c r="H24" s="8"/>
      <c r="I24" s="7"/>
      <c r="J24" s="8"/>
      <c r="K24" s="7"/>
      <c r="L24" s="8"/>
      <c r="M24" s="6"/>
    </row>
    <row r="25" spans="1:51" ht="30" customHeight="1" x14ac:dyDescent="0.3">
      <c r="A25" s="14" t="s">
        <v>119</v>
      </c>
      <c r="B25" s="14"/>
      <c r="C25" s="14"/>
      <c r="D25" s="14"/>
      <c r="E25" s="15"/>
      <c r="F25" s="16"/>
      <c r="G25" s="15"/>
      <c r="H25" s="16"/>
      <c r="I25" s="15"/>
      <c r="J25" s="16"/>
      <c r="K25" s="15"/>
      <c r="L25" s="16"/>
      <c r="M25" s="14"/>
      <c r="N25" s="1" t="s">
        <v>120</v>
      </c>
    </row>
    <row r="26" spans="1:51" ht="30" customHeight="1" x14ac:dyDescent="0.3">
      <c r="A26" s="5" t="s">
        <v>121</v>
      </c>
      <c r="B26" s="5" t="s">
        <v>124</v>
      </c>
      <c r="C26" s="5" t="s">
        <v>70</v>
      </c>
      <c r="D26" s="6">
        <v>0.1719</v>
      </c>
      <c r="E26" s="7">
        <f>단가대비표!O8</f>
        <v>0</v>
      </c>
      <c r="F26" s="8">
        <f>TRUNC(E26*D26,1)</f>
        <v>0</v>
      </c>
      <c r="G26" s="7">
        <f>단가대비표!P8</f>
        <v>0</v>
      </c>
      <c r="H26" s="8">
        <f>TRUNC(G26*D26,1)</f>
        <v>0</v>
      </c>
      <c r="I26" s="7">
        <f>단가대비표!V8</f>
        <v>12148</v>
      </c>
      <c r="J26" s="8">
        <f>TRUNC(I26*D26,1)</f>
        <v>2088.1999999999998</v>
      </c>
      <c r="K26" s="7">
        <f t="shared" ref="K26:L29" si="3">TRUNC(E26+G26+I26,1)</f>
        <v>12148</v>
      </c>
      <c r="L26" s="8">
        <f t="shared" si="3"/>
        <v>2088.1999999999998</v>
      </c>
      <c r="M26" s="5" t="s">
        <v>71</v>
      </c>
      <c r="N26" s="2" t="s">
        <v>120</v>
      </c>
      <c r="O26" s="2" t="s">
        <v>125</v>
      </c>
      <c r="P26" s="2" t="s">
        <v>73</v>
      </c>
      <c r="Q26" s="2" t="s">
        <v>73</v>
      </c>
      <c r="R26" s="2" t="s">
        <v>69</v>
      </c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2" t="s">
        <v>67</v>
      </c>
      <c r="AW26" s="2" t="s">
        <v>126</v>
      </c>
      <c r="AX26" s="2" t="s">
        <v>67</v>
      </c>
      <c r="AY26" s="2" t="s">
        <v>67</v>
      </c>
    </row>
    <row r="27" spans="1:51" ht="30" customHeight="1" x14ac:dyDescent="0.3">
      <c r="A27" s="5" t="s">
        <v>75</v>
      </c>
      <c r="B27" s="5" t="s">
        <v>76</v>
      </c>
      <c r="C27" s="5" t="s">
        <v>77</v>
      </c>
      <c r="D27" s="6">
        <v>6.2</v>
      </c>
      <c r="E27" s="7">
        <f>단가대비표!O31</f>
        <v>1130</v>
      </c>
      <c r="F27" s="8">
        <f>TRUNC(E27*D27,1)</f>
        <v>7006</v>
      </c>
      <c r="G27" s="7">
        <f>단가대비표!P31</f>
        <v>0</v>
      </c>
      <c r="H27" s="8">
        <f>TRUNC(G27*D27,1)</f>
        <v>0</v>
      </c>
      <c r="I27" s="7">
        <f>단가대비표!V31</f>
        <v>0</v>
      </c>
      <c r="J27" s="8">
        <f>TRUNC(I27*D27,1)</f>
        <v>0</v>
      </c>
      <c r="K27" s="7">
        <f t="shared" si="3"/>
        <v>1130</v>
      </c>
      <c r="L27" s="8">
        <f t="shared" si="3"/>
        <v>7006</v>
      </c>
      <c r="M27" s="5" t="s">
        <v>67</v>
      </c>
      <c r="N27" s="2" t="s">
        <v>120</v>
      </c>
      <c r="O27" s="2" t="s">
        <v>78</v>
      </c>
      <c r="P27" s="2" t="s">
        <v>73</v>
      </c>
      <c r="Q27" s="2" t="s">
        <v>73</v>
      </c>
      <c r="R27" s="2" t="s">
        <v>69</v>
      </c>
      <c r="S27" s="3"/>
      <c r="T27" s="3"/>
      <c r="U27" s="3"/>
      <c r="V27" s="3">
        <v>1</v>
      </c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2" t="s">
        <v>67</v>
      </c>
      <c r="AW27" s="2" t="s">
        <v>127</v>
      </c>
      <c r="AX27" s="2" t="s">
        <v>67</v>
      </c>
      <c r="AY27" s="2" t="s">
        <v>67</v>
      </c>
    </row>
    <row r="28" spans="1:51" ht="30" customHeight="1" x14ac:dyDescent="0.3">
      <c r="A28" s="5" t="s">
        <v>80</v>
      </c>
      <c r="B28" s="5" t="s">
        <v>128</v>
      </c>
      <c r="C28" s="5" t="s">
        <v>82</v>
      </c>
      <c r="D28" s="6">
        <v>1</v>
      </c>
      <c r="E28" s="7">
        <f>TRUNC(SUMIF(V26:V29, RIGHTB(O28, 1), F26:F29)*U28, 2)</f>
        <v>1120.96</v>
      </c>
      <c r="F28" s="8">
        <f>TRUNC(E28*D28,1)</f>
        <v>1120.9000000000001</v>
      </c>
      <c r="G28" s="7">
        <v>0</v>
      </c>
      <c r="H28" s="8">
        <f>TRUNC(G28*D28,1)</f>
        <v>0</v>
      </c>
      <c r="I28" s="7">
        <v>0</v>
      </c>
      <c r="J28" s="8">
        <f>TRUNC(I28*D28,1)</f>
        <v>0</v>
      </c>
      <c r="K28" s="7">
        <f t="shared" si="3"/>
        <v>1120.9000000000001</v>
      </c>
      <c r="L28" s="8">
        <f t="shared" si="3"/>
        <v>1120.9000000000001</v>
      </c>
      <c r="M28" s="5" t="s">
        <v>67</v>
      </c>
      <c r="N28" s="2" t="s">
        <v>120</v>
      </c>
      <c r="O28" s="2" t="s">
        <v>83</v>
      </c>
      <c r="P28" s="2" t="s">
        <v>73</v>
      </c>
      <c r="Q28" s="2" t="s">
        <v>73</v>
      </c>
      <c r="R28" s="2" t="s">
        <v>73</v>
      </c>
      <c r="S28" s="3">
        <v>0</v>
      </c>
      <c r="T28" s="3">
        <v>0</v>
      </c>
      <c r="U28" s="3">
        <v>0.16</v>
      </c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2" t="s">
        <v>67</v>
      </c>
      <c r="AW28" s="2" t="s">
        <v>129</v>
      </c>
      <c r="AX28" s="2" t="s">
        <v>67</v>
      </c>
      <c r="AY28" s="2" t="s">
        <v>67</v>
      </c>
    </row>
    <row r="29" spans="1:51" ht="30" customHeight="1" x14ac:dyDescent="0.3">
      <c r="A29" s="5" t="s">
        <v>85</v>
      </c>
      <c r="B29" s="5" t="s">
        <v>86</v>
      </c>
      <c r="C29" s="5" t="s">
        <v>87</v>
      </c>
      <c r="D29" s="6">
        <v>1</v>
      </c>
      <c r="E29" s="7">
        <f>TRUNC(단가대비표!O1880*1/8*16/12*25/20, 1)</f>
        <v>0</v>
      </c>
      <c r="F29" s="8">
        <f>TRUNC(E29*D29,1)</f>
        <v>0</v>
      </c>
      <c r="G29" s="7">
        <f>TRUNC(단가대비표!P1880*1/8*16/12*25/20, 1)</f>
        <v>38972.699999999997</v>
      </c>
      <c r="H29" s="8">
        <f>TRUNC(G29*D29,1)</f>
        <v>38972.699999999997</v>
      </c>
      <c r="I29" s="7">
        <f>TRUNC(단가대비표!V1880*1/8*16/12*25/20, 1)</f>
        <v>0</v>
      </c>
      <c r="J29" s="8">
        <f>TRUNC(I29*D29,1)</f>
        <v>0</v>
      </c>
      <c r="K29" s="7">
        <f t="shared" si="3"/>
        <v>38972.699999999997</v>
      </c>
      <c r="L29" s="8">
        <f t="shared" si="3"/>
        <v>38972.699999999997</v>
      </c>
      <c r="M29" s="5" t="s">
        <v>67</v>
      </c>
      <c r="N29" s="2" t="s">
        <v>120</v>
      </c>
      <c r="O29" s="2" t="s">
        <v>88</v>
      </c>
      <c r="P29" s="2" t="s">
        <v>73</v>
      </c>
      <c r="Q29" s="2" t="s">
        <v>73</v>
      </c>
      <c r="R29" s="2" t="s">
        <v>69</v>
      </c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2" t="s">
        <v>67</v>
      </c>
      <c r="AW29" s="2" t="s">
        <v>130</v>
      </c>
      <c r="AX29" s="2" t="s">
        <v>69</v>
      </c>
      <c r="AY29" s="2" t="s">
        <v>67</v>
      </c>
    </row>
    <row r="30" spans="1:51" ht="30" customHeight="1" x14ac:dyDescent="0.3">
      <c r="A30" s="5" t="s">
        <v>90</v>
      </c>
      <c r="B30" s="5" t="s">
        <v>67</v>
      </c>
      <c r="C30" s="5" t="s">
        <v>67</v>
      </c>
      <c r="D30" s="6"/>
      <c r="E30" s="7"/>
      <c r="F30" s="8">
        <f>TRUNC(SUMIF(N26:N29, N25, F26:F29),0)</f>
        <v>8126</v>
      </c>
      <c r="G30" s="7"/>
      <c r="H30" s="8">
        <f>TRUNC(SUMIF(N26:N29, N25, H26:H29),0)</f>
        <v>38972</v>
      </c>
      <c r="I30" s="7"/>
      <c r="J30" s="8">
        <f>TRUNC(SUMIF(N26:N29, N25, J26:J29),0)</f>
        <v>2088</v>
      </c>
      <c r="K30" s="7"/>
      <c r="L30" s="8">
        <f>F30+H30+J30</f>
        <v>49186</v>
      </c>
      <c r="M30" s="5" t="s">
        <v>67</v>
      </c>
      <c r="N30" s="2" t="s">
        <v>91</v>
      </c>
      <c r="O30" s="2" t="s">
        <v>91</v>
      </c>
      <c r="P30" s="2" t="s">
        <v>67</v>
      </c>
      <c r="Q30" s="2" t="s">
        <v>67</v>
      </c>
      <c r="R30" s="2" t="s">
        <v>67</v>
      </c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2" t="s">
        <v>67</v>
      </c>
      <c r="AW30" s="2" t="s">
        <v>67</v>
      </c>
      <c r="AX30" s="2" t="s">
        <v>67</v>
      </c>
      <c r="AY30" s="2" t="s">
        <v>67</v>
      </c>
    </row>
    <row r="31" spans="1:51" ht="30" customHeight="1" x14ac:dyDescent="0.3">
      <c r="A31" s="6"/>
      <c r="B31" s="6"/>
      <c r="C31" s="6"/>
      <c r="D31" s="6"/>
      <c r="E31" s="7"/>
      <c r="F31" s="8"/>
      <c r="G31" s="7"/>
      <c r="H31" s="8"/>
      <c r="I31" s="7"/>
      <c r="J31" s="8"/>
      <c r="K31" s="7"/>
      <c r="L31" s="8"/>
      <c r="M31" s="6"/>
    </row>
    <row r="32" spans="1:51" ht="30" customHeight="1" x14ac:dyDescent="0.3">
      <c r="A32" s="14" t="s">
        <v>131</v>
      </c>
      <c r="B32" s="14"/>
      <c r="C32" s="14"/>
      <c r="D32" s="14"/>
      <c r="E32" s="15"/>
      <c r="F32" s="16"/>
      <c r="G32" s="15"/>
      <c r="H32" s="16"/>
      <c r="I32" s="15"/>
      <c r="J32" s="16"/>
      <c r="K32" s="15"/>
      <c r="L32" s="16"/>
      <c r="M32" s="14"/>
      <c r="N32" s="1" t="s">
        <v>132</v>
      </c>
    </row>
    <row r="33" spans="1:51" ht="30" customHeight="1" x14ac:dyDescent="0.3">
      <c r="A33" s="5" t="s">
        <v>133</v>
      </c>
      <c r="B33" s="5" t="s">
        <v>134</v>
      </c>
      <c r="C33" s="5" t="s">
        <v>70</v>
      </c>
      <c r="D33" s="6">
        <v>0.52</v>
      </c>
      <c r="E33" s="7">
        <f>단가대비표!O9</f>
        <v>0</v>
      </c>
      <c r="F33" s="8">
        <f>TRUNC(E33*D33,1)</f>
        <v>0</v>
      </c>
      <c r="G33" s="7">
        <f>단가대비표!P9</f>
        <v>0</v>
      </c>
      <c r="H33" s="8">
        <f>TRUNC(G33*D33,1)</f>
        <v>0</v>
      </c>
      <c r="I33" s="7">
        <f>단가대비표!V9</f>
        <v>774</v>
      </c>
      <c r="J33" s="8">
        <f>TRUNC(I33*D33,1)</f>
        <v>402.4</v>
      </c>
      <c r="K33" s="7">
        <f>TRUNC(E33+G33+I33,1)</f>
        <v>774</v>
      </c>
      <c r="L33" s="8">
        <f>TRUNC(F33+H33+J33,1)</f>
        <v>402.4</v>
      </c>
      <c r="M33" s="5" t="s">
        <v>71</v>
      </c>
      <c r="N33" s="2" t="s">
        <v>132</v>
      </c>
      <c r="O33" s="2" t="s">
        <v>136</v>
      </c>
      <c r="P33" s="2" t="s">
        <v>73</v>
      </c>
      <c r="Q33" s="2" t="s">
        <v>73</v>
      </c>
      <c r="R33" s="2" t="s">
        <v>69</v>
      </c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2" t="s">
        <v>67</v>
      </c>
      <c r="AW33" s="2" t="s">
        <v>137</v>
      </c>
      <c r="AX33" s="2" t="s">
        <v>67</v>
      </c>
      <c r="AY33" s="2" t="s">
        <v>67</v>
      </c>
    </row>
    <row r="34" spans="1:51" ht="30" customHeight="1" x14ac:dyDescent="0.3">
      <c r="A34" s="5" t="s">
        <v>90</v>
      </c>
      <c r="B34" s="5" t="s">
        <v>67</v>
      </c>
      <c r="C34" s="5" t="s">
        <v>67</v>
      </c>
      <c r="D34" s="6"/>
      <c r="E34" s="7"/>
      <c r="F34" s="8">
        <f>TRUNC(SUMIF(N33:N33, N32, F33:F33),0)</f>
        <v>0</v>
      </c>
      <c r="G34" s="7"/>
      <c r="H34" s="8">
        <f>TRUNC(SUMIF(N33:N33, N32, H33:H33),0)</f>
        <v>0</v>
      </c>
      <c r="I34" s="7"/>
      <c r="J34" s="8">
        <f>TRUNC(SUMIF(N33:N33, N32, J33:J33),0)</f>
        <v>402</v>
      </c>
      <c r="K34" s="7"/>
      <c r="L34" s="8">
        <f>F34+H34+J34</f>
        <v>402</v>
      </c>
      <c r="M34" s="5" t="s">
        <v>67</v>
      </c>
      <c r="N34" s="2" t="s">
        <v>91</v>
      </c>
      <c r="O34" s="2" t="s">
        <v>91</v>
      </c>
      <c r="P34" s="2" t="s">
        <v>67</v>
      </c>
      <c r="Q34" s="2" t="s">
        <v>67</v>
      </c>
      <c r="R34" s="2" t="s">
        <v>67</v>
      </c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2" t="s">
        <v>67</v>
      </c>
      <c r="AW34" s="2" t="s">
        <v>67</v>
      </c>
      <c r="AX34" s="2" t="s">
        <v>67</v>
      </c>
      <c r="AY34" s="2" t="s">
        <v>67</v>
      </c>
    </row>
    <row r="35" spans="1:51" ht="30" customHeight="1" x14ac:dyDescent="0.3">
      <c r="A35" s="6"/>
      <c r="B35" s="6"/>
      <c r="C35" s="6"/>
      <c r="D35" s="6"/>
      <c r="E35" s="7"/>
      <c r="F35" s="8"/>
      <c r="G35" s="7"/>
      <c r="H35" s="8"/>
      <c r="I35" s="7"/>
      <c r="J35" s="8"/>
      <c r="K35" s="7"/>
      <c r="L35" s="8"/>
      <c r="M35" s="6"/>
    </row>
    <row r="36" spans="1:51" ht="30" customHeight="1" x14ac:dyDescent="0.3">
      <c r="A36" s="14" t="s">
        <v>138</v>
      </c>
      <c r="B36" s="14"/>
      <c r="C36" s="14"/>
      <c r="D36" s="14"/>
      <c r="E36" s="15"/>
      <c r="F36" s="16"/>
      <c r="G36" s="15"/>
      <c r="H36" s="16"/>
      <c r="I36" s="15"/>
      <c r="J36" s="16"/>
      <c r="K36" s="15"/>
      <c r="L36" s="16"/>
      <c r="M36" s="14"/>
      <c r="N36" s="1" t="s">
        <v>139</v>
      </c>
    </row>
    <row r="37" spans="1:51" ht="30" customHeight="1" x14ac:dyDescent="0.3">
      <c r="A37" s="5" t="s">
        <v>133</v>
      </c>
      <c r="B37" s="5" t="s">
        <v>140</v>
      </c>
      <c r="C37" s="5" t="s">
        <v>70</v>
      </c>
      <c r="D37" s="6">
        <v>0.52</v>
      </c>
      <c r="E37" s="7">
        <f>단가대비표!O10</f>
        <v>0</v>
      </c>
      <c r="F37" s="8">
        <f>TRUNC(E37*D37,1)</f>
        <v>0</v>
      </c>
      <c r="G37" s="7">
        <f>단가대비표!P10</f>
        <v>0</v>
      </c>
      <c r="H37" s="8">
        <f>TRUNC(G37*D37,1)</f>
        <v>0</v>
      </c>
      <c r="I37" s="7">
        <f>단가대비표!V10</f>
        <v>1093</v>
      </c>
      <c r="J37" s="8">
        <f>TRUNC(I37*D37,1)</f>
        <v>568.29999999999995</v>
      </c>
      <c r="K37" s="7">
        <f>TRUNC(E37+G37+I37,1)</f>
        <v>1093</v>
      </c>
      <c r="L37" s="8">
        <f>TRUNC(F37+H37+J37,1)</f>
        <v>568.29999999999995</v>
      </c>
      <c r="M37" s="5" t="s">
        <v>71</v>
      </c>
      <c r="N37" s="2" t="s">
        <v>139</v>
      </c>
      <c r="O37" s="2" t="s">
        <v>142</v>
      </c>
      <c r="P37" s="2" t="s">
        <v>73</v>
      </c>
      <c r="Q37" s="2" t="s">
        <v>73</v>
      </c>
      <c r="R37" s="2" t="s">
        <v>69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2" t="s">
        <v>67</v>
      </c>
      <c r="AW37" s="2" t="s">
        <v>143</v>
      </c>
      <c r="AX37" s="2" t="s">
        <v>67</v>
      </c>
      <c r="AY37" s="2" t="s">
        <v>67</v>
      </c>
    </row>
    <row r="38" spans="1:51" ht="30" customHeight="1" x14ac:dyDescent="0.3">
      <c r="A38" s="5" t="s">
        <v>90</v>
      </c>
      <c r="B38" s="5" t="s">
        <v>67</v>
      </c>
      <c r="C38" s="5" t="s">
        <v>67</v>
      </c>
      <c r="D38" s="6"/>
      <c r="E38" s="7"/>
      <c r="F38" s="8">
        <f>TRUNC(SUMIF(N37:N37, N36, F37:F37),0)</f>
        <v>0</v>
      </c>
      <c r="G38" s="7"/>
      <c r="H38" s="8">
        <f>TRUNC(SUMIF(N37:N37, N36, H37:H37),0)</f>
        <v>0</v>
      </c>
      <c r="I38" s="7"/>
      <c r="J38" s="8">
        <f>TRUNC(SUMIF(N37:N37, N36, J37:J37),0)</f>
        <v>568</v>
      </c>
      <c r="K38" s="7"/>
      <c r="L38" s="8">
        <f>F38+H38+J38</f>
        <v>568</v>
      </c>
      <c r="M38" s="5" t="s">
        <v>67</v>
      </c>
      <c r="N38" s="2" t="s">
        <v>91</v>
      </c>
      <c r="O38" s="2" t="s">
        <v>91</v>
      </c>
      <c r="P38" s="2" t="s">
        <v>67</v>
      </c>
      <c r="Q38" s="2" t="s">
        <v>67</v>
      </c>
      <c r="R38" s="2" t="s">
        <v>67</v>
      </c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2" t="s">
        <v>67</v>
      </c>
      <c r="AW38" s="2" t="s">
        <v>67</v>
      </c>
      <c r="AX38" s="2" t="s">
        <v>67</v>
      </c>
      <c r="AY38" s="2" t="s">
        <v>67</v>
      </c>
    </row>
    <row r="39" spans="1:51" ht="30" customHeight="1" x14ac:dyDescent="0.3">
      <c r="A39" s="6"/>
      <c r="B39" s="6"/>
      <c r="C39" s="6"/>
      <c r="D39" s="6"/>
      <c r="E39" s="7"/>
      <c r="F39" s="8"/>
      <c r="G39" s="7"/>
      <c r="H39" s="8"/>
      <c r="I39" s="7"/>
      <c r="J39" s="8"/>
      <c r="K39" s="7"/>
      <c r="L39" s="8"/>
      <c r="M39" s="6"/>
    </row>
    <row r="40" spans="1:51" ht="30" customHeight="1" x14ac:dyDescent="0.3">
      <c r="A40" s="14" t="s">
        <v>144</v>
      </c>
      <c r="B40" s="14"/>
      <c r="C40" s="14"/>
      <c r="D40" s="14"/>
      <c r="E40" s="15"/>
      <c r="F40" s="16"/>
      <c r="G40" s="15"/>
      <c r="H40" s="16"/>
      <c r="I40" s="15"/>
      <c r="J40" s="16"/>
      <c r="K40" s="15"/>
      <c r="L40" s="16"/>
      <c r="M40" s="14"/>
      <c r="N40" s="1" t="s">
        <v>145</v>
      </c>
    </row>
    <row r="41" spans="1:51" ht="30" customHeight="1" x14ac:dyDescent="0.3">
      <c r="A41" s="5" t="s">
        <v>146</v>
      </c>
      <c r="B41" s="5" t="s">
        <v>149</v>
      </c>
      <c r="C41" s="5" t="s">
        <v>70</v>
      </c>
      <c r="D41" s="6">
        <v>0.22939999999999999</v>
      </c>
      <c r="E41" s="7">
        <f>단가대비표!O11</f>
        <v>0</v>
      </c>
      <c r="F41" s="8">
        <f>TRUNC(E41*D41,1)</f>
        <v>0</v>
      </c>
      <c r="G41" s="7">
        <f>단가대비표!P11</f>
        <v>0</v>
      </c>
      <c r="H41" s="8">
        <f>TRUNC(G41*D41,1)</f>
        <v>0</v>
      </c>
      <c r="I41" s="7">
        <f>단가대비표!V11</f>
        <v>12482</v>
      </c>
      <c r="J41" s="8">
        <f>TRUNC(I41*D41,1)</f>
        <v>2863.3</v>
      </c>
      <c r="K41" s="7">
        <f t="shared" ref="K41:L44" si="4">TRUNC(E41+G41+I41,1)</f>
        <v>12482</v>
      </c>
      <c r="L41" s="8">
        <f t="shared" si="4"/>
        <v>2863.3</v>
      </c>
      <c r="M41" s="5" t="s">
        <v>71</v>
      </c>
      <c r="N41" s="2" t="s">
        <v>145</v>
      </c>
      <c r="O41" s="2" t="s">
        <v>150</v>
      </c>
      <c r="P41" s="2" t="s">
        <v>73</v>
      </c>
      <c r="Q41" s="2" t="s">
        <v>73</v>
      </c>
      <c r="R41" s="2" t="s">
        <v>69</v>
      </c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2" t="s">
        <v>67</v>
      </c>
      <c r="AW41" s="2" t="s">
        <v>151</v>
      </c>
      <c r="AX41" s="2" t="s">
        <v>67</v>
      </c>
      <c r="AY41" s="2" t="s">
        <v>67</v>
      </c>
    </row>
    <row r="42" spans="1:51" ht="30" customHeight="1" x14ac:dyDescent="0.3">
      <c r="A42" s="5" t="s">
        <v>75</v>
      </c>
      <c r="B42" s="5" t="s">
        <v>76</v>
      </c>
      <c r="C42" s="5" t="s">
        <v>77</v>
      </c>
      <c r="D42" s="6">
        <v>4.3</v>
      </c>
      <c r="E42" s="7">
        <f>단가대비표!O31</f>
        <v>1130</v>
      </c>
      <c r="F42" s="8">
        <f>TRUNC(E42*D42,1)</f>
        <v>4859</v>
      </c>
      <c r="G42" s="7">
        <f>단가대비표!P31</f>
        <v>0</v>
      </c>
      <c r="H42" s="8">
        <f>TRUNC(G42*D42,1)</f>
        <v>0</v>
      </c>
      <c r="I42" s="7">
        <f>단가대비표!V31</f>
        <v>0</v>
      </c>
      <c r="J42" s="8">
        <f>TRUNC(I42*D42,1)</f>
        <v>0</v>
      </c>
      <c r="K42" s="7">
        <f t="shared" si="4"/>
        <v>1130</v>
      </c>
      <c r="L42" s="8">
        <f t="shared" si="4"/>
        <v>4859</v>
      </c>
      <c r="M42" s="5" t="s">
        <v>67</v>
      </c>
      <c r="N42" s="2" t="s">
        <v>145</v>
      </c>
      <c r="O42" s="2" t="s">
        <v>78</v>
      </c>
      <c r="P42" s="2" t="s">
        <v>73</v>
      </c>
      <c r="Q42" s="2" t="s">
        <v>73</v>
      </c>
      <c r="R42" s="2" t="s">
        <v>69</v>
      </c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2" t="s">
        <v>67</v>
      </c>
      <c r="AW42" s="2" t="s">
        <v>152</v>
      </c>
      <c r="AX42" s="2" t="s">
        <v>67</v>
      </c>
      <c r="AY42" s="2" t="s">
        <v>67</v>
      </c>
    </row>
    <row r="43" spans="1:51" ht="30" customHeight="1" x14ac:dyDescent="0.3">
      <c r="A43" s="5" t="s">
        <v>116</v>
      </c>
      <c r="B43" s="5" t="s">
        <v>86</v>
      </c>
      <c r="C43" s="5" t="s">
        <v>87</v>
      </c>
      <c r="D43" s="6">
        <v>1</v>
      </c>
      <c r="E43" s="7">
        <f>TRUNC(단가대비표!O1882*1/8*16/12*25/20, 1)</f>
        <v>0</v>
      </c>
      <c r="F43" s="8">
        <f>TRUNC(E43*D43,1)</f>
        <v>0</v>
      </c>
      <c r="G43" s="7">
        <f>TRUNC(단가대비표!P1882*1/8*16/12*25/20, 1)</f>
        <v>25683.7</v>
      </c>
      <c r="H43" s="8">
        <f>TRUNC(G43*D43,1)</f>
        <v>25683.7</v>
      </c>
      <c r="I43" s="7">
        <f>TRUNC(단가대비표!V1882*1/8*16/12*25/20, 1)</f>
        <v>0</v>
      </c>
      <c r="J43" s="8">
        <f>TRUNC(I43*D43,1)</f>
        <v>0</v>
      </c>
      <c r="K43" s="7">
        <f t="shared" si="4"/>
        <v>25683.7</v>
      </c>
      <c r="L43" s="8">
        <f t="shared" si="4"/>
        <v>25683.7</v>
      </c>
      <c r="M43" s="5" t="s">
        <v>153</v>
      </c>
      <c r="N43" s="2" t="s">
        <v>145</v>
      </c>
      <c r="O43" s="2" t="s">
        <v>117</v>
      </c>
      <c r="P43" s="2" t="s">
        <v>73</v>
      </c>
      <c r="Q43" s="2" t="s">
        <v>73</v>
      </c>
      <c r="R43" s="2" t="s">
        <v>69</v>
      </c>
      <c r="S43" s="3"/>
      <c r="T43" s="3"/>
      <c r="U43" s="3"/>
      <c r="V43" s="3">
        <v>1</v>
      </c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2" t="s">
        <v>67</v>
      </c>
      <c r="AW43" s="2" t="s">
        <v>154</v>
      </c>
      <c r="AX43" s="2" t="s">
        <v>69</v>
      </c>
      <c r="AY43" s="2" t="s">
        <v>67</v>
      </c>
    </row>
    <row r="44" spans="1:51" ht="30" customHeight="1" x14ac:dyDescent="0.3">
      <c r="A44" s="5" t="s">
        <v>155</v>
      </c>
      <c r="B44" s="5" t="s">
        <v>156</v>
      </c>
      <c r="C44" s="5" t="s">
        <v>82</v>
      </c>
      <c r="D44" s="6">
        <v>1</v>
      </c>
      <c r="E44" s="7">
        <f>TRUNC(SUMIF(V41:V44, RIGHTB(O44, 1), H41:H44)*U44, 2)</f>
        <v>770.51</v>
      </c>
      <c r="F44" s="8">
        <f>TRUNC(E44*D44,1)</f>
        <v>770.5</v>
      </c>
      <c r="G44" s="7">
        <v>0</v>
      </c>
      <c r="H44" s="8">
        <f>TRUNC(G44*D44,1)</f>
        <v>0</v>
      </c>
      <c r="I44" s="7">
        <v>0</v>
      </c>
      <c r="J44" s="8">
        <f>TRUNC(I44*D44,1)</f>
        <v>0</v>
      </c>
      <c r="K44" s="7">
        <f t="shared" si="4"/>
        <v>770.5</v>
      </c>
      <c r="L44" s="8">
        <f t="shared" si="4"/>
        <v>770.5</v>
      </c>
      <c r="M44" s="5" t="s">
        <v>67</v>
      </c>
      <c r="N44" s="2" t="s">
        <v>145</v>
      </c>
      <c r="O44" s="2" t="s">
        <v>83</v>
      </c>
      <c r="P44" s="2" t="s">
        <v>73</v>
      </c>
      <c r="Q44" s="2" t="s">
        <v>73</v>
      </c>
      <c r="R44" s="2" t="s">
        <v>73</v>
      </c>
      <c r="S44" s="3">
        <v>1</v>
      </c>
      <c r="T44" s="3">
        <v>0</v>
      </c>
      <c r="U44" s="3">
        <v>0.03</v>
      </c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2" t="s">
        <v>67</v>
      </c>
      <c r="AW44" s="2" t="s">
        <v>157</v>
      </c>
      <c r="AX44" s="2" t="s">
        <v>67</v>
      </c>
      <c r="AY44" s="2" t="s">
        <v>67</v>
      </c>
    </row>
    <row r="45" spans="1:51" ht="30" customHeight="1" x14ac:dyDescent="0.3">
      <c r="A45" s="5" t="s">
        <v>90</v>
      </c>
      <c r="B45" s="5" t="s">
        <v>67</v>
      </c>
      <c r="C45" s="5" t="s">
        <v>67</v>
      </c>
      <c r="D45" s="6"/>
      <c r="E45" s="7"/>
      <c r="F45" s="8">
        <f>TRUNC(SUMIF(N41:N44, N40, F41:F44),0)</f>
        <v>5629</v>
      </c>
      <c r="G45" s="7"/>
      <c r="H45" s="8">
        <f>TRUNC(SUMIF(N41:N44, N40, H41:H44),0)</f>
        <v>25683</v>
      </c>
      <c r="I45" s="7"/>
      <c r="J45" s="8">
        <f>TRUNC(SUMIF(N41:N44, N40, J41:J44),0)</f>
        <v>2863</v>
      </c>
      <c r="K45" s="7"/>
      <c r="L45" s="8">
        <f>F45+H45+J45</f>
        <v>34175</v>
      </c>
      <c r="M45" s="5" t="s">
        <v>67</v>
      </c>
      <c r="N45" s="2" t="s">
        <v>91</v>
      </c>
      <c r="O45" s="2" t="s">
        <v>91</v>
      </c>
      <c r="P45" s="2" t="s">
        <v>67</v>
      </c>
      <c r="Q45" s="2" t="s">
        <v>67</v>
      </c>
      <c r="R45" s="2" t="s">
        <v>67</v>
      </c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2" t="s">
        <v>67</v>
      </c>
      <c r="AW45" s="2" t="s">
        <v>67</v>
      </c>
      <c r="AX45" s="2" t="s">
        <v>67</v>
      </c>
      <c r="AY45" s="2" t="s">
        <v>67</v>
      </c>
    </row>
    <row r="46" spans="1:51" ht="30" customHeight="1" x14ac:dyDescent="0.3">
      <c r="A46" s="6"/>
      <c r="B46" s="6"/>
      <c r="C46" s="6"/>
      <c r="D46" s="6"/>
      <c r="E46" s="7"/>
      <c r="F46" s="8"/>
      <c r="G46" s="7"/>
      <c r="H46" s="8"/>
      <c r="I46" s="7"/>
      <c r="J46" s="8"/>
      <c r="K46" s="7"/>
      <c r="L46" s="8"/>
      <c r="M46" s="6"/>
    </row>
    <row r="47" spans="1:51" ht="30" customHeight="1" x14ac:dyDescent="0.3">
      <c r="A47" s="14" t="s">
        <v>158</v>
      </c>
      <c r="B47" s="14"/>
      <c r="C47" s="14"/>
      <c r="D47" s="14"/>
      <c r="E47" s="15"/>
      <c r="F47" s="16"/>
      <c r="G47" s="15"/>
      <c r="H47" s="16"/>
      <c r="I47" s="15"/>
      <c r="J47" s="16"/>
      <c r="K47" s="15"/>
      <c r="L47" s="16"/>
      <c r="M47" s="14"/>
      <c r="N47" s="1" t="s">
        <v>159</v>
      </c>
    </row>
    <row r="48" spans="1:51" ht="30" customHeight="1" x14ac:dyDescent="0.3">
      <c r="A48" s="5" t="s">
        <v>163</v>
      </c>
      <c r="B48" s="5" t="s">
        <v>164</v>
      </c>
      <c r="C48" s="5" t="s">
        <v>70</v>
      </c>
      <c r="D48" s="6">
        <v>0.23619999999999999</v>
      </c>
      <c r="E48" s="7">
        <f>단가대비표!O12</f>
        <v>0</v>
      </c>
      <c r="F48" s="8">
        <f>TRUNC(E48*D48,1)</f>
        <v>0</v>
      </c>
      <c r="G48" s="7">
        <f>단가대비표!P12</f>
        <v>0</v>
      </c>
      <c r="H48" s="8">
        <f>TRUNC(G48*D48,1)</f>
        <v>0</v>
      </c>
      <c r="I48" s="7">
        <f>단가대비표!V12</f>
        <v>583</v>
      </c>
      <c r="J48" s="8">
        <f>TRUNC(I48*D48,1)</f>
        <v>137.69999999999999</v>
      </c>
      <c r="K48" s="7">
        <f>TRUNC(E48+G48+I48,1)</f>
        <v>583</v>
      </c>
      <c r="L48" s="8">
        <f>TRUNC(F48+H48+J48,1)</f>
        <v>137.69999999999999</v>
      </c>
      <c r="M48" s="5" t="s">
        <v>71</v>
      </c>
      <c r="N48" s="2" t="s">
        <v>159</v>
      </c>
      <c r="O48" s="2" t="s">
        <v>165</v>
      </c>
      <c r="P48" s="2" t="s">
        <v>73</v>
      </c>
      <c r="Q48" s="2" t="s">
        <v>73</v>
      </c>
      <c r="R48" s="2" t="s">
        <v>69</v>
      </c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2" t="s">
        <v>67</v>
      </c>
      <c r="AW48" s="2" t="s">
        <v>166</v>
      </c>
      <c r="AX48" s="2" t="s">
        <v>67</v>
      </c>
      <c r="AY48" s="2" t="s">
        <v>67</v>
      </c>
    </row>
    <row r="49" spans="1:51" ht="30" customHeight="1" x14ac:dyDescent="0.3">
      <c r="A49" s="5" t="s">
        <v>90</v>
      </c>
      <c r="B49" s="5" t="s">
        <v>67</v>
      </c>
      <c r="C49" s="5" t="s">
        <v>67</v>
      </c>
      <c r="D49" s="6"/>
      <c r="E49" s="7"/>
      <c r="F49" s="8">
        <f>TRUNC(SUMIF(N48:N48, N47, F48:F48),0)</f>
        <v>0</v>
      </c>
      <c r="G49" s="7"/>
      <c r="H49" s="8">
        <f>TRUNC(SUMIF(N48:N48, N47, H48:H48),0)</f>
        <v>0</v>
      </c>
      <c r="I49" s="7"/>
      <c r="J49" s="8">
        <f>TRUNC(SUMIF(N48:N48, N47, J48:J48),0)</f>
        <v>137</v>
      </c>
      <c r="K49" s="7"/>
      <c r="L49" s="8">
        <f>F49+H49+J49</f>
        <v>137</v>
      </c>
      <c r="M49" s="5" t="s">
        <v>67</v>
      </c>
      <c r="N49" s="2" t="s">
        <v>91</v>
      </c>
      <c r="O49" s="2" t="s">
        <v>91</v>
      </c>
      <c r="P49" s="2" t="s">
        <v>67</v>
      </c>
      <c r="Q49" s="2" t="s">
        <v>67</v>
      </c>
      <c r="R49" s="2" t="s">
        <v>67</v>
      </c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" t="s">
        <v>67</v>
      </c>
      <c r="AW49" s="2" t="s">
        <v>67</v>
      </c>
      <c r="AX49" s="2" t="s">
        <v>67</v>
      </c>
      <c r="AY49" s="2" t="s">
        <v>67</v>
      </c>
    </row>
    <row r="50" spans="1:51" ht="30" customHeight="1" x14ac:dyDescent="0.3">
      <c r="A50" s="6"/>
      <c r="B50" s="6"/>
      <c r="C50" s="6"/>
      <c r="D50" s="6"/>
      <c r="E50" s="7"/>
      <c r="F50" s="8"/>
      <c r="G50" s="7"/>
      <c r="H50" s="8"/>
      <c r="I50" s="7"/>
      <c r="J50" s="8"/>
      <c r="K50" s="7"/>
      <c r="L50" s="8"/>
      <c r="M50" s="6"/>
    </row>
    <row r="51" spans="1:51" ht="30" customHeight="1" x14ac:dyDescent="0.3">
      <c r="A51" s="14" t="s">
        <v>167</v>
      </c>
      <c r="B51" s="14"/>
      <c r="C51" s="14"/>
      <c r="D51" s="14"/>
      <c r="E51" s="15"/>
      <c r="F51" s="16"/>
      <c r="G51" s="15"/>
      <c r="H51" s="16"/>
      <c r="I51" s="15"/>
      <c r="J51" s="16"/>
      <c r="K51" s="15"/>
      <c r="L51" s="16"/>
      <c r="M51" s="14"/>
      <c r="N51" s="1" t="s">
        <v>168</v>
      </c>
    </row>
    <row r="52" spans="1:51" ht="30" customHeight="1" x14ac:dyDescent="0.3">
      <c r="A52" s="5" t="s">
        <v>169</v>
      </c>
      <c r="B52" s="5" t="s">
        <v>170</v>
      </c>
      <c r="C52" s="5" t="s">
        <v>70</v>
      </c>
      <c r="D52" s="6">
        <v>0.22939999999999999</v>
      </c>
      <c r="E52" s="7">
        <f>단가대비표!O13</f>
        <v>0</v>
      </c>
      <c r="F52" s="8">
        <f>TRUNC(E52*D52,1)</f>
        <v>0</v>
      </c>
      <c r="G52" s="7">
        <f>단가대비표!P13</f>
        <v>0</v>
      </c>
      <c r="H52" s="8">
        <f>TRUNC(G52*D52,1)</f>
        <v>0</v>
      </c>
      <c r="I52" s="7">
        <f>단가대비표!V13</f>
        <v>3132</v>
      </c>
      <c r="J52" s="8">
        <f>TRUNC(I52*D52,1)</f>
        <v>718.4</v>
      </c>
      <c r="K52" s="7">
        <f>TRUNC(E52+G52+I52,1)</f>
        <v>3132</v>
      </c>
      <c r="L52" s="8">
        <f>TRUNC(F52+H52+J52,1)</f>
        <v>718.4</v>
      </c>
      <c r="M52" s="5" t="s">
        <v>71</v>
      </c>
      <c r="N52" s="2" t="s">
        <v>168</v>
      </c>
      <c r="O52" s="2" t="s">
        <v>172</v>
      </c>
      <c r="P52" s="2" t="s">
        <v>73</v>
      </c>
      <c r="Q52" s="2" t="s">
        <v>73</v>
      </c>
      <c r="R52" s="2" t="s">
        <v>69</v>
      </c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2" t="s">
        <v>67</v>
      </c>
      <c r="AW52" s="2" t="s">
        <v>173</v>
      </c>
      <c r="AX52" s="2" t="s">
        <v>67</v>
      </c>
      <c r="AY52" s="2" t="s">
        <v>67</v>
      </c>
    </row>
    <row r="53" spans="1:51" ht="30" customHeight="1" x14ac:dyDescent="0.3">
      <c r="A53" s="5" t="s">
        <v>90</v>
      </c>
      <c r="B53" s="5" t="s">
        <v>67</v>
      </c>
      <c r="C53" s="5" t="s">
        <v>67</v>
      </c>
      <c r="D53" s="6"/>
      <c r="E53" s="7"/>
      <c r="F53" s="8">
        <f>TRUNC(SUMIF(N52:N52, N51, F52:F52),0)</f>
        <v>0</v>
      </c>
      <c r="G53" s="7"/>
      <c r="H53" s="8">
        <f>TRUNC(SUMIF(N52:N52, N51, H52:H52),0)</f>
        <v>0</v>
      </c>
      <c r="I53" s="7"/>
      <c r="J53" s="8">
        <f>TRUNC(SUMIF(N52:N52, N51, J52:J52),0)</f>
        <v>718</v>
      </c>
      <c r="K53" s="7"/>
      <c r="L53" s="8">
        <f>F53+H53+J53</f>
        <v>718</v>
      </c>
      <c r="M53" s="5" t="s">
        <v>67</v>
      </c>
      <c r="N53" s="2" t="s">
        <v>91</v>
      </c>
      <c r="O53" s="2" t="s">
        <v>91</v>
      </c>
      <c r="P53" s="2" t="s">
        <v>67</v>
      </c>
      <c r="Q53" s="2" t="s">
        <v>67</v>
      </c>
      <c r="R53" s="2" t="s">
        <v>67</v>
      </c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2" t="s">
        <v>67</v>
      </c>
      <c r="AW53" s="2" t="s">
        <v>67</v>
      </c>
      <c r="AX53" s="2" t="s">
        <v>67</v>
      </c>
      <c r="AY53" s="2" t="s">
        <v>67</v>
      </c>
    </row>
    <row r="54" spans="1:51" ht="30" customHeight="1" x14ac:dyDescent="0.3">
      <c r="A54" s="6"/>
      <c r="B54" s="6"/>
      <c r="C54" s="6"/>
      <c r="D54" s="6"/>
      <c r="E54" s="7"/>
      <c r="F54" s="8"/>
      <c r="G54" s="7"/>
      <c r="H54" s="8"/>
      <c r="I54" s="7"/>
      <c r="J54" s="8"/>
      <c r="K54" s="7"/>
      <c r="L54" s="8"/>
      <c r="M54" s="6"/>
    </row>
    <row r="55" spans="1:51" ht="30" customHeight="1" x14ac:dyDescent="0.3">
      <c r="A55" s="14" t="s">
        <v>174</v>
      </c>
      <c r="B55" s="14"/>
      <c r="C55" s="14"/>
      <c r="D55" s="14"/>
      <c r="E55" s="15"/>
      <c r="F55" s="16"/>
      <c r="G55" s="15"/>
      <c r="H55" s="16"/>
      <c r="I55" s="15"/>
      <c r="J55" s="16"/>
      <c r="K55" s="15"/>
      <c r="L55" s="16"/>
      <c r="M55" s="14"/>
      <c r="N55" s="1" t="s">
        <v>175</v>
      </c>
    </row>
    <row r="56" spans="1:51" ht="30" customHeight="1" x14ac:dyDescent="0.3">
      <c r="A56" s="5" t="s">
        <v>169</v>
      </c>
      <c r="B56" s="5" t="s">
        <v>176</v>
      </c>
      <c r="C56" s="5" t="s">
        <v>70</v>
      </c>
      <c r="D56" s="6">
        <v>0.22939999999999999</v>
      </c>
      <c r="E56" s="7">
        <f>단가대비표!O14</f>
        <v>0</v>
      </c>
      <c r="F56" s="8">
        <f>TRUNC(E56*D56,1)</f>
        <v>0</v>
      </c>
      <c r="G56" s="7">
        <f>단가대비표!P14</f>
        <v>0</v>
      </c>
      <c r="H56" s="8">
        <f>TRUNC(G56*D56,1)</f>
        <v>0</v>
      </c>
      <c r="I56" s="7">
        <f>단가대비표!V14</f>
        <v>4766</v>
      </c>
      <c r="J56" s="8">
        <f>TRUNC(I56*D56,1)</f>
        <v>1093.3</v>
      </c>
      <c r="K56" s="7">
        <f>TRUNC(E56+G56+I56,1)</f>
        <v>4766</v>
      </c>
      <c r="L56" s="8">
        <f>TRUNC(F56+H56+J56,1)</f>
        <v>1093.3</v>
      </c>
      <c r="M56" s="5" t="s">
        <v>71</v>
      </c>
      <c r="N56" s="2" t="s">
        <v>175</v>
      </c>
      <c r="O56" s="2" t="s">
        <v>178</v>
      </c>
      <c r="P56" s="2" t="s">
        <v>73</v>
      </c>
      <c r="Q56" s="2" t="s">
        <v>73</v>
      </c>
      <c r="R56" s="2" t="s">
        <v>69</v>
      </c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2" t="s">
        <v>67</v>
      </c>
      <c r="AW56" s="2" t="s">
        <v>179</v>
      </c>
      <c r="AX56" s="2" t="s">
        <v>67</v>
      </c>
      <c r="AY56" s="2" t="s">
        <v>67</v>
      </c>
    </row>
    <row r="57" spans="1:51" ht="30" customHeight="1" x14ac:dyDescent="0.3">
      <c r="A57" s="5" t="s">
        <v>90</v>
      </c>
      <c r="B57" s="5" t="s">
        <v>67</v>
      </c>
      <c r="C57" s="5" t="s">
        <v>67</v>
      </c>
      <c r="D57" s="6"/>
      <c r="E57" s="7"/>
      <c r="F57" s="8">
        <f>TRUNC(SUMIF(N56:N56, N55, F56:F56),0)</f>
        <v>0</v>
      </c>
      <c r="G57" s="7"/>
      <c r="H57" s="8">
        <f>TRUNC(SUMIF(N56:N56, N55, H56:H56),0)</f>
        <v>0</v>
      </c>
      <c r="I57" s="7"/>
      <c r="J57" s="8">
        <f>TRUNC(SUMIF(N56:N56, N55, J56:J56),0)</f>
        <v>1093</v>
      </c>
      <c r="K57" s="7"/>
      <c r="L57" s="8">
        <f>F57+H57+J57</f>
        <v>1093</v>
      </c>
      <c r="M57" s="5" t="s">
        <v>67</v>
      </c>
      <c r="N57" s="2" t="s">
        <v>91</v>
      </c>
      <c r="O57" s="2" t="s">
        <v>91</v>
      </c>
      <c r="P57" s="2" t="s">
        <v>67</v>
      </c>
      <c r="Q57" s="2" t="s">
        <v>67</v>
      </c>
      <c r="R57" s="2" t="s">
        <v>67</v>
      </c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2" t="s">
        <v>67</v>
      </c>
      <c r="AW57" s="2" t="s">
        <v>67</v>
      </c>
      <c r="AX57" s="2" t="s">
        <v>67</v>
      </c>
      <c r="AY57" s="2" t="s">
        <v>67</v>
      </c>
    </row>
    <row r="58" spans="1:51" ht="30" customHeight="1" x14ac:dyDescent="0.3">
      <c r="A58" s="6"/>
      <c r="B58" s="6"/>
      <c r="C58" s="6"/>
      <c r="D58" s="6"/>
      <c r="E58" s="7"/>
      <c r="F58" s="8"/>
      <c r="G58" s="7"/>
      <c r="H58" s="8"/>
      <c r="I58" s="7"/>
      <c r="J58" s="8"/>
      <c r="K58" s="7"/>
      <c r="L58" s="8"/>
      <c r="M58" s="6"/>
    </row>
    <row r="59" spans="1:51" ht="30" customHeight="1" x14ac:dyDescent="0.3">
      <c r="A59" s="14" t="s">
        <v>180</v>
      </c>
      <c r="B59" s="14"/>
      <c r="C59" s="14"/>
      <c r="D59" s="14"/>
      <c r="E59" s="15"/>
      <c r="F59" s="16"/>
      <c r="G59" s="15"/>
      <c r="H59" s="16"/>
      <c r="I59" s="15"/>
      <c r="J59" s="16"/>
      <c r="K59" s="15"/>
      <c r="L59" s="16"/>
      <c r="M59" s="14"/>
      <c r="N59" s="1" t="s">
        <v>181</v>
      </c>
    </row>
    <row r="60" spans="1:51" ht="30" customHeight="1" x14ac:dyDescent="0.3">
      <c r="A60" s="5" t="s">
        <v>169</v>
      </c>
      <c r="B60" s="5" t="s">
        <v>182</v>
      </c>
      <c r="C60" s="5" t="s">
        <v>70</v>
      </c>
      <c r="D60" s="6">
        <v>0.22939999999999999</v>
      </c>
      <c r="E60" s="7">
        <f>단가대비표!O15</f>
        <v>0</v>
      </c>
      <c r="F60" s="8">
        <f>TRUNC(E60*D60,1)</f>
        <v>0</v>
      </c>
      <c r="G60" s="7">
        <f>단가대비표!P15</f>
        <v>0</v>
      </c>
      <c r="H60" s="8">
        <f>TRUNC(G60*D60,1)</f>
        <v>0</v>
      </c>
      <c r="I60" s="7">
        <f>단가대비표!V15</f>
        <v>6536</v>
      </c>
      <c r="J60" s="8">
        <f>TRUNC(I60*D60,1)</f>
        <v>1499.3</v>
      </c>
      <c r="K60" s="7">
        <f>TRUNC(E60+G60+I60,1)</f>
        <v>6536</v>
      </c>
      <c r="L60" s="8">
        <f>TRUNC(F60+H60+J60,1)</f>
        <v>1499.3</v>
      </c>
      <c r="M60" s="5" t="s">
        <v>71</v>
      </c>
      <c r="N60" s="2" t="s">
        <v>181</v>
      </c>
      <c r="O60" s="2" t="s">
        <v>184</v>
      </c>
      <c r="P60" s="2" t="s">
        <v>73</v>
      </c>
      <c r="Q60" s="2" t="s">
        <v>73</v>
      </c>
      <c r="R60" s="2" t="s">
        <v>69</v>
      </c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2" t="s">
        <v>67</v>
      </c>
      <c r="AW60" s="2" t="s">
        <v>185</v>
      </c>
      <c r="AX60" s="2" t="s">
        <v>67</v>
      </c>
      <c r="AY60" s="2" t="s">
        <v>67</v>
      </c>
    </row>
    <row r="61" spans="1:51" ht="30" customHeight="1" x14ac:dyDescent="0.3">
      <c r="A61" s="5" t="s">
        <v>90</v>
      </c>
      <c r="B61" s="5" t="s">
        <v>67</v>
      </c>
      <c r="C61" s="5" t="s">
        <v>67</v>
      </c>
      <c r="D61" s="6"/>
      <c r="E61" s="7"/>
      <c r="F61" s="8">
        <f>TRUNC(SUMIF(N60:N60, N59, F60:F60),0)</f>
        <v>0</v>
      </c>
      <c r="G61" s="7"/>
      <c r="H61" s="8">
        <f>TRUNC(SUMIF(N60:N60, N59, H60:H60),0)</f>
        <v>0</v>
      </c>
      <c r="I61" s="7"/>
      <c r="J61" s="8">
        <f>TRUNC(SUMIF(N60:N60, N59, J60:J60),0)</f>
        <v>1499</v>
      </c>
      <c r="K61" s="7"/>
      <c r="L61" s="8">
        <f>F61+H61+J61</f>
        <v>1499</v>
      </c>
      <c r="M61" s="5" t="s">
        <v>67</v>
      </c>
      <c r="N61" s="2" t="s">
        <v>91</v>
      </c>
      <c r="O61" s="2" t="s">
        <v>91</v>
      </c>
      <c r="P61" s="2" t="s">
        <v>67</v>
      </c>
      <c r="Q61" s="2" t="s">
        <v>67</v>
      </c>
      <c r="R61" s="2" t="s">
        <v>67</v>
      </c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" t="s">
        <v>67</v>
      </c>
      <c r="AW61" s="2" t="s">
        <v>67</v>
      </c>
      <c r="AX61" s="2" t="s">
        <v>67</v>
      </c>
      <c r="AY61" s="2" t="s">
        <v>67</v>
      </c>
    </row>
    <row r="62" spans="1:51" ht="30" customHeight="1" x14ac:dyDescent="0.3">
      <c r="A62" s="6"/>
      <c r="B62" s="6"/>
      <c r="C62" s="6"/>
      <c r="D62" s="6"/>
      <c r="E62" s="7"/>
      <c r="F62" s="8"/>
      <c r="G62" s="7"/>
      <c r="H62" s="8"/>
      <c r="I62" s="7"/>
      <c r="J62" s="8"/>
      <c r="K62" s="7"/>
      <c r="L62" s="8"/>
      <c r="M62" s="6"/>
    </row>
    <row r="63" spans="1:51" ht="30" customHeight="1" x14ac:dyDescent="0.3">
      <c r="A63" s="14" t="s">
        <v>186</v>
      </c>
      <c r="B63" s="14"/>
      <c r="C63" s="14"/>
      <c r="D63" s="14"/>
      <c r="E63" s="15"/>
      <c r="F63" s="16"/>
      <c r="G63" s="15"/>
      <c r="H63" s="16"/>
      <c r="I63" s="15"/>
      <c r="J63" s="16"/>
      <c r="K63" s="15"/>
      <c r="L63" s="16"/>
      <c r="M63" s="14"/>
      <c r="N63" s="1" t="s">
        <v>187</v>
      </c>
    </row>
    <row r="64" spans="1:51" ht="30" customHeight="1" x14ac:dyDescent="0.3">
      <c r="A64" s="5" t="s">
        <v>192</v>
      </c>
      <c r="B64" s="5" t="s">
        <v>193</v>
      </c>
      <c r="C64" s="5" t="s">
        <v>194</v>
      </c>
      <c r="D64" s="6">
        <v>1</v>
      </c>
      <c r="E64" s="7">
        <v>220</v>
      </c>
      <c r="F64" s="8">
        <f>TRUNC(E64*D64,1)</f>
        <v>220</v>
      </c>
      <c r="G64" s="7">
        <v>655</v>
      </c>
      <c r="H64" s="8">
        <f>TRUNC(G64*D64,1)</f>
        <v>655</v>
      </c>
      <c r="I64" s="7">
        <v>356</v>
      </c>
      <c r="J64" s="8">
        <f>TRUNC(I64*D64,1)</f>
        <v>356</v>
      </c>
      <c r="K64" s="7">
        <f>TRUNC(E64+G64+I64,1)</f>
        <v>1231</v>
      </c>
      <c r="L64" s="8">
        <f>TRUNC(F64+H64+J64,1)</f>
        <v>1231</v>
      </c>
      <c r="M64" s="5" t="s">
        <v>195</v>
      </c>
      <c r="N64" s="2" t="s">
        <v>187</v>
      </c>
      <c r="O64" s="2" t="s">
        <v>196</v>
      </c>
      <c r="P64" s="2" t="s">
        <v>73</v>
      </c>
      <c r="Q64" s="2" t="s">
        <v>69</v>
      </c>
      <c r="R64" s="2" t="s">
        <v>73</v>
      </c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2" t="s">
        <v>67</v>
      </c>
      <c r="AW64" s="2" t="s">
        <v>197</v>
      </c>
      <c r="AX64" s="2" t="s">
        <v>67</v>
      </c>
      <c r="AY64" s="2" t="s">
        <v>67</v>
      </c>
    </row>
    <row r="65" spans="1:51" ht="30" customHeight="1" x14ac:dyDescent="0.3">
      <c r="A65" s="5" t="s">
        <v>90</v>
      </c>
      <c r="B65" s="5" t="s">
        <v>67</v>
      </c>
      <c r="C65" s="5" t="s">
        <v>67</v>
      </c>
      <c r="D65" s="6"/>
      <c r="E65" s="7"/>
      <c r="F65" s="8">
        <f>TRUNC(SUMIF(N64:N64, N63, F64:F64),0)</f>
        <v>220</v>
      </c>
      <c r="G65" s="7"/>
      <c r="H65" s="8">
        <f>TRUNC(SUMIF(N64:N64, N63, H64:H64),0)</f>
        <v>655</v>
      </c>
      <c r="I65" s="7"/>
      <c r="J65" s="8">
        <f>TRUNC(SUMIF(N64:N64, N63, J64:J64),0)</f>
        <v>356</v>
      </c>
      <c r="K65" s="7"/>
      <c r="L65" s="8">
        <f>F65+H65+J65</f>
        <v>1231</v>
      </c>
      <c r="M65" s="5" t="s">
        <v>67</v>
      </c>
      <c r="N65" s="2" t="s">
        <v>91</v>
      </c>
      <c r="O65" s="2" t="s">
        <v>91</v>
      </c>
      <c r="P65" s="2" t="s">
        <v>67</v>
      </c>
      <c r="Q65" s="2" t="s">
        <v>67</v>
      </c>
      <c r="R65" s="2" t="s">
        <v>67</v>
      </c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2" t="s">
        <v>67</v>
      </c>
      <c r="AW65" s="2" t="s">
        <v>67</v>
      </c>
      <c r="AX65" s="2" t="s">
        <v>67</v>
      </c>
      <c r="AY65" s="2" t="s">
        <v>67</v>
      </c>
    </row>
    <row r="66" spans="1:51" ht="30" customHeight="1" x14ac:dyDescent="0.3">
      <c r="A66" s="6"/>
      <c r="B66" s="6"/>
      <c r="C66" s="6"/>
      <c r="D66" s="6"/>
      <c r="E66" s="7"/>
      <c r="F66" s="8"/>
      <c r="G66" s="7"/>
      <c r="H66" s="8"/>
      <c r="I66" s="7"/>
      <c r="J66" s="8"/>
      <c r="K66" s="7"/>
      <c r="L66" s="8"/>
      <c r="M66" s="6"/>
    </row>
    <row r="67" spans="1:51" ht="30" customHeight="1" x14ac:dyDescent="0.3">
      <c r="A67" s="14" t="s">
        <v>198</v>
      </c>
      <c r="B67" s="14"/>
      <c r="C67" s="14"/>
      <c r="D67" s="14"/>
      <c r="E67" s="15"/>
      <c r="F67" s="16"/>
      <c r="G67" s="15"/>
      <c r="H67" s="16"/>
      <c r="I67" s="15"/>
      <c r="J67" s="16"/>
      <c r="K67" s="15"/>
      <c r="L67" s="16"/>
      <c r="M67" s="14"/>
      <c r="N67" s="1" t="s">
        <v>199</v>
      </c>
    </row>
    <row r="68" spans="1:51" ht="30" customHeight="1" x14ac:dyDescent="0.3">
      <c r="A68" s="5" t="s">
        <v>203</v>
      </c>
      <c r="B68" s="5" t="s">
        <v>86</v>
      </c>
      <c r="C68" s="5" t="s">
        <v>87</v>
      </c>
      <c r="D68" s="6">
        <v>0.2</v>
      </c>
      <c r="E68" s="7">
        <f>단가대비표!O1834</f>
        <v>0</v>
      </c>
      <c r="F68" s="8">
        <f>TRUNC(E68*D68,1)</f>
        <v>0</v>
      </c>
      <c r="G68" s="7">
        <f>단가대비표!P1834</f>
        <v>125427</v>
      </c>
      <c r="H68" s="8">
        <f>TRUNC(G68*D68,1)</f>
        <v>25085.4</v>
      </c>
      <c r="I68" s="7">
        <f>단가대비표!V1834</f>
        <v>0</v>
      </c>
      <c r="J68" s="8">
        <f>TRUNC(I68*D68,1)</f>
        <v>0</v>
      </c>
      <c r="K68" s="7">
        <f>TRUNC(E68+G68+I68,1)</f>
        <v>125427</v>
      </c>
      <c r="L68" s="8">
        <f>TRUNC(F68+H68+J68,1)</f>
        <v>25085.4</v>
      </c>
      <c r="M68" s="5" t="s">
        <v>67</v>
      </c>
      <c r="N68" s="2" t="s">
        <v>199</v>
      </c>
      <c r="O68" s="2" t="s">
        <v>204</v>
      </c>
      <c r="P68" s="2" t="s">
        <v>73</v>
      </c>
      <c r="Q68" s="2" t="s">
        <v>73</v>
      </c>
      <c r="R68" s="2" t="s">
        <v>69</v>
      </c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2" t="s">
        <v>67</v>
      </c>
      <c r="AW68" s="2" t="s">
        <v>205</v>
      </c>
      <c r="AX68" s="2" t="s">
        <v>67</v>
      </c>
      <c r="AY68" s="2" t="s">
        <v>67</v>
      </c>
    </row>
    <row r="69" spans="1:51" ht="30" customHeight="1" x14ac:dyDescent="0.3">
      <c r="A69" s="5" t="s">
        <v>90</v>
      </c>
      <c r="B69" s="5" t="s">
        <v>67</v>
      </c>
      <c r="C69" s="5" t="s">
        <v>67</v>
      </c>
      <c r="D69" s="6"/>
      <c r="E69" s="7"/>
      <c r="F69" s="8">
        <f>TRUNC(SUMIF(N68:N68, N67, F68:F68),0)</f>
        <v>0</v>
      </c>
      <c r="G69" s="7"/>
      <c r="H69" s="8">
        <f>TRUNC(SUMIF(N68:N68, N67, H68:H68),0)</f>
        <v>25085</v>
      </c>
      <c r="I69" s="7"/>
      <c r="J69" s="8">
        <f>TRUNC(SUMIF(N68:N68, N67, J68:J68),0)</f>
        <v>0</v>
      </c>
      <c r="K69" s="7"/>
      <c r="L69" s="8">
        <f>F69+H69+J69</f>
        <v>25085</v>
      </c>
      <c r="M69" s="5" t="s">
        <v>67</v>
      </c>
      <c r="N69" s="2" t="s">
        <v>91</v>
      </c>
      <c r="O69" s="2" t="s">
        <v>91</v>
      </c>
      <c r="P69" s="2" t="s">
        <v>67</v>
      </c>
      <c r="Q69" s="2" t="s">
        <v>67</v>
      </c>
      <c r="R69" s="2" t="s">
        <v>67</v>
      </c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2" t="s">
        <v>67</v>
      </c>
      <c r="AW69" s="2" t="s">
        <v>67</v>
      </c>
      <c r="AX69" s="2" t="s">
        <v>67</v>
      </c>
      <c r="AY69" s="2" t="s">
        <v>67</v>
      </c>
    </row>
    <row r="70" spans="1:51" ht="30" customHeight="1" x14ac:dyDescent="0.3">
      <c r="A70" s="6"/>
      <c r="B70" s="6"/>
      <c r="C70" s="6"/>
      <c r="D70" s="6"/>
      <c r="E70" s="7"/>
      <c r="F70" s="8"/>
      <c r="G70" s="7"/>
      <c r="H70" s="8"/>
      <c r="I70" s="7"/>
      <c r="J70" s="8"/>
      <c r="K70" s="7"/>
      <c r="L70" s="8"/>
      <c r="M70" s="6"/>
    </row>
    <row r="71" spans="1:51" ht="30" customHeight="1" x14ac:dyDescent="0.3">
      <c r="A71" s="14" t="s">
        <v>206</v>
      </c>
      <c r="B71" s="14"/>
      <c r="C71" s="14"/>
      <c r="D71" s="14"/>
      <c r="E71" s="15"/>
      <c r="F71" s="16"/>
      <c r="G71" s="15"/>
      <c r="H71" s="16"/>
      <c r="I71" s="15"/>
      <c r="J71" s="16"/>
      <c r="K71" s="15"/>
      <c r="L71" s="16"/>
      <c r="M71" s="14"/>
      <c r="N71" s="1" t="s">
        <v>207</v>
      </c>
    </row>
    <row r="72" spans="1:51" ht="30" customHeight="1" x14ac:dyDescent="0.3">
      <c r="A72" s="5" t="s">
        <v>203</v>
      </c>
      <c r="B72" s="5" t="s">
        <v>86</v>
      </c>
      <c r="C72" s="5" t="s">
        <v>87</v>
      </c>
      <c r="D72" s="6">
        <v>0.1</v>
      </c>
      <c r="E72" s="7">
        <f>단가대비표!O1834</f>
        <v>0</v>
      </c>
      <c r="F72" s="8">
        <f>TRUNC(E72*D72,1)</f>
        <v>0</v>
      </c>
      <c r="G72" s="7">
        <f>단가대비표!P1834</f>
        <v>125427</v>
      </c>
      <c r="H72" s="8">
        <f>TRUNC(G72*D72,1)</f>
        <v>12542.7</v>
      </c>
      <c r="I72" s="7">
        <f>단가대비표!V1834</f>
        <v>0</v>
      </c>
      <c r="J72" s="8">
        <f>TRUNC(I72*D72,1)</f>
        <v>0</v>
      </c>
      <c r="K72" s="7">
        <f>TRUNC(E72+G72+I72,1)</f>
        <v>125427</v>
      </c>
      <c r="L72" s="8">
        <f>TRUNC(F72+H72+J72,1)</f>
        <v>12542.7</v>
      </c>
      <c r="M72" s="5" t="s">
        <v>67</v>
      </c>
      <c r="N72" s="2" t="s">
        <v>207</v>
      </c>
      <c r="O72" s="2" t="s">
        <v>204</v>
      </c>
      <c r="P72" s="2" t="s">
        <v>73</v>
      </c>
      <c r="Q72" s="2" t="s">
        <v>73</v>
      </c>
      <c r="R72" s="2" t="s">
        <v>69</v>
      </c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2" t="s">
        <v>67</v>
      </c>
      <c r="AW72" s="2" t="s">
        <v>211</v>
      </c>
      <c r="AX72" s="2" t="s">
        <v>67</v>
      </c>
      <c r="AY72" s="2" t="s">
        <v>67</v>
      </c>
    </row>
    <row r="73" spans="1:51" ht="30" customHeight="1" x14ac:dyDescent="0.3">
      <c r="A73" s="5" t="s">
        <v>90</v>
      </c>
      <c r="B73" s="5" t="s">
        <v>67</v>
      </c>
      <c r="C73" s="5" t="s">
        <v>67</v>
      </c>
      <c r="D73" s="6"/>
      <c r="E73" s="7"/>
      <c r="F73" s="8">
        <f>TRUNC(SUMIF(N72:N72, N71, F72:F72),0)</f>
        <v>0</v>
      </c>
      <c r="G73" s="7"/>
      <c r="H73" s="8">
        <f>TRUNC(SUMIF(N72:N72, N71, H72:H72),0)</f>
        <v>12542</v>
      </c>
      <c r="I73" s="7"/>
      <c r="J73" s="8">
        <f>TRUNC(SUMIF(N72:N72, N71, J72:J72),0)</f>
        <v>0</v>
      </c>
      <c r="K73" s="7"/>
      <c r="L73" s="8">
        <f>F73+H73+J73</f>
        <v>12542</v>
      </c>
      <c r="M73" s="5" t="s">
        <v>67</v>
      </c>
      <c r="N73" s="2" t="s">
        <v>91</v>
      </c>
      <c r="O73" s="2" t="s">
        <v>91</v>
      </c>
      <c r="P73" s="2" t="s">
        <v>67</v>
      </c>
      <c r="Q73" s="2" t="s">
        <v>67</v>
      </c>
      <c r="R73" s="2" t="s">
        <v>67</v>
      </c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2" t="s">
        <v>67</v>
      </c>
      <c r="AW73" s="2" t="s">
        <v>67</v>
      </c>
      <c r="AX73" s="2" t="s">
        <v>67</v>
      </c>
      <c r="AY73" s="2" t="s">
        <v>67</v>
      </c>
    </row>
    <row r="74" spans="1:51" ht="30" customHeight="1" x14ac:dyDescent="0.3">
      <c r="A74" s="6"/>
      <c r="B74" s="6"/>
      <c r="C74" s="6"/>
      <c r="D74" s="6"/>
      <c r="E74" s="7"/>
      <c r="F74" s="8"/>
      <c r="G74" s="7"/>
      <c r="H74" s="8"/>
      <c r="I74" s="7"/>
      <c r="J74" s="8"/>
      <c r="K74" s="7"/>
      <c r="L74" s="8"/>
      <c r="M74" s="6"/>
    </row>
    <row r="75" spans="1:51" ht="30" customHeight="1" x14ac:dyDescent="0.3">
      <c r="A75" s="14" t="s">
        <v>212</v>
      </c>
      <c r="B75" s="14"/>
      <c r="C75" s="14"/>
      <c r="D75" s="14"/>
      <c r="E75" s="15"/>
      <c r="F75" s="16"/>
      <c r="G75" s="15"/>
      <c r="H75" s="16"/>
      <c r="I75" s="15"/>
      <c r="J75" s="16"/>
      <c r="K75" s="15"/>
      <c r="L75" s="16"/>
      <c r="M75" s="14"/>
      <c r="N75" s="1" t="s">
        <v>213</v>
      </c>
    </row>
    <row r="76" spans="1:51" ht="30" customHeight="1" x14ac:dyDescent="0.3">
      <c r="A76" s="5" t="s">
        <v>208</v>
      </c>
      <c r="B76" s="5" t="s">
        <v>193</v>
      </c>
      <c r="C76" s="5" t="s">
        <v>194</v>
      </c>
      <c r="D76" s="6">
        <v>1</v>
      </c>
      <c r="E76" s="7">
        <v>110</v>
      </c>
      <c r="F76" s="8">
        <f>TRUNC(E76*D76,1)</f>
        <v>110</v>
      </c>
      <c r="G76" s="7">
        <v>328</v>
      </c>
      <c r="H76" s="8">
        <f>TRUNC(G76*D76,1)</f>
        <v>328</v>
      </c>
      <c r="I76" s="7">
        <v>178</v>
      </c>
      <c r="J76" s="8">
        <f>TRUNC(I76*D76,1)</f>
        <v>178</v>
      </c>
      <c r="K76" s="7">
        <f>TRUNC(E76+G76+I76,1)</f>
        <v>616</v>
      </c>
      <c r="L76" s="8">
        <f>TRUNC(F76+H76+J76,1)</f>
        <v>616</v>
      </c>
      <c r="M76" s="5" t="s">
        <v>216</v>
      </c>
      <c r="N76" s="2" t="s">
        <v>213</v>
      </c>
      <c r="O76" s="2" t="s">
        <v>217</v>
      </c>
      <c r="P76" s="2" t="s">
        <v>73</v>
      </c>
      <c r="Q76" s="2" t="s">
        <v>69</v>
      </c>
      <c r="R76" s="2" t="s">
        <v>73</v>
      </c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2" t="s">
        <v>67</v>
      </c>
      <c r="AW76" s="2" t="s">
        <v>218</v>
      </c>
      <c r="AX76" s="2" t="s">
        <v>67</v>
      </c>
      <c r="AY76" s="2" t="s">
        <v>67</v>
      </c>
    </row>
    <row r="77" spans="1:51" ht="30" customHeight="1" x14ac:dyDescent="0.3">
      <c r="A77" s="5" t="s">
        <v>90</v>
      </c>
      <c r="B77" s="5" t="s">
        <v>67</v>
      </c>
      <c r="C77" s="5" t="s">
        <v>67</v>
      </c>
      <c r="D77" s="6"/>
      <c r="E77" s="7"/>
      <c r="F77" s="8">
        <f>TRUNC(SUMIF(N76:N76, N75, F76:F76),0)</f>
        <v>110</v>
      </c>
      <c r="G77" s="7"/>
      <c r="H77" s="8">
        <f>TRUNC(SUMIF(N76:N76, N75, H76:H76),0)</f>
        <v>328</v>
      </c>
      <c r="I77" s="7"/>
      <c r="J77" s="8">
        <f>TRUNC(SUMIF(N76:N76, N75, J76:J76),0)</f>
        <v>178</v>
      </c>
      <c r="K77" s="7"/>
      <c r="L77" s="8">
        <f>F77+H77+J77</f>
        <v>616</v>
      </c>
      <c r="M77" s="5" t="s">
        <v>67</v>
      </c>
      <c r="N77" s="2" t="s">
        <v>91</v>
      </c>
      <c r="O77" s="2" t="s">
        <v>91</v>
      </c>
      <c r="P77" s="2" t="s">
        <v>67</v>
      </c>
      <c r="Q77" s="2" t="s">
        <v>67</v>
      </c>
      <c r="R77" s="2" t="s">
        <v>67</v>
      </c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2" t="s">
        <v>67</v>
      </c>
      <c r="AW77" s="2" t="s">
        <v>67</v>
      </c>
      <c r="AX77" s="2" t="s">
        <v>67</v>
      </c>
      <c r="AY77" s="2" t="s">
        <v>67</v>
      </c>
    </row>
    <row r="78" spans="1:51" ht="30" customHeight="1" x14ac:dyDescent="0.3">
      <c r="A78" s="6"/>
      <c r="B78" s="6"/>
      <c r="C78" s="6"/>
      <c r="D78" s="6"/>
      <c r="E78" s="7"/>
      <c r="F78" s="8"/>
      <c r="G78" s="7"/>
      <c r="H78" s="8"/>
      <c r="I78" s="7"/>
      <c r="J78" s="8"/>
      <c r="K78" s="7"/>
      <c r="L78" s="8"/>
      <c r="M78" s="6"/>
    </row>
    <row r="79" spans="1:51" ht="30" customHeight="1" x14ac:dyDescent="0.3">
      <c r="A79" s="14" t="s">
        <v>219</v>
      </c>
      <c r="B79" s="14"/>
      <c r="C79" s="14"/>
      <c r="D79" s="14"/>
      <c r="E79" s="15"/>
      <c r="F79" s="16"/>
      <c r="G79" s="15"/>
      <c r="H79" s="16"/>
      <c r="I79" s="15"/>
      <c r="J79" s="16"/>
      <c r="K79" s="15"/>
      <c r="L79" s="16"/>
      <c r="M79" s="14"/>
      <c r="N79" s="1" t="s">
        <v>220</v>
      </c>
    </row>
    <row r="80" spans="1:51" ht="30" customHeight="1" x14ac:dyDescent="0.3">
      <c r="A80" s="5" t="s">
        <v>203</v>
      </c>
      <c r="B80" s="5" t="s">
        <v>86</v>
      </c>
      <c r="C80" s="5" t="s">
        <v>87</v>
      </c>
      <c r="D80" s="6">
        <v>0.2</v>
      </c>
      <c r="E80" s="7">
        <f>단가대비표!O1834</f>
        <v>0</v>
      </c>
      <c r="F80" s="8">
        <f>TRUNC(E80*D80,1)</f>
        <v>0</v>
      </c>
      <c r="G80" s="7">
        <f>단가대비표!P1834</f>
        <v>125427</v>
      </c>
      <c r="H80" s="8">
        <f>TRUNC(G80*D80,1)</f>
        <v>25085.4</v>
      </c>
      <c r="I80" s="7">
        <f>단가대비표!V1834</f>
        <v>0</v>
      </c>
      <c r="J80" s="8">
        <f>TRUNC(I80*D80,1)</f>
        <v>0</v>
      </c>
      <c r="K80" s="7">
        <f>TRUNC(E80+G80+I80,1)</f>
        <v>125427</v>
      </c>
      <c r="L80" s="8">
        <f>TRUNC(F80+H80+J80,1)</f>
        <v>25085.4</v>
      </c>
      <c r="M80" s="5" t="s">
        <v>67</v>
      </c>
      <c r="N80" s="2" t="s">
        <v>220</v>
      </c>
      <c r="O80" s="2" t="s">
        <v>204</v>
      </c>
      <c r="P80" s="2" t="s">
        <v>73</v>
      </c>
      <c r="Q80" s="2" t="s">
        <v>73</v>
      </c>
      <c r="R80" s="2" t="s">
        <v>69</v>
      </c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2" t="s">
        <v>67</v>
      </c>
      <c r="AW80" s="2" t="s">
        <v>224</v>
      </c>
      <c r="AX80" s="2" t="s">
        <v>67</v>
      </c>
      <c r="AY80" s="2" t="s">
        <v>67</v>
      </c>
    </row>
    <row r="81" spans="1:51" ht="30" customHeight="1" x14ac:dyDescent="0.3">
      <c r="A81" s="5" t="s">
        <v>90</v>
      </c>
      <c r="B81" s="5" t="s">
        <v>67</v>
      </c>
      <c r="C81" s="5" t="s">
        <v>67</v>
      </c>
      <c r="D81" s="6"/>
      <c r="E81" s="7"/>
      <c r="F81" s="8">
        <f>TRUNC(SUMIF(N80:N80, N79, F80:F80),0)</f>
        <v>0</v>
      </c>
      <c r="G81" s="7"/>
      <c r="H81" s="8">
        <f>TRUNC(SUMIF(N80:N80, N79, H80:H80),0)</f>
        <v>25085</v>
      </c>
      <c r="I81" s="7"/>
      <c r="J81" s="8">
        <f>TRUNC(SUMIF(N80:N80, N79, J80:J80),0)</f>
        <v>0</v>
      </c>
      <c r="K81" s="7"/>
      <c r="L81" s="8">
        <f>F81+H81+J81</f>
        <v>25085</v>
      </c>
      <c r="M81" s="5" t="s">
        <v>67</v>
      </c>
      <c r="N81" s="2" t="s">
        <v>91</v>
      </c>
      <c r="O81" s="2" t="s">
        <v>91</v>
      </c>
      <c r="P81" s="2" t="s">
        <v>67</v>
      </c>
      <c r="Q81" s="2" t="s">
        <v>67</v>
      </c>
      <c r="R81" s="2" t="s">
        <v>67</v>
      </c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2" t="s">
        <v>67</v>
      </c>
      <c r="AW81" s="2" t="s">
        <v>67</v>
      </c>
      <c r="AX81" s="2" t="s">
        <v>67</v>
      </c>
      <c r="AY81" s="2" t="s">
        <v>67</v>
      </c>
    </row>
    <row r="82" spans="1:51" ht="30" customHeight="1" x14ac:dyDescent="0.3">
      <c r="A82" s="6"/>
      <c r="B82" s="6"/>
      <c r="C82" s="6"/>
      <c r="D82" s="6"/>
      <c r="E82" s="7"/>
      <c r="F82" s="8"/>
      <c r="G82" s="7"/>
      <c r="H82" s="8"/>
      <c r="I82" s="7"/>
      <c r="J82" s="8"/>
      <c r="K82" s="7"/>
      <c r="L82" s="8"/>
      <c r="M82" s="6"/>
    </row>
    <row r="83" spans="1:51" ht="30" customHeight="1" x14ac:dyDescent="0.3">
      <c r="A83" s="14" t="s">
        <v>225</v>
      </c>
      <c r="B83" s="14"/>
      <c r="C83" s="14"/>
      <c r="D83" s="14"/>
      <c r="E83" s="15"/>
      <c r="F83" s="16"/>
      <c r="G83" s="15"/>
      <c r="H83" s="16"/>
      <c r="I83" s="15"/>
      <c r="J83" s="16"/>
      <c r="K83" s="15"/>
      <c r="L83" s="16"/>
      <c r="M83" s="14"/>
      <c r="N83" s="1" t="s">
        <v>226</v>
      </c>
    </row>
    <row r="84" spans="1:51" ht="30" customHeight="1" x14ac:dyDescent="0.3">
      <c r="A84" s="5" t="s">
        <v>230</v>
      </c>
      <c r="B84" s="5" t="s">
        <v>231</v>
      </c>
      <c r="C84" s="5" t="s">
        <v>194</v>
      </c>
      <c r="D84" s="6">
        <v>1.2</v>
      </c>
      <c r="E84" s="7">
        <f>단가대비표!O19</f>
        <v>26000</v>
      </c>
      <c r="F84" s="8">
        <f>TRUNC(E84*D84,1)</f>
        <v>31200</v>
      </c>
      <c r="G84" s="7">
        <f>단가대비표!P19</f>
        <v>0</v>
      </c>
      <c r="H84" s="8">
        <f>TRUNC(G84*D84,1)</f>
        <v>0</v>
      </c>
      <c r="I84" s="7">
        <f>단가대비표!V19</f>
        <v>0</v>
      </c>
      <c r="J84" s="8">
        <f>TRUNC(I84*D84,1)</f>
        <v>0</v>
      </c>
      <c r="K84" s="7">
        <f>TRUNC(E84+G84+I84,1)</f>
        <v>26000</v>
      </c>
      <c r="L84" s="8">
        <f>TRUNC(F84+H84+J84,1)</f>
        <v>31200</v>
      </c>
      <c r="M84" s="5" t="s">
        <v>67</v>
      </c>
      <c r="N84" s="2" t="s">
        <v>226</v>
      </c>
      <c r="O84" s="2" t="s">
        <v>232</v>
      </c>
      <c r="P84" s="2" t="s">
        <v>73</v>
      </c>
      <c r="Q84" s="2" t="s">
        <v>73</v>
      </c>
      <c r="R84" s="2" t="s">
        <v>69</v>
      </c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2" t="s">
        <v>67</v>
      </c>
      <c r="AW84" s="2" t="s">
        <v>233</v>
      </c>
      <c r="AX84" s="2" t="s">
        <v>67</v>
      </c>
      <c r="AY84" s="2" t="s">
        <v>67</v>
      </c>
    </row>
    <row r="85" spans="1:51" ht="30" customHeight="1" x14ac:dyDescent="0.3">
      <c r="A85" s="5" t="s">
        <v>203</v>
      </c>
      <c r="B85" s="5" t="s">
        <v>86</v>
      </c>
      <c r="C85" s="5" t="s">
        <v>87</v>
      </c>
      <c r="D85" s="6">
        <v>1.4999999999999999E-2</v>
      </c>
      <c r="E85" s="7">
        <f>단가대비표!O1834</f>
        <v>0</v>
      </c>
      <c r="F85" s="8">
        <f>TRUNC(E85*D85,1)</f>
        <v>0</v>
      </c>
      <c r="G85" s="7">
        <f>단가대비표!P1834</f>
        <v>125427</v>
      </c>
      <c r="H85" s="8">
        <f>TRUNC(G85*D85,1)</f>
        <v>1881.4</v>
      </c>
      <c r="I85" s="7">
        <f>단가대비표!V1834</f>
        <v>0</v>
      </c>
      <c r="J85" s="8">
        <f>TRUNC(I85*D85,1)</f>
        <v>0</v>
      </c>
      <c r="K85" s="7">
        <f>TRUNC(E85+G85+I85,1)</f>
        <v>125427</v>
      </c>
      <c r="L85" s="8">
        <f>TRUNC(F85+H85+J85,1)</f>
        <v>1881.4</v>
      </c>
      <c r="M85" s="5" t="s">
        <v>67</v>
      </c>
      <c r="N85" s="2" t="s">
        <v>226</v>
      </c>
      <c r="O85" s="2" t="s">
        <v>204</v>
      </c>
      <c r="P85" s="2" t="s">
        <v>73</v>
      </c>
      <c r="Q85" s="2" t="s">
        <v>73</v>
      </c>
      <c r="R85" s="2" t="s">
        <v>69</v>
      </c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2" t="s">
        <v>67</v>
      </c>
      <c r="AW85" s="2" t="s">
        <v>234</v>
      </c>
      <c r="AX85" s="2" t="s">
        <v>67</v>
      </c>
      <c r="AY85" s="2" t="s">
        <v>67</v>
      </c>
    </row>
    <row r="86" spans="1:51" ht="30" customHeight="1" x14ac:dyDescent="0.3">
      <c r="A86" s="5" t="s">
        <v>90</v>
      </c>
      <c r="B86" s="5" t="s">
        <v>67</v>
      </c>
      <c r="C86" s="5" t="s">
        <v>67</v>
      </c>
      <c r="D86" s="6"/>
      <c r="E86" s="7"/>
      <c r="F86" s="8">
        <f>TRUNC(SUMIF(N84:N85, N83, F84:F85),0)</f>
        <v>31200</v>
      </c>
      <c r="G86" s="7"/>
      <c r="H86" s="8">
        <f>TRUNC(SUMIF(N84:N85, N83, H84:H85),0)</f>
        <v>1881</v>
      </c>
      <c r="I86" s="7"/>
      <c r="J86" s="8">
        <f>TRUNC(SUMIF(N84:N85, N83, J84:J85),0)</f>
        <v>0</v>
      </c>
      <c r="K86" s="7"/>
      <c r="L86" s="8">
        <f>F86+H86+J86</f>
        <v>33081</v>
      </c>
      <c r="M86" s="5" t="s">
        <v>67</v>
      </c>
      <c r="N86" s="2" t="s">
        <v>91</v>
      </c>
      <c r="O86" s="2" t="s">
        <v>91</v>
      </c>
      <c r="P86" s="2" t="s">
        <v>67</v>
      </c>
      <c r="Q86" s="2" t="s">
        <v>67</v>
      </c>
      <c r="R86" s="2" t="s">
        <v>67</v>
      </c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2" t="s">
        <v>67</v>
      </c>
      <c r="AW86" s="2" t="s">
        <v>67</v>
      </c>
      <c r="AX86" s="2" t="s">
        <v>67</v>
      </c>
      <c r="AY86" s="2" t="s">
        <v>67</v>
      </c>
    </row>
    <row r="87" spans="1:51" ht="30" customHeight="1" x14ac:dyDescent="0.3">
      <c r="A87" s="6"/>
      <c r="B87" s="6"/>
      <c r="C87" s="6"/>
      <c r="D87" s="6"/>
      <c r="E87" s="7"/>
      <c r="F87" s="8"/>
      <c r="G87" s="7"/>
      <c r="H87" s="8"/>
      <c r="I87" s="7"/>
      <c r="J87" s="8"/>
      <c r="K87" s="7"/>
      <c r="L87" s="8"/>
      <c r="M87" s="6"/>
    </row>
    <row r="88" spans="1:51" ht="30" customHeight="1" x14ac:dyDescent="0.3">
      <c r="A88" s="14" t="s">
        <v>235</v>
      </c>
      <c r="B88" s="14"/>
      <c r="C88" s="14"/>
      <c r="D88" s="14"/>
      <c r="E88" s="15"/>
      <c r="F88" s="16"/>
      <c r="G88" s="15"/>
      <c r="H88" s="16"/>
      <c r="I88" s="15"/>
      <c r="J88" s="16"/>
      <c r="K88" s="15"/>
      <c r="L88" s="16"/>
      <c r="M88" s="14"/>
      <c r="N88" s="1" t="s">
        <v>236</v>
      </c>
    </row>
    <row r="89" spans="1:51" ht="30" customHeight="1" x14ac:dyDescent="0.3">
      <c r="A89" s="5" t="s">
        <v>63</v>
      </c>
      <c r="B89" s="5" t="s">
        <v>64</v>
      </c>
      <c r="C89" s="5" t="s">
        <v>65</v>
      </c>
      <c r="D89" s="6">
        <v>5.6000000000000001E-2</v>
      </c>
      <c r="E89" s="7">
        <f>일위대가목록!E4</f>
        <v>6836</v>
      </c>
      <c r="F89" s="8">
        <f>TRUNC(E89*D89,1)</f>
        <v>382.8</v>
      </c>
      <c r="G89" s="7">
        <f>일위대가목록!F4</f>
        <v>38972</v>
      </c>
      <c r="H89" s="8">
        <f>TRUNC(G89*D89,1)</f>
        <v>2182.4</v>
      </c>
      <c r="I89" s="7">
        <f>일위대가목록!G4</f>
        <v>12183</v>
      </c>
      <c r="J89" s="8">
        <f>TRUNC(I89*D89,1)</f>
        <v>682.2</v>
      </c>
      <c r="K89" s="7">
        <f>TRUNC(E89+G89+I89,1)</f>
        <v>57991</v>
      </c>
      <c r="L89" s="8">
        <f>TRUNC(F89+H89+J89,1)</f>
        <v>3247.4</v>
      </c>
      <c r="M89" s="5" t="s">
        <v>66</v>
      </c>
      <c r="N89" s="2" t="s">
        <v>236</v>
      </c>
      <c r="O89" s="2" t="s">
        <v>62</v>
      </c>
      <c r="P89" s="2" t="s">
        <v>69</v>
      </c>
      <c r="Q89" s="2" t="s">
        <v>73</v>
      </c>
      <c r="R89" s="2" t="s">
        <v>73</v>
      </c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2" t="s">
        <v>67</v>
      </c>
      <c r="AW89" s="2" t="s">
        <v>239</v>
      </c>
      <c r="AX89" s="2" t="s">
        <v>67</v>
      </c>
      <c r="AY89" s="2" t="s">
        <v>67</v>
      </c>
    </row>
    <row r="90" spans="1:51" ht="30" customHeight="1" x14ac:dyDescent="0.3">
      <c r="A90" s="5" t="s">
        <v>105</v>
      </c>
      <c r="B90" s="5" t="s">
        <v>106</v>
      </c>
      <c r="C90" s="5" t="s">
        <v>65</v>
      </c>
      <c r="D90" s="6">
        <v>6.2E-2</v>
      </c>
      <c r="E90" s="7">
        <f>일위대가목록!E6</f>
        <v>1466</v>
      </c>
      <c r="F90" s="8">
        <f>TRUNC(E90*D90,1)</f>
        <v>90.8</v>
      </c>
      <c r="G90" s="7">
        <f>일위대가목록!F6</f>
        <v>25683</v>
      </c>
      <c r="H90" s="8">
        <f>TRUNC(G90*D90,1)</f>
        <v>1592.3</v>
      </c>
      <c r="I90" s="7">
        <f>일위대가목록!G6</f>
        <v>536</v>
      </c>
      <c r="J90" s="8">
        <f>TRUNC(I90*D90,1)</f>
        <v>33.200000000000003</v>
      </c>
      <c r="K90" s="7">
        <f>TRUNC(E90+G90+I90,1)</f>
        <v>27685</v>
      </c>
      <c r="L90" s="8">
        <f>TRUNC(F90+H90+J90,1)</f>
        <v>1716.3</v>
      </c>
      <c r="M90" s="5" t="s">
        <v>107</v>
      </c>
      <c r="N90" s="2" t="s">
        <v>236</v>
      </c>
      <c r="O90" s="2" t="s">
        <v>104</v>
      </c>
      <c r="P90" s="2" t="s">
        <v>69</v>
      </c>
      <c r="Q90" s="2" t="s">
        <v>73</v>
      </c>
      <c r="R90" s="2" t="s">
        <v>73</v>
      </c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2" t="s">
        <v>67</v>
      </c>
      <c r="AW90" s="2" t="s">
        <v>240</v>
      </c>
      <c r="AX90" s="2" t="s">
        <v>67</v>
      </c>
      <c r="AY90" s="2" t="s">
        <v>67</v>
      </c>
    </row>
    <row r="91" spans="1:51" ht="30" customHeight="1" x14ac:dyDescent="0.3">
      <c r="A91" s="5" t="s">
        <v>90</v>
      </c>
      <c r="B91" s="5" t="s">
        <v>67</v>
      </c>
      <c r="C91" s="5" t="s">
        <v>67</v>
      </c>
      <c r="D91" s="6"/>
      <c r="E91" s="7"/>
      <c r="F91" s="8">
        <f>TRUNC(SUMIF(N89:N90, N88, F89:F90),0)</f>
        <v>473</v>
      </c>
      <c r="G91" s="7"/>
      <c r="H91" s="8">
        <f>TRUNC(SUMIF(N89:N90, N88, H89:H90),0)</f>
        <v>3774</v>
      </c>
      <c r="I91" s="7"/>
      <c r="J91" s="8">
        <f>TRUNC(SUMIF(N89:N90, N88, J89:J90),0)</f>
        <v>715</v>
      </c>
      <c r="K91" s="7"/>
      <c r="L91" s="8">
        <f>F91+H91+J91</f>
        <v>4962</v>
      </c>
      <c r="M91" s="5" t="s">
        <v>67</v>
      </c>
      <c r="N91" s="2" t="s">
        <v>91</v>
      </c>
      <c r="O91" s="2" t="s">
        <v>91</v>
      </c>
      <c r="P91" s="2" t="s">
        <v>67</v>
      </c>
      <c r="Q91" s="2" t="s">
        <v>67</v>
      </c>
      <c r="R91" s="2" t="s">
        <v>67</v>
      </c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2" t="s">
        <v>67</v>
      </c>
      <c r="AW91" s="2" t="s">
        <v>67</v>
      </c>
      <c r="AX91" s="2" t="s">
        <v>67</v>
      </c>
      <c r="AY91" s="2" t="s">
        <v>67</v>
      </c>
    </row>
    <row r="92" spans="1:51" ht="30" customHeight="1" x14ac:dyDescent="0.3">
      <c r="A92" s="6"/>
      <c r="B92" s="6"/>
      <c r="C92" s="6"/>
      <c r="D92" s="6"/>
      <c r="E92" s="7"/>
      <c r="F92" s="8"/>
      <c r="G92" s="7"/>
      <c r="H92" s="8"/>
      <c r="I92" s="7"/>
      <c r="J92" s="8"/>
      <c r="K92" s="7"/>
      <c r="L92" s="8"/>
      <c r="M92" s="6"/>
    </row>
    <row r="93" spans="1:51" ht="30" customHeight="1" x14ac:dyDescent="0.3">
      <c r="A93" s="14" t="s">
        <v>241</v>
      </c>
      <c r="B93" s="14"/>
      <c r="C93" s="14"/>
      <c r="D93" s="14"/>
      <c r="E93" s="15"/>
      <c r="F93" s="16"/>
      <c r="G93" s="15"/>
      <c r="H93" s="16"/>
      <c r="I93" s="15"/>
      <c r="J93" s="16"/>
      <c r="K93" s="15"/>
      <c r="L93" s="16"/>
      <c r="M93" s="14"/>
      <c r="N93" s="1" t="s">
        <v>242</v>
      </c>
    </row>
    <row r="94" spans="1:51" ht="30" customHeight="1" x14ac:dyDescent="0.3">
      <c r="A94" s="5" t="s">
        <v>247</v>
      </c>
      <c r="B94" s="5" t="s">
        <v>248</v>
      </c>
      <c r="C94" s="5" t="s">
        <v>245</v>
      </c>
      <c r="D94" s="6">
        <v>0.29420000000000002</v>
      </c>
      <c r="E94" s="7">
        <f>단가대비표!O20</f>
        <v>8419</v>
      </c>
      <c r="F94" s="8">
        <f t="shared" ref="F94:F101" si="5">TRUNC(E94*D94,1)</f>
        <v>2476.8000000000002</v>
      </c>
      <c r="G94" s="7">
        <f>단가대비표!P20</f>
        <v>0</v>
      </c>
      <c r="H94" s="8">
        <f t="shared" ref="H94:H101" si="6">TRUNC(G94*D94,1)</f>
        <v>0</v>
      </c>
      <c r="I94" s="7">
        <f>단가대비표!V20</f>
        <v>0</v>
      </c>
      <c r="J94" s="8">
        <f t="shared" ref="J94:J101" si="7">TRUNC(I94*D94,1)</f>
        <v>0</v>
      </c>
      <c r="K94" s="7">
        <f t="shared" ref="K94:L101" si="8">TRUNC(E94+G94+I94,1)</f>
        <v>8419</v>
      </c>
      <c r="L94" s="8">
        <f t="shared" si="8"/>
        <v>2476.8000000000002</v>
      </c>
      <c r="M94" s="5" t="s">
        <v>67</v>
      </c>
      <c r="N94" s="2" t="s">
        <v>242</v>
      </c>
      <c r="O94" s="2" t="s">
        <v>249</v>
      </c>
      <c r="P94" s="2" t="s">
        <v>73</v>
      </c>
      <c r="Q94" s="2" t="s">
        <v>73</v>
      </c>
      <c r="R94" s="2" t="s">
        <v>69</v>
      </c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2" t="s">
        <v>67</v>
      </c>
      <c r="AW94" s="2" t="s">
        <v>250</v>
      </c>
      <c r="AX94" s="2" t="s">
        <v>67</v>
      </c>
      <c r="AY94" s="2" t="s">
        <v>67</v>
      </c>
    </row>
    <row r="95" spans="1:51" ht="30" customHeight="1" x14ac:dyDescent="0.3">
      <c r="A95" s="5" t="s">
        <v>251</v>
      </c>
      <c r="B95" s="5" t="s">
        <v>252</v>
      </c>
      <c r="C95" s="5" t="s">
        <v>190</v>
      </c>
      <c r="D95" s="6">
        <v>1.0800000000000001E-2</v>
      </c>
      <c r="E95" s="7">
        <f>단가대비표!O75</f>
        <v>376675</v>
      </c>
      <c r="F95" s="8">
        <f t="shared" si="5"/>
        <v>4068</v>
      </c>
      <c r="G95" s="7">
        <f>단가대비표!P75</f>
        <v>0</v>
      </c>
      <c r="H95" s="8">
        <f t="shared" si="6"/>
        <v>0</v>
      </c>
      <c r="I95" s="7">
        <f>단가대비표!V75</f>
        <v>0</v>
      </c>
      <c r="J95" s="8">
        <f t="shared" si="7"/>
        <v>0</v>
      </c>
      <c r="K95" s="7">
        <f t="shared" si="8"/>
        <v>376675</v>
      </c>
      <c r="L95" s="8">
        <f t="shared" si="8"/>
        <v>4068</v>
      </c>
      <c r="M95" s="5" t="s">
        <v>67</v>
      </c>
      <c r="N95" s="2" t="s">
        <v>242</v>
      </c>
      <c r="O95" s="2" t="s">
        <v>253</v>
      </c>
      <c r="P95" s="2" t="s">
        <v>73</v>
      </c>
      <c r="Q95" s="2" t="s">
        <v>73</v>
      </c>
      <c r="R95" s="2" t="s">
        <v>69</v>
      </c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2" t="s">
        <v>67</v>
      </c>
      <c r="AW95" s="2" t="s">
        <v>254</v>
      </c>
      <c r="AX95" s="2" t="s">
        <v>67</v>
      </c>
      <c r="AY95" s="2" t="s">
        <v>67</v>
      </c>
    </row>
    <row r="96" spans="1:51" ht="30" customHeight="1" x14ac:dyDescent="0.3">
      <c r="A96" s="5" t="s">
        <v>255</v>
      </c>
      <c r="B96" s="5" t="s">
        <v>256</v>
      </c>
      <c r="C96" s="5" t="s">
        <v>257</v>
      </c>
      <c r="D96" s="6">
        <v>0.1075</v>
      </c>
      <c r="E96" s="7">
        <f>단가대비표!O122</f>
        <v>1179</v>
      </c>
      <c r="F96" s="8">
        <f t="shared" si="5"/>
        <v>126.7</v>
      </c>
      <c r="G96" s="7">
        <f>단가대비표!P122</f>
        <v>0</v>
      </c>
      <c r="H96" s="8">
        <f t="shared" si="6"/>
        <v>0</v>
      </c>
      <c r="I96" s="7">
        <f>단가대비표!V122</f>
        <v>0</v>
      </c>
      <c r="J96" s="8">
        <f t="shared" si="7"/>
        <v>0</v>
      </c>
      <c r="K96" s="7">
        <f t="shared" si="8"/>
        <v>1179</v>
      </c>
      <c r="L96" s="8">
        <f t="shared" si="8"/>
        <v>126.7</v>
      </c>
      <c r="M96" s="5" t="s">
        <v>67</v>
      </c>
      <c r="N96" s="2" t="s">
        <v>242</v>
      </c>
      <c r="O96" s="2" t="s">
        <v>258</v>
      </c>
      <c r="P96" s="2" t="s">
        <v>73</v>
      </c>
      <c r="Q96" s="2" t="s">
        <v>73</v>
      </c>
      <c r="R96" s="2" t="s">
        <v>69</v>
      </c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2" t="s">
        <v>67</v>
      </c>
      <c r="AW96" s="2" t="s">
        <v>259</v>
      </c>
      <c r="AX96" s="2" t="s">
        <v>67</v>
      </c>
      <c r="AY96" s="2" t="s">
        <v>67</v>
      </c>
    </row>
    <row r="97" spans="1:51" ht="30" customHeight="1" x14ac:dyDescent="0.3">
      <c r="A97" s="5" t="s">
        <v>260</v>
      </c>
      <c r="B97" s="5" t="s">
        <v>261</v>
      </c>
      <c r="C97" s="5" t="s">
        <v>257</v>
      </c>
      <c r="D97" s="6">
        <v>7.4200000000000002E-2</v>
      </c>
      <c r="E97" s="7">
        <f>단가대비표!O203</f>
        <v>1093</v>
      </c>
      <c r="F97" s="8">
        <f t="shared" si="5"/>
        <v>81.099999999999994</v>
      </c>
      <c r="G97" s="7">
        <f>단가대비표!P203</f>
        <v>0</v>
      </c>
      <c r="H97" s="8">
        <f t="shared" si="6"/>
        <v>0</v>
      </c>
      <c r="I97" s="7">
        <f>단가대비표!V203</f>
        <v>0</v>
      </c>
      <c r="J97" s="8">
        <f t="shared" si="7"/>
        <v>0</v>
      </c>
      <c r="K97" s="7">
        <f t="shared" si="8"/>
        <v>1093</v>
      </c>
      <c r="L97" s="8">
        <f t="shared" si="8"/>
        <v>81.099999999999994</v>
      </c>
      <c r="M97" s="5" t="s">
        <v>67</v>
      </c>
      <c r="N97" s="2" t="s">
        <v>242</v>
      </c>
      <c r="O97" s="2" t="s">
        <v>262</v>
      </c>
      <c r="P97" s="2" t="s">
        <v>73</v>
      </c>
      <c r="Q97" s="2" t="s">
        <v>73</v>
      </c>
      <c r="R97" s="2" t="s">
        <v>69</v>
      </c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2" t="s">
        <v>67</v>
      </c>
      <c r="AW97" s="2" t="s">
        <v>263</v>
      </c>
      <c r="AX97" s="2" t="s">
        <v>67</v>
      </c>
      <c r="AY97" s="2" t="s">
        <v>67</v>
      </c>
    </row>
    <row r="98" spans="1:51" ht="30" customHeight="1" x14ac:dyDescent="0.3">
      <c r="A98" s="5" t="s">
        <v>264</v>
      </c>
      <c r="B98" s="5" t="s">
        <v>265</v>
      </c>
      <c r="C98" s="5" t="s">
        <v>77</v>
      </c>
      <c r="D98" s="6">
        <v>7.0400000000000004E-2</v>
      </c>
      <c r="E98" s="7">
        <f>단가대비표!O27</f>
        <v>959</v>
      </c>
      <c r="F98" s="8">
        <f t="shared" si="5"/>
        <v>67.5</v>
      </c>
      <c r="G98" s="7">
        <f>단가대비표!P27</f>
        <v>0</v>
      </c>
      <c r="H98" s="8">
        <f t="shared" si="6"/>
        <v>0</v>
      </c>
      <c r="I98" s="7">
        <f>단가대비표!V27</f>
        <v>0</v>
      </c>
      <c r="J98" s="8">
        <f t="shared" si="7"/>
        <v>0</v>
      </c>
      <c r="K98" s="7">
        <f t="shared" si="8"/>
        <v>959</v>
      </c>
      <c r="L98" s="8">
        <f t="shared" si="8"/>
        <v>67.5</v>
      </c>
      <c r="M98" s="5" t="s">
        <v>67</v>
      </c>
      <c r="N98" s="2" t="s">
        <v>242</v>
      </c>
      <c r="O98" s="2" t="s">
        <v>266</v>
      </c>
      <c r="P98" s="2" t="s">
        <v>73</v>
      </c>
      <c r="Q98" s="2" t="s">
        <v>73</v>
      </c>
      <c r="R98" s="2" t="s">
        <v>69</v>
      </c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2" t="s">
        <v>67</v>
      </c>
      <c r="AW98" s="2" t="s">
        <v>267</v>
      </c>
      <c r="AX98" s="2" t="s">
        <v>67</v>
      </c>
      <c r="AY98" s="2" t="s">
        <v>67</v>
      </c>
    </row>
    <row r="99" spans="1:51" ht="30" customHeight="1" x14ac:dyDescent="0.3">
      <c r="A99" s="5" t="s">
        <v>268</v>
      </c>
      <c r="B99" s="5" t="s">
        <v>86</v>
      </c>
      <c r="C99" s="5" t="s">
        <v>87</v>
      </c>
      <c r="D99" s="6">
        <v>7.5240000000000001E-2</v>
      </c>
      <c r="E99" s="7">
        <f>단가대비표!O1839</f>
        <v>0</v>
      </c>
      <c r="F99" s="8">
        <f t="shared" si="5"/>
        <v>0</v>
      </c>
      <c r="G99" s="7">
        <f>단가대비표!P1839</f>
        <v>201951</v>
      </c>
      <c r="H99" s="8">
        <f t="shared" si="6"/>
        <v>15194.7</v>
      </c>
      <c r="I99" s="7">
        <f>단가대비표!V1839</f>
        <v>0</v>
      </c>
      <c r="J99" s="8">
        <f t="shared" si="7"/>
        <v>0</v>
      </c>
      <c r="K99" s="7">
        <f t="shared" si="8"/>
        <v>201951</v>
      </c>
      <c r="L99" s="8">
        <f t="shared" si="8"/>
        <v>15194.7</v>
      </c>
      <c r="M99" s="5" t="s">
        <v>67</v>
      </c>
      <c r="N99" s="2" t="s">
        <v>242</v>
      </c>
      <c r="O99" s="2" t="s">
        <v>269</v>
      </c>
      <c r="P99" s="2" t="s">
        <v>73</v>
      </c>
      <c r="Q99" s="2" t="s">
        <v>73</v>
      </c>
      <c r="R99" s="2" t="s">
        <v>69</v>
      </c>
      <c r="S99" s="3"/>
      <c r="T99" s="3"/>
      <c r="U99" s="3"/>
      <c r="V99" s="3">
        <v>1</v>
      </c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2" t="s">
        <v>67</v>
      </c>
      <c r="AW99" s="2" t="s">
        <v>270</v>
      </c>
      <c r="AX99" s="2" t="s">
        <v>67</v>
      </c>
      <c r="AY99" s="2" t="s">
        <v>67</v>
      </c>
    </row>
    <row r="100" spans="1:51" ht="30" customHeight="1" x14ac:dyDescent="0.3">
      <c r="A100" s="5" t="s">
        <v>203</v>
      </c>
      <c r="B100" s="5" t="s">
        <v>86</v>
      </c>
      <c r="C100" s="5" t="s">
        <v>87</v>
      </c>
      <c r="D100" s="6">
        <v>4.104E-2</v>
      </c>
      <c r="E100" s="7">
        <f>단가대비표!O1834</f>
        <v>0</v>
      </c>
      <c r="F100" s="8">
        <f t="shared" si="5"/>
        <v>0</v>
      </c>
      <c r="G100" s="7">
        <f>단가대비표!P1834</f>
        <v>125427</v>
      </c>
      <c r="H100" s="8">
        <f t="shared" si="6"/>
        <v>5147.5</v>
      </c>
      <c r="I100" s="7">
        <f>단가대비표!V1834</f>
        <v>0</v>
      </c>
      <c r="J100" s="8">
        <f t="shared" si="7"/>
        <v>0</v>
      </c>
      <c r="K100" s="7">
        <f t="shared" si="8"/>
        <v>125427</v>
      </c>
      <c r="L100" s="8">
        <f t="shared" si="8"/>
        <v>5147.5</v>
      </c>
      <c r="M100" s="5" t="s">
        <v>67</v>
      </c>
      <c r="N100" s="2" t="s">
        <v>242</v>
      </c>
      <c r="O100" s="2" t="s">
        <v>204</v>
      </c>
      <c r="P100" s="2" t="s">
        <v>73</v>
      </c>
      <c r="Q100" s="2" t="s">
        <v>73</v>
      </c>
      <c r="R100" s="2" t="s">
        <v>69</v>
      </c>
      <c r="S100" s="3"/>
      <c r="T100" s="3"/>
      <c r="U100" s="3"/>
      <c r="V100" s="3">
        <v>1</v>
      </c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2" t="s">
        <v>67</v>
      </c>
      <c r="AW100" s="2" t="s">
        <v>271</v>
      </c>
      <c r="AX100" s="2" t="s">
        <v>67</v>
      </c>
      <c r="AY100" s="2" t="s">
        <v>67</v>
      </c>
    </row>
    <row r="101" spans="1:51" ht="30" customHeight="1" x14ac:dyDescent="0.3">
      <c r="A101" s="5" t="s">
        <v>155</v>
      </c>
      <c r="B101" s="5" t="s">
        <v>272</v>
      </c>
      <c r="C101" s="5" t="s">
        <v>82</v>
      </c>
      <c r="D101" s="6">
        <v>1</v>
      </c>
      <c r="E101" s="7">
        <f>TRUNC(SUMIF(V94:V101, RIGHTB(O101, 1), H94:H101)*U101, 2)</f>
        <v>406.84</v>
      </c>
      <c r="F101" s="8">
        <f t="shared" si="5"/>
        <v>406.8</v>
      </c>
      <c r="G101" s="7">
        <v>0</v>
      </c>
      <c r="H101" s="8">
        <f t="shared" si="6"/>
        <v>0</v>
      </c>
      <c r="I101" s="7">
        <v>0</v>
      </c>
      <c r="J101" s="8">
        <f t="shared" si="7"/>
        <v>0</v>
      </c>
      <c r="K101" s="7">
        <f t="shared" si="8"/>
        <v>406.8</v>
      </c>
      <c r="L101" s="8">
        <f t="shared" si="8"/>
        <v>406.8</v>
      </c>
      <c r="M101" s="5" t="s">
        <v>67</v>
      </c>
      <c r="N101" s="2" t="s">
        <v>242</v>
      </c>
      <c r="O101" s="2" t="s">
        <v>83</v>
      </c>
      <c r="P101" s="2" t="s">
        <v>73</v>
      </c>
      <c r="Q101" s="2" t="s">
        <v>73</v>
      </c>
      <c r="R101" s="2" t="s">
        <v>73</v>
      </c>
      <c r="S101" s="3">
        <v>1</v>
      </c>
      <c r="T101" s="3">
        <v>0</v>
      </c>
      <c r="U101" s="3">
        <v>0.02</v>
      </c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2" t="s">
        <v>67</v>
      </c>
      <c r="AW101" s="2" t="s">
        <v>273</v>
      </c>
      <c r="AX101" s="2" t="s">
        <v>67</v>
      </c>
      <c r="AY101" s="2" t="s">
        <v>67</v>
      </c>
    </row>
    <row r="102" spans="1:51" ht="30" customHeight="1" x14ac:dyDescent="0.3">
      <c r="A102" s="5" t="s">
        <v>90</v>
      </c>
      <c r="B102" s="5" t="s">
        <v>67</v>
      </c>
      <c r="C102" s="5" t="s">
        <v>67</v>
      </c>
      <c r="D102" s="6"/>
      <c r="E102" s="7"/>
      <c r="F102" s="8">
        <f>TRUNC(SUMIF(N94:N101, N93, F94:F101),0)</f>
        <v>7226</v>
      </c>
      <c r="G102" s="7"/>
      <c r="H102" s="8">
        <f>TRUNC(SUMIF(N94:N101, N93, H94:H101),0)</f>
        <v>20342</v>
      </c>
      <c r="I102" s="7"/>
      <c r="J102" s="8">
        <f>TRUNC(SUMIF(N94:N101, N93, J94:J101),0)</f>
        <v>0</v>
      </c>
      <c r="K102" s="7"/>
      <c r="L102" s="8">
        <f>F102+H102+J102</f>
        <v>27568</v>
      </c>
      <c r="M102" s="5" t="s">
        <v>67</v>
      </c>
      <c r="N102" s="2" t="s">
        <v>91</v>
      </c>
      <c r="O102" s="2" t="s">
        <v>91</v>
      </c>
      <c r="P102" s="2" t="s">
        <v>67</v>
      </c>
      <c r="Q102" s="2" t="s">
        <v>67</v>
      </c>
      <c r="R102" s="2" t="s">
        <v>67</v>
      </c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2" t="s">
        <v>67</v>
      </c>
      <c r="AW102" s="2" t="s">
        <v>67</v>
      </c>
      <c r="AX102" s="2" t="s">
        <v>67</v>
      </c>
      <c r="AY102" s="2" t="s">
        <v>67</v>
      </c>
    </row>
    <row r="103" spans="1:51" ht="30" customHeight="1" x14ac:dyDescent="0.3">
      <c r="A103" s="6"/>
      <c r="B103" s="6"/>
      <c r="C103" s="6"/>
      <c r="D103" s="6"/>
      <c r="E103" s="7"/>
      <c r="F103" s="8"/>
      <c r="G103" s="7"/>
      <c r="H103" s="8"/>
      <c r="I103" s="7"/>
      <c r="J103" s="8"/>
      <c r="K103" s="7"/>
      <c r="L103" s="8"/>
      <c r="M103" s="6"/>
    </row>
    <row r="104" spans="1:51" ht="30" customHeight="1" x14ac:dyDescent="0.3">
      <c r="A104" s="14" t="s">
        <v>274</v>
      </c>
      <c r="B104" s="14"/>
      <c r="C104" s="14"/>
      <c r="D104" s="14"/>
      <c r="E104" s="15"/>
      <c r="F104" s="16"/>
      <c r="G104" s="15"/>
      <c r="H104" s="16"/>
      <c r="I104" s="15"/>
      <c r="J104" s="16"/>
      <c r="K104" s="15"/>
      <c r="L104" s="16"/>
      <c r="M104" s="14"/>
      <c r="N104" s="1" t="s">
        <v>275</v>
      </c>
    </row>
    <row r="105" spans="1:51" ht="30" customHeight="1" x14ac:dyDescent="0.3">
      <c r="A105" s="5" t="s">
        <v>279</v>
      </c>
      <c r="B105" s="5" t="s">
        <v>280</v>
      </c>
      <c r="C105" s="5" t="s">
        <v>257</v>
      </c>
      <c r="D105" s="6">
        <v>323</v>
      </c>
      <c r="E105" s="7">
        <f>단가대비표!O78</f>
        <v>95</v>
      </c>
      <c r="F105" s="8">
        <f t="shared" ref="F105:F110" si="9">TRUNC(E105*D105,1)</f>
        <v>30685</v>
      </c>
      <c r="G105" s="7">
        <f>단가대비표!P78</f>
        <v>0</v>
      </c>
      <c r="H105" s="8">
        <f t="shared" ref="H105:H110" si="10">TRUNC(G105*D105,1)</f>
        <v>0</v>
      </c>
      <c r="I105" s="7">
        <f>단가대비표!V78</f>
        <v>0</v>
      </c>
      <c r="J105" s="8">
        <f t="shared" ref="J105:J110" si="11">TRUNC(I105*D105,1)</f>
        <v>0</v>
      </c>
      <c r="K105" s="7">
        <f t="shared" ref="K105:L110" si="12">TRUNC(E105+G105+I105,1)</f>
        <v>95</v>
      </c>
      <c r="L105" s="8">
        <f t="shared" si="12"/>
        <v>30685</v>
      </c>
      <c r="M105" s="5" t="s">
        <v>67</v>
      </c>
      <c r="N105" s="2" t="s">
        <v>275</v>
      </c>
      <c r="O105" s="2" t="s">
        <v>281</v>
      </c>
      <c r="P105" s="2" t="s">
        <v>73</v>
      </c>
      <c r="Q105" s="2" t="s">
        <v>73</v>
      </c>
      <c r="R105" s="2" t="s">
        <v>69</v>
      </c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2" t="s">
        <v>67</v>
      </c>
      <c r="AW105" s="2" t="s">
        <v>282</v>
      </c>
      <c r="AX105" s="2" t="s">
        <v>67</v>
      </c>
      <c r="AY105" s="2" t="s">
        <v>67</v>
      </c>
    </row>
    <row r="106" spans="1:51" ht="30" customHeight="1" x14ac:dyDescent="0.3">
      <c r="A106" s="5" t="s">
        <v>230</v>
      </c>
      <c r="B106" s="5" t="s">
        <v>283</v>
      </c>
      <c r="C106" s="5" t="s">
        <v>190</v>
      </c>
      <c r="D106" s="6">
        <v>0.48</v>
      </c>
      <c r="E106" s="7">
        <f>단가대비표!O18</f>
        <v>26000</v>
      </c>
      <c r="F106" s="8">
        <f t="shared" si="9"/>
        <v>12480</v>
      </c>
      <c r="G106" s="7">
        <f>단가대비표!P18</f>
        <v>0</v>
      </c>
      <c r="H106" s="8">
        <f t="shared" si="10"/>
        <v>0</v>
      </c>
      <c r="I106" s="7">
        <f>단가대비표!V18</f>
        <v>0</v>
      </c>
      <c r="J106" s="8">
        <f t="shared" si="11"/>
        <v>0</v>
      </c>
      <c r="K106" s="7">
        <f t="shared" si="12"/>
        <v>26000</v>
      </c>
      <c r="L106" s="8">
        <f t="shared" si="12"/>
        <v>12480</v>
      </c>
      <c r="M106" s="5" t="s">
        <v>67</v>
      </c>
      <c r="N106" s="2" t="s">
        <v>275</v>
      </c>
      <c r="O106" s="2" t="s">
        <v>284</v>
      </c>
      <c r="P106" s="2" t="s">
        <v>73</v>
      </c>
      <c r="Q106" s="2" t="s">
        <v>73</v>
      </c>
      <c r="R106" s="2" t="s">
        <v>69</v>
      </c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2" t="s">
        <v>67</v>
      </c>
      <c r="AW106" s="2" t="s">
        <v>285</v>
      </c>
      <c r="AX106" s="2" t="s">
        <v>67</v>
      </c>
      <c r="AY106" s="2" t="s">
        <v>67</v>
      </c>
    </row>
    <row r="107" spans="1:51" ht="30" customHeight="1" x14ac:dyDescent="0.3">
      <c r="A107" s="5" t="s">
        <v>286</v>
      </c>
      <c r="B107" s="5" t="s">
        <v>287</v>
      </c>
      <c r="C107" s="5" t="s">
        <v>190</v>
      </c>
      <c r="D107" s="6">
        <v>0.65</v>
      </c>
      <c r="E107" s="7">
        <f>단가대비표!O16</f>
        <v>18000</v>
      </c>
      <c r="F107" s="8">
        <f t="shared" si="9"/>
        <v>11700</v>
      </c>
      <c r="G107" s="7">
        <f>단가대비표!P16</f>
        <v>0</v>
      </c>
      <c r="H107" s="8">
        <f t="shared" si="10"/>
        <v>0</v>
      </c>
      <c r="I107" s="7">
        <f>단가대비표!V16</f>
        <v>0</v>
      </c>
      <c r="J107" s="8">
        <f t="shared" si="11"/>
        <v>0</v>
      </c>
      <c r="K107" s="7">
        <f t="shared" si="12"/>
        <v>18000</v>
      </c>
      <c r="L107" s="8">
        <f t="shared" si="12"/>
        <v>11700</v>
      </c>
      <c r="M107" s="5" t="s">
        <v>67</v>
      </c>
      <c r="N107" s="2" t="s">
        <v>275</v>
      </c>
      <c r="O107" s="2" t="s">
        <v>288</v>
      </c>
      <c r="P107" s="2" t="s">
        <v>73</v>
      </c>
      <c r="Q107" s="2" t="s">
        <v>73</v>
      </c>
      <c r="R107" s="2" t="s">
        <v>69</v>
      </c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2" t="s">
        <v>67</v>
      </c>
      <c r="AW107" s="2" t="s">
        <v>289</v>
      </c>
      <c r="AX107" s="2" t="s">
        <v>67</v>
      </c>
      <c r="AY107" s="2" t="s">
        <v>67</v>
      </c>
    </row>
    <row r="108" spans="1:51" ht="30" customHeight="1" x14ac:dyDescent="0.3">
      <c r="A108" s="5" t="s">
        <v>290</v>
      </c>
      <c r="B108" s="5" t="s">
        <v>86</v>
      </c>
      <c r="C108" s="5" t="s">
        <v>87</v>
      </c>
      <c r="D108" s="6">
        <v>0.85</v>
      </c>
      <c r="E108" s="7">
        <f>단가대비표!O1845</f>
        <v>0</v>
      </c>
      <c r="F108" s="8">
        <f t="shared" si="9"/>
        <v>0</v>
      </c>
      <c r="G108" s="7">
        <f>단가대비표!P1845</f>
        <v>198242</v>
      </c>
      <c r="H108" s="8">
        <f t="shared" si="10"/>
        <v>168505.7</v>
      </c>
      <c r="I108" s="7">
        <f>단가대비표!V1845</f>
        <v>0</v>
      </c>
      <c r="J108" s="8">
        <f t="shared" si="11"/>
        <v>0</v>
      </c>
      <c r="K108" s="7">
        <f t="shared" si="12"/>
        <v>198242</v>
      </c>
      <c r="L108" s="8">
        <f t="shared" si="12"/>
        <v>168505.7</v>
      </c>
      <c r="M108" s="5" t="s">
        <v>67</v>
      </c>
      <c r="N108" s="2" t="s">
        <v>275</v>
      </c>
      <c r="O108" s="2" t="s">
        <v>291</v>
      </c>
      <c r="P108" s="2" t="s">
        <v>73</v>
      </c>
      <c r="Q108" s="2" t="s">
        <v>73</v>
      </c>
      <c r="R108" s="2" t="s">
        <v>69</v>
      </c>
      <c r="S108" s="3"/>
      <c r="T108" s="3"/>
      <c r="U108" s="3"/>
      <c r="V108" s="3">
        <v>1</v>
      </c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2" t="s">
        <v>67</v>
      </c>
      <c r="AW108" s="2" t="s">
        <v>292</v>
      </c>
      <c r="AX108" s="2" t="s">
        <v>67</v>
      </c>
      <c r="AY108" s="2" t="s">
        <v>67</v>
      </c>
    </row>
    <row r="109" spans="1:51" ht="30" customHeight="1" x14ac:dyDescent="0.3">
      <c r="A109" s="5" t="s">
        <v>203</v>
      </c>
      <c r="B109" s="5" t="s">
        <v>86</v>
      </c>
      <c r="C109" s="5" t="s">
        <v>87</v>
      </c>
      <c r="D109" s="6">
        <v>0.82</v>
      </c>
      <c r="E109" s="7">
        <f>단가대비표!O1834</f>
        <v>0</v>
      </c>
      <c r="F109" s="8">
        <f t="shared" si="9"/>
        <v>0</v>
      </c>
      <c r="G109" s="7">
        <f>단가대비표!P1834</f>
        <v>125427</v>
      </c>
      <c r="H109" s="8">
        <f t="shared" si="10"/>
        <v>102850.1</v>
      </c>
      <c r="I109" s="7">
        <f>단가대비표!V1834</f>
        <v>0</v>
      </c>
      <c r="J109" s="8">
        <f t="shared" si="11"/>
        <v>0</v>
      </c>
      <c r="K109" s="7">
        <f t="shared" si="12"/>
        <v>125427</v>
      </c>
      <c r="L109" s="8">
        <f t="shared" si="12"/>
        <v>102850.1</v>
      </c>
      <c r="M109" s="5" t="s">
        <v>67</v>
      </c>
      <c r="N109" s="2" t="s">
        <v>275</v>
      </c>
      <c r="O109" s="2" t="s">
        <v>204</v>
      </c>
      <c r="P109" s="2" t="s">
        <v>73</v>
      </c>
      <c r="Q109" s="2" t="s">
        <v>73</v>
      </c>
      <c r="R109" s="2" t="s">
        <v>69</v>
      </c>
      <c r="S109" s="3"/>
      <c r="T109" s="3"/>
      <c r="U109" s="3"/>
      <c r="V109" s="3">
        <v>1</v>
      </c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2" t="s">
        <v>67</v>
      </c>
      <c r="AW109" s="2" t="s">
        <v>293</v>
      </c>
      <c r="AX109" s="2" t="s">
        <v>67</v>
      </c>
      <c r="AY109" s="2" t="s">
        <v>67</v>
      </c>
    </row>
    <row r="110" spans="1:51" ht="30" customHeight="1" x14ac:dyDescent="0.3">
      <c r="A110" s="5" t="s">
        <v>155</v>
      </c>
      <c r="B110" s="5" t="s">
        <v>272</v>
      </c>
      <c r="C110" s="5" t="s">
        <v>82</v>
      </c>
      <c r="D110" s="6">
        <v>1</v>
      </c>
      <c r="E110" s="7">
        <f>TRUNC(SUMIF(V105:V110, RIGHTB(O110, 1), H105:H110)*U110, 2)</f>
        <v>5427.11</v>
      </c>
      <c r="F110" s="8">
        <f t="shared" si="9"/>
        <v>5427.1</v>
      </c>
      <c r="G110" s="7">
        <v>0</v>
      </c>
      <c r="H110" s="8">
        <f t="shared" si="10"/>
        <v>0</v>
      </c>
      <c r="I110" s="7">
        <v>0</v>
      </c>
      <c r="J110" s="8">
        <f t="shared" si="11"/>
        <v>0</v>
      </c>
      <c r="K110" s="7">
        <f t="shared" si="12"/>
        <v>5427.1</v>
      </c>
      <c r="L110" s="8">
        <f t="shared" si="12"/>
        <v>5427.1</v>
      </c>
      <c r="M110" s="5" t="s">
        <v>67</v>
      </c>
      <c r="N110" s="2" t="s">
        <v>275</v>
      </c>
      <c r="O110" s="2" t="s">
        <v>83</v>
      </c>
      <c r="P110" s="2" t="s">
        <v>73</v>
      </c>
      <c r="Q110" s="2" t="s">
        <v>73</v>
      </c>
      <c r="R110" s="2" t="s">
        <v>73</v>
      </c>
      <c r="S110" s="3">
        <v>1</v>
      </c>
      <c r="T110" s="3">
        <v>0</v>
      </c>
      <c r="U110" s="3">
        <v>0.02</v>
      </c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2" t="s">
        <v>67</v>
      </c>
      <c r="AW110" s="2" t="s">
        <v>294</v>
      </c>
      <c r="AX110" s="2" t="s">
        <v>67</v>
      </c>
      <c r="AY110" s="2" t="s">
        <v>67</v>
      </c>
    </row>
    <row r="111" spans="1:51" ht="30" customHeight="1" x14ac:dyDescent="0.3">
      <c r="A111" s="5" t="s">
        <v>90</v>
      </c>
      <c r="B111" s="5" t="s">
        <v>67</v>
      </c>
      <c r="C111" s="5" t="s">
        <v>67</v>
      </c>
      <c r="D111" s="6"/>
      <c r="E111" s="7"/>
      <c r="F111" s="8">
        <f>TRUNC(SUMIF(N105:N110, N104, F105:F110),0)</f>
        <v>60292</v>
      </c>
      <c r="G111" s="7"/>
      <c r="H111" s="8">
        <f>TRUNC(SUMIF(N105:N110, N104, H105:H110),0)</f>
        <v>271355</v>
      </c>
      <c r="I111" s="7"/>
      <c r="J111" s="8">
        <f>TRUNC(SUMIF(N105:N110, N104, J105:J110),0)</f>
        <v>0</v>
      </c>
      <c r="K111" s="7"/>
      <c r="L111" s="8">
        <f>F111+H111+J111</f>
        <v>331647</v>
      </c>
      <c r="M111" s="5" t="s">
        <v>67</v>
      </c>
      <c r="N111" s="2" t="s">
        <v>91</v>
      </c>
      <c r="O111" s="2" t="s">
        <v>91</v>
      </c>
      <c r="P111" s="2" t="s">
        <v>67</v>
      </c>
      <c r="Q111" s="2" t="s">
        <v>67</v>
      </c>
      <c r="R111" s="2" t="s">
        <v>67</v>
      </c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2" t="s">
        <v>67</v>
      </c>
      <c r="AW111" s="2" t="s">
        <v>67</v>
      </c>
      <c r="AX111" s="2" t="s">
        <v>67</v>
      </c>
      <c r="AY111" s="2" t="s">
        <v>67</v>
      </c>
    </row>
    <row r="112" spans="1:51" ht="30" customHeight="1" x14ac:dyDescent="0.3">
      <c r="A112" s="6"/>
      <c r="B112" s="6"/>
      <c r="C112" s="6"/>
      <c r="D112" s="6"/>
      <c r="E112" s="7"/>
      <c r="F112" s="8"/>
      <c r="G112" s="7"/>
      <c r="H112" s="8"/>
      <c r="I112" s="7"/>
      <c r="J112" s="8"/>
      <c r="K112" s="7"/>
      <c r="L112" s="8"/>
      <c r="M112" s="6"/>
    </row>
    <row r="113" spans="1:51" ht="30" customHeight="1" x14ac:dyDescent="0.3">
      <c r="A113" s="14" t="s">
        <v>295</v>
      </c>
      <c r="B113" s="14"/>
      <c r="C113" s="14"/>
      <c r="D113" s="14"/>
      <c r="E113" s="15"/>
      <c r="F113" s="16"/>
      <c r="G113" s="15"/>
      <c r="H113" s="16"/>
      <c r="I113" s="15"/>
      <c r="J113" s="16"/>
      <c r="K113" s="15"/>
      <c r="L113" s="16"/>
      <c r="M113" s="14"/>
      <c r="N113" s="1" t="s">
        <v>296</v>
      </c>
    </row>
    <row r="114" spans="1:51" ht="30" customHeight="1" x14ac:dyDescent="0.3">
      <c r="A114" s="5" t="s">
        <v>300</v>
      </c>
      <c r="B114" s="5" t="s">
        <v>301</v>
      </c>
      <c r="C114" s="5" t="s">
        <v>194</v>
      </c>
      <c r="D114" s="6">
        <v>1</v>
      </c>
      <c r="E114" s="7">
        <f>단가대비표!O76</f>
        <v>63270</v>
      </c>
      <c r="F114" s="8">
        <f>TRUNC(E114*D114,1)</f>
        <v>63270</v>
      </c>
      <c r="G114" s="7">
        <f>단가대비표!P76</f>
        <v>0</v>
      </c>
      <c r="H114" s="8">
        <f>TRUNC(G114*D114,1)</f>
        <v>0</v>
      </c>
      <c r="I114" s="7">
        <f>단가대비표!V76</f>
        <v>0</v>
      </c>
      <c r="J114" s="8">
        <f>TRUNC(I114*D114,1)</f>
        <v>0</v>
      </c>
      <c r="K114" s="7">
        <f t="shared" ref="K114:L117" si="13">TRUNC(E114+G114+I114,1)</f>
        <v>63270</v>
      </c>
      <c r="L114" s="8">
        <f t="shared" si="13"/>
        <v>63270</v>
      </c>
      <c r="M114" s="5" t="s">
        <v>67</v>
      </c>
      <c r="N114" s="2" t="s">
        <v>296</v>
      </c>
      <c r="O114" s="2" t="s">
        <v>302</v>
      </c>
      <c r="P114" s="2" t="s">
        <v>73</v>
      </c>
      <c r="Q114" s="2" t="s">
        <v>73</v>
      </c>
      <c r="R114" s="2" t="s">
        <v>69</v>
      </c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2" t="s">
        <v>67</v>
      </c>
      <c r="AW114" s="2" t="s">
        <v>303</v>
      </c>
      <c r="AX114" s="2" t="s">
        <v>67</v>
      </c>
      <c r="AY114" s="2" t="s">
        <v>67</v>
      </c>
    </row>
    <row r="115" spans="1:51" ht="30" customHeight="1" x14ac:dyDescent="0.3">
      <c r="A115" s="5" t="s">
        <v>290</v>
      </c>
      <c r="B115" s="5" t="s">
        <v>86</v>
      </c>
      <c r="C115" s="5" t="s">
        <v>87</v>
      </c>
      <c r="D115" s="6">
        <v>0.12</v>
      </c>
      <c r="E115" s="7">
        <f>단가대비표!O1845</f>
        <v>0</v>
      </c>
      <c r="F115" s="8">
        <f>TRUNC(E115*D115,1)</f>
        <v>0</v>
      </c>
      <c r="G115" s="7">
        <f>단가대비표!P1845</f>
        <v>198242</v>
      </c>
      <c r="H115" s="8">
        <f>TRUNC(G115*D115,1)</f>
        <v>23789</v>
      </c>
      <c r="I115" s="7">
        <f>단가대비표!V1845</f>
        <v>0</v>
      </c>
      <c r="J115" s="8">
        <f>TRUNC(I115*D115,1)</f>
        <v>0</v>
      </c>
      <c r="K115" s="7">
        <f t="shared" si="13"/>
        <v>198242</v>
      </c>
      <c r="L115" s="8">
        <f t="shared" si="13"/>
        <v>23789</v>
      </c>
      <c r="M115" s="5" t="s">
        <v>67</v>
      </c>
      <c r="N115" s="2" t="s">
        <v>296</v>
      </c>
      <c r="O115" s="2" t="s">
        <v>291</v>
      </c>
      <c r="P115" s="2" t="s">
        <v>73</v>
      </c>
      <c r="Q115" s="2" t="s">
        <v>73</v>
      </c>
      <c r="R115" s="2" t="s">
        <v>69</v>
      </c>
      <c r="S115" s="3"/>
      <c r="T115" s="3"/>
      <c r="U115" s="3"/>
      <c r="V115" s="3">
        <v>1</v>
      </c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2" t="s">
        <v>67</v>
      </c>
      <c r="AW115" s="2" t="s">
        <v>304</v>
      </c>
      <c r="AX115" s="2" t="s">
        <v>67</v>
      </c>
      <c r="AY115" s="2" t="s">
        <v>67</v>
      </c>
    </row>
    <row r="116" spans="1:51" ht="30" customHeight="1" x14ac:dyDescent="0.3">
      <c r="A116" s="5" t="s">
        <v>203</v>
      </c>
      <c r="B116" s="5" t="s">
        <v>86</v>
      </c>
      <c r="C116" s="5" t="s">
        <v>87</v>
      </c>
      <c r="D116" s="6">
        <v>0.15</v>
      </c>
      <c r="E116" s="7">
        <f>단가대비표!O1834</f>
        <v>0</v>
      </c>
      <c r="F116" s="8">
        <f>TRUNC(E116*D116,1)</f>
        <v>0</v>
      </c>
      <c r="G116" s="7">
        <f>단가대비표!P1834</f>
        <v>125427</v>
      </c>
      <c r="H116" s="8">
        <f>TRUNC(G116*D116,1)</f>
        <v>18814</v>
      </c>
      <c r="I116" s="7">
        <f>단가대비표!V1834</f>
        <v>0</v>
      </c>
      <c r="J116" s="8">
        <f>TRUNC(I116*D116,1)</f>
        <v>0</v>
      </c>
      <c r="K116" s="7">
        <f t="shared" si="13"/>
        <v>125427</v>
      </c>
      <c r="L116" s="8">
        <f t="shared" si="13"/>
        <v>18814</v>
      </c>
      <c r="M116" s="5" t="s">
        <v>67</v>
      </c>
      <c r="N116" s="2" t="s">
        <v>296</v>
      </c>
      <c r="O116" s="2" t="s">
        <v>204</v>
      </c>
      <c r="P116" s="2" t="s">
        <v>73</v>
      </c>
      <c r="Q116" s="2" t="s">
        <v>73</v>
      </c>
      <c r="R116" s="2" t="s">
        <v>69</v>
      </c>
      <c r="S116" s="3"/>
      <c r="T116" s="3"/>
      <c r="U116" s="3"/>
      <c r="V116" s="3">
        <v>1</v>
      </c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2" t="s">
        <v>67</v>
      </c>
      <c r="AW116" s="2" t="s">
        <v>305</v>
      </c>
      <c r="AX116" s="2" t="s">
        <v>67</v>
      </c>
      <c r="AY116" s="2" t="s">
        <v>67</v>
      </c>
    </row>
    <row r="117" spans="1:51" ht="30" customHeight="1" x14ac:dyDescent="0.3">
      <c r="A117" s="5" t="s">
        <v>155</v>
      </c>
      <c r="B117" s="5" t="s">
        <v>272</v>
      </c>
      <c r="C117" s="5" t="s">
        <v>82</v>
      </c>
      <c r="D117" s="6">
        <v>1</v>
      </c>
      <c r="E117" s="7">
        <f>TRUNC(SUMIF(V114:V117, RIGHTB(O117, 1), H114:H117)*U117, 2)</f>
        <v>852.06</v>
      </c>
      <c r="F117" s="8">
        <f>TRUNC(E117*D117,1)</f>
        <v>852</v>
      </c>
      <c r="G117" s="7">
        <v>0</v>
      </c>
      <c r="H117" s="8">
        <f>TRUNC(G117*D117,1)</f>
        <v>0</v>
      </c>
      <c r="I117" s="7">
        <v>0</v>
      </c>
      <c r="J117" s="8">
        <f>TRUNC(I117*D117,1)</f>
        <v>0</v>
      </c>
      <c r="K117" s="7">
        <f t="shared" si="13"/>
        <v>852</v>
      </c>
      <c r="L117" s="8">
        <f t="shared" si="13"/>
        <v>852</v>
      </c>
      <c r="M117" s="5" t="s">
        <v>67</v>
      </c>
      <c r="N117" s="2" t="s">
        <v>296</v>
      </c>
      <c r="O117" s="2" t="s">
        <v>83</v>
      </c>
      <c r="P117" s="2" t="s">
        <v>73</v>
      </c>
      <c r="Q117" s="2" t="s">
        <v>73</v>
      </c>
      <c r="R117" s="2" t="s">
        <v>73</v>
      </c>
      <c r="S117" s="3">
        <v>1</v>
      </c>
      <c r="T117" s="3">
        <v>0</v>
      </c>
      <c r="U117" s="3">
        <v>0.02</v>
      </c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2" t="s">
        <v>67</v>
      </c>
      <c r="AW117" s="2" t="s">
        <v>306</v>
      </c>
      <c r="AX117" s="2" t="s">
        <v>67</v>
      </c>
      <c r="AY117" s="2" t="s">
        <v>67</v>
      </c>
    </row>
    <row r="118" spans="1:51" ht="30" customHeight="1" x14ac:dyDescent="0.3">
      <c r="A118" s="5" t="s">
        <v>90</v>
      </c>
      <c r="B118" s="5" t="s">
        <v>67</v>
      </c>
      <c r="C118" s="5" t="s">
        <v>67</v>
      </c>
      <c r="D118" s="6"/>
      <c r="E118" s="7"/>
      <c r="F118" s="8">
        <f>TRUNC(SUMIF(N114:N117, N113, F114:F117),0)</f>
        <v>64122</v>
      </c>
      <c r="G118" s="7"/>
      <c r="H118" s="8">
        <f>TRUNC(SUMIF(N114:N117, N113, H114:H117),0)</f>
        <v>42603</v>
      </c>
      <c r="I118" s="7"/>
      <c r="J118" s="8">
        <f>TRUNC(SUMIF(N114:N117, N113, J114:J117),0)</f>
        <v>0</v>
      </c>
      <c r="K118" s="7"/>
      <c r="L118" s="8">
        <f>F118+H118+J118</f>
        <v>106725</v>
      </c>
      <c r="M118" s="5" t="s">
        <v>67</v>
      </c>
      <c r="N118" s="2" t="s">
        <v>91</v>
      </c>
      <c r="O118" s="2" t="s">
        <v>91</v>
      </c>
      <c r="P118" s="2" t="s">
        <v>67</v>
      </c>
      <c r="Q118" s="2" t="s">
        <v>67</v>
      </c>
      <c r="R118" s="2" t="s">
        <v>67</v>
      </c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2" t="s">
        <v>67</v>
      </c>
      <c r="AW118" s="2" t="s">
        <v>67</v>
      </c>
      <c r="AX118" s="2" t="s">
        <v>67</v>
      </c>
      <c r="AY118" s="2" t="s">
        <v>67</v>
      </c>
    </row>
    <row r="119" spans="1:51" ht="30" customHeight="1" x14ac:dyDescent="0.3">
      <c r="A119" s="6"/>
      <c r="B119" s="6"/>
      <c r="C119" s="6"/>
      <c r="D119" s="6"/>
      <c r="E119" s="7"/>
      <c r="F119" s="8"/>
      <c r="G119" s="7"/>
      <c r="H119" s="8"/>
      <c r="I119" s="7"/>
      <c r="J119" s="8"/>
      <c r="K119" s="7"/>
      <c r="L119" s="8"/>
      <c r="M119" s="6"/>
    </row>
    <row r="120" spans="1:51" ht="30" customHeight="1" x14ac:dyDescent="0.3">
      <c r="A120" s="14" t="s">
        <v>307</v>
      </c>
      <c r="B120" s="14"/>
      <c r="C120" s="14"/>
      <c r="D120" s="14"/>
      <c r="E120" s="15"/>
      <c r="F120" s="16"/>
      <c r="G120" s="15"/>
      <c r="H120" s="16"/>
      <c r="I120" s="15"/>
      <c r="J120" s="16"/>
      <c r="K120" s="15"/>
      <c r="L120" s="16"/>
      <c r="M120" s="14"/>
      <c r="N120" s="1" t="s">
        <v>308</v>
      </c>
    </row>
    <row r="121" spans="1:51" ht="30" customHeight="1" x14ac:dyDescent="0.3">
      <c r="A121" s="5" t="s">
        <v>313</v>
      </c>
      <c r="B121" s="5" t="s">
        <v>314</v>
      </c>
      <c r="C121" s="5" t="s">
        <v>257</v>
      </c>
      <c r="D121" s="6">
        <v>15.71</v>
      </c>
      <c r="E121" s="7">
        <f>단가대비표!O38</f>
        <v>2400</v>
      </c>
      <c r="F121" s="8">
        <f t="shared" ref="F121:F130" si="14">TRUNC(E121*D121,1)</f>
        <v>37704</v>
      </c>
      <c r="G121" s="7">
        <f>단가대비표!P38</f>
        <v>0</v>
      </c>
      <c r="H121" s="8">
        <f t="shared" ref="H121:H130" si="15">TRUNC(G121*D121,1)</f>
        <v>0</v>
      </c>
      <c r="I121" s="7">
        <f>단가대비표!V38</f>
        <v>0</v>
      </c>
      <c r="J121" s="8">
        <f t="shared" ref="J121:J130" si="16">TRUNC(I121*D121,1)</f>
        <v>0</v>
      </c>
      <c r="K121" s="7">
        <f t="shared" ref="K121:K130" si="17">TRUNC(E121+G121+I121,1)</f>
        <v>2400</v>
      </c>
      <c r="L121" s="8">
        <f t="shared" ref="L121:L130" si="18">TRUNC(F121+H121+J121,1)</f>
        <v>37704</v>
      </c>
      <c r="M121" s="5" t="s">
        <v>67</v>
      </c>
      <c r="N121" s="2" t="s">
        <v>308</v>
      </c>
      <c r="O121" s="2" t="s">
        <v>315</v>
      </c>
      <c r="P121" s="2" t="s">
        <v>73</v>
      </c>
      <c r="Q121" s="2" t="s">
        <v>73</v>
      </c>
      <c r="R121" s="2" t="s">
        <v>69</v>
      </c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2" t="s">
        <v>67</v>
      </c>
      <c r="AW121" s="2" t="s">
        <v>316</v>
      </c>
      <c r="AX121" s="2" t="s">
        <v>67</v>
      </c>
      <c r="AY121" s="2" t="s">
        <v>67</v>
      </c>
    </row>
    <row r="122" spans="1:51" ht="30" customHeight="1" x14ac:dyDescent="0.3">
      <c r="A122" s="5" t="s">
        <v>317</v>
      </c>
      <c r="B122" s="5" t="s">
        <v>318</v>
      </c>
      <c r="C122" s="5" t="s">
        <v>77</v>
      </c>
      <c r="D122" s="6">
        <v>5355</v>
      </c>
      <c r="E122" s="7">
        <f>단가대비표!O25</f>
        <v>2.2200000000000002</v>
      </c>
      <c r="F122" s="8">
        <f t="shared" si="14"/>
        <v>11888.1</v>
      </c>
      <c r="G122" s="7">
        <f>단가대비표!P25</f>
        <v>0</v>
      </c>
      <c r="H122" s="8">
        <f t="shared" si="15"/>
        <v>0</v>
      </c>
      <c r="I122" s="7">
        <f>단가대비표!V25</f>
        <v>0</v>
      </c>
      <c r="J122" s="8">
        <f t="shared" si="16"/>
        <v>0</v>
      </c>
      <c r="K122" s="7">
        <f t="shared" si="17"/>
        <v>2.2000000000000002</v>
      </c>
      <c r="L122" s="8">
        <f t="shared" si="18"/>
        <v>11888.1</v>
      </c>
      <c r="M122" s="5" t="s">
        <v>67</v>
      </c>
      <c r="N122" s="2" t="s">
        <v>308</v>
      </c>
      <c r="O122" s="2" t="s">
        <v>319</v>
      </c>
      <c r="P122" s="2" t="s">
        <v>73</v>
      </c>
      <c r="Q122" s="2" t="s">
        <v>73</v>
      </c>
      <c r="R122" s="2" t="s">
        <v>69</v>
      </c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2" t="s">
        <v>67</v>
      </c>
      <c r="AW122" s="2" t="s">
        <v>320</v>
      </c>
      <c r="AX122" s="2" t="s">
        <v>67</v>
      </c>
      <c r="AY122" s="2" t="s">
        <v>67</v>
      </c>
    </row>
    <row r="123" spans="1:51" ht="30" customHeight="1" x14ac:dyDescent="0.3">
      <c r="A123" s="5" t="s">
        <v>321</v>
      </c>
      <c r="B123" s="5" t="s">
        <v>322</v>
      </c>
      <c r="C123" s="5" t="s">
        <v>257</v>
      </c>
      <c r="D123" s="6">
        <v>2.4</v>
      </c>
      <c r="E123" s="7">
        <f>단가대비표!O33</f>
        <v>10652</v>
      </c>
      <c r="F123" s="8">
        <f t="shared" si="14"/>
        <v>25564.799999999999</v>
      </c>
      <c r="G123" s="7">
        <f>단가대비표!P33</f>
        <v>0</v>
      </c>
      <c r="H123" s="8">
        <f t="shared" si="15"/>
        <v>0</v>
      </c>
      <c r="I123" s="7">
        <f>단가대비표!V33</f>
        <v>0</v>
      </c>
      <c r="J123" s="8">
        <f t="shared" si="16"/>
        <v>0</v>
      </c>
      <c r="K123" s="7">
        <f t="shared" si="17"/>
        <v>10652</v>
      </c>
      <c r="L123" s="8">
        <f t="shared" si="18"/>
        <v>25564.799999999999</v>
      </c>
      <c r="M123" s="5" t="s">
        <v>67</v>
      </c>
      <c r="N123" s="2" t="s">
        <v>308</v>
      </c>
      <c r="O123" s="2" t="s">
        <v>323</v>
      </c>
      <c r="P123" s="2" t="s">
        <v>73</v>
      </c>
      <c r="Q123" s="2" t="s">
        <v>73</v>
      </c>
      <c r="R123" s="2" t="s">
        <v>69</v>
      </c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2" t="s">
        <v>67</v>
      </c>
      <c r="AW123" s="2" t="s">
        <v>324</v>
      </c>
      <c r="AX123" s="2" t="s">
        <v>67</v>
      </c>
      <c r="AY123" s="2" t="s">
        <v>67</v>
      </c>
    </row>
    <row r="124" spans="1:51" ht="30" customHeight="1" x14ac:dyDescent="0.3">
      <c r="A124" s="5" t="s">
        <v>160</v>
      </c>
      <c r="B124" s="5" t="s">
        <v>161</v>
      </c>
      <c r="C124" s="5" t="s">
        <v>65</v>
      </c>
      <c r="D124" s="6">
        <v>17.71</v>
      </c>
      <c r="E124" s="7">
        <f>일위대가목록!E11</f>
        <v>0</v>
      </c>
      <c r="F124" s="8">
        <f t="shared" si="14"/>
        <v>0</v>
      </c>
      <c r="G124" s="7">
        <f>일위대가목록!F11</f>
        <v>0</v>
      </c>
      <c r="H124" s="8">
        <f t="shared" si="15"/>
        <v>0</v>
      </c>
      <c r="I124" s="7">
        <f>일위대가목록!G11</f>
        <v>137</v>
      </c>
      <c r="J124" s="8">
        <f t="shared" si="16"/>
        <v>2426.1999999999998</v>
      </c>
      <c r="K124" s="7">
        <f t="shared" si="17"/>
        <v>137</v>
      </c>
      <c r="L124" s="8">
        <f t="shared" si="18"/>
        <v>2426.1999999999998</v>
      </c>
      <c r="M124" s="5" t="s">
        <v>162</v>
      </c>
      <c r="N124" s="2" t="s">
        <v>308</v>
      </c>
      <c r="O124" s="2" t="s">
        <v>159</v>
      </c>
      <c r="P124" s="2" t="s">
        <v>69</v>
      </c>
      <c r="Q124" s="2" t="s">
        <v>73</v>
      </c>
      <c r="R124" s="2" t="s">
        <v>73</v>
      </c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2" t="s">
        <v>67</v>
      </c>
      <c r="AW124" s="2" t="s">
        <v>325</v>
      </c>
      <c r="AX124" s="2" t="s">
        <v>67</v>
      </c>
      <c r="AY124" s="2" t="s">
        <v>67</v>
      </c>
    </row>
    <row r="125" spans="1:51" ht="30" customHeight="1" x14ac:dyDescent="0.3">
      <c r="A125" s="5" t="s">
        <v>326</v>
      </c>
      <c r="B125" s="5" t="s">
        <v>327</v>
      </c>
      <c r="C125" s="5" t="s">
        <v>328</v>
      </c>
      <c r="D125" s="6">
        <v>107.1</v>
      </c>
      <c r="E125" s="7">
        <f>단가대비표!O1832</f>
        <v>0</v>
      </c>
      <c r="F125" s="8">
        <f t="shared" si="14"/>
        <v>0</v>
      </c>
      <c r="G125" s="7">
        <f>단가대비표!P1832</f>
        <v>0</v>
      </c>
      <c r="H125" s="8">
        <f t="shared" si="15"/>
        <v>0</v>
      </c>
      <c r="I125" s="7">
        <f>단가대비표!V1832</f>
        <v>80</v>
      </c>
      <c r="J125" s="8">
        <f t="shared" si="16"/>
        <v>8568</v>
      </c>
      <c r="K125" s="7">
        <f t="shared" si="17"/>
        <v>80</v>
      </c>
      <c r="L125" s="8">
        <f t="shared" si="18"/>
        <v>8568</v>
      </c>
      <c r="M125" s="5" t="s">
        <v>67</v>
      </c>
      <c r="N125" s="2" t="s">
        <v>308</v>
      </c>
      <c r="O125" s="2" t="s">
        <v>329</v>
      </c>
      <c r="P125" s="2" t="s">
        <v>73</v>
      </c>
      <c r="Q125" s="2" t="s">
        <v>73</v>
      </c>
      <c r="R125" s="2" t="s">
        <v>69</v>
      </c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2" t="s">
        <v>67</v>
      </c>
      <c r="AW125" s="2" t="s">
        <v>330</v>
      </c>
      <c r="AX125" s="2" t="s">
        <v>67</v>
      </c>
      <c r="AY125" s="2" t="s">
        <v>67</v>
      </c>
    </row>
    <row r="126" spans="1:51" ht="30" customHeight="1" x14ac:dyDescent="0.3">
      <c r="A126" s="5" t="s">
        <v>331</v>
      </c>
      <c r="B126" s="5" t="s">
        <v>86</v>
      </c>
      <c r="C126" s="5" t="s">
        <v>87</v>
      </c>
      <c r="D126" s="6">
        <v>21.8</v>
      </c>
      <c r="E126" s="7">
        <f>단가대비표!O1841</f>
        <v>0</v>
      </c>
      <c r="F126" s="8">
        <f t="shared" si="14"/>
        <v>0</v>
      </c>
      <c r="G126" s="7">
        <f>단가대비표!P1841</f>
        <v>178249</v>
      </c>
      <c r="H126" s="8">
        <f t="shared" si="15"/>
        <v>3885828.2</v>
      </c>
      <c r="I126" s="7">
        <f>단가대비표!V1841</f>
        <v>0</v>
      </c>
      <c r="J126" s="8">
        <f t="shared" si="16"/>
        <v>0</v>
      </c>
      <c r="K126" s="7">
        <f t="shared" si="17"/>
        <v>178249</v>
      </c>
      <c r="L126" s="8">
        <f t="shared" si="18"/>
        <v>3885828.2</v>
      </c>
      <c r="M126" s="5" t="s">
        <v>67</v>
      </c>
      <c r="N126" s="2" t="s">
        <v>308</v>
      </c>
      <c r="O126" s="2" t="s">
        <v>332</v>
      </c>
      <c r="P126" s="2" t="s">
        <v>73</v>
      </c>
      <c r="Q126" s="2" t="s">
        <v>73</v>
      </c>
      <c r="R126" s="2" t="s">
        <v>69</v>
      </c>
      <c r="S126" s="3"/>
      <c r="T126" s="3"/>
      <c r="U126" s="3"/>
      <c r="V126" s="3">
        <v>1</v>
      </c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2" t="s">
        <v>67</v>
      </c>
      <c r="AW126" s="2" t="s">
        <v>333</v>
      </c>
      <c r="AX126" s="2" t="s">
        <v>67</v>
      </c>
      <c r="AY126" s="2" t="s">
        <v>67</v>
      </c>
    </row>
    <row r="127" spans="1:51" ht="30" customHeight="1" x14ac:dyDescent="0.3">
      <c r="A127" s="5" t="s">
        <v>203</v>
      </c>
      <c r="B127" s="5" t="s">
        <v>86</v>
      </c>
      <c r="C127" s="5" t="s">
        <v>87</v>
      </c>
      <c r="D127" s="6">
        <v>0.56000000000000005</v>
      </c>
      <c r="E127" s="7">
        <f>단가대비표!O1834</f>
        <v>0</v>
      </c>
      <c r="F127" s="8">
        <f t="shared" si="14"/>
        <v>0</v>
      </c>
      <c r="G127" s="7">
        <f>단가대비표!P1834</f>
        <v>125427</v>
      </c>
      <c r="H127" s="8">
        <f t="shared" si="15"/>
        <v>70239.100000000006</v>
      </c>
      <c r="I127" s="7">
        <f>단가대비표!V1834</f>
        <v>0</v>
      </c>
      <c r="J127" s="8">
        <f t="shared" si="16"/>
        <v>0</v>
      </c>
      <c r="K127" s="7">
        <f t="shared" si="17"/>
        <v>125427</v>
      </c>
      <c r="L127" s="8">
        <f t="shared" si="18"/>
        <v>70239.100000000006</v>
      </c>
      <c r="M127" s="5" t="s">
        <v>67</v>
      </c>
      <c r="N127" s="2" t="s">
        <v>308</v>
      </c>
      <c r="O127" s="2" t="s">
        <v>204</v>
      </c>
      <c r="P127" s="2" t="s">
        <v>73</v>
      </c>
      <c r="Q127" s="2" t="s">
        <v>73</v>
      </c>
      <c r="R127" s="2" t="s">
        <v>69</v>
      </c>
      <c r="S127" s="3"/>
      <c r="T127" s="3"/>
      <c r="U127" s="3"/>
      <c r="V127" s="3">
        <v>1</v>
      </c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2" t="s">
        <v>67</v>
      </c>
      <c r="AW127" s="2" t="s">
        <v>334</v>
      </c>
      <c r="AX127" s="2" t="s">
        <v>67</v>
      </c>
      <c r="AY127" s="2" t="s">
        <v>67</v>
      </c>
    </row>
    <row r="128" spans="1:51" ht="30" customHeight="1" x14ac:dyDescent="0.3">
      <c r="A128" s="5" t="s">
        <v>335</v>
      </c>
      <c r="B128" s="5" t="s">
        <v>86</v>
      </c>
      <c r="C128" s="5" t="s">
        <v>87</v>
      </c>
      <c r="D128" s="6">
        <v>2.21</v>
      </c>
      <c r="E128" s="7">
        <f>단가대비표!O1844</f>
        <v>0</v>
      </c>
      <c r="F128" s="8">
        <f t="shared" si="14"/>
        <v>0</v>
      </c>
      <c r="G128" s="7">
        <f>단가대비표!P1844</f>
        <v>198711</v>
      </c>
      <c r="H128" s="8">
        <f t="shared" si="15"/>
        <v>439151.3</v>
      </c>
      <c r="I128" s="7">
        <f>단가대비표!V1844</f>
        <v>0</v>
      </c>
      <c r="J128" s="8">
        <f t="shared" si="16"/>
        <v>0</v>
      </c>
      <c r="K128" s="7">
        <f t="shared" si="17"/>
        <v>198711</v>
      </c>
      <c r="L128" s="8">
        <f t="shared" si="18"/>
        <v>439151.3</v>
      </c>
      <c r="M128" s="5" t="s">
        <v>67</v>
      </c>
      <c r="N128" s="2" t="s">
        <v>308</v>
      </c>
      <c r="O128" s="2" t="s">
        <v>336</v>
      </c>
      <c r="P128" s="2" t="s">
        <v>73</v>
      </c>
      <c r="Q128" s="2" t="s">
        <v>73</v>
      </c>
      <c r="R128" s="2" t="s">
        <v>69</v>
      </c>
      <c r="S128" s="3"/>
      <c r="T128" s="3"/>
      <c r="U128" s="3"/>
      <c r="V128" s="3">
        <v>1</v>
      </c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2" t="s">
        <v>67</v>
      </c>
      <c r="AW128" s="2" t="s">
        <v>337</v>
      </c>
      <c r="AX128" s="2" t="s">
        <v>67</v>
      </c>
      <c r="AY128" s="2" t="s">
        <v>67</v>
      </c>
    </row>
    <row r="129" spans="1:51" ht="30" customHeight="1" x14ac:dyDescent="0.3">
      <c r="A129" s="5" t="s">
        <v>338</v>
      </c>
      <c r="B129" s="5" t="s">
        <v>86</v>
      </c>
      <c r="C129" s="5" t="s">
        <v>87</v>
      </c>
      <c r="D129" s="6">
        <v>0.63</v>
      </c>
      <c r="E129" s="7">
        <f>단가대비표!O1835</f>
        <v>0</v>
      </c>
      <c r="F129" s="8">
        <f t="shared" si="14"/>
        <v>0</v>
      </c>
      <c r="G129" s="7">
        <f>단가대비표!P1835</f>
        <v>152019</v>
      </c>
      <c r="H129" s="8">
        <f t="shared" si="15"/>
        <v>95771.9</v>
      </c>
      <c r="I129" s="7">
        <f>단가대비표!V1835</f>
        <v>0</v>
      </c>
      <c r="J129" s="8">
        <f t="shared" si="16"/>
        <v>0</v>
      </c>
      <c r="K129" s="7">
        <f t="shared" si="17"/>
        <v>152019</v>
      </c>
      <c r="L129" s="8">
        <f t="shared" si="18"/>
        <v>95771.9</v>
      </c>
      <c r="M129" s="5" t="s">
        <v>67</v>
      </c>
      <c r="N129" s="2" t="s">
        <v>308</v>
      </c>
      <c r="O129" s="2" t="s">
        <v>339</v>
      </c>
      <c r="P129" s="2" t="s">
        <v>73</v>
      </c>
      <c r="Q129" s="2" t="s">
        <v>73</v>
      </c>
      <c r="R129" s="2" t="s">
        <v>69</v>
      </c>
      <c r="S129" s="3"/>
      <c r="T129" s="3"/>
      <c r="U129" s="3"/>
      <c r="V129" s="3">
        <v>1</v>
      </c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2" t="s">
        <v>67</v>
      </c>
      <c r="AW129" s="2" t="s">
        <v>340</v>
      </c>
      <c r="AX129" s="2" t="s">
        <v>67</v>
      </c>
      <c r="AY129" s="2" t="s">
        <v>67</v>
      </c>
    </row>
    <row r="130" spans="1:51" ht="30" customHeight="1" x14ac:dyDescent="0.3">
      <c r="A130" s="5" t="s">
        <v>155</v>
      </c>
      <c r="B130" s="5" t="s">
        <v>156</v>
      </c>
      <c r="C130" s="5" t="s">
        <v>82</v>
      </c>
      <c r="D130" s="6">
        <v>1</v>
      </c>
      <c r="E130" s="7">
        <f>TRUNC(SUMIF(V121:V130, RIGHTB(O130, 1), H121:H130)*U130, 2)</f>
        <v>134729.71</v>
      </c>
      <c r="F130" s="8">
        <f t="shared" si="14"/>
        <v>134729.70000000001</v>
      </c>
      <c r="G130" s="7">
        <v>0</v>
      </c>
      <c r="H130" s="8">
        <f t="shared" si="15"/>
        <v>0</v>
      </c>
      <c r="I130" s="7">
        <v>0</v>
      </c>
      <c r="J130" s="8">
        <f t="shared" si="16"/>
        <v>0</v>
      </c>
      <c r="K130" s="7">
        <f t="shared" si="17"/>
        <v>134729.70000000001</v>
      </c>
      <c r="L130" s="8">
        <f t="shared" si="18"/>
        <v>134729.70000000001</v>
      </c>
      <c r="M130" s="5" t="s">
        <v>67</v>
      </c>
      <c r="N130" s="2" t="s">
        <v>308</v>
      </c>
      <c r="O130" s="2" t="s">
        <v>83</v>
      </c>
      <c r="P130" s="2" t="s">
        <v>73</v>
      </c>
      <c r="Q130" s="2" t="s">
        <v>73</v>
      </c>
      <c r="R130" s="2" t="s">
        <v>73</v>
      </c>
      <c r="S130" s="3">
        <v>1</v>
      </c>
      <c r="T130" s="3">
        <v>0</v>
      </c>
      <c r="U130" s="3">
        <v>0.03</v>
      </c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2" t="s">
        <v>67</v>
      </c>
      <c r="AW130" s="2" t="s">
        <v>341</v>
      </c>
      <c r="AX130" s="2" t="s">
        <v>67</v>
      </c>
      <c r="AY130" s="2" t="s">
        <v>67</v>
      </c>
    </row>
    <row r="131" spans="1:51" ht="30" customHeight="1" x14ac:dyDescent="0.3">
      <c r="A131" s="5" t="s">
        <v>90</v>
      </c>
      <c r="B131" s="5" t="s">
        <v>67</v>
      </c>
      <c r="C131" s="5" t="s">
        <v>67</v>
      </c>
      <c r="D131" s="6"/>
      <c r="E131" s="7"/>
      <c r="F131" s="8">
        <f>TRUNC(SUMIF(N121:N130, N120, F121:F130),0)</f>
        <v>209886</v>
      </c>
      <c r="G131" s="7"/>
      <c r="H131" s="8">
        <f>TRUNC(SUMIF(N121:N130, N120, H121:H130),0)</f>
        <v>4490990</v>
      </c>
      <c r="I131" s="7"/>
      <c r="J131" s="8">
        <f>TRUNC(SUMIF(N121:N130, N120, J121:J130),0)</f>
        <v>10994</v>
      </c>
      <c r="K131" s="7"/>
      <c r="L131" s="8">
        <f>F131+H131+J131</f>
        <v>4711870</v>
      </c>
      <c r="M131" s="5" t="s">
        <v>67</v>
      </c>
      <c r="N131" s="2" t="s">
        <v>91</v>
      </c>
      <c r="O131" s="2" t="s">
        <v>91</v>
      </c>
      <c r="P131" s="2" t="s">
        <v>67</v>
      </c>
      <c r="Q131" s="2" t="s">
        <v>67</v>
      </c>
      <c r="R131" s="2" t="s">
        <v>67</v>
      </c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2" t="s">
        <v>67</v>
      </c>
      <c r="AW131" s="2" t="s">
        <v>67</v>
      </c>
      <c r="AX131" s="2" t="s">
        <v>67</v>
      </c>
      <c r="AY131" s="2" t="s">
        <v>67</v>
      </c>
    </row>
    <row r="132" spans="1:51" ht="30" customHeight="1" x14ac:dyDescent="0.3">
      <c r="A132" s="6"/>
      <c r="B132" s="6"/>
      <c r="C132" s="6"/>
      <c r="D132" s="6"/>
      <c r="E132" s="7"/>
      <c r="F132" s="8"/>
      <c r="G132" s="7"/>
      <c r="H132" s="8"/>
      <c r="I132" s="7"/>
      <c r="J132" s="8"/>
      <c r="K132" s="7"/>
      <c r="L132" s="8"/>
      <c r="M132" s="6"/>
    </row>
    <row r="133" spans="1:51" ht="30" customHeight="1" x14ac:dyDescent="0.3">
      <c r="A133" s="14" t="s">
        <v>342</v>
      </c>
      <c r="B133" s="14"/>
      <c r="C133" s="14"/>
      <c r="D133" s="14"/>
      <c r="E133" s="15"/>
      <c r="F133" s="16"/>
      <c r="G133" s="15"/>
      <c r="H133" s="16"/>
      <c r="I133" s="15"/>
      <c r="J133" s="16"/>
      <c r="K133" s="15"/>
      <c r="L133" s="16"/>
      <c r="M133" s="14"/>
      <c r="N133" s="1" t="s">
        <v>343</v>
      </c>
    </row>
    <row r="134" spans="1:51" ht="30" customHeight="1" x14ac:dyDescent="0.3">
      <c r="A134" s="5" t="s">
        <v>313</v>
      </c>
      <c r="B134" s="5" t="s">
        <v>314</v>
      </c>
      <c r="C134" s="5" t="s">
        <v>257</v>
      </c>
      <c r="D134" s="6">
        <v>2.77</v>
      </c>
      <c r="E134" s="7">
        <f>단가대비표!O38</f>
        <v>2400</v>
      </c>
      <c r="F134" s="8">
        <f t="shared" ref="F134:F143" si="19">TRUNC(E134*D134,1)</f>
        <v>6648</v>
      </c>
      <c r="G134" s="7">
        <f>단가대비표!P38</f>
        <v>0</v>
      </c>
      <c r="H134" s="8">
        <f t="shared" ref="H134:H143" si="20">TRUNC(G134*D134,1)</f>
        <v>0</v>
      </c>
      <c r="I134" s="7">
        <f>단가대비표!V38</f>
        <v>0</v>
      </c>
      <c r="J134" s="8">
        <f t="shared" ref="J134:J143" si="21">TRUNC(I134*D134,1)</f>
        <v>0</v>
      </c>
      <c r="K134" s="7">
        <f t="shared" ref="K134:K143" si="22">TRUNC(E134+G134+I134,1)</f>
        <v>2400</v>
      </c>
      <c r="L134" s="8">
        <f t="shared" ref="L134:L143" si="23">TRUNC(F134+H134+J134,1)</f>
        <v>6648</v>
      </c>
      <c r="M134" s="5" t="s">
        <v>67</v>
      </c>
      <c r="N134" s="2" t="s">
        <v>343</v>
      </c>
      <c r="O134" s="2" t="s">
        <v>315</v>
      </c>
      <c r="P134" s="2" t="s">
        <v>73</v>
      </c>
      <c r="Q134" s="2" t="s">
        <v>73</v>
      </c>
      <c r="R134" s="2" t="s">
        <v>69</v>
      </c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2" t="s">
        <v>67</v>
      </c>
      <c r="AW134" s="2" t="s">
        <v>346</v>
      </c>
      <c r="AX134" s="2" t="s">
        <v>67</v>
      </c>
      <c r="AY134" s="2" t="s">
        <v>67</v>
      </c>
    </row>
    <row r="135" spans="1:51" ht="30" customHeight="1" x14ac:dyDescent="0.3">
      <c r="A135" s="5" t="s">
        <v>317</v>
      </c>
      <c r="B135" s="5" t="s">
        <v>318</v>
      </c>
      <c r="C135" s="5" t="s">
        <v>77</v>
      </c>
      <c r="D135" s="6">
        <v>945</v>
      </c>
      <c r="E135" s="7">
        <f>단가대비표!O25</f>
        <v>2.2200000000000002</v>
      </c>
      <c r="F135" s="8">
        <f t="shared" si="19"/>
        <v>2097.9</v>
      </c>
      <c r="G135" s="7">
        <f>단가대비표!P25</f>
        <v>0</v>
      </c>
      <c r="H135" s="8">
        <f t="shared" si="20"/>
        <v>0</v>
      </c>
      <c r="I135" s="7">
        <f>단가대비표!V25</f>
        <v>0</v>
      </c>
      <c r="J135" s="8">
        <f t="shared" si="21"/>
        <v>0</v>
      </c>
      <c r="K135" s="7">
        <f t="shared" si="22"/>
        <v>2.2000000000000002</v>
      </c>
      <c r="L135" s="8">
        <f t="shared" si="23"/>
        <v>2097.9</v>
      </c>
      <c r="M135" s="5" t="s">
        <v>67</v>
      </c>
      <c r="N135" s="2" t="s">
        <v>343</v>
      </c>
      <c r="O135" s="2" t="s">
        <v>319</v>
      </c>
      <c r="P135" s="2" t="s">
        <v>73</v>
      </c>
      <c r="Q135" s="2" t="s">
        <v>73</v>
      </c>
      <c r="R135" s="2" t="s">
        <v>69</v>
      </c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2" t="s">
        <v>67</v>
      </c>
      <c r="AW135" s="2" t="s">
        <v>347</v>
      </c>
      <c r="AX135" s="2" t="s">
        <v>67</v>
      </c>
      <c r="AY135" s="2" t="s">
        <v>67</v>
      </c>
    </row>
    <row r="136" spans="1:51" ht="30" customHeight="1" x14ac:dyDescent="0.3">
      <c r="A136" s="5" t="s">
        <v>321</v>
      </c>
      <c r="B136" s="5" t="s">
        <v>322</v>
      </c>
      <c r="C136" s="5" t="s">
        <v>257</v>
      </c>
      <c r="D136" s="6">
        <v>0.4</v>
      </c>
      <c r="E136" s="7">
        <f>단가대비표!O33</f>
        <v>10652</v>
      </c>
      <c r="F136" s="8">
        <f t="shared" si="19"/>
        <v>4260.8</v>
      </c>
      <c r="G136" s="7">
        <f>단가대비표!P33</f>
        <v>0</v>
      </c>
      <c r="H136" s="8">
        <f t="shared" si="20"/>
        <v>0</v>
      </c>
      <c r="I136" s="7">
        <f>단가대비표!V33</f>
        <v>0</v>
      </c>
      <c r="J136" s="8">
        <f t="shared" si="21"/>
        <v>0</v>
      </c>
      <c r="K136" s="7">
        <f t="shared" si="22"/>
        <v>10652</v>
      </c>
      <c r="L136" s="8">
        <f t="shared" si="23"/>
        <v>4260.8</v>
      </c>
      <c r="M136" s="5" t="s">
        <v>67</v>
      </c>
      <c r="N136" s="2" t="s">
        <v>343</v>
      </c>
      <c r="O136" s="2" t="s">
        <v>323</v>
      </c>
      <c r="P136" s="2" t="s">
        <v>73</v>
      </c>
      <c r="Q136" s="2" t="s">
        <v>73</v>
      </c>
      <c r="R136" s="2" t="s">
        <v>69</v>
      </c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2" t="s">
        <v>67</v>
      </c>
      <c r="AW136" s="2" t="s">
        <v>348</v>
      </c>
      <c r="AX136" s="2" t="s">
        <v>67</v>
      </c>
      <c r="AY136" s="2" t="s">
        <v>67</v>
      </c>
    </row>
    <row r="137" spans="1:51" ht="30" customHeight="1" x14ac:dyDescent="0.3">
      <c r="A137" s="5" t="s">
        <v>160</v>
      </c>
      <c r="B137" s="5" t="s">
        <v>161</v>
      </c>
      <c r="C137" s="5" t="s">
        <v>65</v>
      </c>
      <c r="D137" s="6">
        <v>3.12</v>
      </c>
      <c r="E137" s="7">
        <f>일위대가목록!E11</f>
        <v>0</v>
      </c>
      <c r="F137" s="8">
        <f t="shared" si="19"/>
        <v>0</v>
      </c>
      <c r="G137" s="7">
        <f>일위대가목록!F11</f>
        <v>0</v>
      </c>
      <c r="H137" s="8">
        <f t="shared" si="20"/>
        <v>0</v>
      </c>
      <c r="I137" s="7">
        <f>일위대가목록!G11</f>
        <v>137</v>
      </c>
      <c r="J137" s="8">
        <f t="shared" si="21"/>
        <v>427.4</v>
      </c>
      <c r="K137" s="7">
        <f t="shared" si="22"/>
        <v>137</v>
      </c>
      <c r="L137" s="8">
        <f t="shared" si="23"/>
        <v>427.4</v>
      </c>
      <c r="M137" s="5" t="s">
        <v>162</v>
      </c>
      <c r="N137" s="2" t="s">
        <v>343</v>
      </c>
      <c r="O137" s="2" t="s">
        <v>159</v>
      </c>
      <c r="P137" s="2" t="s">
        <v>69</v>
      </c>
      <c r="Q137" s="2" t="s">
        <v>73</v>
      </c>
      <c r="R137" s="2" t="s">
        <v>73</v>
      </c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2" t="s">
        <v>67</v>
      </c>
      <c r="AW137" s="2" t="s">
        <v>349</v>
      </c>
      <c r="AX137" s="2" t="s">
        <v>67</v>
      </c>
      <c r="AY137" s="2" t="s">
        <v>67</v>
      </c>
    </row>
    <row r="138" spans="1:51" ht="30" customHeight="1" x14ac:dyDescent="0.3">
      <c r="A138" s="5" t="s">
        <v>326</v>
      </c>
      <c r="B138" s="5" t="s">
        <v>327</v>
      </c>
      <c r="C138" s="5" t="s">
        <v>328</v>
      </c>
      <c r="D138" s="6">
        <v>18.899999999999999</v>
      </c>
      <c r="E138" s="7">
        <f>단가대비표!O1832</f>
        <v>0</v>
      </c>
      <c r="F138" s="8">
        <f t="shared" si="19"/>
        <v>0</v>
      </c>
      <c r="G138" s="7">
        <f>단가대비표!P1832</f>
        <v>0</v>
      </c>
      <c r="H138" s="8">
        <f t="shared" si="20"/>
        <v>0</v>
      </c>
      <c r="I138" s="7">
        <f>단가대비표!V1832</f>
        <v>80</v>
      </c>
      <c r="J138" s="8">
        <f t="shared" si="21"/>
        <v>1512</v>
      </c>
      <c r="K138" s="7">
        <f t="shared" si="22"/>
        <v>80</v>
      </c>
      <c r="L138" s="8">
        <f t="shared" si="23"/>
        <v>1512</v>
      </c>
      <c r="M138" s="5" t="s">
        <v>67</v>
      </c>
      <c r="N138" s="2" t="s">
        <v>343</v>
      </c>
      <c r="O138" s="2" t="s">
        <v>329</v>
      </c>
      <c r="P138" s="2" t="s">
        <v>73</v>
      </c>
      <c r="Q138" s="2" t="s">
        <v>73</v>
      </c>
      <c r="R138" s="2" t="s">
        <v>69</v>
      </c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2" t="s">
        <v>67</v>
      </c>
      <c r="AW138" s="2" t="s">
        <v>350</v>
      </c>
      <c r="AX138" s="2" t="s">
        <v>67</v>
      </c>
      <c r="AY138" s="2" t="s">
        <v>67</v>
      </c>
    </row>
    <row r="139" spans="1:51" ht="30" customHeight="1" x14ac:dyDescent="0.3">
      <c r="A139" s="5" t="s">
        <v>331</v>
      </c>
      <c r="B139" s="5" t="s">
        <v>86</v>
      </c>
      <c r="C139" s="5" t="s">
        <v>87</v>
      </c>
      <c r="D139" s="6">
        <v>5.85</v>
      </c>
      <c r="E139" s="7">
        <f>단가대비표!O1841</f>
        <v>0</v>
      </c>
      <c r="F139" s="8">
        <f t="shared" si="19"/>
        <v>0</v>
      </c>
      <c r="G139" s="7">
        <f>단가대비표!P1841</f>
        <v>178249</v>
      </c>
      <c r="H139" s="8">
        <f t="shared" si="20"/>
        <v>1042756.6</v>
      </c>
      <c r="I139" s="7">
        <f>단가대비표!V1841</f>
        <v>0</v>
      </c>
      <c r="J139" s="8">
        <f t="shared" si="21"/>
        <v>0</v>
      </c>
      <c r="K139" s="7">
        <f t="shared" si="22"/>
        <v>178249</v>
      </c>
      <c r="L139" s="8">
        <f t="shared" si="23"/>
        <v>1042756.6</v>
      </c>
      <c r="M139" s="5" t="s">
        <v>67</v>
      </c>
      <c r="N139" s="2" t="s">
        <v>343</v>
      </c>
      <c r="O139" s="2" t="s">
        <v>332</v>
      </c>
      <c r="P139" s="2" t="s">
        <v>73</v>
      </c>
      <c r="Q139" s="2" t="s">
        <v>73</v>
      </c>
      <c r="R139" s="2" t="s">
        <v>69</v>
      </c>
      <c r="S139" s="3"/>
      <c r="T139" s="3"/>
      <c r="U139" s="3"/>
      <c r="V139" s="3">
        <v>1</v>
      </c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2" t="s">
        <v>67</v>
      </c>
      <c r="AW139" s="2" t="s">
        <v>351</v>
      </c>
      <c r="AX139" s="2" t="s">
        <v>67</v>
      </c>
      <c r="AY139" s="2" t="s">
        <v>67</v>
      </c>
    </row>
    <row r="140" spans="1:51" ht="30" customHeight="1" x14ac:dyDescent="0.3">
      <c r="A140" s="5" t="s">
        <v>203</v>
      </c>
      <c r="B140" s="5" t="s">
        <v>86</v>
      </c>
      <c r="C140" s="5" t="s">
        <v>87</v>
      </c>
      <c r="D140" s="6">
        <v>0.1</v>
      </c>
      <c r="E140" s="7">
        <f>단가대비표!O1834</f>
        <v>0</v>
      </c>
      <c r="F140" s="8">
        <f t="shared" si="19"/>
        <v>0</v>
      </c>
      <c r="G140" s="7">
        <f>단가대비표!P1834</f>
        <v>125427</v>
      </c>
      <c r="H140" s="8">
        <f t="shared" si="20"/>
        <v>12542.7</v>
      </c>
      <c r="I140" s="7">
        <f>단가대비표!V1834</f>
        <v>0</v>
      </c>
      <c r="J140" s="8">
        <f t="shared" si="21"/>
        <v>0</v>
      </c>
      <c r="K140" s="7">
        <f t="shared" si="22"/>
        <v>125427</v>
      </c>
      <c r="L140" s="8">
        <f t="shared" si="23"/>
        <v>12542.7</v>
      </c>
      <c r="M140" s="5" t="s">
        <v>67</v>
      </c>
      <c r="N140" s="2" t="s">
        <v>343</v>
      </c>
      <c r="O140" s="2" t="s">
        <v>204</v>
      </c>
      <c r="P140" s="2" t="s">
        <v>73</v>
      </c>
      <c r="Q140" s="2" t="s">
        <v>73</v>
      </c>
      <c r="R140" s="2" t="s">
        <v>69</v>
      </c>
      <c r="S140" s="3"/>
      <c r="T140" s="3"/>
      <c r="U140" s="3"/>
      <c r="V140" s="3">
        <v>1</v>
      </c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2" t="s">
        <v>67</v>
      </c>
      <c r="AW140" s="2" t="s">
        <v>352</v>
      </c>
      <c r="AX140" s="2" t="s">
        <v>67</v>
      </c>
      <c r="AY140" s="2" t="s">
        <v>67</v>
      </c>
    </row>
    <row r="141" spans="1:51" ht="30" customHeight="1" x14ac:dyDescent="0.3">
      <c r="A141" s="5" t="s">
        <v>335</v>
      </c>
      <c r="B141" s="5" t="s">
        <v>86</v>
      </c>
      <c r="C141" s="5" t="s">
        <v>87</v>
      </c>
      <c r="D141" s="6">
        <v>0.39</v>
      </c>
      <c r="E141" s="7">
        <f>단가대비표!O1844</f>
        <v>0</v>
      </c>
      <c r="F141" s="8">
        <f t="shared" si="19"/>
        <v>0</v>
      </c>
      <c r="G141" s="7">
        <f>단가대비표!P1844</f>
        <v>198711</v>
      </c>
      <c r="H141" s="8">
        <f t="shared" si="20"/>
        <v>77497.2</v>
      </c>
      <c r="I141" s="7">
        <f>단가대비표!V1844</f>
        <v>0</v>
      </c>
      <c r="J141" s="8">
        <f t="shared" si="21"/>
        <v>0</v>
      </c>
      <c r="K141" s="7">
        <f t="shared" si="22"/>
        <v>198711</v>
      </c>
      <c r="L141" s="8">
        <f t="shared" si="23"/>
        <v>77497.2</v>
      </c>
      <c r="M141" s="5" t="s">
        <v>67</v>
      </c>
      <c r="N141" s="2" t="s">
        <v>343</v>
      </c>
      <c r="O141" s="2" t="s">
        <v>336</v>
      </c>
      <c r="P141" s="2" t="s">
        <v>73</v>
      </c>
      <c r="Q141" s="2" t="s">
        <v>73</v>
      </c>
      <c r="R141" s="2" t="s">
        <v>69</v>
      </c>
      <c r="S141" s="3"/>
      <c r="T141" s="3"/>
      <c r="U141" s="3"/>
      <c r="V141" s="3">
        <v>1</v>
      </c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2" t="s">
        <v>67</v>
      </c>
      <c r="AW141" s="2" t="s">
        <v>353</v>
      </c>
      <c r="AX141" s="2" t="s">
        <v>67</v>
      </c>
      <c r="AY141" s="2" t="s">
        <v>67</v>
      </c>
    </row>
    <row r="142" spans="1:51" ht="30" customHeight="1" x14ac:dyDescent="0.3">
      <c r="A142" s="5" t="s">
        <v>338</v>
      </c>
      <c r="B142" s="5" t="s">
        <v>86</v>
      </c>
      <c r="C142" s="5" t="s">
        <v>87</v>
      </c>
      <c r="D142" s="6">
        <v>0.11</v>
      </c>
      <c r="E142" s="7">
        <f>단가대비표!O1835</f>
        <v>0</v>
      </c>
      <c r="F142" s="8">
        <f t="shared" si="19"/>
        <v>0</v>
      </c>
      <c r="G142" s="7">
        <f>단가대비표!P1835</f>
        <v>152019</v>
      </c>
      <c r="H142" s="8">
        <f t="shared" si="20"/>
        <v>16722</v>
      </c>
      <c r="I142" s="7">
        <f>단가대비표!V1835</f>
        <v>0</v>
      </c>
      <c r="J142" s="8">
        <f t="shared" si="21"/>
        <v>0</v>
      </c>
      <c r="K142" s="7">
        <f t="shared" si="22"/>
        <v>152019</v>
      </c>
      <c r="L142" s="8">
        <f t="shared" si="23"/>
        <v>16722</v>
      </c>
      <c r="M142" s="5" t="s">
        <v>67</v>
      </c>
      <c r="N142" s="2" t="s">
        <v>343</v>
      </c>
      <c r="O142" s="2" t="s">
        <v>339</v>
      </c>
      <c r="P142" s="2" t="s">
        <v>73</v>
      </c>
      <c r="Q142" s="2" t="s">
        <v>73</v>
      </c>
      <c r="R142" s="2" t="s">
        <v>69</v>
      </c>
      <c r="S142" s="3"/>
      <c r="T142" s="3"/>
      <c r="U142" s="3"/>
      <c r="V142" s="3">
        <v>1</v>
      </c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2" t="s">
        <v>67</v>
      </c>
      <c r="AW142" s="2" t="s">
        <v>354</v>
      </c>
      <c r="AX142" s="2" t="s">
        <v>67</v>
      </c>
      <c r="AY142" s="2" t="s">
        <v>67</v>
      </c>
    </row>
    <row r="143" spans="1:51" ht="30" customHeight="1" x14ac:dyDescent="0.3">
      <c r="A143" s="5" t="s">
        <v>155</v>
      </c>
      <c r="B143" s="5" t="s">
        <v>156</v>
      </c>
      <c r="C143" s="5" t="s">
        <v>82</v>
      </c>
      <c r="D143" s="6">
        <v>1</v>
      </c>
      <c r="E143" s="7">
        <f>TRUNC(SUMIF(V134:V143, RIGHTB(O143, 1), H134:H143)*U143, 2)</f>
        <v>34485.550000000003</v>
      </c>
      <c r="F143" s="8">
        <f t="shared" si="19"/>
        <v>34485.5</v>
      </c>
      <c r="G143" s="7">
        <v>0</v>
      </c>
      <c r="H143" s="8">
        <f t="shared" si="20"/>
        <v>0</v>
      </c>
      <c r="I143" s="7">
        <v>0</v>
      </c>
      <c r="J143" s="8">
        <f t="shared" si="21"/>
        <v>0</v>
      </c>
      <c r="K143" s="7">
        <f t="shared" si="22"/>
        <v>34485.5</v>
      </c>
      <c r="L143" s="8">
        <f t="shared" si="23"/>
        <v>34485.5</v>
      </c>
      <c r="M143" s="5" t="s">
        <v>67</v>
      </c>
      <c r="N143" s="2" t="s">
        <v>343</v>
      </c>
      <c r="O143" s="2" t="s">
        <v>83</v>
      </c>
      <c r="P143" s="2" t="s">
        <v>73</v>
      </c>
      <c r="Q143" s="2" t="s">
        <v>73</v>
      </c>
      <c r="R143" s="2" t="s">
        <v>73</v>
      </c>
      <c r="S143" s="3">
        <v>1</v>
      </c>
      <c r="T143" s="3">
        <v>0</v>
      </c>
      <c r="U143" s="3">
        <v>0.03</v>
      </c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2" t="s">
        <v>67</v>
      </c>
      <c r="AW143" s="2" t="s">
        <v>355</v>
      </c>
      <c r="AX143" s="2" t="s">
        <v>67</v>
      </c>
      <c r="AY143" s="2" t="s">
        <v>67</v>
      </c>
    </row>
    <row r="144" spans="1:51" ht="30" customHeight="1" x14ac:dyDescent="0.3">
      <c r="A144" s="5" t="s">
        <v>90</v>
      </c>
      <c r="B144" s="5" t="s">
        <v>67</v>
      </c>
      <c r="C144" s="5" t="s">
        <v>67</v>
      </c>
      <c r="D144" s="6"/>
      <c r="E144" s="7"/>
      <c r="F144" s="8">
        <f>TRUNC(SUMIF(N134:N143, N133, F134:F143),0)</f>
        <v>47492</v>
      </c>
      <c r="G144" s="7"/>
      <c r="H144" s="8">
        <f>TRUNC(SUMIF(N134:N143, N133, H134:H143),0)</f>
        <v>1149518</v>
      </c>
      <c r="I144" s="7"/>
      <c r="J144" s="8">
        <f>TRUNC(SUMIF(N134:N143, N133, J134:J143),0)</f>
        <v>1939</v>
      </c>
      <c r="K144" s="7"/>
      <c r="L144" s="8">
        <f>F144+H144+J144</f>
        <v>1198949</v>
      </c>
      <c r="M144" s="5" t="s">
        <v>67</v>
      </c>
      <c r="N144" s="2" t="s">
        <v>91</v>
      </c>
      <c r="O144" s="2" t="s">
        <v>91</v>
      </c>
      <c r="P144" s="2" t="s">
        <v>67</v>
      </c>
      <c r="Q144" s="2" t="s">
        <v>67</v>
      </c>
      <c r="R144" s="2" t="s">
        <v>67</v>
      </c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2" t="s">
        <v>67</v>
      </c>
      <c r="AW144" s="2" t="s">
        <v>67</v>
      </c>
      <c r="AX144" s="2" t="s">
        <v>67</v>
      </c>
      <c r="AY144" s="2" t="s">
        <v>67</v>
      </c>
    </row>
    <row r="145" spans="1:51" ht="30" customHeight="1" x14ac:dyDescent="0.3">
      <c r="A145" s="6"/>
      <c r="B145" s="6"/>
      <c r="C145" s="6"/>
      <c r="D145" s="6"/>
      <c r="E145" s="7"/>
      <c r="F145" s="8"/>
      <c r="G145" s="7"/>
      <c r="H145" s="8"/>
      <c r="I145" s="7"/>
      <c r="J145" s="8"/>
      <c r="K145" s="7"/>
      <c r="L145" s="8"/>
      <c r="M145" s="6"/>
    </row>
    <row r="146" spans="1:51" ht="30" customHeight="1" x14ac:dyDescent="0.3">
      <c r="A146" s="14" t="s">
        <v>356</v>
      </c>
      <c r="B146" s="14"/>
      <c r="C146" s="14"/>
      <c r="D146" s="14"/>
      <c r="E146" s="15"/>
      <c r="F146" s="16"/>
      <c r="G146" s="15"/>
      <c r="H146" s="16"/>
      <c r="I146" s="15"/>
      <c r="J146" s="16"/>
      <c r="K146" s="15"/>
      <c r="L146" s="16"/>
      <c r="M146" s="14"/>
      <c r="N146" s="1" t="s">
        <v>357</v>
      </c>
    </row>
    <row r="147" spans="1:51" ht="30" customHeight="1" x14ac:dyDescent="0.3">
      <c r="A147" s="5" t="s">
        <v>313</v>
      </c>
      <c r="B147" s="5" t="s">
        <v>360</v>
      </c>
      <c r="C147" s="5" t="s">
        <v>257</v>
      </c>
      <c r="D147" s="6">
        <v>15.71</v>
      </c>
      <c r="E147" s="7">
        <f>단가대비표!O39</f>
        <v>8880</v>
      </c>
      <c r="F147" s="8">
        <f t="shared" ref="F147:F156" si="24">TRUNC(E147*D147,1)</f>
        <v>139504.79999999999</v>
      </c>
      <c r="G147" s="7">
        <f>단가대비표!P39</f>
        <v>0</v>
      </c>
      <c r="H147" s="8">
        <f t="shared" ref="H147:H156" si="25">TRUNC(G147*D147,1)</f>
        <v>0</v>
      </c>
      <c r="I147" s="7">
        <f>단가대비표!V39</f>
        <v>0</v>
      </c>
      <c r="J147" s="8">
        <f t="shared" ref="J147:J156" si="26">TRUNC(I147*D147,1)</f>
        <v>0</v>
      </c>
      <c r="K147" s="7">
        <f t="shared" ref="K147:K156" si="27">TRUNC(E147+G147+I147,1)</f>
        <v>8880</v>
      </c>
      <c r="L147" s="8">
        <f t="shared" ref="L147:L156" si="28">TRUNC(F147+H147+J147,1)</f>
        <v>139504.79999999999</v>
      </c>
      <c r="M147" s="5" t="s">
        <v>67</v>
      </c>
      <c r="N147" s="2" t="s">
        <v>357</v>
      </c>
      <c r="O147" s="2" t="s">
        <v>361</v>
      </c>
      <c r="P147" s="2" t="s">
        <v>73</v>
      </c>
      <c r="Q147" s="2" t="s">
        <v>73</v>
      </c>
      <c r="R147" s="2" t="s">
        <v>69</v>
      </c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2" t="s">
        <v>67</v>
      </c>
      <c r="AW147" s="2" t="s">
        <v>362</v>
      </c>
      <c r="AX147" s="2" t="s">
        <v>67</v>
      </c>
      <c r="AY147" s="2" t="s">
        <v>67</v>
      </c>
    </row>
    <row r="148" spans="1:51" ht="30" customHeight="1" x14ac:dyDescent="0.3">
      <c r="A148" s="5" t="s">
        <v>317</v>
      </c>
      <c r="B148" s="5" t="s">
        <v>318</v>
      </c>
      <c r="C148" s="5" t="s">
        <v>77</v>
      </c>
      <c r="D148" s="6">
        <v>5355</v>
      </c>
      <c r="E148" s="7">
        <f>단가대비표!O25</f>
        <v>2.2200000000000002</v>
      </c>
      <c r="F148" s="8">
        <f t="shared" si="24"/>
        <v>11888.1</v>
      </c>
      <c r="G148" s="7">
        <f>단가대비표!P25</f>
        <v>0</v>
      </c>
      <c r="H148" s="8">
        <f t="shared" si="25"/>
        <v>0</v>
      </c>
      <c r="I148" s="7">
        <f>단가대비표!V25</f>
        <v>0</v>
      </c>
      <c r="J148" s="8">
        <f t="shared" si="26"/>
        <v>0</v>
      </c>
      <c r="K148" s="7">
        <f t="shared" si="27"/>
        <v>2.2000000000000002</v>
      </c>
      <c r="L148" s="8">
        <f t="shared" si="28"/>
        <v>11888.1</v>
      </c>
      <c r="M148" s="5" t="s">
        <v>67</v>
      </c>
      <c r="N148" s="2" t="s">
        <v>357</v>
      </c>
      <c r="O148" s="2" t="s">
        <v>319</v>
      </c>
      <c r="P148" s="2" t="s">
        <v>73</v>
      </c>
      <c r="Q148" s="2" t="s">
        <v>73</v>
      </c>
      <c r="R148" s="2" t="s">
        <v>69</v>
      </c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2" t="s">
        <v>67</v>
      </c>
      <c r="AW148" s="2" t="s">
        <v>363</v>
      </c>
      <c r="AX148" s="2" t="s">
        <v>67</v>
      </c>
      <c r="AY148" s="2" t="s">
        <v>67</v>
      </c>
    </row>
    <row r="149" spans="1:51" ht="30" customHeight="1" x14ac:dyDescent="0.3">
      <c r="A149" s="5" t="s">
        <v>321</v>
      </c>
      <c r="B149" s="5" t="s">
        <v>322</v>
      </c>
      <c r="C149" s="5" t="s">
        <v>257</v>
      </c>
      <c r="D149" s="6">
        <v>2.4</v>
      </c>
      <c r="E149" s="7">
        <f>단가대비표!O33</f>
        <v>10652</v>
      </c>
      <c r="F149" s="8">
        <f t="shared" si="24"/>
        <v>25564.799999999999</v>
      </c>
      <c r="G149" s="7">
        <f>단가대비표!P33</f>
        <v>0</v>
      </c>
      <c r="H149" s="8">
        <f t="shared" si="25"/>
        <v>0</v>
      </c>
      <c r="I149" s="7">
        <f>단가대비표!V33</f>
        <v>0</v>
      </c>
      <c r="J149" s="8">
        <f t="shared" si="26"/>
        <v>0</v>
      </c>
      <c r="K149" s="7">
        <f t="shared" si="27"/>
        <v>10652</v>
      </c>
      <c r="L149" s="8">
        <f t="shared" si="28"/>
        <v>25564.799999999999</v>
      </c>
      <c r="M149" s="5" t="s">
        <v>67</v>
      </c>
      <c r="N149" s="2" t="s">
        <v>357</v>
      </c>
      <c r="O149" s="2" t="s">
        <v>323</v>
      </c>
      <c r="P149" s="2" t="s">
        <v>73</v>
      </c>
      <c r="Q149" s="2" t="s">
        <v>73</v>
      </c>
      <c r="R149" s="2" t="s">
        <v>69</v>
      </c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2" t="s">
        <v>67</v>
      </c>
      <c r="AW149" s="2" t="s">
        <v>364</v>
      </c>
      <c r="AX149" s="2" t="s">
        <v>67</v>
      </c>
      <c r="AY149" s="2" t="s">
        <v>67</v>
      </c>
    </row>
    <row r="150" spans="1:51" ht="30" customHeight="1" x14ac:dyDescent="0.3">
      <c r="A150" s="5" t="s">
        <v>160</v>
      </c>
      <c r="B150" s="5" t="s">
        <v>161</v>
      </c>
      <c r="C150" s="5" t="s">
        <v>65</v>
      </c>
      <c r="D150" s="6">
        <v>17.71</v>
      </c>
      <c r="E150" s="7">
        <f>일위대가목록!E11</f>
        <v>0</v>
      </c>
      <c r="F150" s="8">
        <f t="shared" si="24"/>
        <v>0</v>
      </c>
      <c r="G150" s="7">
        <f>일위대가목록!F11</f>
        <v>0</v>
      </c>
      <c r="H150" s="8">
        <f t="shared" si="25"/>
        <v>0</v>
      </c>
      <c r="I150" s="7">
        <f>일위대가목록!G11</f>
        <v>137</v>
      </c>
      <c r="J150" s="8">
        <f t="shared" si="26"/>
        <v>2426.1999999999998</v>
      </c>
      <c r="K150" s="7">
        <f t="shared" si="27"/>
        <v>137</v>
      </c>
      <c r="L150" s="8">
        <f t="shared" si="28"/>
        <v>2426.1999999999998</v>
      </c>
      <c r="M150" s="5" t="s">
        <v>162</v>
      </c>
      <c r="N150" s="2" t="s">
        <v>357</v>
      </c>
      <c r="O150" s="2" t="s">
        <v>159</v>
      </c>
      <c r="P150" s="2" t="s">
        <v>69</v>
      </c>
      <c r="Q150" s="2" t="s">
        <v>73</v>
      </c>
      <c r="R150" s="2" t="s">
        <v>73</v>
      </c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2" t="s">
        <v>67</v>
      </c>
      <c r="AW150" s="2" t="s">
        <v>365</v>
      </c>
      <c r="AX150" s="2" t="s">
        <v>67</v>
      </c>
      <c r="AY150" s="2" t="s">
        <v>67</v>
      </c>
    </row>
    <row r="151" spans="1:51" ht="30" customHeight="1" x14ac:dyDescent="0.3">
      <c r="A151" s="5" t="s">
        <v>326</v>
      </c>
      <c r="B151" s="5" t="s">
        <v>327</v>
      </c>
      <c r="C151" s="5" t="s">
        <v>328</v>
      </c>
      <c r="D151" s="6">
        <v>107.1</v>
      </c>
      <c r="E151" s="7">
        <f>단가대비표!O1832</f>
        <v>0</v>
      </c>
      <c r="F151" s="8">
        <f t="shared" si="24"/>
        <v>0</v>
      </c>
      <c r="G151" s="7">
        <f>단가대비표!P1832</f>
        <v>0</v>
      </c>
      <c r="H151" s="8">
        <f t="shared" si="25"/>
        <v>0</v>
      </c>
      <c r="I151" s="7">
        <f>단가대비표!V1832</f>
        <v>80</v>
      </c>
      <c r="J151" s="8">
        <f t="shared" si="26"/>
        <v>8568</v>
      </c>
      <c r="K151" s="7">
        <f t="shared" si="27"/>
        <v>80</v>
      </c>
      <c r="L151" s="8">
        <f t="shared" si="28"/>
        <v>8568</v>
      </c>
      <c r="M151" s="5" t="s">
        <v>67</v>
      </c>
      <c r="N151" s="2" t="s">
        <v>357</v>
      </c>
      <c r="O151" s="2" t="s">
        <v>329</v>
      </c>
      <c r="P151" s="2" t="s">
        <v>73</v>
      </c>
      <c r="Q151" s="2" t="s">
        <v>73</v>
      </c>
      <c r="R151" s="2" t="s">
        <v>69</v>
      </c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2" t="s">
        <v>67</v>
      </c>
      <c r="AW151" s="2" t="s">
        <v>366</v>
      </c>
      <c r="AX151" s="2" t="s">
        <v>67</v>
      </c>
      <c r="AY151" s="2" t="s">
        <v>67</v>
      </c>
    </row>
    <row r="152" spans="1:51" ht="30" customHeight="1" x14ac:dyDescent="0.3">
      <c r="A152" s="5" t="s">
        <v>331</v>
      </c>
      <c r="B152" s="5" t="s">
        <v>86</v>
      </c>
      <c r="C152" s="5" t="s">
        <v>87</v>
      </c>
      <c r="D152" s="6">
        <v>21.8</v>
      </c>
      <c r="E152" s="7">
        <f>단가대비표!O1841</f>
        <v>0</v>
      </c>
      <c r="F152" s="8">
        <f t="shared" si="24"/>
        <v>0</v>
      </c>
      <c r="G152" s="7">
        <f>단가대비표!P1841</f>
        <v>178249</v>
      </c>
      <c r="H152" s="8">
        <f t="shared" si="25"/>
        <v>3885828.2</v>
      </c>
      <c r="I152" s="7">
        <f>단가대비표!V1841</f>
        <v>0</v>
      </c>
      <c r="J152" s="8">
        <f t="shared" si="26"/>
        <v>0</v>
      </c>
      <c r="K152" s="7">
        <f t="shared" si="27"/>
        <v>178249</v>
      </c>
      <c r="L152" s="8">
        <f t="shared" si="28"/>
        <v>3885828.2</v>
      </c>
      <c r="M152" s="5" t="s">
        <v>67</v>
      </c>
      <c r="N152" s="2" t="s">
        <v>357</v>
      </c>
      <c r="O152" s="2" t="s">
        <v>332</v>
      </c>
      <c r="P152" s="2" t="s">
        <v>73</v>
      </c>
      <c r="Q152" s="2" t="s">
        <v>73</v>
      </c>
      <c r="R152" s="2" t="s">
        <v>69</v>
      </c>
      <c r="S152" s="3"/>
      <c r="T152" s="3"/>
      <c r="U152" s="3"/>
      <c r="V152" s="3">
        <v>1</v>
      </c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2" t="s">
        <v>67</v>
      </c>
      <c r="AW152" s="2" t="s">
        <v>367</v>
      </c>
      <c r="AX152" s="2" t="s">
        <v>67</v>
      </c>
      <c r="AY152" s="2" t="s">
        <v>67</v>
      </c>
    </row>
    <row r="153" spans="1:51" ht="30" customHeight="1" x14ac:dyDescent="0.3">
      <c r="A153" s="5" t="s">
        <v>203</v>
      </c>
      <c r="B153" s="5" t="s">
        <v>86</v>
      </c>
      <c r="C153" s="5" t="s">
        <v>87</v>
      </c>
      <c r="D153" s="6">
        <v>0.56000000000000005</v>
      </c>
      <c r="E153" s="7">
        <f>단가대비표!O1834</f>
        <v>0</v>
      </c>
      <c r="F153" s="8">
        <f t="shared" si="24"/>
        <v>0</v>
      </c>
      <c r="G153" s="7">
        <f>단가대비표!P1834</f>
        <v>125427</v>
      </c>
      <c r="H153" s="8">
        <f t="shared" si="25"/>
        <v>70239.100000000006</v>
      </c>
      <c r="I153" s="7">
        <f>단가대비표!V1834</f>
        <v>0</v>
      </c>
      <c r="J153" s="8">
        <f t="shared" si="26"/>
        <v>0</v>
      </c>
      <c r="K153" s="7">
        <f t="shared" si="27"/>
        <v>125427</v>
      </c>
      <c r="L153" s="8">
        <f t="shared" si="28"/>
        <v>70239.100000000006</v>
      </c>
      <c r="M153" s="5" t="s">
        <v>67</v>
      </c>
      <c r="N153" s="2" t="s">
        <v>357</v>
      </c>
      <c r="O153" s="2" t="s">
        <v>204</v>
      </c>
      <c r="P153" s="2" t="s">
        <v>73</v>
      </c>
      <c r="Q153" s="2" t="s">
        <v>73</v>
      </c>
      <c r="R153" s="2" t="s">
        <v>69</v>
      </c>
      <c r="S153" s="3"/>
      <c r="T153" s="3"/>
      <c r="U153" s="3"/>
      <c r="V153" s="3">
        <v>1</v>
      </c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2" t="s">
        <v>67</v>
      </c>
      <c r="AW153" s="2" t="s">
        <v>368</v>
      </c>
      <c r="AX153" s="2" t="s">
        <v>67</v>
      </c>
      <c r="AY153" s="2" t="s">
        <v>67</v>
      </c>
    </row>
    <row r="154" spans="1:51" ht="30" customHeight="1" x14ac:dyDescent="0.3">
      <c r="A154" s="5" t="s">
        <v>335</v>
      </c>
      <c r="B154" s="5" t="s">
        <v>86</v>
      </c>
      <c r="C154" s="5" t="s">
        <v>87</v>
      </c>
      <c r="D154" s="6">
        <v>2.21</v>
      </c>
      <c r="E154" s="7">
        <f>단가대비표!O1844</f>
        <v>0</v>
      </c>
      <c r="F154" s="8">
        <f t="shared" si="24"/>
        <v>0</v>
      </c>
      <c r="G154" s="7">
        <f>단가대비표!P1844</f>
        <v>198711</v>
      </c>
      <c r="H154" s="8">
        <f t="shared" si="25"/>
        <v>439151.3</v>
      </c>
      <c r="I154" s="7">
        <f>단가대비표!V1844</f>
        <v>0</v>
      </c>
      <c r="J154" s="8">
        <f t="shared" si="26"/>
        <v>0</v>
      </c>
      <c r="K154" s="7">
        <f t="shared" si="27"/>
        <v>198711</v>
      </c>
      <c r="L154" s="8">
        <f t="shared" si="28"/>
        <v>439151.3</v>
      </c>
      <c r="M154" s="5" t="s">
        <v>67</v>
      </c>
      <c r="N154" s="2" t="s">
        <v>357</v>
      </c>
      <c r="O154" s="2" t="s">
        <v>336</v>
      </c>
      <c r="P154" s="2" t="s">
        <v>73</v>
      </c>
      <c r="Q154" s="2" t="s">
        <v>73</v>
      </c>
      <c r="R154" s="2" t="s">
        <v>69</v>
      </c>
      <c r="S154" s="3"/>
      <c r="T154" s="3"/>
      <c r="U154" s="3"/>
      <c r="V154" s="3">
        <v>1</v>
      </c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2" t="s">
        <v>67</v>
      </c>
      <c r="AW154" s="2" t="s">
        <v>369</v>
      </c>
      <c r="AX154" s="2" t="s">
        <v>67</v>
      </c>
      <c r="AY154" s="2" t="s">
        <v>67</v>
      </c>
    </row>
    <row r="155" spans="1:51" ht="30" customHeight="1" x14ac:dyDescent="0.3">
      <c r="A155" s="5" t="s">
        <v>338</v>
      </c>
      <c r="B155" s="5" t="s">
        <v>86</v>
      </c>
      <c r="C155" s="5" t="s">
        <v>87</v>
      </c>
      <c r="D155" s="6">
        <v>0.63</v>
      </c>
      <c r="E155" s="7">
        <f>단가대비표!O1835</f>
        <v>0</v>
      </c>
      <c r="F155" s="8">
        <f t="shared" si="24"/>
        <v>0</v>
      </c>
      <c r="G155" s="7">
        <f>단가대비표!P1835</f>
        <v>152019</v>
      </c>
      <c r="H155" s="8">
        <f t="shared" si="25"/>
        <v>95771.9</v>
      </c>
      <c r="I155" s="7">
        <f>단가대비표!V1835</f>
        <v>0</v>
      </c>
      <c r="J155" s="8">
        <f t="shared" si="26"/>
        <v>0</v>
      </c>
      <c r="K155" s="7">
        <f t="shared" si="27"/>
        <v>152019</v>
      </c>
      <c r="L155" s="8">
        <f t="shared" si="28"/>
        <v>95771.9</v>
      </c>
      <c r="M155" s="5" t="s">
        <v>67</v>
      </c>
      <c r="N155" s="2" t="s">
        <v>357</v>
      </c>
      <c r="O155" s="2" t="s">
        <v>339</v>
      </c>
      <c r="P155" s="2" t="s">
        <v>73</v>
      </c>
      <c r="Q155" s="2" t="s">
        <v>73</v>
      </c>
      <c r="R155" s="2" t="s">
        <v>69</v>
      </c>
      <c r="S155" s="3"/>
      <c r="T155" s="3"/>
      <c r="U155" s="3"/>
      <c r="V155" s="3">
        <v>1</v>
      </c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2" t="s">
        <v>67</v>
      </c>
      <c r="AW155" s="2" t="s">
        <v>370</v>
      </c>
      <c r="AX155" s="2" t="s">
        <v>67</v>
      </c>
      <c r="AY155" s="2" t="s">
        <v>67</v>
      </c>
    </row>
    <row r="156" spans="1:51" ht="30" customHeight="1" x14ac:dyDescent="0.3">
      <c r="A156" s="5" t="s">
        <v>155</v>
      </c>
      <c r="B156" s="5" t="s">
        <v>156</v>
      </c>
      <c r="C156" s="5" t="s">
        <v>82</v>
      </c>
      <c r="D156" s="6">
        <v>1</v>
      </c>
      <c r="E156" s="7">
        <f>TRUNC(SUMIF(V147:V156, RIGHTB(O156, 1), H147:H156)*U156, 2)</f>
        <v>134729.71</v>
      </c>
      <c r="F156" s="8">
        <f t="shared" si="24"/>
        <v>134729.70000000001</v>
      </c>
      <c r="G156" s="7">
        <v>0</v>
      </c>
      <c r="H156" s="8">
        <f t="shared" si="25"/>
        <v>0</v>
      </c>
      <c r="I156" s="7">
        <v>0</v>
      </c>
      <c r="J156" s="8">
        <f t="shared" si="26"/>
        <v>0</v>
      </c>
      <c r="K156" s="7">
        <f t="shared" si="27"/>
        <v>134729.70000000001</v>
      </c>
      <c r="L156" s="8">
        <f t="shared" si="28"/>
        <v>134729.70000000001</v>
      </c>
      <c r="M156" s="5" t="s">
        <v>67</v>
      </c>
      <c r="N156" s="2" t="s">
        <v>357</v>
      </c>
      <c r="O156" s="2" t="s">
        <v>83</v>
      </c>
      <c r="P156" s="2" t="s">
        <v>73</v>
      </c>
      <c r="Q156" s="2" t="s">
        <v>73</v>
      </c>
      <c r="R156" s="2" t="s">
        <v>73</v>
      </c>
      <c r="S156" s="3">
        <v>1</v>
      </c>
      <c r="T156" s="3">
        <v>0</v>
      </c>
      <c r="U156" s="3">
        <v>0.03</v>
      </c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2" t="s">
        <v>67</v>
      </c>
      <c r="AW156" s="2" t="s">
        <v>371</v>
      </c>
      <c r="AX156" s="2" t="s">
        <v>67</v>
      </c>
      <c r="AY156" s="2" t="s">
        <v>67</v>
      </c>
    </row>
    <row r="157" spans="1:51" ht="30" customHeight="1" x14ac:dyDescent="0.3">
      <c r="A157" s="5" t="s">
        <v>90</v>
      </c>
      <c r="B157" s="5" t="s">
        <v>67</v>
      </c>
      <c r="C157" s="5" t="s">
        <v>67</v>
      </c>
      <c r="D157" s="6"/>
      <c r="E157" s="7"/>
      <c r="F157" s="8">
        <f>TRUNC(SUMIF(N147:N156, N146, F147:F156),0)</f>
        <v>311687</v>
      </c>
      <c r="G157" s="7"/>
      <c r="H157" s="8">
        <f>TRUNC(SUMIF(N147:N156, N146, H147:H156),0)</f>
        <v>4490990</v>
      </c>
      <c r="I157" s="7"/>
      <c r="J157" s="8">
        <f>TRUNC(SUMIF(N147:N156, N146, J147:J156),0)</f>
        <v>10994</v>
      </c>
      <c r="K157" s="7"/>
      <c r="L157" s="8">
        <f>F157+H157+J157</f>
        <v>4813671</v>
      </c>
      <c r="M157" s="5" t="s">
        <v>67</v>
      </c>
      <c r="N157" s="2" t="s">
        <v>91</v>
      </c>
      <c r="O157" s="2" t="s">
        <v>91</v>
      </c>
      <c r="P157" s="2" t="s">
        <v>67</v>
      </c>
      <c r="Q157" s="2" t="s">
        <v>67</v>
      </c>
      <c r="R157" s="2" t="s">
        <v>67</v>
      </c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2" t="s">
        <v>67</v>
      </c>
      <c r="AW157" s="2" t="s">
        <v>67</v>
      </c>
      <c r="AX157" s="2" t="s">
        <v>67</v>
      </c>
      <c r="AY157" s="2" t="s">
        <v>67</v>
      </c>
    </row>
    <row r="158" spans="1:51" ht="30" customHeight="1" x14ac:dyDescent="0.3">
      <c r="A158" s="6"/>
      <c r="B158" s="6"/>
      <c r="C158" s="6"/>
      <c r="D158" s="6"/>
      <c r="E158" s="7"/>
      <c r="F158" s="8"/>
      <c r="G158" s="7"/>
      <c r="H158" s="8"/>
      <c r="I158" s="7"/>
      <c r="J158" s="8"/>
      <c r="K158" s="7"/>
      <c r="L158" s="8"/>
      <c r="M158" s="6"/>
    </row>
    <row r="159" spans="1:51" ht="30" customHeight="1" x14ac:dyDescent="0.3">
      <c r="A159" s="14" t="s">
        <v>372</v>
      </c>
      <c r="B159" s="14"/>
      <c r="C159" s="14"/>
      <c r="D159" s="14"/>
      <c r="E159" s="15"/>
      <c r="F159" s="16"/>
      <c r="G159" s="15"/>
      <c r="H159" s="16"/>
      <c r="I159" s="15"/>
      <c r="J159" s="16"/>
      <c r="K159" s="15"/>
      <c r="L159" s="16"/>
      <c r="M159" s="14"/>
      <c r="N159" s="1" t="s">
        <v>373</v>
      </c>
    </row>
    <row r="160" spans="1:51" ht="30" customHeight="1" x14ac:dyDescent="0.3">
      <c r="A160" s="5" t="s">
        <v>313</v>
      </c>
      <c r="B160" s="5" t="s">
        <v>360</v>
      </c>
      <c r="C160" s="5" t="s">
        <v>257</v>
      </c>
      <c r="D160" s="6">
        <v>2.77</v>
      </c>
      <c r="E160" s="7">
        <f>단가대비표!O39</f>
        <v>8880</v>
      </c>
      <c r="F160" s="8">
        <f t="shared" ref="F160:F169" si="29">TRUNC(E160*D160,1)</f>
        <v>24597.599999999999</v>
      </c>
      <c r="G160" s="7">
        <f>단가대비표!P39</f>
        <v>0</v>
      </c>
      <c r="H160" s="8">
        <f t="shared" ref="H160:H169" si="30">TRUNC(G160*D160,1)</f>
        <v>0</v>
      </c>
      <c r="I160" s="7">
        <f>단가대비표!V39</f>
        <v>0</v>
      </c>
      <c r="J160" s="8">
        <f t="shared" ref="J160:J169" si="31">TRUNC(I160*D160,1)</f>
        <v>0</v>
      </c>
      <c r="K160" s="7">
        <f t="shared" ref="K160:K169" si="32">TRUNC(E160+G160+I160,1)</f>
        <v>8880</v>
      </c>
      <c r="L160" s="8">
        <f t="shared" ref="L160:L169" si="33">TRUNC(F160+H160+J160,1)</f>
        <v>24597.599999999999</v>
      </c>
      <c r="M160" s="5" t="s">
        <v>67</v>
      </c>
      <c r="N160" s="2" t="s">
        <v>373</v>
      </c>
      <c r="O160" s="2" t="s">
        <v>361</v>
      </c>
      <c r="P160" s="2" t="s">
        <v>73</v>
      </c>
      <c r="Q160" s="2" t="s">
        <v>73</v>
      </c>
      <c r="R160" s="2" t="s">
        <v>69</v>
      </c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2" t="s">
        <v>67</v>
      </c>
      <c r="AW160" s="2" t="s">
        <v>376</v>
      </c>
      <c r="AX160" s="2" t="s">
        <v>67</v>
      </c>
      <c r="AY160" s="2" t="s">
        <v>67</v>
      </c>
    </row>
    <row r="161" spans="1:51" ht="30" customHeight="1" x14ac:dyDescent="0.3">
      <c r="A161" s="5" t="s">
        <v>317</v>
      </c>
      <c r="B161" s="5" t="s">
        <v>318</v>
      </c>
      <c r="C161" s="5" t="s">
        <v>77</v>
      </c>
      <c r="D161" s="6">
        <v>945</v>
      </c>
      <c r="E161" s="7">
        <f>단가대비표!O25</f>
        <v>2.2200000000000002</v>
      </c>
      <c r="F161" s="8">
        <f t="shared" si="29"/>
        <v>2097.9</v>
      </c>
      <c r="G161" s="7">
        <f>단가대비표!P25</f>
        <v>0</v>
      </c>
      <c r="H161" s="8">
        <f t="shared" si="30"/>
        <v>0</v>
      </c>
      <c r="I161" s="7">
        <f>단가대비표!V25</f>
        <v>0</v>
      </c>
      <c r="J161" s="8">
        <f t="shared" si="31"/>
        <v>0</v>
      </c>
      <c r="K161" s="7">
        <f t="shared" si="32"/>
        <v>2.2000000000000002</v>
      </c>
      <c r="L161" s="8">
        <f t="shared" si="33"/>
        <v>2097.9</v>
      </c>
      <c r="M161" s="5" t="s">
        <v>67</v>
      </c>
      <c r="N161" s="2" t="s">
        <v>373</v>
      </c>
      <c r="O161" s="2" t="s">
        <v>319</v>
      </c>
      <c r="P161" s="2" t="s">
        <v>73</v>
      </c>
      <c r="Q161" s="2" t="s">
        <v>73</v>
      </c>
      <c r="R161" s="2" t="s">
        <v>69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2" t="s">
        <v>67</v>
      </c>
      <c r="AW161" s="2" t="s">
        <v>377</v>
      </c>
      <c r="AX161" s="2" t="s">
        <v>67</v>
      </c>
      <c r="AY161" s="2" t="s">
        <v>67</v>
      </c>
    </row>
    <row r="162" spans="1:51" ht="30" customHeight="1" x14ac:dyDescent="0.3">
      <c r="A162" s="5" t="s">
        <v>321</v>
      </c>
      <c r="B162" s="5" t="s">
        <v>322</v>
      </c>
      <c r="C162" s="5" t="s">
        <v>257</v>
      </c>
      <c r="D162" s="6">
        <v>0.4</v>
      </c>
      <c r="E162" s="7">
        <f>단가대비표!O33</f>
        <v>10652</v>
      </c>
      <c r="F162" s="8">
        <f t="shared" si="29"/>
        <v>4260.8</v>
      </c>
      <c r="G162" s="7">
        <f>단가대비표!P33</f>
        <v>0</v>
      </c>
      <c r="H162" s="8">
        <f t="shared" si="30"/>
        <v>0</v>
      </c>
      <c r="I162" s="7">
        <f>단가대비표!V33</f>
        <v>0</v>
      </c>
      <c r="J162" s="8">
        <f t="shared" si="31"/>
        <v>0</v>
      </c>
      <c r="K162" s="7">
        <f t="shared" si="32"/>
        <v>10652</v>
      </c>
      <c r="L162" s="8">
        <f t="shared" si="33"/>
        <v>4260.8</v>
      </c>
      <c r="M162" s="5" t="s">
        <v>67</v>
      </c>
      <c r="N162" s="2" t="s">
        <v>373</v>
      </c>
      <c r="O162" s="2" t="s">
        <v>323</v>
      </c>
      <c r="P162" s="2" t="s">
        <v>73</v>
      </c>
      <c r="Q162" s="2" t="s">
        <v>73</v>
      </c>
      <c r="R162" s="2" t="s">
        <v>69</v>
      </c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2" t="s">
        <v>67</v>
      </c>
      <c r="AW162" s="2" t="s">
        <v>378</v>
      </c>
      <c r="AX162" s="2" t="s">
        <v>67</v>
      </c>
      <c r="AY162" s="2" t="s">
        <v>67</v>
      </c>
    </row>
    <row r="163" spans="1:51" ht="30" customHeight="1" x14ac:dyDescent="0.3">
      <c r="A163" s="5" t="s">
        <v>160</v>
      </c>
      <c r="B163" s="5" t="s">
        <v>161</v>
      </c>
      <c r="C163" s="5" t="s">
        <v>65</v>
      </c>
      <c r="D163" s="6">
        <v>3.12</v>
      </c>
      <c r="E163" s="7">
        <f>일위대가목록!E11</f>
        <v>0</v>
      </c>
      <c r="F163" s="8">
        <f t="shared" si="29"/>
        <v>0</v>
      </c>
      <c r="G163" s="7">
        <f>일위대가목록!F11</f>
        <v>0</v>
      </c>
      <c r="H163" s="8">
        <f t="shared" si="30"/>
        <v>0</v>
      </c>
      <c r="I163" s="7">
        <f>일위대가목록!G11</f>
        <v>137</v>
      </c>
      <c r="J163" s="8">
        <f t="shared" si="31"/>
        <v>427.4</v>
      </c>
      <c r="K163" s="7">
        <f t="shared" si="32"/>
        <v>137</v>
      </c>
      <c r="L163" s="8">
        <f t="shared" si="33"/>
        <v>427.4</v>
      </c>
      <c r="M163" s="5" t="s">
        <v>162</v>
      </c>
      <c r="N163" s="2" t="s">
        <v>373</v>
      </c>
      <c r="O163" s="2" t="s">
        <v>159</v>
      </c>
      <c r="P163" s="2" t="s">
        <v>69</v>
      </c>
      <c r="Q163" s="2" t="s">
        <v>73</v>
      </c>
      <c r="R163" s="2" t="s">
        <v>73</v>
      </c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2" t="s">
        <v>67</v>
      </c>
      <c r="AW163" s="2" t="s">
        <v>379</v>
      </c>
      <c r="AX163" s="2" t="s">
        <v>67</v>
      </c>
      <c r="AY163" s="2" t="s">
        <v>67</v>
      </c>
    </row>
    <row r="164" spans="1:51" ht="30" customHeight="1" x14ac:dyDescent="0.3">
      <c r="A164" s="5" t="s">
        <v>326</v>
      </c>
      <c r="B164" s="5" t="s">
        <v>327</v>
      </c>
      <c r="C164" s="5" t="s">
        <v>328</v>
      </c>
      <c r="D164" s="6">
        <v>18.899999999999999</v>
      </c>
      <c r="E164" s="7">
        <f>단가대비표!O1832</f>
        <v>0</v>
      </c>
      <c r="F164" s="8">
        <f t="shared" si="29"/>
        <v>0</v>
      </c>
      <c r="G164" s="7">
        <f>단가대비표!P1832</f>
        <v>0</v>
      </c>
      <c r="H164" s="8">
        <f t="shared" si="30"/>
        <v>0</v>
      </c>
      <c r="I164" s="7">
        <f>단가대비표!V1832</f>
        <v>80</v>
      </c>
      <c r="J164" s="8">
        <f t="shared" si="31"/>
        <v>1512</v>
      </c>
      <c r="K164" s="7">
        <f t="shared" si="32"/>
        <v>80</v>
      </c>
      <c r="L164" s="8">
        <f t="shared" si="33"/>
        <v>1512</v>
      </c>
      <c r="M164" s="5" t="s">
        <v>67</v>
      </c>
      <c r="N164" s="2" t="s">
        <v>373</v>
      </c>
      <c r="O164" s="2" t="s">
        <v>329</v>
      </c>
      <c r="P164" s="2" t="s">
        <v>73</v>
      </c>
      <c r="Q164" s="2" t="s">
        <v>73</v>
      </c>
      <c r="R164" s="2" t="s">
        <v>69</v>
      </c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2" t="s">
        <v>67</v>
      </c>
      <c r="AW164" s="2" t="s">
        <v>380</v>
      </c>
      <c r="AX164" s="2" t="s">
        <v>67</v>
      </c>
      <c r="AY164" s="2" t="s">
        <v>67</v>
      </c>
    </row>
    <row r="165" spans="1:51" ht="30" customHeight="1" x14ac:dyDescent="0.3">
      <c r="A165" s="5" t="s">
        <v>331</v>
      </c>
      <c r="B165" s="5" t="s">
        <v>86</v>
      </c>
      <c r="C165" s="5" t="s">
        <v>87</v>
      </c>
      <c r="D165" s="6">
        <v>5.85</v>
      </c>
      <c r="E165" s="7">
        <f>단가대비표!O1841</f>
        <v>0</v>
      </c>
      <c r="F165" s="8">
        <f t="shared" si="29"/>
        <v>0</v>
      </c>
      <c r="G165" s="7">
        <f>단가대비표!P1841</f>
        <v>178249</v>
      </c>
      <c r="H165" s="8">
        <f t="shared" si="30"/>
        <v>1042756.6</v>
      </c>
      <c r="I165" s="7">
        <f>단가대비표!V1841</f>
        <v>0</v>
      </c>
      <c r="J165" s="8">
        <f t="shared" si="31"/>
        <v>0</v>
      </c>
      <c r="K165" s="7">
        <f t="shared" si="32"/>
        <v>178249</v>
      </c>
      <c r="L165" s="8">
        <f t="shared" si="33"/>
        <v>1042756.6</v>
      </c>
      <c r="M165" s="5" t="s">
        <v>67</v>
      </c>
      <c r="N165" s="2" t="s">
        <v>373</v>
      </c>
      <c r="O165" s="2" t="s">
        <v>332</v>
      </c>
      <c r="P165" s="2" t="s">
        <v>73</v>
      </c>
      <c r="Q165" s="2" t="s">
        <v>73</v>
      </c>
      <c r="R165" s="2" t="s">
        <v>69</v>
      </c>
      <c r="S165" s="3"/>
      <c r="T165" s="3"/>
      <c r="U165" s="3"/>
      <c r="V165" s="3">
        <v>1</v>
      </c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2" t="s">
        <v>67</v>
      </c>
      <c r="AW165" s="2" t="s">
        <v>381</v>
      </c>
      <c r="AX165" s="2" t="s">
        <v>67</v>
      </c>
      <c r="AY165" s="2" t="s">
        <v>67</v>
      </c>
    </row>
    <row r="166" spans="1:51" ht="30" customHeight="1" x14ac:dyDescent="0.3">
      <c r="A166" s="5" t="s">
        <v>203</v>
      </c>
      <c r="B166" s="5" t="s">
        <v>86</v>
      </c>
      <c r="C166" s="5" t="s">
        <v>87</v>
      </c>
      <c r="D166" s="6">
        <v>0.1</v>
      </c>
      <c r="E166" s="7">
        <f>단가대비표!O1834</f>
        <v>0</v>
      </c>
      <c r="F166" s="8">
        <f t="shared" si="29"/>
        <v>0</v>
      </c>
      <c r="G166" s="7">
        <f>단가대비표!P1834</f>
        <v>125427</v>
      </c>
      <c r="H166" s="8">
        <f t="shared" si="30"/>
        <v>12542.7</v>
      </c>
      <c r="I166" s="7">
        <f>단가대비표!V1834</f>
        <v>0</v>
      </c>
      <c r="J166" s="8">
        <f t="shared" si="31"/>
        <v>0</v>
      </c>
      <c r="K166" s="7">
        <f t="shared" si="32"/>
        <v>125427</v>
      </c>
      <c r="L166" s="8">
        <f t="shared" si="33"/>
        <v>12542.7</v>
      </c>
      <c r="M166" s="5" t="s">
        <v>67</v>
      </c>
      <c r="N166" s="2" t="s">
        <v>373</v>
      </c>
      <c r="O166" s="2" t="s">
        <v>204</v>
      </c>
      <c r="P166" s="2" t="s">
        <v>73</v>
      </c>
      <c r="Q166" s="2" t="s">
        <v>73</v>
      </c>
      <c r="R166" s="2" t="s">
        <v>69</v>
      </c>
      <c r="S166" s="3"/>
      <c r="T166" s="3"/>
      <c r="U166" s="3"/>
      <c r="V166" s="3">
        <v>1</v>
      </c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2" t="s">
        <v>67</v>
      </c>
      <c r="AW166" s="2" t="s">
        <v>382</v>
      </c>
      <c r="AX166" s="2" t="s">
        <v>67</v>
      </c>
      <c r="AY166" s="2" t="s">
        <v>67</v>
      </c>
    </row>
    <row r="167" spans="1:51" ht="30" customHeight="1" x14ac:dyDescent="0.3">
      <c r="A167" s="5" t="s">
        <v>335</v>
      </c>
      <c r="B167" s="5" t="s">
        <v>86</v>
      </c>
      <c r="C167" s="5" t="s">
        <v>87</v>
      </c>
      <c r="D167" s="6">
        <v>0.39</v>
      </c>
      <c r="E167" s="7">
        <f>단가대비표!O1844</f>
        <v>0</v>
      </c>
      <c r="F167" s="8">
        <f t="shared" si="29"/>
        <v>0</v>
      </c>
      <c r="G167" s="7">
        <f>단가대비표!P1844</f>
        <v>198711</v>
      </c>
      <c r="H167" s="8">
        <f t="shared" si="30"/>
        <v>77497.2</v>
      </c>
      <c r="I167" s="7">
        <f>단가대비표!V1844</f>
        <v>0</v>
      </c>
      <c r="J167" s="8">
        <f t="shared" si="31"/>
        <v>0</v>
      </c>
      <c r="K167" s="7">
        <f t="shared" si="32"/>
        <v>198711</v>
      </c>
      <c r="L167" s="8">
        <f t="shared" si="33"/>
        <v>77497.2</v>
      </c>
      <c r="M167" s="5" t="s">
        <v>67</v>
      </c>
      <c r="N167" s="2" t="s">
        <v>373</v>
      </c>
      <c r="O167" s="2" t="s">
        <v>336</v>
      </c>
      <c r="P167" s="2" t="s">
        <v>73</v>
      </c>
      <c r="Q167" s="2" t="s">
        <v>73</v>
      </c>
      <c r="R167" s="2" t="s">
        <v>69</v>
      </c>
      <c r="S167" s="3"/>
      <c r="T167" s="3"/>
      <c r="U167" s="3"/>
      <c r="V167" s="3">
        <v>1</v>
      </c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2" t="s">
        <v>67</v>
      </c>
      <c r="AW167" s="2" t="s">
        <v>383</v>
      </c>
      <c r="AX167" s="2" t="s">
        <v>67</v>
      </c>
      <c r="AY167" s="2" t="s">
        <v>67</v>
      </c>
    </row>
    <row r="168" spans="1:51" ht="30" customHeight="1" x14ac:dyDescent="0.3">
      <c r="A168" s="5" t="s">
        <v>338</v>
      </c>
      <c r="B168" s="5" t="s">
        <v>86</v>
      </c>
      <c r="C168" s="5" t="s">
        <v>87</v>
      </c>
      <c r="D168" s="6">
        <v>0.11</v>
      </c>
      <c r="E168" s="7">
        <f>단가대비표!O1835</f>
        <v>0</v>
      </c>
      <c r="F168" s="8">
        <f t="shared" si="29"/>
        <v>0</v>
      </c>
      <c r="G168" s="7">
        <f>단가대비표!P1835</f>
        <v>152019</v>
      </c>
      <c r="H168" s="8">
        <f t="shared" si="30"/>
        <v>16722</v>
      </c>
      <c r="I168" s="7">
        <f>단가대비표!V1835</f>
        <v>0</v>
      </c>
      <c r="J168" s="8">
        <f t="shared" si="31"/>
        <v>0</v>
      </c>
      <c r="K168" s="7">
        <f t="shared" si="32"/>
        <v>152019</v>
      </c>
      <c r="L168" s="8">
        <f t="shared" si="33"/>
        <v>16722</v>
      </c>
      <c r="M168" s="5" t="s">
        <v>67</v>
      </c>
      <c r="N168" s="2" t="s">
        <v>373</v>
      </c>
      <c r="O168" s="2" t="s">
        <v>339</v>
      </c>
      <c r="P168" s="2" t="s">
        <v>73</v>
      </c>
      <c r="Q168" s="2" t="s">
        <v>73</v>
      </c>
      <c r="R168" s="2" t="s">
        <v>69</v>
      </c>
      <c r="S168" s="3"/>
      <c r="T168" s="3"/>
      <c r="U168" s="3"/>
      <c r="V168" s="3">
        <v>1</v>
      </c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2" t="s">
        <v>67</v>
      </c>
      <c r="AW168" s="2" t="s">
        <v>384</v>
      </c>
      <c r="AX168" s="2" t="s">
        <v>67</v>
      </c>
      <c r="AY168" s="2" t="s">
        <v>67</v>
      </c>
    </row>
    <row r="169" spans="1:51" ht="30" customHeight="1" x14ac:dyDescent="0.3">
      <c r="A169" s="5" t="s">
        <v>155</v>
      </c>
      <c r="B169" s="5" t="s">
        <v>156</v>
      </c>
      <c r="C169" s="5" t="s">
        <v>82</v>
      </c>
      <c r="D169" s="6">
        <v>1</v>
      </c>
      <c r="E169" s="7">
        <f>TRUNC(SUMIF(V160:V169, RIGHTB(O169, 1), H160:H169)*U169, 2)</f>
        <v>34485.550000000003</v>
      </c>
      <c r="F169" s="8">
        <f t="shared" si="29"/>
        <v>34485.5</v>
      </c>
      <c r="G169" s="7">
        <v>0</v>
      </c>
      <c r="H169" s="8">
        <f t="shared" si="30"/>
        <v>0</v>
      </c>
      <c r="I169" s="7">
        <v>0</v>
      </c>
      <c r="J169" s="8">
        <f t="shared" si="31"/>
        <v>0</v>
      </c>
      <c r="K169" s="7">
        <f t="shared" si="32"/>
        <v>34485.5</v>
      </c>
      <c r="L169" s="8">
        <f t="shared" si="33"/>
        <v>34485.5</v>
      </c>
      <c r="M169" s="5" t="s">
        <v>67</v>
      </c>
      <c r="N169" s="2" t="s">
        <v>373</v>
      </c>
      <c r="O169" s="2" t="s">
        <v>83</v>
      </c>
      <c r="P169" s="2" t="s">
        <v>73</v>
      </c>
      <c r="Q169" s="2" t="s">
        <v>73</v>
      </c>
      <c r="R169" s="2" t="s">
        <v>73</v>
      </c>
      <c r="S169" s="3">
        <v>1</v>
      </c>
      <c r="T169" s="3">
        <v>0</v>
      </c>
      <c r="U169" s="3">
        <v>0.03</v>
      </c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2" t="s">
        <v>67</v>
      </c>
      <c r="AW169" s="2" t="s">
        <v>385</v>
      </c>
      <c r="AX169" s="2" t="s">
        <v>67</v>
      </c>
      <c r="AY169" s="2" t="s">
        <v>67</v>
      </c>
    </row>
    <row r="170" spans="1:51" ht="30" customHeight="1" x14ac:dyDescent="0.3">
      <c r="A170" s="5" t="s">
        <v>90</v>
      </c>
      <c r="B170" s="5" t="s">
        <v>67</v>
      </c>
      <c r="C170" s="5" t="s">
        <v>67</v>
      </c>
      <c r="D170" s="6"/>
      <c r="E170" s="7"/>
      <c r="F170" s="8">
        <f>TRUNC(SUMIF(N160:N169, N159, F160:F169),0)</f>
        <v>65441</v>
      </c>
      <c r="G170" s="7"/>
      <c r="H170" s="8">
        <f>TRUNC(SUMIF(N160:N169, N159, H160:H169),0)</f>
        <v>1149518</v>
      </c>
      <c r="I170" s="7"/>
      <c r="J170" s="8">
        <f>TRUNC(SUMIF(N160:N169, N159, J160:J169),0)</f>
        <v>1939</v>
      </c>
      <c r="K170" s="7"/>
      <c r="L170" s="8">
        <f>F170+H170+J170</f>
        <v>1216898</v>
      </c>
      <c r="M170" s="5" t="s">
        <v>67</v>
      </c>
      <c r="N170" s="2" t="s">
        <v>91</v>
      </c>
      <c r="O170" s="2" t="s">
        <v>91</v>
      </c>
      <c r="P170" s="2" t="s">
        <v>67</v>
      </c>
      <c r="Q170" s="2" t="s">
        <v>67</v>
      </c>
      <c r="R170" s="2" t="s">
        <v>67</v>
      </c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2" t="s">
        <v>67</v>
      </c>
      <c r="AW170" s="2" t="s">
        <v>67</v>
      </c>
      <c r="AX170" s="2" t="s">
        <v>67</v>
      </c>
      <c r="AY170" s="2" t="s">
        <v>67</v>
      </c>
    </row>
    <row r="171" spans="1:51" ht="30" customHeight="1" x14ac:dyDescent="0.3">
      <c r="A171" s="6"/>
      <c r="B171" s="6"/>
      <c r="C171" s="6"/>
      <c r="D171" s="6"/>
      <c r="E171" s="7"/>
      <c r="F171" s="8"/>
      <c r="G171" s="7"/>
      <c r="H171" s="8"/>
      <c r="I171" s="7"/>
      <c r="J171" s="8"/>
      <c r="K171" s="7"/>
      <c r="L171" s="8"/>
      <c r="M171" s="6"/>
    </row>
    <row r="172" spans="1:51" ht="30" customHeight="1" x14ac:dyDescent="0.3">
      <c r="A172" s="14" t="s">
        <v>386</v>
      </c>
      <c r="B172" s="14"/>
      <c r="C172" s="14"/>
      <c r="D172" s="14"/>
      <c r="E172" s="15"/>
      <c r="F172" s="16"/>
      <c r="G172" s="15"/>
      <c r="H172" s="16"/>
      <c r="I172" s="15"/>
      <c r="J172" s="16"/>
      <c r="K172" s="15"/>
      <c r="L172" s="16"/>
      <c r="M172" s="14"/>
      <c r="N172" s="1" t="s">
        <v>387</v>
      </c>
    </row>
    <row r="173" spans="1:51" ht="30" customHeight="1" x14ac:dyDescent="0.3">
      <c r="A173" s="5" t="s">
        <v>309</v>
      </c>
      <c r="B173" s="5" t="s">
        <v>310</v>
      </c>
      <c r="C173" s="5" t="s">
        <v>311</v>
      </c>
      <c r="D173" s="6">
        <v>1</v>
      </c>
      <c r="E173" s="7">
        <f>일위대가목록!E25</f>
        <v>209886</v>
      </c>
      <c r="F173" s="8">
        <f>TRUNC(E173*D173,1)</f>
        <v>209886</v>
      </c>
      <c r="G173" s="7">
        <f>일위대가목록!F25</f>
        <v>4490990</v>
      </c>
      <c r="H173" s="8">
        <f>TRUNC(G173*D173,1)</f>
        <v>4490990</v>
      </c>
      <c r="I173" s="7">
        <f>일위대가목록!G25</f>
        <v>10994</v>
      </c>
      <c r="J173" s="8">
        <f>TRUNC(I173*D173,1)</f>
        <v>10994</v>
      </c>
      <c r="K173" s="7">
        <f>TRUNC(E173+G173+I173,1)</f>
        <v>4711870</v>
      </c>
      <c r="L173" s="8">
        <f>TRUNC(F173+H173+J173,1)</f>
        <v>4711870</v>
      </c>
      <c r="M173" s="5" t="s">
        <v>312</v>
      </c>
      <c r="N173" s="2" t="s">
        <v>387</v>
      </c>
      <c r="O173" s="2" t="s">
        <v>308</v>
      </c>
      <c r="P173" s="2" t="s">
        <v>69</v>
      </c>
      <c r="Q173" s="2" t="s">
        <v>73</v>
      </c>
      <c r="R173" s="2" t="s">
        <v>73</v>
      </c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2" t="s">
        <v>67</v>
      </c>
      <c r="AW173" s="2" t="s">
        <v>390</v>
      </c>
      <c r="AX173" s="2" t="s">
        <v>67</v>
      </c>
      <c r="AY173" s="2" t="s">
        <v>67</v>
      </c>
    </row>
    <row r="174" spans="1:51" ht="30" customHeight="1" x14ac:dyDescent="0.3">
      <c r="A174" s="5" t="s">
        <v>344</v>
      </c>
      <c r="B174" s="5" t="s">
        <v>310</v>
      </c>
      <c r="C174" s="5" t="s">
        <v>311</v>
      </c>
      <c r="D174" s="6">
        <v>1</v>
      </c>
      <c r="E174" s="7">
        <f>일위대가목록!E26</f>
        <v>47492</v>
      </c>
      <c r="F174" s="8">
        <f>TRUNC(E174*D174,1)</f>
        <v>47492</v>
      </c>
      <c r="G174" s="7">
        <f>일위대가목록!F26</f>
        <v>1149518</v>
      </c>
      <c r="H174" s="8">
        <f>TRUNC(G174*D174,1)</f>
        <v>1149518</v>
      </c>
      <c r="I174" s="7">
        <f>일위대가목록!G26</f>
        <v>1939</v>
      </c>
      <c r="J174" s="8">
        <f>TRUNC(I174*D174,1)</f>
        <v>1939</v>
      </c>
      <c r="K174" s="7">
        <f>TRUNC(E174+G174+I174,1)</f>
        <v>1198949</v>
      </c>
      <c r="L174" s="8">
        <f>TRUNC(F174+H174+J174,1)</f>
        <v>1198949</v>
      </c>
      <c r="M174" s="5" t="s">
        <v>345</v>
      </c>
      <c r="N174" s="2" t="s">
        <v>387</v>
      </c>
      <c r="O174" s="2" t="s">
        <v>343</v>
      </c>
      <c r="P174" s="2" t="s">
        <v>69</v>
      </c>
      <c r="Q174" s="2" t="s">
        <v>73</v>
      </c>
      <c r="R174" s="2" t="s">
        <v>73</v>
      </c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2" t="s">
        <v>67</v>
      </c>
      <c r="AW174" s="2" t="s">
        <v>391</v>
      </c>
      <c r="AX174" s="2" t="s">
        <v>67</v>
      </c>
      <c r="AY174" s="2" t="s">
        <v>67</v>
      </c>
    </row>
    <row r="175" spans="1:51" ht="30" customHeight="1" x14ac:dyDescent="0.3">
      <c r="A175" s="5" t="s">
        <v>90</v>
      </c>
      <c r="B175" s="5" t="s">
        <v>67</v>
      </c>
      <c r="C175" s="5" t="s">
        <v>67</v>
      </c>
      <c r="D175" s="6"/>
      <c r="E175" s="7"/>
      <c r="F175" s="8">
        <f>TRUNC(SUMIF(N173:N174, N172, F173:F174),0)</f>
        <v>257378</v>
      </c>
      <c r="G175" s="7"/>
      <c r="H175" s="8">
        <f>TRUNC(SUMIF(N173:N174, N172, H173:H174),0)</f>
        <v>5640508</v>
      </c>
      <c r="I175" s="7"/>
      <c r="J175" s="8">
        <f>TRUNC(SUMIF(N173:N174, N172, J173:J174),0)</f>
        <v>12933</v>
      </c>
      <c r="K175" s="7"/>
      <c r="L175" s="8">
        <f>F175+H175+J175</f>
        <v>5910819</v>
      </c>
      <c r="M175" s="5" t="s">
        <v>67</v>
      </c>
      <c r="N175" s="2" t="s">
        <v>91</v>
      </c>
      <c r="O175" s="2" t="s">
        <v>91</v>
      </c>
      <c r="P175" s="2" t="s">
        <v>67</v>
      </c>
      <c r="Q175" s="2" t="s">
        <v>67</v>
      </c>
      <c r="R175" s="2" t="s">
        <v>67</v>
      </c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2" t="s">
        <v>67</v>
      </c>
      <c r="AW175" s="2" t="s">
        <v>67</v>
      </c>
      <c r="AX175" s="2" t="s">
        <v>67</v>
      </c>
      <c r="AY175" s="2" t="s">
        <v>67</v>
      </c>
    </row>
    <row r="176" spans="1:51" ht="30" customHeight="1" x14ac:dyDescent="0.3">
      <c r="A176" s="6"/>
      <c r="B176" s="6"/>
      <c r="C176" s="6"/>
      <c r="D176" s="6"/>
      <c r="E176" s="7"/>
      <c r="F176" s="8"/>
      <c r="G176" s="7"/>
      <c r="H176" s="8"/>
      <c r="I176" s="7"/>
      <c r="J176" s="8"/>
      <c r="K176" s="7"/>
      <c r="L176" s="8"/>
      <c r="M176" s="6"/>
    </row>
    <row r="177" spans="1:51" ht="30" customHeight="1" x14ac:dyDescent="0.3">
      <c r="A177" s="14" t="s">
        <v>392</v>
      </c>
      <c r="B177" s="14"/>
      <c r="C177" s="14"/>
      <c r="D177" s="14"/>
      <c r="E177" s="15"/>
      <c r="F177" s="16"/>
      <c r="G177" s="15"/>
      <c r="H177" s="16"/>
      <c r="I177" s="15"/>
      <c r="J177" s="16"/>
      <c r="K177" s="15"/>
      <c r="L177" s="16"/>
      <c r="M177" s="14"/>
      <c r="N177" s="1" t="s">
        <v>393</v>
      </c>
    </row>
    <row r="178" spans="1:51" ht="30" customHeight="1" x14ac:dyDescent="0.3">
      <c r="A178" s="5" t="s">
        <v>358</v>
      </c>
      <c r="B178" s="5" t="s">
        <v>310</v>
      </c>
      <c r="C178" s="5" t="s">
        <v>311</v>
      </c>
      <c r="D178" s="6">
        <v>1</v>
      </c>
      <c r="E178" s="7">
        <f>일위대가목록!E27</f>
        <v>311687</v>
      </c>
      <c r="F178" s="8">
        <f>TRUNC(E178*D178,1)</f>
        <v>311687</v>
      </c>
      <c r="G178" s="7">
        <f>일위대가목록!F27</f>
        <v>4490990</v>
      </c>
      <c r="H178" s="8">
        <f>TRUNC(G178*D178,1)</f>
        <v>4490990</v>
      </c>
      <c r="I178" s="7">
        <f>일위대가목록!G27</f>
        <v>10994</v>
      </c>
      <c r="J178" s="8">
        <f>TRUNC(I178*D178,1)</f>
        <v>10994</v>
      </c>
      <c r="K178" s="7">
        <f>TRUNC(E178+G178+I178,1)</f>
        <v>4813671</v>
      </c>
      <c r="L178" s="8">
        <f>TRUNC(F178+H178+J178,1)</f>
        <v>4813671</v>
      </c>
      <c r="M178" s="5" t="s">
        <v>359</v>
      </c>
      <c r="N178" s="2" t="s">
        <v>393</v>
      </c>
      <c r="O178" s="2" t="s">
        <v>357</v>
      </c>
      <c r="P178" s="2" t="s">
        <v>69</v>
      </c>
      <c r="Q178" s="2" t="s">
        <v>73</v>
      </c>
      <c r="R178" s="2" t="s">
        <v>73</v>
      </c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2" t="s">
        <v>67</v>
      </c>
      <c r="AW178" s="2" t="s">
        <v>396</v>
      </c>
      <c r="AX178" s="2" t="s">
        <v>67</v>
      </c>
      <c r="AY178" s="2" t="s">
        <v>67</v>
      </c>
    </row>
    <row r="179" spans="1:51" ht="30" customHeight="1" x14ac:dyDescent="0.3">
      <c r="A179" s="5" t="s">
        <v>374</v>
      </c>
      <c r="B179" s="5" t="s">
        <v>310</v>
      </c>
      <c r="C179" s="5" t="s">
        <v>311</v>
      </c>
      <c r="D179" s="6">
        <v>1</v>
      </c>
      <c r="E179" s="7">
        <f>일위대가목록!E28</f>
        <v>65441</v>
      </c>
      <c r="F179" s="8">
        <f>TRUNC(E179*D179,1)</f>
        <v>65441</v>
      </c>
      <c r="G179" s="7">
        <f>일위대가목록!F28</f>
        <v>1149518</v>
      </c>
      <c r="H179" s="8">
        <f>TRUNC(G179*D179,1)</f>
        <v>1149518</v>
      </c>
      <c r="I179" s="7">
        <f>일위대가목록!G28</f>
        <v>1939</v>
      </c>
      <c r="J179" s="8">
        <f>TRUNC(I179*D179,1)</f>
        <v>1939</v>
      </c>
      <c r="K179" s="7">
        <f>TRUNC(E179+G179+I179,1)</f>
        <v>1216898</v>
      </c>
      <c r="L179" s="8">
        <f>TRUNC(F179+H179+J179,1)</f>
        <v>1216898</v>
      </c>
      <c r="M179" s="5" t="s">
        <v>375</v>
      </c>
      <c r="N179" s="2" t="s">
        <v>393</v>
      </c>
      <c r="O179" s="2" t="s">
        <v>373</v>
      </c>
      <c r="P179" s="2" t="s">
        <v>69</v>
      </c>
      <c r="Q179" s="2" t="s">
        <v>73</v>
      </c>
      <c r="R179" s="2" t="s">
        <v>73</v>
      </c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2" t="s">
        <v>67</v>
      </c>
      <c r="AW179" s="2" t="s">
        <v>397</v>
      </c>
      <c r="AX179" s="2" t="s">
        <v>67</v>
      </c>
      <c r="AY179" s="2" t="s">
        <v>67</v>
      </c>
    </row>
    <row r="180" spans="1:51" ht="30" customHeight="1" x14ac:dyDescent="0.3">
      <c r="A180" s="5" t="s">
        <v>90</v>
      </c>
      <c r="B180" s="5" t="s">
        <v>67</v>
      </c>
      <c r="C180" s="5" t="s">
        <v>67</v>
      </c>
      <c r="D180" s="6"/>
      <c r="E180" s="7"/>
      <c r="F180" s="8">
        <f>TRUNC(SUMIF(N178:N179, N177, F178:F179),0)</f>
        <v>377128</v>
      </c>
      <c r="G180" s="7"/>
      <c r="H180" s="8">
        <f>TRUNC(SUMIF(N178:N179, N177, H178:H179),0)</f>
        <v>5640508</v>
      </c>
      <c r="I180" s="7"/>
      <c r="J180" s="8">
        <f>TRUNC(SUMIF(N178:N179, N177, J178:J179),0)</f>
        <v>12933</v>
      </c>
      <c r="K180" s="7"/>
      <c r="L180" s="8">
        <f>F180+H180+J180</f>
        <v>6030569</v>
      </c>
      <c r="M180" s="5" t="s">
        <v>67</v>
      </c>
      <c r="N180" s="2" t="s">
        <v>91</v>
      </c>
      <c r="O180" s="2" t="s">
        <v>91</v>
      </c>
      <c r="P180" s="2" t="s">
        <v>67</v>
      </c>
      <c r="Q180" s="2" t="s">
        <v>67</v>
      </c>
      <c r="R180" s="2" t="s">
        <v>67</v>
      </c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2" t="s">
        <v>67</v>
      </c>
      <c r="AW180" s="2" t="s">
        <v>67</v>
      </c>
      <c r="AX180" s="2" t="s">
        <v>67</v>
      </c>
      <c r="AY180" s="2" t="s">
        <v>67</v>
      </c>
    </row>
    <row r="181" spans="1:51" ht="30" customHeight="1" x14ac:dyDescent="0.3">
      <c r="A181" s="6"/>
      <c r="B181" s="6"/>
      <c r="C181" s="6"/>
      <c r="D181" s="6"/>
      <c r="E181" s="7"/>
      <c r="F181" s="8"/>
      <c r="G181" s="7"/>
      <c r="H181" s="8"/>
      <c r="I181" s="7"/>
      <c r="J181" s="8"/>
      <c r="K181" s="7"/>
      <c r="L181" s="8"/>
      <c r="M181" s="6"/>
    </row>
    <row r="182" spans="1:51" ht="30" customHeight="1" x14ac:dyDescent="0.3">
      <c r="A182" s="14" t="s">
        <v>398</v>
      </c>
      <c r="B182" s="14"/>
      <c r="C182" s="14"/>
      <c r="D182" s="14"/>
      <c r="E182" s="15"/>
      <c r="F182" s="16"/>
      <c r="G182" s="15"/>
      <c r="H182" s="16"/>
      <c r="I182" s="15"/>
      <c r="J182" s="16"/>
      <c r="K182" s="15"/>
      <c r="L182" s="16"/>
      <c r="M182" s="14"/>
      <c r="N182" s="1" t="s">
        <v>399</v>
      </c>
    </row>
    <row r="183" spans="1:51" ht="30" customHeight="1" x14ac:dyDescent="0.3">
      <c r="A183" s="5" t="s">
        <v>404</v>
      </c>
      <c r="B183" s="5" t="s">
        <v>86</v>
      </c>
      <c r="C183" s="5" t="s">
        <v>87</v>
      </c>
      <c r="D183" s="6">
        <v>1.4999999999999999E-2</v>
      </c>
      <c r="E183" s="7">
        <f>단가대비표!O1861</f>
        <v>0</v>
      </c>
      <c r="F183" s="8">
        <f>TRUNC(E183*D183,1)</f>
        <v>0</v>
      </c>
      <c r="G183" s="7">
        <f>단가대비표!P1861</f>
        <v>184508</v>
      </c>
      <c r="H183" s="8">
        <f>TRUNC(G183*D183,1)</f>
        <v>2767.6</v>
      </c>
      <c r="I183" s="7">
        <f>단가대비표!V1861</f>
        <v>0</v>
      </c>
      <c r="J183" s="8">
        <f>TRUNC(I183*D183,1)</f>
        <v>0</v>
      </c>
      <c r="K183" s="7">
        <f>TRUNC(E183+G183+I183,1)</f>
        <v>184508</v>
      </c>
      <c r="L183" s="8">
        <f>TRUNC(F183+H183+J183,1)</f>
        <v>2767.6</v>
      </c>
      <c r="M183" s="5" t="s">
        <v>67</v>
      </c>
      <c r="N183" s="2" t="s">
        <v>399</v>
      </c>
      <c r="O183" s="2" t="s">
        <v>405</v>
      </c>
      <c r="P183" s="2" t="s">
        <v>73</v>
      </c>
      <c r="Q183" s="2" t="s">
        <v>73</v>
      </c>
      <c r="R183" s="2" t="s">
        <v>69</v>
      </c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2" t="s">
        <v>67</v>
      </c>
      <c r="AW183" s="2" t="s">
        <v>406</v>
      </c>
      <c r="AX183" s="2" t="s">
        <v>67</v>
      </c>
      <c r="AY183" s="2" t="s">
        <v>67</v>
      </c>
    </row>
    <row r="184" spans="1:51" ht="30" customHeight="1" x14ac:dyDescent="0.3">
      <c r="A184" s="5" t="s">
        <v>203</v>
      </c>
      <c r="B184" s="5" t="s">
        <v>86</v>
      </c>
      <c r="C184" s="5" t="s">
        <v>87</v>
      </c>
      <c r="D184" s="6">
        <v>3.0000000000000001E-3</v>
      </c>
      <c r="E184" s="7">
        <f>단가대비표!O1834</f>
        <v>0</v>
      </c>
      <c r="F184" s="8">
        <f>TRUNC(E184*D184,1)</f>
        <v>0</v>
      </c>
      <c r="G184" s="7">
        <f>단가대비표!P1834</f>
        <v>125427</v>
      </c>
      <c r="H184" s="8">
        <f>TRUNC(G184*D184,1)</f>
        <v>376.2</v>
      </c>
      <c r="I184" s="7">
        <f>단가대비표!V1834</f>
        <v>0</v>
      </c>
      <c r="J184" s="8">
        <f>TRUNC(I184*D184,1)</f>
        <v>0</v>
      </c>
      <c r="K184" s="7">
        <f>TRUNC(E184+G184+I184,1)</f>
        <v>125427</v>
      </c>
      <c r="L184" s="8">
        <f>TRUNC(F184+H184+J184,1)</f>
        <v>376.2</v>
      </c>
      <c r="M184" s="5" t="s">
        <v>67</v>
      </c>
      <c r="N184" s="2" t="s">
        <v>399</v>
      </c>
      <c r="O184" s="2" t="s">
        <v>204</v>
      </c>
      <c r="P184" s="2" t="s">
        <v>73</v>
      </c>
      <c r="Q184" s="2" t="s">
        <v>73</v>
      </c>
      <c r="R184" s="2" t="s">
        <v>69</v>
      </c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2" t="s">
        <v>67</v>
      </c>
      <c r="AW184" s="2" t="s">
        <v>407</v>
      </c>
      <c r="AX184" s="2" t="s">
        <v>67</v>
      </c>
      <c r="AY184" s="2" t="s">
        <v>67</v>
      </c>
    </row>
    <row r="185" spans="1:51" ht="30" customHeight="1" x14ac:dyDescent="0.3">
      <c r="A185" s="5" t="s">
        <v>90</v>
      </c>
      <c r="B185" s="5" t="s">
        <v>67</v>
      </c>
      <c r="C185" s="5" t="s">
        <v>67</v>
      </c>
      <c r="D185" s="6"/>
      <c r="E185" s="7"/>
      <c r="F185" s="8">
        <f>TRUNC(SUMIF(N183:N184, N182, F183:F184),0)</f>
        <v>0</v>
      </c>
      <c r="G185" s="7"/>
      <c r="H185" s="8">
        <f>TRUNC(SUMIF(N183:N184, N182, H183:H184),0)</f>
        <v>3143</v>
      </c>
      <c r="I185" s="7"/>
      <c r="J185" s="8">
        <f>TRUNC(SUMIF(N183:N184, N182, J183:J184),0)</f>
        <v>0</v>
      </c>
      <c r="K185" s="7"/>
      <c r="L185" s="8">
        <f>F185+H185+J185</f>
        <v>3143</v>
      </c>
      <c r="M185" s="5" t="s">
        <v>67</v>
      </c>
      <c r="N185" s="2" t="s">
        <v>91</v>
      </c>
      <c r="O185" s="2" t="s">
        <v>91</v>
      </c>
      <c r="P185" s="2" t="s">
        <v>67</v>
      </c>
      <c r="Q185" s="2" t="s">
        <v>67</v>
      </c>
      <c r="R185" s="2" t="s">
        <v>67</v>
      </c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2" t="s">
        <v>67</v>
      </c>
      <c r="AW185" s="2" t="s">
        <v>67</v>
      </c>
      <c r="AX185" s="2" t="s">
        <v>67</v>
      </c>
      <c r="AY185" s="2" t="s">
        <v>67</v>
      </c>
    </row>
    <row r="186" spans="1:51" ht="30" customHeight="1" x14ac:dyDescent="0.3">
      <c r="A186" s="6"/>
      <c r="B186" s="6"/>
      <c r="C186" s="6"/>
      <c r="D186" s="6"/>
      <c r="E186" s="7"/>
      <c r="F186" s="8"/>
      <c r="G186" s="7"/>
      <c r="H186" s="8"/>
      <c r="I186" s="7"/>
      <c r="J186" s="8"/>
      <c r="K186" s="7"/>
      <c r="L186" s="8"/>
      <c r="M186" s="6"/>
    </row>
    <row r="187" spans="1:51" ht="30" customHeight="1" x14ac:dyDescent="0.3">
      <c r="A187" s="14" t="s">
        <v>408</v>
      </c>
      <c r="B187" s="14"/>
      <c r="C187" s="14"/>
      <c r="D187" s="14"/>
      <c r="E187" s="15"/>
      <c r="F187" s="16"/>
      <c r="G187" s="15"/>
      <c r="H187" s="16"/>
      <c r="I187" s="15"/>
      <c r="J187" s="16"/>
      <c r="K187" s="15"/>
      <c r="L187" s="16"/>
      <c r="M187" s="14"/>
      <c r="N187" s="1" t="s">
        <v>409</v>
      </c>
    </row>
    <row r="188" spans="1:51" ht="30" customHeight="1" x14ac:dyDescent="0.3">
      <c r="A188" s="5" t="s">
        <v>413</v>
      </c>
      <c r="B188" s="5" t="s">
        <v>414</v>
      </c>
      <c r="C188" s="5" t="s">
        <v>77</v>
      </c>
      <c r="D188" s="6">
        <v>0.08</v>
      </c>
      <c r="E188" s="7">
        <f>단가대비표!O275</f>
        <v>6010</v>
      </c>
      <c r="F188" s="8">
        <f>TRUNC(E188*D188,1)</f>
        <v>480.8</v>
      </c>
      <c r="G188" s="7">
        <f>단가대비표!P275</f>
        <v>0</v>
      </c>
      <c r="H188" s="8">
        <f>TRUNC(G188*D188,1)</f>
        <v>0</v>
      </c>
      <c r="I188" s="7">
        <f>단가대비표!V275</f>
        <v>0</v>
      </c>
      <c r="J188" s="8">
        <f>TRUNC(I188*D188,1)</f>
        <v>0</v>
      </c>
      <c r="K188" s="7">
        <f t="shared" ref="K188:L190" si="34">TRUNC(E188+G188+I188,1)</f>
        <v>6010</v>
      </c>
      <c r="L188" s="8">
        <f t="shared" si="34"/>
        <v>480.8</v>
      </c>
      <c r="M188" s="5" t="s">
        <v>67</v>
      </c>
      <c r="N188" s="2" t="s">
        <v>409</v>
      </c>
      <c r="O188" s="2" t="s">
        <v>415</v>
      </c>
      <c r="P188" s="2" t="s">
        <v>73</v>
      </c>
      <c r="Q188" s="2" t="s">
        <v>73</v>
      </c>
      <c r="R188" s="2" t="s">
        <v>69</v>
      </c>
      <c r="S188" s="3"/>
      <c r="T188" s="3"/>
      <c r="U188" s="3"/>
      <c r="V188" s="3">
        <v>1</v>
      </c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2" t="s">
        <v>67</v>
      </c>
      <c r="AW188" s="2" t="s">
        <v>416</v>
      </c>
      <c r="AX188" s="2" t="s">
        <v>67</v>
      </c>
      <c r="AY188" s="2" t="s">
        <v>67</v>
      </c>
    </row>
    <row r="189" spans="1:51" ht="30" customHeight="1" x14ac:dyDescent="0.3">
      <c r="A189" s="5" t="s">
        <v>417</v>
      </c>
      <c r="B189" s="5" t="s">
        <v>418</v>
      </c>
      <c r="C189" s="5" t="s">
        <v>77</v>
      </c>
      <c r="D189" s="6">
        <v>4.0000000000000001E-3</v>
      </c>
      <c r="E189" s="7">
        <f>단가대비표!O278</f>
        <v>3579.44</v>
      </c>
      <c r="F189" s="8">
        <f>TRUNC(E189*D189,1)</f>
        <v>14.3</v>
      </c>
      <c r="G189" s="7">
        <f>단가대비표!P278</f>
        <v>0</v>
      </c>
      <c r="H189" s="8">
        <f>TRUNC(G189*D189,1)</f>
        <v>0</v>
      </c>
      <c r="I189" s="7">
        <f>단가대비표!V278</f>
        <v>0</v>
      </c>
      <c r="J189" s="8">
        <f>TRUNC(I189*D189,1)</f>
        <v>0</v>
      </c>
      <c r="K189" s="7">
        <f t="shared" si="34"/>
        <v>3579.4</v>
      </c>
      <c r="L189" s="8">
        <f t="shared" si="34"/>
        <v>14.3</v>
      </c>
      <c r="M189" s="5" t="s">
        <v>67</v>
      </c>
      <c r="N189" s="2" t="s">
        <v>409</v>
      </c>
      <c r="O189" s="2" t="s">
        <v>419</v>
      </c>
      <c r="P189" s="2" t="s">
        <v>73</v>
      </c>
      <c r="Q189" s="2" t="s">
        <v>73</v>
      </c>
      <c r="R189" s="2" t="s">
        <v>69</v>
      </c>
      <c r="S189" s="3"/>
      <c r="T189" s="3"/>
      <c r="U189" s="3"/>
      <c r="V189" s="3">
        <v>1</v>
      </c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2" t="s">
        <v>67</v>
      </c>
      <c r="AW189" s="2" t="s">
        <v>420</v>
      </c>
      <c r="AX189" s="2" t="s">
        <v>67</v>
      </c>
      <c r="AY189" s="2" t="s">
        <v>67</v>
      </c>
    </row>
    <row r="190" spans="1:51" ht="30" customHeight="1" x14ac:dyDescent="0.3">
      <c r="A190" s="5" t="s">
        <v>80</v>
      </c>
      <c r="B190" s="5" t="s">
        <v>421</v>
      </c>
      <c r="C190" s="5" t="s">
        <v>82</v>
      </c>
      <c r="D190" s="6">
        <v>1</v>
      </c>
      <c r="E190" s="7">
        <f>TRUNC(SUMIF(V188:V190, RIGHTB(O190, 1), F188:F190)*U190, 2)</f>
        <v>14.85</v>
      </c>
      <c r="F190" s="8">
        <f>TRUNC(E190*D190,1)</f>
        <v>14.8</v>
      </c>
      <c r="G190" s="7">
        <v>0</v>
      </c>
      <c r="H190" s="8">
        <f>TRUNC(G190*D190,1)</f>
        <v>0</v>
      </c>
      <c r="I190" s="7">
        <v>0</v>
      </c>
      <c r="J190" s="8">
        <f>TRUNC(I190*D190,1)</f>
        <v>0</v>
      </c>
      <c r="K190" s="7">
        <f t="shared" si="34"/>
        <v>14.8</v>
      </c>
      <c r="L190" s="8">
        <f t="shared" si="34"/>
        <v>14.8</v>
      </c>
      <c r="M190" s="5" t="s">
        <v>67</v>
      </c>
      <c r="N190" s="2" t="s">
        <v>409</v>
      </c>
      <c r="O190" s="2" t="s">
        <v>83</v>
      </c>
      <c r="P190" s="2" t="s">
        <v>73</v>
      </c>
      <c r="Q190" s="2" t="s">
        <v>73</v>
      </c>
      <c r="R190" s="2" t="s">
        <v>73</v>
      </c>
      <c r="S190" s="3">
        <v>0</v>
      </c>
      <c r="T190" s="3">
        <v>0</v>
      </c>
      <c r="U190" s="3">
        <v>0.03</v>
      </c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2" t="s">
        <v>67</v>
      </c>
      <c r="AW190" s="2" t="s">
        <v>422</v>
      </c>
      <c r="AX190" s="2" t="s">
        <v>67</v>
      </c>
      <c r="AY190" s="2" t="s">
        <v>67</v>
      </c>
    </row>
    <row r="191" spans="1:51" ht="30" customHeight="1" x14ac:dyDescent="0.3">
      <c r="A191" s="5" t="s">
        <v>90</v>
      </c>
      <c r="B191" s="5" t="s">
        <v>67</v>
      </c>
      <c r="C191" s="5" t="s">
        <v>67</v>
      </c>
      <c r="D191" s="6"/>
      <c r="E191" s="7"/>
      <c r="F191" s="8">
        <f>TRUNC(SUMIF(N188:N190, N187, F188:F190),0)</f>
        <v>509</v>
      </c>
      <c r="G191" s="7"/>
      <c r="H191" s="8">
        <f>TRUNC(SUMIF(N188:N190, N187, H188:H190),0)</f>
        <v>0</v>
      </c>
      <c r="I191" s="7"/>
      <c r="J191" s="8">
        <f>TRUNC(SUMIF(N188:N190, N187, J188:J190),0)</f>
        <v>0</v>
      </c>
      <c r="K191" s="7"/>
      <c r="L191" s="8">
        <f>F191+H191+J191</f>
        <v>509</v>
      </c>
      <c r="M191" s="5" t="s">
        <v>67</v>
      </c>
      <c r="N191" s="2" t="s">
        <v>91</v>
      </c>
      <c r="O191" s="2" t="s">
        <v>91</v>
      </c>
      <c r="P191" s="2" t="s">
        <v>67</v>
      </c>
      <c r="Q191" s="2" t="s">
        <v>67</v>
      </c>
      <c r="R191" s="2" t="s">
        <v>67</v>
      </c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2" t="s">
        <v>67</v>
      </c>
      <c r="AW191" s="2" t="s">
        <v>67</v>
      </c>
      <c r="AX191" s="2" t="s">
        <v>67</v>
      </c>
      <c r="AY191" s="2" t="s">
        <v>67</v>
      </c>
    </row>
    <row r="192" spans="1:51" ht="30" customHeight="1" x14ac:dyDescent="0.3">
      <c r="A192" s="6"/>
      <c r="B192" s="6"/>
      <c r="C192" s="6"/>
      <c r="D192" s="6"/>
      <c r="E192" s="7"/>
      <c r="F192" s="8"/>
      <c r="G192" s="7"/>
      <c r="H192" s="8"/>
      <c r="I192" s="7"/>
      <c r="J192" s="8"/>
      <c r="K192" s="7"/>
      <c r="L192" s="8"/>
      <c r="M192" s="6"/>
    </row>
    <row r="193" spans="1:51" ht="30" customHeight="1" x14ac:dyDescent="0.3">
      <c r="A193" s="14" t="s">
        <v>423</v>
      </c>
      <c r="B193" s="14"/>
      <c r="C193" s="14"/>
      <c r="D193" s="14"/>
      <c r="E193" s="15"/>
      <c r="F193" s="16"/>
      <c r="G193" s="15"/>
      <c r="H193" s="16"/>
      <c r="I193" s="15"/>
      <c r="J193" s="16"/>
      <c r="K193" s="15"/>
      <c r="L193" s="16"/>
      <c r="M193" s="14"/>
      <c r="N193" s="1" t="s">
        <v>424</v>
      </c>
    </row>
    <row r="194" spans="1:51" ht="30" customHeight="1" x14ac:dyDescent="0.3">
      <c r="A194" s="5" t="s">
        <v>410</v>
      </c>
      <c r="B194" s="5" t="s">
        <v>411</v>
      </c>
      <c r="C194" s="5" t="s">
        <v>402</v>
      </c>
      <c r="D194" s="6">
        <v>1</v>
      </c>
      <c r="E194" s="7">
        <f>일위대가목록!E32</f>
        <v>509</v>
      </c>
      <c r="F194" s="8">
        <f>TRUNC(E194*D194,1)</f>
        <v>509</v>
      </c>
      <c r="G194" s="7">
        <f>일위대가목록!F32</f>
        <v>0</v>
      </c>
      <c r="H194" s="8">
        <f>TRUNC(G194*D194,1)</f>
        <v>0</v>
      </c>
      <c r="I194" s="7">
        <f>일위대가목록!G32</f>
        <v>0</v>
      </c>
      <c r="J194" s="8">
        <f>TRUNC(I194*D194,1)</f>
        <v>0</v>
      </c>
      <c r="K194" s="7">
        <f>TRUNC(E194+G194+I194,1)</f>
        <v>509</v>
      </c>
      <c r="L194" s="8">
        <f>TRUNC(F194+H194+J194,1)</f>
        <v>509</v>
      </c>
      <c r="M194" s="5" t="s">
        <v>412</v>
      </c>
      <c r="N194" s="2" t="s">
        <v>424</v>
      </c>
      <c r="O194" s="2" t="s">
        <v>409</v>
      </c>
      <c r="P194" s="2" t="s">
        <v>69</v>
      </c>
      <c r="Q194" s="2" t="s">
        <v>73</v>
      </c>
      <c r="R194" s="2" t="s">
        <v>73</v>
      </c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2" t="s">
        <v>67</v>
      </c>
      <c r="AW194" s="2" t="s">
        <v>428</v>
      </c>
      <c r="AX194" s="2" t="s">
        <v>67</v>
      </c>
      <c r="AY194" s="2" t="s">
        <v>67</v>
      </c>
    </row>
    <row r="195" spans="1:51" ht="30" customHeight="1" x14ac:dyDescent="0.3">
      <c r="A195" s="5" t="s">
        <v>400</v>
      </c>
      <c r="B195" s="5" t="s">
        <v>401</v>
      </c>
      <c r="C195" s="5" t="s">
        <v>402</v>
      </c>
      <c r="D195" s="6">
        <v>1</v>
      </c>
      <c r="E195" s="7">
        <f>일위대가목록!E31</f>
        <v>0</v>
      </c>
      <c r="F195" s="8">
        <f>TRUNC(E195*D195,1)</f>
        <v>0</v>
      </c>
      <c r="G195" s="7">
        <f>일위대가목록!F31</f>
        <v>3143</v>
      </c>
      <c r="H195" s="8">
        <f>TRUNC(G195*D195,1)</f>
        <v>3143</v>
      </c>
      <c r="I195" s="7">
        <f>일위대가목록!G31</f>
        <v>0</v>
      </c>
      <c r="J195" s="8">
        <f>TRUNC(I195*D195,1)</f>
        <v>0</v>
      </c>
      <c r="K195" s="7">
        <f>TRUNC(E195+G195+I195,1)</f>
        <v>3143</v>
      </c>
      <c r="L195" s="8">
        <f>TRUNC(F195+H195+J195,1)</f>
        <v>3143</v>
      </c>
      <c r="M195" s="5" t="s">
        <v>403</v>
      </c>
      <c r="N195" s="2" t="s">
        <v>424</v>
      </c>
      <c r="O195" s="2" t="s">
        <v>399</v>
      </c>
      <c r="P195" s="2" t="s">
        <v>69</v>
      </c>
      <c r="Q195" s="2" t="s">
        <v>73</v>
      </c>
      <c r="R195" s="2" t="s">
        <v>73</v>
      </c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2" t="s">
        <v>67</v>
      </c>
      <c r="AW195" s="2" t="s">
        <v>429</v>
      </c>
      <c r="AX195" s="2" t="s">
        <v>67</v>
      </c>
      <c r="AY195" s="2" t="s">
        <v>67</v>
      </c>
    </row>
    <row r="196" spans="1:51" ht="30" customHeight="1" x14ac:dyDescent="0.3">
      <c r="A196" s="5" t="s">
        <v>90</v>
      </c>
      <c r="B196" s="5" t="s">
        <v>67</v>
      </c>
      <c r="C196" s="5" t="s">
        <v>67</v>
      </c>
      <c r="D196" s="6"/>
      <c r="E196" s="7"/>
      <c r="F196" s="8">
        <f>TRUNC(SUMIF(N194:N195, N193, F194:F195),0)</f>
        <v>509</v>
      </c>
      <c r="G196" s="7"/>
      <c r="H196" s="8">
        <f>TRUNC(SUMIF(N194:N195, N193, H194:H195),0)</f>
        <v>3143</v>
      </c>
      <c r="I196" s="7"/>
      <c r="J196" s="8">
        <f>TRUNC(SUMIF(N194:N195, N193, J194:J195),0)</f>
        <v>0</v>
      </c>
      <c r="K196" s="7"/>
      <c r="L196" s="8">
        <f>F196+H196+J196</f>
        <v>3652</v>
      </c>
      <c r="M196" s="5" t="s">
        <v>67</v>
      </c>
      <c r="N196" s="2" t="s">
        <v>91</v>
      </c>
      <c r="O196" s="2" t="s">
        <v>91</v>
      </c>
      <c r="P196" s="2" t="s">
        <v>67</v>
      </c>
      <c r="Q196" s="2" t="s">
        <v>67</v>
      </c>
      <c r="R196" s="2" t="s">
        <v>67</v>
      </c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2" t="s">
        <v>67</v>
      </c>
      <c r="AW196" s="2" t="s">
        <v>67</v>
      </c>
      <c r="AX196" s="2" t="s">
        <v>67</v>
      </c>
      <c r="AY196" s="2" t="s">
        <v>67</v>
      </c>
    </row>
    <row r="197" spans="1:51" ht="30" customHeight="1" x14ac:dyDescent="0.3">
      <c r="A197" s="6"/>
      <c r="B197" s="6"/>
      <c r="C197" s="6"/>
      <c r="D197" s="6"/>
      <c r="E197" s="7"/>
      <c r="F197" s="8"/>
      <c r="G197" s="7"/>
      <c r="H197" s="8"/>
      <c r="I197" s="7"/>
      <c r="J197" s="8"/>
      <c r="K197" s="7"/>
      <c r="L197" s="8"/>
      <c r="M197" s="6"/>
    </row>
    <row r="198" spans="1:51" ht="30" customHeight="1" x14ac:dyDescent="0.3">
      <c r="A198" s="14" t="s">
        <v>430</v>
      </c>
      <c r="B198" s="14"/>
      <c r="C198" s="14"/>
      <c r="D198" s="14"/>
      <c r="E198" s="15"/>
      <c r="F198" s="16"/>
      <c r="G198" s="15"/>
      <c r="H198" s="16"/>
      <c r="I198" s="15"/>
      <c r="J198" s="16"/>
      <c r="K198" s="15"/>
      <c r="L198" s="16"/>
      <c r="M198" s="14"/>
      <c r="N198" s="1" t="s">
        <v>431</v>
      </c>
    </row>
    <row r="199" spans="1:51" ht="30" customHeight="1" x14ac:dyDescent="0.3">
      <c r="A199" s="5" t="s">
        <v>404</v>
      </c>
      <c r="B199" s="5" t="s">
        <v>86</v>
      </c>
      <c r="C199" s="5" t="s">
        <v>87</v>
      </c>
      <c r="D199" s="6">
        <v>0.02</v>
      </c>
      <c r="E199" s="7">
        <f>단가대비표!O1861</f>
        <v>0</v>
      </c>
      <c r="F199" s="8">
        <f>TRUNC(E199*D199,1)</f>
        <v>0</v>
      </c>
      <c r="G199" s="7">
        <f>단가대비표!P1861</f>
        <v>184508</v>
      </c>
      <c r="H199" s="8">
        <f>TRUNC(G199*D199,1)</f>
        <v>3690.1</v>
      </c>
      <c r="I199" s="7">
        <f>단가대비표!V1861</f>
        <v>0</v>
      </c>
      <c r="J199" s="8">
        <f>TRUNC(I199*D199,1)</f>
        <v>0</v>
      </c>
      <c r="K199" s="7">
        <f t="shared" ref="K199:L202" si="35">TRUNC(E199+G199+I199,1)</f>
        <v>184508</v>
      </c>
      <c r="L199" s="8">
        <f t="shared" si="35"/>
        <v>3690.1</v>
      </c>
      <c r="M199" s="5" t="s">
        <v>67</v>
      </c>
      <c r="N199" s="2" t="s">
        <v>431</v>
      </c>
      <c r="O199" s="2" t="s">
        <v>405</v>
      </c>
      <c r="P199" s="2" t="s">
        <v>73</v>
      </c>
      <c r="Q199" s="2" t="s">
        <v>73</v>
      </c>
      <c r="R199" s="2" t="s">
        <v>69</v>
      </c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2" t="s">
        <v>67</v>
      </c>
      <c r="AW199" s="2" t="s">
        <v>435</v>
      </c>
      <c r="AX199" s="2" t="s">
        <v>67</v>
      </c>
      <c r="AY199" s="2" t="s">
        <v>67</v>
      </c>
    </row>
    <row r="200" spans="1:51" ht="30" customHeight="1" x14ac:dyDescent="0.3">
      <c r="A200" s="5" t="s">
        <v>203</v>
      </c>
      <c r="B200" s="5" t="s">
        <v>86</v>
      </c>
      <c r="C200" s="5" t="s">
        <v>87</v>
      </c>
      <c r="D200" s="6">
        <v>4.0000000000000001E-3</v>
      </c>
      <c r="E200" s="7">
        <f>단가대비표!O1834</f>
        <v>0</v>
      </c>
      <c r="F200" s="8">
        <f>TRUNC(E200*D200,1)</f>
        <v>0</v>
      </c>
      <c r="G200" s="7">
        <f>단가대비표!P1834</f>
        <v>125427</v>
      </c>
      <c r="H200" s="8">
        <f>TRUNC(G200*D200,1)</f>
        <v>501.7</v>
      </c>
      <c r="I200" s="7">
        <f>단가대비표!V1834</f>
        <v>0</v>
      </c>
      <c r="J200" s="8">
        <f>TRUNC(I200*D200,1)</f>
        <v>0</v>
      </c>
      <c r="K200" s="7">
        <f t="shared" si="35"/>
        <v>125427</v>
      </c>
      <c r="L200" s="8">
        <f t="shared" si="35"/>
        <v>501.7</v>
      </c>
      <c r="M200" s="5" t="s">
        <v>67</v>
      </c>
      <c r="N200" s="2" t="s">
        <v>431</v>
      </c>
      <c r="O200" s="2" t="s">
        <v>204</v>
      </c>
      <c r="P200" s="2" t="s">
        <v>73</v>
      </c>
      <c r="Q200" s="2" t="s">
        <v>73</v>
      </c>
      <c r="R200" s="2" t="s">
        <v>69</v>
      </c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2" t="s">
        <v>67</v>
      </c>
      <c r="AW200" s="2" t="s">
        <v>436</v>
      </c>
      <c r="AX200" s="2" t="s">
        <v>67</v>
      </c>
      <c r="AY200" s="2" t="s">
        <v>67</v>
      </c>
    </row>
    <row r="201" spans="1:51" ht="30" customHeight="1" x14ac:dyDescent="0.3">
      <c r="A201" s="5" t="s">
        <v>404</v>
      </c>
      <c r="B201" s="5" t="s">
        <v>86</v>
      </c>
      <c r="C201" s="5" t="s">
        <v>87</v>
      </c>
      <c r="D201" s="6">
        <v>0.02</v>
      </c>
      <c r="E201" s="7">
        <f>단가대비표!O1861</f>
        <v>0</v>
      </c>
      <c r="F201" s="8">
        <f>TRUNC(E201*D201,1)</f>
        <v>0</v>
      </c>
      <c r="G201" s="7">
        <f>단가대비표!P1861</f>
        <v>184508</v>
      </c>
      <c r="H201" s="8">
        <f>TRUNC(G201*D201,1)</f>
        <v>3690.1</v>
      </c>
      <c r="I201" s="7">
        <f>단가대비표!V1861</f>
        <v>0</v>
      </c>
      <c r="J201" s="8">
        <f>TRUNC(I201*D201,1)</f>
        <v>0</v>
      </c>
      <c r="K201" s="7">
        <f t="shared" si="35"/>
        <v>184508</v>
      </c>
      <c r="L201" s="8">
        <f t="shared" si="35"/>
        <v>3690.1</v>
      </c>
      <c r="M201" s="5" t="s">
        <v>67</v>
      </c>
      <c r="N201" s="2" t="s">
        <v>431</v>
      </c>
      <c r="O201" s="2" t="s">
        <v>405</v>
      </c>
      <c r="P201" s="2" t="s">
        <v>73</v>
      </c>
      <c r="Q201" s="2" t="s">
        <v>73</v>
      </c>
      <c r="R201" s="2" t="s">
        <v>69</v>
      </c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2" t="s">
        <v>67</v>
      </c>
      <c r="AW201" s="2" t="s">
        <v>435</v>
      </c>
      <c r="AX201" s="2" t="s">
        <v>67</v>
      </c>
      <c r="AY201" s="2" t="s">
        <v>67</v>
      </c>
    </row>
    <row r="202" spans="1:51" ht="30" customHeight="1" x14ac:dyDescent="0.3">
      <c r="A202" s="5" t="s">
        <v>203</v>
      </c>
      <c r="B202" s="5" t="s">
        <v>86</v>
      </c>
      <c r="C202" s="5" t="s">
        <v>87</v>
      </c>
      <c r="D202" s="6">
        <v>4.0000000000000001E-3</v>
      </c>
      <c r="E202" s="7">
        <f>단가대비표!O1834</f>
        <v>0</v>
      </c>
      <c r="F202" s="8">
        <f>TRUNC(E202*D202,1)</f>
        <v>0</v>
      </c>
      <c r="G202" s="7">
        <f>단가대비표!P1834</f>
        <v>125427</v>
      </c>
      <c r="H202" s="8">
        <f>TRUNC(G202*D202,1)</f>
        <v>501.7</v>
      </c>
      <c r="I202" s="7">
        <f>단가대비표!V1834</f>
        <v>0</v>
      </c>
      <c r="J202" s="8">
        <f>TRUNC(I202*D202,1)</f>
        <v>0</v>
      </c>
      <c r="K202" s="7">
        <f t="shared" si="35"/>
        <v>125427</v>
      </c>
      <c r="L202" s="8">
        <f t="shared" si="35"/>
        <v>501.7</v>
      </c>
      <c r="M202" s="5" t="s">
        <v>67</v>
      </c>
      <c r="N202" s="2" t="s">
        <v>431</v>
      </c>
      <c r="O202" s="2" t="s">
        <v>204</v>
      </c>
      <c r="P202" s="2" t="s">
        <v>73</v>
      </c>
      <c r="Q202" s="2" t="s">
        <v>73</v>
      </c>
      <c r="R202" s="2" t="s">
        <v>69</v>
      </c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2" t="s">
        <v>67</v>
      </c>
      <c r="AW202" s="2" t="s">
        <v>436</v>
      </c>
      <c r="AX202" s="2" t="s">
        <v>67</v>
      </c>
      <c r="AY202" s="2" t="s">
        <v>67</v>
      </c>
    </row>
    <row r="203" spans="1:51" ht="30" customHeight="1" x14ac:dyDescent="0.3">
      <c r="A203" s="5" t="s">
        <v>90</v>
      </c>
      <c r="B203" s="5" t="s">
        <v>67</v>
      </c>
      <c r="C203" s="5" t="s">
        <v>67</v>
      </c>
      <c r="D203" s="6"/>
      <c r="E203" s="7"/>
      <c r="F203" s="8">
        <f>TRUNC(SUMIF(N199:N202, N198, F199:F202),0)</f>
        <v>0</v>
      </c>
      <c r="G203" s="7"/>
      <c r="H203" s="8">
        <f>TRUNC(SUMIF(N199:N202, N198, H199:H202),0)</f>
        <v>8383</v>
      </c>
      <c r="I203" s="7"/>
      <c r="J203" s="8">
        <f>TRUNC(SUMIF(N199:N202, N198, J199:J202),0)</f>
        <v>0</v>
      </c>
      <c r="K203" s="7"/>
      <c r="L203" s="8">
        <f>F203+H203+J203</f>
        <v>8383</v>
      </c>
      <c r="M203" s="5" t="s">
        <v>67</v>
      </c>
      <c r="N203" s="2" t="s">
        <v>91</v>
      </c>
      <c r="O203" s="2" t="s">
        <v>91</v>
      </c>
      <c r="P203" s="2" t="s">
        <v>67</v>
      </c>
      <c r="Q203" s="2" t="s">
        <v>67</v>
      </c>
      <c r="R203" s="2" t="s">
        <v>67</v>
      </c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2" t="s">
        <v>67</v>
      </c>
      <c r="AW203" s="2" t="s">
        <v>67</v>
      </c>
      <c r="AX203" s="2" t="s">
        <v>67</v>
      </c>
      <c r="AY203" s="2" t="s">
        <v>67</v>
      </c>
    </row>
    <row r="204" spans="1:51" ht="30" customHeight="1" x14ac:dyDescent="0.3">
      <c r="A204" s="6"/>
      <c r="B204" s="6"/>
      <c r="C204" s="6"/>
      <c r="D204" s="6"/>
      <c r="E204" s="7"/>
      <c r="F204" s="8"/>
      <c r="G204" s="7"/>
      <c r="H204" s="8"/>
      <c r="I204" s="7"/>
      <c r="J204" s="8"/>
      <c r="K204" s="7"/>
      <c r="L204" s="8"/>
      <c r="M204" s="6"/>
    </row>
    <row r="205" spans="1:51" ht="30" customHeight="1" x14ac:dyDescent="0.3">
      <c r="A205" s="14" t="s">
        <v>437</v>
      </c>
      <c r="B205" s="14"/>
      <c r="C205" s="14"/>
      <c r="D205" s="14"/>
      <c r="E205" s="15"/>
      <c r="F205" s="16"/>
      <c r="G205" s="15"/>
      <c r="H205" s="16"/>
      <c r="I205" s="15"/>
      <c r="J205" s="16"/>
      <c r="K205" s="15"/>
      <c r="L205" s="16"/>
      <c r="M205" s="14"/>
      <c r="N205" s="1" t="s">
        <v>438</v>
      </c>
    </row>
    <row r="206" spans="1:51" ht="30" customHeight="1" x14ac:dyDescent="0.3">
      <c r="A206" s="5" t="s">
        <v>442</v>
      </c>
      <c r="B206" s="5" t="s">
        <v>443</v>
      </c>
      <c r="C206" s="5" t="s">
        <v>77</v>
      </c>
      <c r="D206" s="6">
        <v>0.16600000000000001</v>
      </c>
      <c r="E206" s="7">
        <f>단가대비표!O276</f>
        <v>5060</v>
      </c>
      <c r="F206" s="8">
        <f>TRUNC(E206*D206,1)</f>
        <v>839.9</v>
      </c>
      <c r="G206" s="7">
        <f>단가대비표!P276</f>
        <v>0</v>
      </c>
      <c r="H206" s="8">
        <f>TRUNC(G206*D206,1)</f>
        <v>0</v>
      </c>
      <c r="I206" s="7">
        <f>단가대비표!V276</f>
        <v>0</v>
      </c>
      <c r="J206" s="8">
        <f>TRUNC(I206*D206,1)</f>
        <v>0</v>
      </c>
      <c r="K206" s="7">
        <f t="shared" ref="K206:L208" si="36">TRUNC(E206+G206+I206,1)</f>
        <v>5060</v>
      </c>
      <c r="L206" s="8">
        <f t="shared" si="36"/>
        <v>839.9</v>
      </c>
      <c r="M206" s="5" t="s">
        <v>67</v>
      </c>
      <c r="N206" s="2" t="s">
        <v>438</v>
      </c>
      <c r="O206" s="2" t="s">
        <v>444</v>
      </c>
      <c r="P206" s="2" t="s">
        <v>73</v>
      </c>
      <c r="Q206" s="2" t="s">
        <v>73</v>
      </c>
      <c r="R206" s="2" t="s">
        <v>69</v>
      </c>
      <c r="S206" s="3"/>
      <c r="T206" s="3"/>
      <c r="U206" s="3"/>
      <c r="V206" s="3">
        <v>1</v>
      </c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2" t="s">
        <v>67</v>
      </c>
      <c r="AW206" s="2" t="s">
        <v>445</v>
      </c>
      <c r="AX206" s="2" t="s">
        <v>67</v>
      </c>
      <c r="AY206" s="2" t="s">
        <v>67</v>
      </c>
    </row>
    <row r="207" spans="1:51" ht="30" customHeight="1" x14ac:dyDescent="0.3">
      <c r="A207" s="5" t="s">
        <v>417</v>
      </c>
      <c r="B207" s="5" t="s">
        <v>446</v>
      </c>
      <c r="C207" s="5" t="s">
        <v>77</v>
      </c>
      <c r="D207" s="6">
        <v>8.0000000000000002E-3</v>
      </c>
      <c r="E207" s="7">
        <f>단가대비표!O277</f>
        <v>3483.33</v>
      </c>
      <c r="F207" s="8">
        <f>TRUNC(E207*D207,1)</f>
        <v>27.8</v>
      </c>
      <c r="G207" s="7">
        <f>단가대비표!P277</f>
        <v>0</v>
      </c>
      <c r="H207" s="8">
        <f>TRUNC(G207*D207,1)</f>
        <v>0</v>
      </c>
      <c r="I207" s="7">
        <f>단가대비표!V277</f>
        <v>0</v>
      </c>
      <c r="J207" s="8">
        <f>TRUNC(I207*D207,1)</f>
        <v>0</v>
      </c>
      <c r="K207" s="7">
        <f t="shared" si="36"/>
        <v>3483.3</v>
      </c>
      <c r="L207" s="8">
        <f t="shared" si="36"/>
        <v>27.8</v>
      </c>
      <c r="M207" s="5" t="s">
        <v>67</v>
      </c>
      <c r="N207" s="2" t="s">
        <v>438</v>
      </c>
      <c r="O207" s="2" t="s">
        <v>447</v>
      </c>
      <c r="P207" s="2" t="s">
        <v>73</v>
      </c>
      <c r="Q207" s="2" t="s">
        <v>73</v>
      </c>
      <c r="R207" s="2" t="s">
        <v>69</v>
      </c>
      <c r="S207" s="3"/>
      <c r="T207" s="3"/>
      <c r="U207" s="3"/>
      <c r="V207" s="3">
        <v>1</v>
      </c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2" t="s">
        <v>67</v>
      </c>
      <c r="AW207" s="2" t="s">
        <v>448</v>
      </c>
      <c r="AX207" s="2" t="s">
        <v>67</v>
      </c>
      <c r="AY207" s="2" t="s">
        <v>67</v>
      </c>
    </row>
    <row r="208" spans="1:51" ht="30" customHeight="1" x14ac:dyDescent="0.3">
      <c r="A208" s="5" t="s">
        <v>80</v>
      </c>
      <c r="B208" s="5" t="s">
        <v>449</v>
      </c>
      <c r="C208" s="5" t="s">
        <v>82</v>
      </c>
      <c r="D208" s="6">
        <v>1</v>
      </c>
      <c r="E208" s="7">
        <f>TRUNC(SUMIF(V206:V208, RIGHTB(O208, 1), F206:F208)*U208, 2)</f>
        <v>34.700000000000003</v>
      </c>
      <c r="F208" s="8">
        <f>TRUNC(E208*D208,1)</f>
        <v>34.700000000000003</v>
      </c>
      <c r="G208" s="7">
        <v>0</v>
      </c>
      <c r="H208" s="8">
        <f>TRUNC(G208*D208,1)</f>
        <v>0</v>
      </c>
      <c r="I208" s="7">
        <v>0</v>
      </c>
      <c r="J208" s="8">
        <f>TRUNC(I208*D208,1)</f>
        <v>0</v>
      </c>
      <c r="K208" s="7">
        <f t="shared" si="36"/>
        <v>34.700000000000003</v>
      </c>
      <c r="L208" s="8">
        <f t="shared" si="36"/>
        <v>34.700000000000003</v>
      </c>
      <c r="M208" s="5" t="s">
        <v>67</v>
      </c>
      <c r="N208" s="2" t="s">
        <v>438</v>
      </c>
      <c r="O208" s="2" t="s">
        <v>83</v>
      </c>
      <c r="P208" s="2" t="s">
        <v>73</v>
      </c>
      <c r="Q208" s="2" t="s">
        <v>73</v>
      </c>
      <c r="R208" s="2" t="s">
        <v>73</v>
      </c>
      <c r="S208" s="3">
        <v>0</v>
      </c>
      <c r="T208" s="3">
        <v>0</v>
      </c>
      <c r="U208" s="3">
        <v>0.04</v>
      </c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2" t="s">
        <v>67</v>
      </c>
      <c r="AW208" s="2" t="s">
        <v>450</v>
      </c>
      <c r="AX208" s="2" t="s">
        <v>67</v>
      </c>
      <c r="AY208" s="2" t="s">
        <v>67</v>
      </c>
    </row>
    <row r="209" spans="1:51" ht="30" customHeight="1" x14ac:dyDescent="0.3">
      <c r="A209" s="5" t="s">
        <v>90</v>
      </c>
      <c r="B209" s="5" t="s">
        <v>67</v>
      </c>
      <c r="C209" s="5" t="s">
        <v>67</v>
      </c>
      <c r="D209" s="6"/>
      <c r="E209" s="7"/>
      <c r="F209" s="8">
        <f>TRUNC(SUMIF(N206:N208, N205, F206:F208),0)</f>
        <v>902</v>
      </c>
      <c r="G209" s="7"/>
      <c r="H209" s="8">
        <f>TRUNC(SUMIF(N206:N208, N205, H206:H208),0)</f>
        <v>0</v>
      </c>
      <c r="I209" s="7"/>
      <c r="J209" s="8">
        <f>TRUNC(SUMIF(N206:N208, N205, J206:J208),0)</f>
        <v>0</v>
      </c>
      <c r="K209" s="7"/>
      <c r="L209" s="8">
        <f>F209+H209+J209</f>
        <v>902</v>
      </c>
      <c r="M209" s="5" t="s">
        <v>67</v>
      </c>
      <c r="N209" s="2" t="s">
        <v>91</v>
      </c>
      <c r="O209" s="2" t="s">
        <v>91</v>
      </c>
      <c r="P209" s="2" t="s">
        <v>67</v>
      </c>
      <c r="Q209" s="2" t="s">
        <v>67</v>
      </c>
      <c r="R209" s="2" t="s">
        <v>67</v>
      </c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2" t="s">
        <v>67</v>
      </c>
      <c r="AW209" s="2" t="s">
        <v>67</v>
      </c>
      <c r="AX209" s="2" t="s">
        <v>67</v>
      </c>
      <c r="AY209" s="2" t="s">
        <v>67</v>
      </c>
    </row>
    <row r="210" spans="1:51" ht="30" customHeight="1" x14ac:dyDescent="0.3">
      <c r="A210" s="6"/>
      <c r="B210" s="6"/>
      <c r="C210" s="6"/>
      <c r="D210" s="6"/>
      <c r="E210" s="7"/>
      <c r="F210" s="8"/>
      <c r="G210" s="7"/>
      <c r="H210" s="8"/>
      <c r="I210" s="7"/>
      <c r="J210" s="8"/>
      <c r="K210" s="7"/>
      <c r="L210" s="8"/>
      <c r="M210" s="6"/>
    </row>
    <row r="211" spans="1:51" ht="30" customHeight="1" x14ac:dyDescent="0.3">
      <c r="A211" s="14" t="s">
        <v>451</v>
      </c>
      <c r="B211" s="14"/>
      <c r="C211" s="14"/>
      <c r="D211" s="14"/>
      <c r="E211" s="15"/>
      <c r="F211" s="16"/>
      <c r="G211" s="15"/>
      <c r="H211" s="16"/>
      <c r="I211" s="15"/>
      <c r="J211" s="16"/>
      <c r="K211" s="15"/>
      <c r="L211" s="16"/>
      <c r="M211" s="14"/>
      <c r="N211" s="1" t="s">
        <v>452</v>
      </c>
    </row>
    <row r="212" spans="1:51" ht="30" customHeight="1" x14ac:dyDescent="0.3">
      <c r="A212" s="5" t="s">
        <v>439</v>
      </c>
      <c r="B212" s="5" t="s">
        <v>440</v>
      </c>
      <c r="C212" s="5" t="s">
        <v>402</v>
      </c>
      <c r="D212" s="6">
        <v>1</v>
      </c>
      <c r="E212" s="7">
        <f>일위대가목록!E35</f>
        <v>902</v>
      </c>
      <c r="F212" s="8">
        <f>TRUNC(E212*D212,1)</f>
        <v>902</v>
      </c>
      <c r="G212" s="7">
        <f>일위대가목록!F35</f>
        <v>0</v>
      </c>
      <c r="H212" s="8">
        <f>TRUNC(G212*D212,1)</f>
        <v>0</v>
      </c>
      <c r="I212" s="7">
        <f>일위대가목록!G35</f>
        <v>0</v>
      </c>
      <c r="J212" s="8">
        <f>TRUNC(I212*D212,1)</f>
        <v>0</v>
      </c>
      <c r="K212" s="7">
        <f>TRUNC(E212+G212+I212,1)</f>
        <v>902</v>
      </c>
      <c r="L212" s="8">
        <f>TRUNC(F212+H212+J212,1)</f>
        <v>902</v>
      </c>
      <c r="M212" s="5" t="s">
        <v>441</v>
      </c>
      <c r="N212" s="2" t="s">
        <v>452</v>
      </c>
      <c r="O212" s="2" t="s">
        <v>438</v>
      </c>
      <c r="P212" s="2" t="s">
        <v>69</v>
      </c>
      <c r="Q212" s="2" t="s">
        <v>73</v>
      </c>
      <c r="R212" s="2" t="s">
        <v>73</v>
      </c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2" t="s">
        <v>67</v>
      </c>
      <c r="AW212" s="2" t="s">
        <v>456</v>
      </c>
      <c r="AX212" s="2" t="s">
        <v>67</v>
      </c>
      <c r="AY212" s="2" t="s">
        <v>67</v>
      </c>
    </row>
    <row r="213" spans="1:51" ht="30" customHeight="1" x14ac:dyDescent="0.3">
      <c r="A213" s="5" t="s">
        <v>432</v>
      </c>
      <c r="B213" s="5" t="s">
        <v>433</v>
      </c>
      <c r="C213" s="5" t="s">
        <v>402</v>
      </c>
      <c r="D213" s="6">
        <v>1</v>
      </c>
      <c r="E213" s="7">
        <f>일위대가목록!E34</f>
        <v>0</v>
      </c>
      <c r="F213" s="8">
        <f>TRUNC(E213*D213,1)</f>
        <v>0</v>
      </c>
      <c r="G213" s="7">
        <f>일위대가목록!F34</f>
        <v>8383</v>
      </c>
      <c r="H213" s="8">
        <f>TRUNC(G213*D213,1)</f>
        <v>8383</v>
      </c>
      <c r="I213" s="7">
        <f>일위대가목록!G34</f>
        <v>0</v>
      </c>
      <c r="J213" s="8">
        <f>TRUNC(I213*D213,1)</f>
        <v>0</v>
      </c>
      <c r="K213" s="7">
        <f>TRUNC(E213+G213+I213,1)</f>
        <v>8383</v>
      </c>
      <c r="L213" s="8">
        <f>TRUNC(F213+H213+J213,1)</f>
        <v>8383</v>
      </c>
      <c r="M213" s="5" t="s">
        <v>434</v>
      </c>
      <c r="N213" s="2" t="s">
        <v>452</v>
      </c>
      <c r="O213" s="2" t="s">
        <v>431</v>
      </c>
      <c r="P213" s="2" t="s">
        <v>69</v>
      </c>
      <c r="Q213" s="2" t="s">
        <v>73</v>
      </c>
      <c r="R213" s="2" t="s">
        <v>73</v>
      </c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2" t="s">
        <v>67</v>
      </c>
      <c r="AW213" s="2" t="s">
        <v>457</v>
      </c>
      <c r="AX213" s="2" t="s">
        <v>67</v>
      </c>
      <c r="AY213" s="2" t="s">
        <v>67</v>
      </c>
    </row>
    <row r="214" spans="1:51" ht="30" customHeight="1" x14ac:dyDescent="0.3">
      <c r="A214" s="5" t="s">
        <v>90</v>
      </c>
      <c r="B214" s="5" t="s">
        <v>67</v>
      </c>
      <c r="C214" s="5" t="s">
        <v>67</v>
      </c>
      <c r="D214" s="6"/>
      <c r="E214" s="7"/>
      <c r="F214" s="8">
        <f>TRUNC(SUMIF(N212:N213, N211, F212:F213),0)</f>
        <v>902</v>
      </c>
      <c r="G214" s="7"/>
      <c r="H214" s="8">
        <f>TRUNC(SUMIF(N212:N213, N211, H212:H213),0)</f>
        <v>8383</v>
      </c>
      <c r="I214" s="7"/>
      <c r="J214" s="8">
        <f>TRUNC(SUMIF(N212:N213, N211, J212:J213),0)</f>
        <v>0</v>
      </c>
      <c r="K214" s="7"/>
      <c r="L214" s="8">
        <f>F214+H214+J214</f>
        <v>9285</v>
      </c>
      <c r="M214" s="5" t="s">
        <v>67</v>
      </c>
      <c r="N214" s="2" t="s">
        <v>91</v>
      </c>
      <c r="O214" s="2" t="s">
        <v>91</v>
      </c>
      <c r="P214" s="2" t="s">
        <v>67</v>
      </c>
      <c r="Q214" s="2" t="s">
        <v>67</v>
      </c>
      <c r="R214" s="2" t="s">
        <v>67</v>
      </c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2" t="s">
        <v>67</v>
      </c>
      <c r="AW214" s="2" t="s">
        <v>67</v>
      </c>
      <c r="AX214" s="2" t="s">
        <v>67</v>
      </c>
      <c r="AY214" s="2" t="s">
        <v>67</v>
      </c>
    </row>
    <row r="215" spans="1:51" ht="30" customHeight="1" x14ac:dyDescent="0.3">
      <c r="A215" s="6"/>
      <c r="B215" s="6"/>
      <c r="C215" s="6"/>
      <c r="D215" s="6"/>
      <c r="E215" s="7"/>
      <c r="F215" s="8"/>
      <c r="G215" s="7"/>
      <c r="H215" s="8"/>
      <c r="I215" s="7"/>
      <c r="J215" s="8"/>
      <c r="K215" s="7"/>
      <c r="L215" s="8"/>
      <c r="M215" s="6"/>
    </row>
    <row r="216" spans="1:51" ht="30" customHeight="1" x14ac:dyDescent="0.3">
      <c r="A216" s="14" t="s">
        <v>458</v>
      </c>
      <c r="B216" s="14"/>
      <c r="C216" s="14"/>
      <c r="D216" s="14"/>
      <c r="E216" s="15"/>
      <c r="F216" s="16"/>
      <c r="G216" s="15"/>
      <c r="H216" s="16"/>
      <c r="I216" s="15"/>
      <c r="J216" s="16"/>
      <c r="K216" s="15"/>
      <c r="L216" s="16"/>
      <c r="M216" s="14"/>
      <c r="N216" s="1" t="s">
        <v>459</v>
      </c>
    </row>
    <row r="217" spans="1:51" ht="30" customHeight="1" x14ac:dyDescent="0.3">
      <c r="A217" s="5" t="s">
        <v>463</v>
      </c>
      <c r="B217" s="5" t="s">
        <v>67</v>
      </c>
      <c r="C217" s="5" t="s">
        <v>464</v>
      </c>
      <c r="D217" s="6">
        <v>0.02</v>
      </c>
      <c r="E217" s="7">
        <f>단가대비표!O274</f>
        <v>5444</v>
      </c>
      <c r="F217" s="8">
        <f>TRUNC(E217*D217,1)</f>
        <v>108.8</v>
      </c>
      <c r="G217" s="7">
        <f>단가대비표!P274</f>
        <v>0</v>
      </c>
      <c r="H217" s="8">
        <f>TRUNC(G217*D217,1)</f>
        <v>0</v>
      </c>
      <c r="I217" s="7">
        <f>단가대비표!V274</f>
        <v>0</v>
      </c>
      <c r="J217" s="8">
        <f>TRUNC(I217*D217,1)</f>
        <v>0</v>
      </c>
      <c r="K217" s="7">
        <f t="shared" ref="K217:L219" si="37">TRUNC(E217+G217+I217,1)</f>
        <v>5444</v>
      </c>
      <c r="L217" s="8">
        <f t="shared" si="37"/>
        <v>108.8</v>
      </c>
      <c r="M217" s="5" t="s">
        <v>67</v>
      </c>
      <c r="N217" s="2" t="s">
        <v>459</v>
      </c>
      <c r="O217" s="2" t="s">
        <v>465</v>
      </c>
      <c r="P217" s="2" t="s">
        <v>73</v>
      </c>
      <c r="Q217" s="2" t="s">
        <v>73</v>
      </c>
      <c r="R217" s="2" t="s">
        <v>69</v>
      </c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2" t="s">
        <v>67</v>
      </c>
      <c r="AW217" s="2" t="s">
        <v>466</v>
      </c>
      <c r="AX217" s="2" t="s">
        <v>67</v>
      </c>
      <c r="AY217" s="2" t="s">
        <v>67</v>
      </c>
    </row>
    <row r="218" spans="1:51" ht="30" customHeight="1" x14ac:dyDescent="0.3">
      <c r="A218" s="5" t="s">
        <v>404</v>
      </c>
      <c r="B218" s="5" t="s">
        <v>86</v>
      </c>
      <c r="C218" s="5" t="s">
        <v>87</v>
      </c>
      <c r="D218" s="6">
        <v>2.1000000000000001E-2</v>
      </c>
      <c r="E218" s="7">
        <f>단가대비표!O1861</f>
        <v>0</v>
      </c>
      <c r="F218" s="8">
        <f>TRUNC(E218*D218,1)</f>
        <v>0</v>
      </c>
      <c r="G218" s="7">
        <f>단가대비표!P1861</f>
        <v>184508</v>
      </c>
      <c r="H218" s="8">
        <f>TRUNC(G218*D218,1)</f>
        <v>3874.6</v>
      </c>
      <c r="I218" s="7">
        <f>단가대비표!V1861</f>
        <v>0</v>
      </c>
      <c r="J218" s="8">
        <f>TRUNC(I218*D218,1)</f>
        <v>0</v>
      </c>
      <c r="K218" s="7">
        <f t="shared" si="37"/>
        <v>184508</v>
      </c>
      <c r="L218" s="8">
        <f t="shared" si="37"/>
        <v>3874.6</v>
      </c>
      <c r="M218" s="5" t="s">
        <v>67</v>
      </c>
      <c r="N218" s="2" t="s">
        <v>459</v>
      </c>
      <c r="O218" s="2" t="s">
        <v>405</v>
      </c>
      <c r="P218" s="2" t="s">
        <v>73</v>
      </c>
      <c r="Q218" s="2" t="s">
        <v>73</v>
      </c>
      <c r="R218" s="2" t="s">
        <v>69</v>
      </c>
      <c r="S218" s="3"/>
      <c r="T218" s="3"/>
      <c r="U218" s="3"/>
      <c r="V218" s="3">
        <v>1</v>
      </c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2" t="s">
        <v>67</v>
      </c>
      <c r="AW218" s="2" t="s">
        <v>467</v>
      </c>
      <c r="AX218" s="2" t="s">
        <v>67</v>
      </c>
      <c r="AY218" s="2" t="s">
        <v>67</v>
      </c>
    </row>
    <row r="219" spans="1:51" ht="30" customHeight="1" x14ac:dyDescent="0.3">
      <c r="A219" s="5" t="s">
        <v>155</v>
      </c>
      <c r="B219" s="5" t="s">
        <v>272</v>
      </c>
      <c r="C219" s="5" t="s">
        <v>82</v>
      </c>
      <c r="D219" s="6">
        <v>1</v>
      </c>
      <c r="E219" s="7">
        <f>TRUNC(SUMIF(V217:V219, RIGHTB(O219, 1), H217:H219)*U219, 2)</f>
        <v>77.489999999999995</v>
      </c>
      <c r="F219" s="8">
        <f>TRUNC(E219*D219,1)</f>
        <v>77.400000000000006</v>
      </c>
      <c r="G219" s="7">
        <v>0</v>
      </c>
      <c r="H219" s="8">
        <f>TRUNC(G219*D219,1)</f>
        <v>0</v>
      </c>
      <c r="I219" s="7">
        <v>0</v>
      </c>
      <c r="J219" s="8">
        <f>TRUNC(I219*D219,1)</f>
        <v>0</v>
      </c>
      <c r="K219" s="7">
        <f t="shared" si="37"/>
        <v>77.400000000000006</v>
      </c>
      <c r="L219" s="8">
        <f t="shared" si="37"/>
        <v>77.400000000000006</v>
      </c>
      <c r="M219" s="5" t="s">
        <v>67</v>
      </c>
      <c r="N219" s="2" t="s">
        <v>459</v>
      </c>
      <c r="O219" s="2" t="s">
        <v>83</v>
      </c>
      <c r="P219" s="2" t="s">
        <v>73</v>
      </c>
      <c r="Q219" s="2" t="s">
        <v>73</v>
      </c>
      <c r="R219" s="2" t="s">
        <v>73</v>
      </c>
      <c r="S219" s="3">
        <v>1</v>
      </c>
      <c r="T219" s="3">
        <v>0</v>
      </c>
      <c r="U219" s="3">
        <v>0.02</v>
      </c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2" t="s">
        <v>67</v>
      </c>
      <c r="AW219" s="2" t="s">
        <v>468</v>
      </c>
      <c r="AX219" s="2" t="s">
        <v>67</v>
      </c>
      <c r="AY219" s="2" t="s">
        <v>67</v>
      </c>
    </row>
    <row r="220" spans="1:51" ht="30" customHeight="1" x14ac:dyDescent="0.3">
      <c r="A220" s="5" t="s">
        <v>90</v>
      </c>
      <c r="B220" s="5" t="s">
        <v>67</v>
      </c>
      <c r="C220" s="5" t="s">
        <v>67</v>
      </c>
      <c r="D220" s="6"/>
      <c r="E220" s="7"/>
      <c r="F220" s="8">
        <f>TRUNC(SUMIF(N217:N219, N216, F217:F219),0)</f>
        <v>186</v>
      </c>
      <c r="G220" s="7"/>
      <c r="H220" s="8">
        <f>TRUNC(SUMIF(N217:N219, N216, H217:H219),0)</f>
        <v>3874</v>
      </c>
      <c r="I220" s="7"/>
      <c r="J220" s="8">
        <f>TRUNC(SUMIF(N217:N219, N216, J217:J219),0)</f>
        <v>0</v>
      </c>
      <c r="K220" s="7"/>
      <c r="L220" s="8">
        <f>F220+H220+J220</f>
        <v>4060</v>
      </c>
      <c r="M220" s="5" t="s">
        <v>67</v>
      </c>
      <c r="N220" s="2" t="s">
        <v>91</v>
      </c>
      <c r="O220" s="2" t="s">
        <v>91</v>
      </c>
      <c r="P220" s="2" t="s">
        <v>67</v>
      </c>
      <c r="Q220" s="2" t="s">
        <v>67</v>
      </c>
      <c r="R220" s="2" t="s">
        <v>67</v>
      </c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2" t="s">
        <v>67</v>
      </c>
      <c r="AW220" s="2" t="s">
        <v>67</v>
      </c>
      <c r="AX220" s="2" t="s">
        <v>67</v>
      </c>
      <c r="AY220" s="2" t="s">
        <v>67</v>
      </c>
    </row>
    <row r="221" spans="1:51" ht="30" customHeight="1" x14ac:dyDescent="0.3">
      <c r="A221" s="6"/>
      <c r="B221" s="6"/>
      <c r="C221" s="6"/>
      <c r="D221" s="6"/>
      <c r="E221" s="7"/>
      <c r="F221" s="8"/>
      <c r="G221" s="7"/>
      <c r="H221" s="8"/>
      <c r="I221" s="7"/>
      <c r="J221" s="8"/>
      <c r="K221" s="7"/>
      <c r="L221" s="8"/>
      <c r="M221" s="6"/>
    </row>
    <row r="222" spans="1:51" ht="30" customHeight="1" x14ac:dyDescent="0.3">
      <c r="A222" s="14" t="s">
        <v>469</v>
      </c>
      <c r="B222" s="14"/>
      <c r="C222" s="14"/>
      <c r="D222" s="14"/>
      <c r="E222" s="15"/>
      <c r="F222" s="16"/>
      <c r="G222" s="15"/>
      <c r="H222" s="16"/>
      <c r="I222" s="15"/>
      <c r="J222" s="16"/>
      <c r="K222" s="15"/>
      <c r="L222" s="16"/>
      <c r="M222" s="14"/>
      <c r="N222" s="1" t="s">
        <v>470</v>
      </c>
    </row>
    <row r="223" spans="1:51" ht="30" customHeight="1" x14ac:dyDescent="0.3">
      <c r="A223" s="5" t="s">
        <v>473</v>
      </c>
      <c r="B223" s="5" t="s">
        <v>86</v>
      </c>
      <c r="C223" s="5" t="s">
        <v>87</v>
      </c>
      <c r="D223" s="6">
        <v>2</v>
      </c>
      <c r="E223" s="7">
        <f>단가대비표!O1849</f>
        <v>0</v>
      </c>
      <c r="F223" s="8">
        <f>TRUNC(E223*D223,1)</f>
        <v>0</v>
      </c>
      <c r="G223" s="7">
        <f>단가대비표!P1849</f>
        <v>170023</v>
      </c>
      <c r="H223" s="8">
        <f>TRUNC(G223*D223,1)</f>
        <v>340046</v>
      </c>
      <c r="I223" s="7">
        <f>단가대비표!V1849</f>
        <v>0</v>
      </c>
      <c r="J223" s="8">
        <f>TRUNC(I223*D223,1)</f>
        <v>0</v>
      </c>
      <c r="K223" s="7">
        <f>TRUNC(E223+G223+I223,1)</f>
        <v>170023</v>
      </c>
      <c r="L223" s="8">
        <f>TRUNC(F223+H223+J223,1)</f>
        <v>340046</v>
      </c>
      <c r="M223" s="5" t="s">
        <v>67</v>
      </c>
      <c r="N223" s="2" t="s">
        <v>470</v>
      </c>
      <c r="O223" s="2" t="s">
        <v>474</v>
      </c>
      <c r="P223" s="2" t="s">
        <v>73</v>
      </c>
      <c r="Q223" s="2" t="s">
        <v>73</v>
      </c>
      <c r="R223" s="2" t="s">
        <v>69</v>
      </c>
      <c r="S223" s="3"/>
      <c r="T223" s="3"/>
      <c r="U223" s="3"/>
      <c r="V223" s="3">
        <v>1</v>
      </c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2" t="s">
        <v>67</v>
      </c>
      <c r="AW223" s="2" t="s">
        <v>475</v>
      </c>
      <c r="AX223" s="2" t="s">
        <v>67</v>
      </c>
      <c r="AY223" s="2" t="s">
        <v>67</v>
      </c>
    </row>
    <row r="224" spans="1:51" ht="30" customHeight="1" x14ac:dyDescent="0.3">
      <c r="A224" s="5" t="s">
        <v>80</v>
      </c>
      <c r="B224" s="5" t="s">
        <v>476</v>
      </c>
      <c r="C224" s="5" t="s">
        <v>82</v>
      </c>
      <c r="D224" s="6">
        <v>1</v>
      </c>
      <c r="E224" s="7">
        <f>TRUNC(SUMIF(V223:V224, RIGHTB(O224, 1), H223:H224)*U224, 2)</f>
        <v>17002.3</v>
      </c>
      <c r="F224" s="8">
        <f>TRUNC(E224*D224,1)</f>
        <v>17002.3</v>
      </c>
      <c r="G224" s="7">
        <v>0</v>
      </c>
      <c r="H224" s="8">
        <f>TRUNC(G224*D224,1)</f>
        <v>0</v>
      </c>
      <c r="I224" s="7">
        <v>0</v>
      </c>
      <c r="J224" s="8">
        <f>TRUNC(I224*D224,1)</f>
        <v>0</v>
      </c>
      <c r="K224" s="7">
        <f>TRUNC(E224+G224+I224,1)</f>
        <v>17002.3</v>
      </c>
      <c r="L224" s="8">
        <f>TRUNC(F224+H224+J224,1)</f>
        <v>17002.3</v>
      </c>
      <c r="M224" s="5" t="s">
        <v>67</v>
      </c>
      <c r="N224" s="2" t="s">
        <v>470</v>
      </c>
      <c r="O224" s="2" t="s">
        <v>83</v>
      </c>
      <c r="P224" s="2" t="s">
        <v>73</v>
      </c>
      <c r="Q224" s="2" t="s">
        <v>73</v>
      </c>
      <c r="R224" s="2" t="s">
        <v>73</v>
      </c>
      <c r="S224" s="3">
        <v>1</v>
      </c>
      <c r="T224" s="3">
        <v>0</v>
      </c>
      <c r="U224" s="3">
        <v>0.05</v>
      </c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2" t="s">
        <v>67</v>
      </c>
      <c r="AW224" s="2" t="s">
        <v>477</v>
      </c>
      <c r="AX224" s="2" t="s">
        <v>67</v>
      </c>
      <c r="AY224" s="2" t="s">
        <v>67</v>
      </c>
    </row>
    <row r="225" spans="1:51" ht="30" customHeight="1" x14ac:dyDescent="0.3">
      <c r="A225" s="5" t="s">
        <v>90</v>
      </c>
      <c r="B225" s="5" t="s">
        <v>67</v>
      </c>
      <c r="C225" s="5" t="s">
        <v>67</v>
      </c>
      <c r="D225" s="6"/>
      <c r="E225" s="7"/>
      <c r="F225" s="8">
        <f>TRUNC(SUMIF(N223:N224, N222, F223:F224),0)</f>
        <v>17002</v>
      </c>
      <c r="G225" s="7"/>
      <c r="H225" s="8">
        <f>TRUNC(SUMIF(N223:N224, N222, H223:H224),0)</f>
        <v>340046</v>
      </c>
      <c r="I225" s="7"/>
      <c r="J225" s="8">
        <f>TRUNC(SUMIF(N223:N224, N222, J223:J224),0)</f>
        <v>0</v>
      </c>
      <c r="K225" s="7"/>
      <c r="L225" s="8">
        <f>F225+H225+J225</f>
        <v>357048</v>
      </c>
      <c r="M225" s="5" t="s">
        <v>67</v>
      </c>
      <c r="N225" s="2" t="s">
        <v>91</v>
      </c>
      <c r="O225" s="2" t="s">
        <v>91</v>
      </c>
      <c r="P225" s="2" t="s">
        <v>67</v>
      </c>
      <c r="Q225" s="2" t="s">
        <v>67</v>
      </c>
      <c r="R225" s="2" t="s">
        <v>67</v>
      </c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2" t="s">
        <v>67</v>
      </c>
      <c r="AW225" s="2" t="s">
        <v>67</v>
      </c>
      <c r="AX225" s="2" t="s">
        <v>67</v>
      </c>
      <c r="AY225" s="2" t="s">
        <v>67</v>
      </c>
    </row>
    <row r="226" spans="1:51" ht="30" customHeight="1" x14ac:dyDescent="0.3">
      <c r="A226" s="6"/>
      <c r="B226" s="6"/>
      <c r="C226" s="6"/>
      <c r="D226" s="6"/>
      <c r="E226" s="7"/>
      <c r="F226" s="8"/>
      <c r="G226" s="7"/>
      <c r="H226" s="8"/>
      <c r="I226" s="7"/>
      <c r="J226" s="8"/>
      <c r="K226" s="7"/>
      <c r="L226" s="8"/>
      <c r="M226" s="6"/>
    </row>
    <row r="227" spans="1:51" ht="30" customHeight="1" x14ac:dyDescent="0.3">
      <c r="A227" s="14" t="s">
        <v>478</v>
      </c>
      <c r="B227" s="14"/>
      <c r="C227" s="14"/>
      <c r="D227" s="14"/>
      <c r="E227" s="15"/>
      <c r="F227" s="16"/>
      <c r="G227" s="15"/>
      <c r="H227" s="16"/>
      <c r="I227" s="15"/>
      <c r="J227" s="16"/>
      <c r="K227" s="15"/>
      <c r="L227" s="16"/>
      <c r="M227" s="14"/>
      <c r="N227" s="1" t="s">
        <v>479</v>
      </c>
    </row>
    <row r="228" spans="1:51" ht="30" customHeight="1" x14ac:dyDescent="0.3">
      <c r="A228" s="5" t="s">
        <v>203</v>
      </c>
      <c r="B228" s="5" t="s">
        <v>86</v>
      </c>
      <c r="C228" s="5" t="s">
        <v>87</v>
      </c>
      <c r="D228" s="6">
        <v>0.1</v>
      </c>
      <c r="E228" s="7">
        <f>단가대비표!O1834</f>
        <v>0</v>
      </c>
      <c r="F228" s="8">
        <f>TRUNC(E228*D228,1)</f>
        <v>0</v>
      </c>
      <c r="G228" s="7">
        <f>단가대비표!P1834</f>
        <v>125427</v>
      </c>
      <c r="H228" s="8">
        <f>TRUNC(G228*D228,1)</f>
        <v>12542.7</v>
      </c>
      <c r="I228" s="7">
        <f>단가대비표!V1834</f>
        <v>0</v>
      </c>
      <c r="J228" s="8">
        <f>TRUNC(I228*D228,1)</f>
        <v>0</v>
      </c>
      <c r="K228" s="7">
        <f>TRUNC(E228+G228+I228,1)</f>
        <v>125427</v>
      </c>
      <c r="L228" s="8">
        <f>TRUNC(F228+H228+J228,1)</f>
        <v>12542.7</v>
      </c>
      <c r="M228" s="5" t="s">
        <v>67</v>
      </c>
      <c r="N228" s="2" t="s">
        <v>479</v>
      </c>
      <c r="O228" s="2" t="s">
        <v>204</v>
      </c>
      <c r="P228" s="2" t="s">
        <v>73</v>
      </c>
      <c r="Q228" s="2" t="s">
        <v>73</v>
      </c>
      <c r="R228" s="2" t="s">
        <v>69</v>
      </c>
      <c r="S228" s="3"/>
      <c r="T228" s="3"/>
      <c r="U228" s="3"/>
      <c r="V228" s="3">
        <v>1</v>
      </c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2" t="s">
        <v>67</v>
      </c>
      <c r="AW228" s="2" t="s">
        <v>483</v>
      </c>
      <c r="AX228" s="2" t="s">
        <v>67</v>
      </c>
      <c r="AY228" s="2" t="s">
        <v>67</v>
      </c>
    </row>
    <row r="229" spans="1:51" ht="30" customHeight="1" x14ac:dyDescent="0.3">
      <c r="A229" s="5" t="s">
        <v>155</v>
      </c>
      <c r="B229" s="5" t="s">
        <v>156</v>
      </c>
      <c r="C229" s="5" t="s">
        <v>82</v>
      </c>
      <c r="D229" s="6">
        <v>1</v>
      </c>
      <c r="E229" s="7">
        <f>TRUNC(SUMIF(V228:V229, RIGHTB(O229, 1), H228:H229)*U229, 2)</f>
        <v>376.28</v>
      </c>
      <c r="F229" s="8">
        <f>TRUNC(E229*D229,1)</f>
        <v>376.2</v>
      </c>
      <c r="G229" s="7">
        <v>0</v>
      </c>
      <c r="H229" s="8">
        <f>TRUNC(G229*D229,1)</f>
        <v>0</v>
      </c>
      <c r="I229" s="7">
        <v>0</v>
      </c>
      <c r="J229" s="8">
        <f>TRUNC(I229*D229,1)</f>
        <v>0</v>
      </c>
      <c r="K229" s="7">
        <f>TRUNC(E229+G229+I229,1)</f>
        <v>376.2</v>
      </c>
      <c r="L229" s="8">
        <f>TRUNC(F229+H229+J229,1)</f>
        <v>376.2</v>
      </c>
      <c r="M229" s="5" t="s">
        <v>67</v>
      </c>
      <c r="N229" s="2" t="s">
        <v>479</v>
      </c>
      <c r="O229" s="2" t="s">
        <v>83</v>
      </c>
      <c r="P229" s="2" t="s">
        <v>73</v>
      </c>
      <c r="Q229" s="2" t="s">
        <v>73</v>
      </c>
      <c r="R229" s="2" t="s">
        <v>73</v>
      </c>
      <c r="S229" s="3">
        <v>1</v>
      </c>
      <c r="T229" s="3">
        <v>0</v>
      </c>
      <c r="U229" s="3">
        <v>0.03</v>
      </c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2" t="s">
        <v>67</v>
      </c>
      <c r="AW229" s="2" t="s">
        <v>484</v>
      </c>
      <c r="AX229" s="2" t="s">
        <v>67</v>
      </c>
      <c r="AY229" s="2" t="s">
        <v>67</v>
      </c>
    </row>
    <row r="230" spans="1:51" ht="30" customHeight="1" x14ac:dyDescent="0.3">
      <c r="A230" s="5" t="s">
        <v>90</v>
      </c>
      <c r="B230" s="5" t="s">
        <v>67</v>
      </c>
      <c r="C230" s="5" t="s">
        <v>67</v>
      </c>
      <c r="D230" s="6"/>
      <c r="E230" s="7"/>
      <c r="F230" s="8">
        <f>TRUNC(SUMIF(N228:N229, N227, F228:F229),0)</f>
        <v>376</v>
      </c>
      <c r="G230" s="7"/>
      <c r="H230" s="8">
        <f>TRUNC(SUMIF(N228:N229, N227, H228:H229),0)</f>
        <v>12542</v>
      </c>
      <c r="I230" s="7"/>
      <c r="J230" s="8">
        <f>TRUNC(SUMIF(N228:N229, N227, J228:J229),0)</f>
        <v>0</v>
      </c>
      <c r="K230" s="7"/>
      <c r="L230" s="8">
        <f>F230+H230+J230</f>
        <v>12918</v>
      </c>
      <c r="M230" s="5" t="s">
        <v>67</v>
      </c>
      <c r="N230" s="2" t="s">
        <v>91</v>
      </c>
      <c r="O230" s="2" t="s">
        <v>91</v>
      </c>
      <c r="P230" s="2" t="s">
        <v>67</v>
      </c>
      <c r="Q230" s="2" t="s">
        <v>67</v>
      </c>
      <c r="R230" s="2" t="s">
        <v>67</v>
      </c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2" t="s">
        <v>67</v>
      </c>
      <c r="AW230" s="2" t="s">
        <v>67</v>
      </c>
      <c r="AX230" s="2" t="s">
        <v>67</v>
      </c>
      <c r="AY230" s="2" t="s">
        <v>67</v>
      </c>
    </row>
    <row r="231" spans="1:51" ht="30" customHeight="1" x14ac:dyDescent="0.3">
      <c r="A231" s="6"/>
      <c r="B231" s="6"/>
      <c r="C231" s="6"/>
      <c r="D231" s="6"/>
      <c r="E231" s="7"/>
      <c r="F231" s="8"/>
      <c r="G231" s="7"/>
      <c r="H231" s="8"/>
      <c r="I231" s="7"/>
      <c r="J231" s="8"/>
      <c r="K231" s="7"/>
      <c r="L231" s="8"/>
      <c r="M231" s="6"/>
    </row>
    <row r="232" spans="1:51" ht="30" customHeight="1" x14ac:dyDescent="0.3">
      <c r="A232" s="14" t="s">
        <v>485</v>
      </c>
      <c r="B232" s="14"/>
      <c r="C232" s="14"/>
      <c r="D232" s="14"/>
      <c r="E232" s="15"/>
      <c r="F232" s="16"/>
      <c r="G232" s="15"/>
      <c r="H232" s="16"/>
      <c r="I232" s="15"/>
      <c r="J232" s="16"/>
      <c r="K232" s="15"/>
      <c r="L232" s="16"/>
      <c r="M232" s="14"/>
      <c r="N232" s="1" t="s">
        <v>486</v>
      </c>
    </row>
    <row r="233" spans="1:51" ht="30" customHeight="1" x14ac:dyDescent="0.3">
      <c r="A233" s="5" t="s">
        <v>279</v>
      </c>
      <c r="B233" s="5" t="s">
        <v>279</v>
      </c>
      <c r="C233" s="5" t="s">
        <v>257</v>
      </c>
      <c r="D233" s="6">
        <v>0.4</v>
      </c>
      <c r="E233" s="7">
        <f>단가대비표!O77</f>
        <v>127</v>
      </c>
      <c r="F233" s="8">
        <f>TRUNC(E233*D233,1)</f>
        <v>50.8</v>
      </c>
      <c r="G233" s="7">
        <f>단가대비표!P77</f>
        <v>0</v>
      </c>
      <c r="H233" s="8">
        <f>TRUNC(G233*D233,1)</f>
        <v>0</v>
      </c>
      <c r="I233" s="7">
        <f>단가대비표!V77</f>
        <v>0</v>
      </c>
      <c r="J233" s="8">
        <f>TRUNC(I233*D233,1)</f>
        <v>0</v>
      </c>
      <c r="K233" s="7">
        <f t="shared" ref="K233:L237" si="38">TRUNC(E233+G233+I233,1)</f>
        <v>127</v>
      </c>
      <c r="L233" s="8">
        <f t="shared" si="38"/>
        <v>50.8</v>
      </c>
      <c r="M233" s="5" t="s">
        <v>490</v>
      </c>
      <c r="N233" s="2" t="s">
        <v>486</v>
      </c>
      <c r="O233" s="2" t="s">
        <v>491</v>
      </c>
      <c r="P233" s="2" t="s">
        <v>73</v>
      </c>
      <c r="Q233" s="2" t="s">
        <v>73</v>
      </c>
      <c r="R233" s="2" t="s">
        <v>69</v>
      </c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2" t="s">
        <v>67</v>
      </c>
      <c r="AW233" s="2" t="s">
        <v>492</v>
      </c>
      <c r="AX233" s="2" t="s">
        <v>67</v>
      </c>
      <c r="AY233" s="2" t="s">
        <v>67</v>
      </c>
    </row>
    <row r="234" spans="1:51" ht="30" customHeight="1" x14ac:dyDescent="0.3">
      <c r="A234" s="5" t="s">
        <v>230</v>
      </c>
      <c r="B234" s="5" t="s">
        <v>230</v>
      </c>
      <c r="C234" s="5" t="s">
        <v>190</v>
      </c>
      <c r="D234" s="6">
        <v>0.01</v>
      </c>
      <c r="E234" s="7">
        <f>단가대비표!O17</f>
        <v>26000</v>
      </c>
      <c r="F234" s="8">
        <f>TRUNC(E234*D234,1)</f>
        <v>260</v>
      </c>
      <c r="G234" s="7">
        <f>단가대비표!P17</f>
        <v>0</v>
      </c>
      <c r="H234" s="8">
        <f>TRUNC(G234*D234,1)</f>
        <v>0</v>
      </c>
      <c r="I234" s="7">
        <f>단가대비표!V17</f>
        <v>0</v>
      </c>
      <c r="J234" s="8">
        <f>TRUNC(I234*D234,1)</f>
        <v>0</v>
      </c>
      <c r="K234" s="7">
        <f t="shared" si="38"/>
        <v>26000</v>
      </c>
      <c r="L234" s="8">
        <f t="shared" si="38"/>
        <v>260</v>
      </c>
      <c r="M234" s="5" t="s">
        <v>490</v>
      </c>
      <c r="N234" s="2" t="s">
        <v>486</v>
      </c>
      <c r="O234" s="2" t="s">
        <v>493</v>
      </c>
      <c r="P234" s="2" t="s">
        <v>73</v>
      </c>
      <c r="Q234" s="2" t="s">
        <v>73</v>
      </c>
      <c r="R234" s="2" t="s">
        <v>69</v>
      </c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2" t="s">
        <v>67</v>
      </c>
      <c r="AW234" s="2" t="s">
        <v>494</v>
      </c>
      <c r="AX234" s="2" t="s">
        <v>67</v>
      </c>
      <c r="AY234" s="2" t="s">
        <v>67</v>
      </c>
    </row>
    <row r="235" spans="1:51" ht="30" customHeight="1" x14ac:dyDescent="0.3">
      <c r="A235" s="5" t="s">
        <v>203</v>
      </c>
      <c r="B235" s="5" t="s">
        <v>86</v>
      </c>
      <c r="C235" s="5" t="s">
        <v>87</v>
      </c>
      <c r="D235" s="6">
        <v>0.02</v>
      </c>
      <c r="E235" s="7">
        <f>단가대비표!O1834</f>
        <v>0</v>
      </c>
      <c r="F235" s="8">
        <f>TRUNC(E235*D235,1)</f>
        <v>0</v>
      </c>
      <c r="G235" s="7">
        <f>단가대비표!P1834</f>
        <v>125427</v>
      </c>
      <c r="H235" s="8">
        <f>TRUNC(G235*D235,1)</f>
        <v>2508.5</v>
      </c>
      <c r="I235" s="7">
        <f>단가대비표!V1834</f>
        <v>0</v>
      </c>
      <c r="J235" s="8">
        <f>TRUNC(I235*D235,1)</f>
        <v>0</v>
      </c>
      <c r="K235" s="7">
        <f t="shared" si="38"/>
        <v>125427</v>
      </c>
      <c r="L235" s="8">
        <f t="shared" si="38"/>
        <v>2508.5</v>
      </c>
      <c r="M235" s="5" t="s">
        <v>67</v>
      </c>
      <c r="N235" s="2" t="s">
        <v>486</v>
      </c>
      <c r="O235" s="2" t="s">
        <v>204</v>
      </c>
      <c r="P235" s="2" t="s">
        <v>73</v>
      </c>
      <c r="Q235" s="2" t="s">
        <v>73</v>
      </c>
      <c r="R235" s="2" t="s">
        <v>69</v>
      </c>
      <c r="S235" s="3"/>
      <c r="T235" s="3"/>
      <c r="U235" s="3"/>
      <c r="V235" s="3">
        <v>1</v>
      </c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2" t="s">
        <v>67</v>
      </c>
      <c r="AW235" s="2" t="s">
        <v>495</v>
      </c>
      <c r="AX235" s="2" t="s">
        <v>67</v>
      </c>
      <c r="AY235" s="2" t="s">
        <v>67</v>
      </c>
    </row>
    <row r="236" spans="1:51" ht="30" customHeight="1" x14ac:dyDescent="0.3">
      <c r="A236" s="5" t="s">
        <v>496</v>
      </c>
      <c r="B236" s="5" t="s">
        <v>86</v>
      </c>
      <c r="C236" s="5" t="s">
        <v>87</v>
      </c>
      <c r="D236" s="6">
        <v>0.02</v>
      </c>
      <c r="E236" s="7">
        <f>단가대비표!O1859</f>
        <v>0</v>
      </c>
      <c r="F236" s="8">
        <f>TRUNC(E236*D236,1)</f>
        <v>0</v>
      </c>
      <c r="G236" s="7">
        <f>단가대비표!P1859</f>
        <v>209611</v>
      </c>
      <c r="H236" s="8">
        <f>TRUNC(G236*D236,1)</f>
        <v>4192.2</v>
      </c>
      <c r="I236" s="7">
        <f>단가대비표!V1859</f>
        <v>0</v>
      </c>
      <c r="J236" s="8">
        <f>TRUNC(I236*D236,1)</f>
        <v>0</v>
      </c>
      <c r="K236" s="7">
        <f t="shared" si="38"/>
        <v>209611</v>
      </c>
      <c r="L236" s="8">
        <f t="shared" si="38"/>
        <v>4192.2</v>
      </c>
      <c r="M236" s="5" t="s">
        <v>67</v>
      </c>
      <c r="N236" s="2" t="s">
        <v>486</v>
      </c>
      <c r="O236" s="2" t="s">
        <v>497</v>
      </c>
      <c r="P236" s="2" t="s">
        <v>73</v>
      </c>
      <c r="Q236" s="2" t="s">
        <v>73</v>
      </c>
      <c r="R236" s="2" t="s">
        <v>69</v>
      </c>
      <c r="S236" s="3"/>
      <c r="T236" s="3"/>
      <c r="U236" s="3"/>
      <c r="V236" s="3">
        <v>1</v>
      </c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2" t="s">
        <v>67</v>
      </c>
      <c r="AW236" s="2" t="s">
        <v>498</v>
      </c>
      <c r="AX236" s="2" t="s">
        <v>67</v>
      </c>
      <c r="AY236" s="2" t="s">
        <v>67</v>
      </c>
    </row>
    <row r="237" spans="1:51" ht="30" customHeight="1" x14ac:dyDescent="0.3">
      <c r="A237" s="5" t="s">
        <v>155</v>
      </c>
      <c r="B237" s="5" t="s">
        <v>156</v>
      </c>
      <c r="C237" s="5" t="s">
        <v>82</v>
      </c>
      <c r="D237" s="6">
        <v>1</v>
      </c>
      <c r="E237" s="7">
        <f>TRUNC(SUMIF(V233:V237, RIGHTB(O237, 1), H233:H237)*U237, 2)</f>
        <v>201.02</v>
      </c>
      <c r="F237" s="8">
        <f>TRUNC(E237*D237,1)</f>
        <v>201</v>
      </c>
      <c r="G237" s="7">
        <v>0</v>
      </c>
      <c r="H237" s="8">
        <f>TRUNC(G237*D237,1)</f>
        <v>0</v>
      </c>
      <c r="I237" s="7">
        <v>0</v>
      </c>
      <c r="J237" s="8">
        <f>TRUNC(I237*D237,1)</f>
        <v>0</v>
      </c>
      <c r="K237" s="7">
        <f t="shared" si="38"/>
        <v>201</v>
      </c>
      <c r="L237" s="8">
        <f t="shared" si="38"/>
        <v>201</v>
      </c>
      <c r="M237" s="5" t="s">
        <v>67</v>
      </c>
      <c r="N237" s="2" t="s">
        <v>486</v>
      </c>
      <c r="O237" s="2" t="s">
        <v>83</v>
      </c>
      <c r="P237" s="2" t="s">
        <v>73</v>
      </c>
      <c r="Q237" s="2" t="s">
        <v>73</v>
      </c>
      <c r="R237" s="2" t="s">
        <v>73</v>
      </c>
      <c r="S237" s="3">
        <v>1</v>
      </c>
      <c r="T237" s="3">
        <v>0</v>
      </c>
      <c r="U237" s="3">
        <v>0.03</v>
      </c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2" t="s">
        <v>67</v>
      </c>
      <c r="AW237" s="2" t="s">
        <v>499</v>
      </c>
      <c r="AX237" s="2" t="s">
        <v>67</v>
      </c>
      <c r="AY237" s="2" t="s">
        <v>67</v>
      </c>
    </row>
    <row r="238" spans="1:51" ht="30" customHeight="1" x14ac:dyDescent="0.3">
      <c r="A238" s="5" t="s">
        <v>90</v>
      </c>
      <c r="B238" s="5" t="s">
        <v>67</v>
      </c>
      <c r="C238" s="5" t="s">
        <v>67</v>
      </c>
      <c r="D238" s="6"/>
      <c r="E238" s="7"/>
      <c r="F238" s="8">
        <f>TRUNC(SUMIF(N233:N237, N232, F233:F237),0)</f>
        <v>511</v>
      </c>
      <c r="G238" s="7"/>
      <c r="H238" s="8">
        <f>TRUNC(SUMIF(N233:N237, N232, H233:H237),0)</f>
        <v>6700</v>
      </c>
      <c r="I238" s="7"/>
      <c r="J238" s="8">
        <f>TRUNC(SUMIF(N233:N237, N232, J233:J237),0)</f>
        <v>0</v>
      </c>
      <c r="K238" s="7"/>
      <c r="L238" s="8">
        <f>F238+H238+J238</f>
        <v>7211</v>
      </c>
      <c r="M238" s="5" t="s">
        <v>67</v>
      </c>
      <c r="N238" s="2" t="s">
        <v>91</v>
      </c>
      <c r="O238" s="2" t="s">
        <v>91</v>
      </c>
      <c r="P238" s="2" t="s">
        <v>67</v>
      </c>
      <c r="Q238" s="2" t="s">
        <v>67</v>
      </c>
      <c r="R238" s="2" t="s">
        <v>67</v>
      </c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2" t="s">
        <v>67</v>
      </c>
      <c r="AW238" s="2" t="s">
        <v>67</v>
      </c>
      <c r="AX238" s="2" t="s">
        <v>67</v>
      </c>
      <c r="AY238" s="2" t="s">
        <v>67</v>
      </c>
    </row>
    <row r="239" spans="1:51" ht="30" customHeight="1" x14ac:dyDescent="0.3">
      <c r="A239" s="6"/>
      <c r="B239" s="6"/>
      <c r="C239" s="6"/>
      <c r="D239" s="6"/>
      <c r="E239" s="7"/>
      <c r="F239" s="8"/>
      <c r="G239" s="7"/>
      <c r="H239" s="8"/>
      <c r="I239" s="7"/>
      <c r="J239" s="8"/>
      <c r="K239" s="7"/>
      <c r="L239" s="8"/>
      <c r="M239" s="6"/>
    </row>
    <row r="240" spans="1:51" ht="30" customHeight="1" x14ac:dyDescent="0.3">
      <c r="A240" s="14" t="s">
        <v>500</v>
      </c>
      <c r="B240" s="14"/>
      <c r="C240" s="14"/>
      <c r="D240" s="14"/>
      <c r="E240" s="15"/>
      <c r="F240" s="16"/>
      <c r="G240" s="15"/>
      <c r="H240" s="16"/>
      <c r="I240" s="15"/>
      <c r="J240" s="16"/>
      <c r="K240" s="15"/>
      <c r="L240" s="16"/>
      <c r="M240" s="14"/>
      <c r="N240" s="1" t="s">
        <v>501</v>
      </c>
    </row>
    <row r="241" spans="1:51" ht="30" customHeight="1" x14ac:dyDescent="0.3">
      <c r="A241" s="5" t="s">
        <v>506</v>
      </c>
      <c r="B241" s="5" t="s">
        <v>507</v>
      </c>
      <c r="C241" s="5" t="s">
        <v>508</v>
      </c>
      <c r="D241" s="6">
        <v>1</v>
      </c>
      <c r="E241" s="7">
        <f>단가대비표!O686</f>
        <v>40900</v>
      </c>
      <c r="F241" s="8">
        <f>TRUNC(E241*D241,1)</f>
        <v>40900</v>
      </c>
      <c r="G241" s="7">
        <f>단가대비표!P686</f>
        <v>0</v>
      </c>
      <c r="H241" s="8">
        <f>TRUNC(G241*D241,1)</f>
        <v>0</v>
      </c>
      <c r="I241" s="7">
        <f>단가대비표!V686</f>
        <v>0</v>
      </c>
      <c r="J241" s="8">
        <f>TRUNC(I241*D241,1)</f>
        <v>0</v>
      </c>
      <c r="K241" s="7">
        <f t="shared" ref="K241:L243" si="39">TRUNC(E241+G241+I241,1)</f>
        <v>40900</v>
      </c>
      <c r="L241" s="8">
        <f t="shared" si="39"/>
        <v>40900</v>
      </c>
      <c r="M241" s="5" t="s">
        <v>67</v>
      </c>
      <c r="N241" s="2" t="s">
        <v>501</v>
      </c>
      <c r="O241" s="2" t="s">
        <v>509</v>
      </c>
      <c r="P241" s="2" t="s">
        <v>73</v>
      </c>
      <c r="Q241" s="2" t="s">
        <v>73</v>
      </c>
      <c r="R241" s="2" t="s">
        <v>69</v>
      </c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2" t="s">
        <v>67</v>
      </c>
      <c r="AW241" s="2" t="s">
        <v>510</v>
      </c>
      <c r="AX241" s="2" t="s">
        <v>67</v>
      </c>
      <c r="AY241" s="2" t="s">
        <v>67</v>
      </c>
    </row>
    <row r="242" spans="1:51" ht="30" customHeight="1" x14ac:dyDescent="0.3">
      <c r="A242" s="5" t="s">
        <v>511</v>
      </c>
      <c r="B242" s="5" t="s">
        <v>86</v>
      </c>
      <c r="C242" s="5" t="s">
        <v>87</v>
      </c>
      <c r="D242" s="6">
        <v>2.8000000000000001E-2</v>
      </c>
      <c r="E242" s="7">
        <f>단가대비표!O1871</f>
        <v>0</v>
      </c>
      <c r="F242" s="8">
        <f>TRUNC(E242*D242,1)</f>
        <v>0</v>
      </c>
      <c r="G242" s="7">
        <f>단가대비표!P1871</f>
        <v>176011</v>
      </c>
      <c r="H242" s="8">
        <f>TRUNC(G242*D242,1)</f>
        <v>4928.3</v>
      </c>
      <c r="I242" s="7">
        <f>단가대비표!V1871</f>
        <v>0</v>
      </c>
      <c r="J242" s="8">
        <f>TRUNC(I242*D242,1)</f>
        <v>0</v>
      </c>
      <c r="K242" s="7">
        <f t="shared" si="39"/>
        <v>176011</v>
      </c>
      <c r="L242" s="8">
        <f t="shared" si="39"/>
        <v>4928.3</v>
      </c>
      <c r="M242" s="5" t="s">
        <v>67</v>
      </c>
      <c r="N242" s="2" t="s">
        <v>501</v>
      </c>
      <c r="O242" s="2" t="s">
        <v>512</v>
      </c>
      <c r="P242" s="2" t="s">
        <v>73</v>
      </c>
      <c r="Q242" s="2" t="s">
        <v>73</v>
      </c>
      <c r="R242" s="2" t="s">
        <v>69</v>
      </c>
      <c r="S242" s="3"/>
      <c r="T242" s="3"/>
      <c r="U242" s="3"/>
      <c r="V242" s="3">
        <v>1</v>
      </c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2" t="s">
        <v>67</v>
      </c>
      <c r="AW242" s="2" t="s">
        <v>513</v>
      </c>
      <c r="AX242" s="2" t="s">
        <v>67</v>
      </c>
      <c r="AY242" s="2" t="s">
        <v>67</v>
      </c>
    </row>
    <row r="243" spans="1:51" ht="30" customHeight="1" x14ac:dyDescent="0.3">
      <c r="A243" s="5" t="s">
        <v>155</v>
      </c>
      <c r="B243" s="5" t="s">
        <v>156</v>
      </c>
      <c r="C243" s="5" t="s">
        <v>82</v>
      </c>
      <c r="D243" s="6">
        <v>1</v>
      </c>
      <c r="E243" s="7">
        <f>TRUNC(SUMIF(V241:V243, RIGHTB(O243, 1), H241:H243)*U243, 2)</f>
        <v>147.84</v>
      </c>
      <c r="F243" s="8">
        <f>TRUNC(E243*D243,1)</f>
        <v>147.80000000000001</v>
      </c>
      <c r="G243" s="7">
        <v>0</v>
      </c>
      <c r="H243" s="8">
        <f>TRUNC(G243*D243,1)</f>
        <v>0</v>
      </c>
      <c r="I243" s="7">
        <v>0</v>
      </c>
      <c r="J243" s="8">
        <f>TRUNC(I243*D243,1)</f>
        <v>0</v>
      </c>
      <c r="K243" s="7">
        <f t="shared" si="39"/>
        <v>147.80000000000001</v>
      </c>
      <c r="L243" s="8">
        <f t="shared" si="39"/>
        <v>147.80000000000001</v>
      </c>
      <c r="M243" s="5" t="s">
        <v>67</v>
      </c>
      <c r="N243" s="2" t="s">
        <v>501</v>
      </c>
      <c r="O243" s="2" t="s">
        <v>83</v>
      </c>
      <c r="P243" s="2" t="s">
        <v>73</v>
      </c>
      <c r="Q243" s="2" t="s">
        <v>73</v>
      </c>
      <c r="R243" s="2" t="s">
        <v>73</v>
      </c>
      <c r="S243" s="3">
        <v>1</v>
      </c>
      <c r="T243" s="3">
        <v>0</v>
      </c>
      <c r="U243" s="3">
        <v>0.03</v>
      </c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2" t="s">
        <v>67</v>
      </c>
      <c r="AW243" s="2" t="s">
        <v>514</v>
      </c>
      <c r="AX243" s="2" t="s">
        <v>67</v>
      </c>
      <c r="AY243" s="2" t="s">
        <v>67</v>
      </c>
    </row>
    <row r="244" spans="1:51" ht="30" customHeight="1" x14ac:dyDescent="0.3">
      <c r="A244" s="5" t="s">
        <v>90</v>
      </c>
      <c r="B244" s="5" t="s">
        <v>67</v>
      </c>
      <c r="C244" s="5" t="s">
        <v>67</v>
      </c>
      <c r="D244" s="6"/>
      <c r="E244" s="7"/>
      <c r="F244" s="8">
        <f>TRUNC(SUMIF(N241:N243, N240, F241:F243),0)</f>
        <v>41047</v>
      </c>
      <c r="G244" s="7"/>
      <c r="H244" s="8">
        <f>TRUNC(SUMIF(N241:N243, N240, H241:H243),0)</f>
        <v>4928</v>
      </c>
      <c r="I244" s="7"/>
      <c r="J244" s="8">
        <f>TRUNC(SUMIF(N241:N243, N240, J241:J243),0)</f>
        <v>0</v>
      </c>
      <c r="K244" s="7"/>
      <c r="L244" s="8">
        <f>F244+H244+J244</f>
        <v>45975</v>
      </c>
      <c r="M244" s="5" t="s">
        <v>67</v>
      </c>
      <c r="N244" s="2" t="s">
        <v>91</v>
      </c>
      <c r="O244" s="2" t="s">
        <v>91</v>
      </c>
      <c r="P244" s="2" t="s">
        <v>67</v>
      </c>
      <c r="Q244" s="2" t="s">
        <v>67</v>
      </c>
      <c r="R244" s="2" t="s">
        <v>67</v>
      </c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2" t="s">
        <v>67</v>
      </c>
      <c r="AW244" s="2" t="s">
        <v>67</v>
      </c>
      <c r="AX244" s="2" t="s">
        <v>67</v>
      </c>
      <c r="AY244" s="2" t="s">
        <v>67</v>
      </c>
    </row>
    <row r="245" spans="1:51" ht="30" customHeight="1" x14ac:dyDescent="0.3">
      <c r="A245" s="6"/>
      <c r="B245" s="6"/>
      <c r="C245" s="6"/>
      <c r="D245" s="6"/>
      <c r="E245" s="7"/>
      <c r="F245" s="8"/>
      <c r="G245" s="7"/>
      <c r="H245" s="8"/>
      <c r="I245" s="7"/>
      <c r="J245" s="8"/>
      <c r="K245" s="7"/>
      <c r="L245" s="8"/>
      <c r="M245" s="6"/>
    </row>
    <row r="246" spans="1:51" ht="30" customHeight="1" x14ac:dyDescent="0.3">
      <c r="A246" s="14" t="s">
        <v>515</v>
      </c>
      <c r="B246" s="14"/>
      <c r="C246" s="14"/>
      <c r="D246" s="14"/>
      <c r="E246" s="15"/>
      <c r="F246" s="16"/>
      <c r="G246" s="15"/>
      <c r="H246" s="16"/>
      <c r="I246" s="15"/>
      <c r="J246" s="16"/>
      <c r="K246" s="15"/>
      <c r="L246" s="16"/>
      <c r="M246" s="14"/>
      <c r="N246" s="1" t="s">
        <v>516</v>
      </c>
    </row>
    <row r="247" spans="1:51" ht="30" customHeight="1" x14ac:dyDescent="0.3">
      <c r="A247" s="5" t="s">
        <v>313</v>
      </c>
      <c r="B247" s="5" t="s">
        <v>520</v>
      </c>
      <c r="C247" s="5" t="s">
        <v>257</v>
      </c>
      <c r="D247" s="6">
        <v>6.0000000000000001E-3</v>
      </c>
      <c r="E247" s="7">
        <f>단가대비표!O37</f>
        <v>2380</v>
      </c>
      <c r="F247" s="8">
        <f>TRUNC(E247*D247,1)</f>
        <v>14.2</v>
      </c>
      <c r="G247" s="7">
        <f>단가대비표!P37</f>
        <v>0</v>
      </c>
      <c r="H247" s="8">
        <f>TRUNC(G247*D247,1)</f>
        <v>0</v>
      </c>
      <c r="I247" s="7">
        <f>단가대비표!V37</f>
        <v>0</v>
      </c>
      <c r="J247" s="8">
        <f>TRUNC(I247*D247,1)</f>
        <v>0</v>
      </c>
      <c r="K247" s="7">
        <f t="shared" ref="K247:L250" si="40">TRUNC(E247+G247+I247,1)</f>
        <v>2380</v>
      </c>
      <c r="L247" s="8">
        <f t="shared" si="40"/>
        <v>14.2</v>
      </c>
      <c r="M247" s="5" t="s">
        <v>67</v>
      </c>
      <c r="N247" s="2" t="s">
        <v>516</v>
      </c>
      <c r="O247" s="2" t="s">
        <v>521</v>
      </c>
      <c r="P247" s="2" t="s">
        <v>73</v>
      </c>
      <c r="Q247" s="2" t="s">
        <v>73</v>
      </c>
      <c r="R247" s="2" t="s">
        <v>69</v>
      </c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2" t="s">
        <v>67</v>
      </c>
      <c r="AW247" s="2" t="s">
        <v>522</v>
      </c>
      <c r="AX247" s="2" t="s">
        <v>67</v>
      </c>
      <c r="AY247" s="2" t="s">
        <v>67</v>
      </c>
    </row>
    <row r="248" spans="1:51" ht="30" customHeight="1" x14ac:dyDescent="0.3">
      <c r="A248" s="5" t="s">
        <v>326</v>
      </c>
      <c r="B248" s="5" t="s">
        <v>327</v>
      </c>
      <c r="C248" s="5" t="s">
        <v>328</v>
      </c>
      <c r="D248" s="6">
        <v>4.7E-2</v>
      </c>
      <c r="E248" s="7">
        <f>단가대비표!O1832</f>
        <v>0</v>
      </c>
      <c r="F248" s="8">
        <f>TRUNC(E248*D248,1)</f>
        <v>0</v>
      </c>
      <c r="G248" s="7">
        <f>단가대비표!P1832</f>
        <v>0</v>
      </c>
      <c r="H248" s="8">
        <f>TRUNC(G248*D248,1)</f>
        <v>0</v>
      </c>
      <c r="I248" s="7">
        <f>단가대비표!V1832</f>
        <v>80</v>
      </c>
      <c r="J248" s="8">
        <f>TRUNC(I248*D248,1)</f>
        <v>3.7</v>
      </c>
      <c r="K248" s="7">
        <f t="shared" si="40"/>
        <v>80</v>
      </c>
      <c r="L248" s="8">
        <f t="shared" si="40"/>
        <v>3.7</v>
      </c>
      <c r="M248" s="5" t="s">
        <v>67</v>
      </c>
      <c r="N248" s="2" t="s">
        <v>516</v>
      </c>
      <c r="O248" s="2" t="s">
        <v>329</v>
      </c>
      <c r="P248" s="2" t="s">
        <v>73</v>
      </c>
      <c r="Q248" s="2" t="s">
        <v>73</v>
      </c>
      <c r="R248" s="2" t="s">
        <v>69</v>
      </c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2" t="s">
        <v>67</v>
      </c>
      <c r="AW248" s="2" t="s">
        <v>523</v>
      </c>
      <c r="AX248" s="2" t="s">
        <v>67</v>
      </c>
      <c r="AY248" s="2" t="s">
        <v>67</v>
      </c>
    </row>
    <row r="249" spans="1:51" ht="30" customHeight="1" x14ac:dyDescent="0.3">
      <c r="A249" s="5" t="s">
        <v>335</v>
      </c>
      <c r="B249" s="5" t="s">
        <v>86</v>
      </c>
      <c r="C249" s="5" t="s">
        <v>87</v>
      </c>
      <c r="D249" s="6">
        <v>3.5999999999999997E-2</v>
      </c>
      <c r="E249" s="7">
        <f>단가대비표!O1844</f>
        <v>0</v>
      </c>
      <c r="F249" s="8">
        <f>TRUNC(E249*D249,1)</f>
        <v>0</v>
      </c>
      <c r="G249" s="7">
        <f>단가대비표!P1844</f>
        <v>198711</v>
      </c>
      <c r="H249" s="8">
        <f>TRUNC(G249*D249,1)</f>
        <v>7153.5</v>
      </c>
      <c r="I249" s="7">
        <f>단가대비표!V1844</f>
        <v>0</v>
      </c>
      <c r="J249" s="8">
        <f>TRUNC(I249*D249,1)</f>
        <v>0</v>
      </c>
      <c r="K249" s="7">
        <f t="shared" si="40"/>
        <v>198711</v>
      </c>
      <c r="L249" s="8">
        <f t="shared" si="40"/>
        <v>7153.5</v>
      </c>
      <c r="M249" s="5" t="s">
        <v>67</v>
      </c>
      <c r="N249" s="2" t="s">
        <v>516</v>
      </c>
      <c r="O249" s="2" t="s">
        <v>336</v>
      </c>
      <c r="P249" s="2" t="s">
        <v>73</v>
      </c>
      <c r="Q249" s="2" t="s">
        <v>73</v>
      </c>
      <c r="R249" s="2" t="s">
        <v>69</v>
      </c>
      <c r="S249" s="3"/>
      <c r="T249" s="3"/>
      <c r="U249" s="3"/>
      <c r="V249" s="3">
        <v>1</v>
      </c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2" t="s">
        <v>67</v>
      </c>
      <c r="AW249" s="2" t="s">
        <v>524</v>
      </c>
      <c r="AX249" s="2" t="s">
        <v>67</v>
      </c>
      <c r="AY249" s="2" t="s">
        <v>67</v>
      </c>
    </row>
    <row r="250" spans="1:51" ht="30" customHeight="1" x14ac:dyDescent="0.3">
      <c r="A250" s="5" t="s">
        <v>155</v>
      </c>
      <c r="B250" s="5" t="s">
        <v>156</v>
      </c>
      <c r="C250" s="5" t="s">
        <v>82</v>
      </c>
      <c r="D250" s="6">
        <v>1</v>
      </c>
      <c r="E250" s="7">
        <f>TRUNC(SUMIF(V247:V250, RIGHTB(O250, 1), H247:H250)*U250, 2)</f>
        <v>214.6</v>
      </c>
      <c r="F250" s="8">
        <f>TRUNC(E250*D250,1)</f>
        <v>214.6</v>
      </c>
      <c r="G250" s="7">
        <v>0</v>
      </c>
      <c r="H250" s="8">
        <f>TRUNC(G250*D250,1)</f>
        <v>0</v>
      </c>
      <c r="I250" s="7">
        <v>0</v>
      </c>
      <c r="J250" s="8">
        <f>TRUNC(I250*D250,1)</f>
        <v>0</v>
      </c>
      <c r="K250" s="7">
        <f t="shared" si="40"/>
        <v>214.6</v>
      </c>
      <c r="L250" s="8">
        <f t="shared" si="40"/>
        <v>214.6</v>
      </c>
      <c r="M250" s="5" t="s">
        <v>67</v>
      </c>
      <c r="N250" s="2" t="s">
        <v>516</v>
      </c>
      <c r="O250" s="2" t="s">
        <v>83</v>
      </c>
      <c r="P250" s="2" t="s">
        <v>73</v>
      </c>
      <c r="Q250" s="2" t="s">
        <v>73</v>
      </c>
      <c r="R250" s="2" t="s">
        <v>73</v>
      </c>
      <c r="S250" s="3">
        <v>1</v>
      </c>
      <c r="T250" s="3">
        <v>0</v>
      </c>
      <c r="U250" s="3">
        <v>0.03</v>
      </c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2" t="s">
        <v>67</v>
      </c>
      <c r="AW250" s="2" t="s">
        <v>525</v>
      </c>
      <c r="AX250" s="2" t="s">
        <v>67</v>
      </c>
      <c r="AY250" s="2" t="s">
        <v>67</v>
      </c>
    </row>
    <row r="251" spans="1:51" ht="30" customHeight="1" x14ac:dyDescent="0.3">
      <c r="A251" s="5" t="s">
        <v>90</v>
      </c>
      <c r="B251" s="5" t="s">
        <v>67</v>
      </c>
      <c r="C251" s="5" t="s">
        <v>67</v>
      </c>
      <c r="D251" s="6"/>
      <c r="E251" s="7"/>
      <c r="F251" s="8">
        <f>TRUNC(SUMIF(N247:N250, N246, F247:F250),0)</f>
        <v>228</v>
      </c>
      <c r="G251" s="7"/>
      <c r="H251" s="8">
        <f>TRUNC(SUMIF(N247:N250, N246, H247:H250),0)</f>
        <v>7153</v>
      </c>
      <c r="I251" s="7"/>
      <c r="J251" s="8">
        <f>TRUNC(SUMIF(N247:N250, N246, J247:J250),0)</f>
        <v>3</v>
      </c>
      <c r="K251" s="7"/>
      <c r="L251" s="8">
        <f>F251+H251+J251</f>
        <v>7384</v>
      </c>
      <c r="M251" s="5" t="s">
        <v>67</v>
      </c>
      <c r="N251" s="2" t="s">
        <v>91</v>
      </c>
      <c r="O251" s="2" t="s">
        <v>91</v>
      </c>
      <c r="P251" s="2" t="s">
        <v>67</v>
      </c>
      <c r="Q251" s="2" t="s">
        <v>67</v>
      </c>
      <c r="R251" s="2" t="s">
        <v>67</v>
      </c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2" t="s">
        <v>67</v>
      </c>
      <c r="AW251" s="2" t="s">
        <v>67</v>
      </c>
      <c r="AX251" s="2" t="s">
        <v>67</v>
      </c>
      <c r="AY251" s="2" t="s">
        <v>67</v>
      </c>
    </row>
    <row r="252" spans="1:51" ht="30" customHeight="1" x14ac:dyDescent="0.3">
      <c r="A252" s="6"/>
      <c r="B252" s="6"/>
      <c r="C252" s="6"/>
      <c r="D252" s="6"/>
      <c r="E252" s="7"/>
      <c r="F252" s="8"/>
      <c r="G252" s="7"/>
      <c r="H252" s="8"/>
      <c r="I252" s="7"/>
      <c r="J252" s="8"/>
      <c r="K252" s="7"/>
      <c r="L252" s="8"/>
      <c r="M252" s="6"/>
    </row>
    <row r="253" spans="1:51" ht="30" customHeight="1" x14ac:dyDescent="0.3">
      <c r="A253" s="14" t="s">
        <v>526</v>
      </c>
      <c r="B253" s="14"/>
      <c r="C253" s="14"/>
      <c r="D253" s="14"/>
      <c r="E253" s="15"/>
      <c r="F253" s="16"/>
      <c r="G253" s="15"/>
      <c r="H253" s="16"/>
      <c r="I253" s="15"/>
      <c r="J253" s="16"/>
      <c r="K253" s="15"/>
      <c r="L253" s="16"/>
      <c r="M253" s="14"/>
      <c r="N253" s="1" t="s">
        <v>527</v>
      </c>
    </row>
    <row r="254" spans="1:51" ht="30" customHeight="1" x14ac:dyDescent="0.3">
      <c r="A254" s="5" t="s">
        <v>313</v>
      </c>
      <c r="B254" s="5" t="s">
        <v>520</v>
      </c>
      <c r="C254" s="5" t="s">
        <v>257</v>
      </c>
      <c r="D254" s="6">
        <v>1.2E-2</v>
      </c>
      <c r="E254" s="7">
        <f>단가대비표!O37</f>
        <v>2380</v>
      </c>
      <c r="F254" s="8">
        <f>TRUNC(E254*D254,1)</f>
        <v>28.5</v>
      </c>
      <c r="G254" s="7">
        <f>단가대비표!P37</f>
        <v>0</v>
      </c>
      <c r="H254" s="8">
        <f>TRUNC(G254*D254,1)</f>
        <v>0</v>
      </c>
      <c r="I254" s="7">
        <f>단가대비표!V37</f>
        <v>0</v>
      </c>
      <c r="J254" s="8">
        <f>TRUNC(I254*D254,1)</f>
        <v>0</v>
      </c>
      <c r="K254" s="7">
        <f t="shared" ref="K254:L257" si="41">TRUNC(E254+G254+I254,1)</f>
        <v>2380</v>
      </c>
      <c r="L254" s="8">
        <f t="shared" si="41"/>
        <v>28.5</v>
      </c>
      <c r="M254" s="5" t="s">
        <v>67</v>
      </c>
      <c r="N254" s="2" t="s">
        <v>527</v>
      </c>
      <c r="O254" s="2" t="s">
        <v>521</v>
      </c>
      <c r="P254" s="2" t="s">
        <v>73</v>
      </c>
      <c r="Q254" s="2" t="s">
        <v>73</v>
      </c>
      <c r="R254" s="2" t="s">
        <v>69</v>
      </c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2" t="s">
        <v>67</v>
      </c>
      <c r="AW254" s="2" t="s">
        <v>530</v>
      </c>
      <c r="AX254" s="2" t="s">
        <v>67</v>
      </c>
      <c r="AY254" s="2" t="s">
        <v>67</v>
      </c>
    </row>
    <row r="255" spans="1:51" ht="30" customHeight="1" x14ac:dyDescent="0.3">
      <c r="A255" s="5" t="s">
        <v>326</v>
      </c>
      <c r="B255" s="5" t="s">
        <v>327</v>
      </c>
      <c r="C255" s="5" t="s">
        <v>328</v>
      </c>
      <c r="D255" s="6">
        <v>5.8999999999999997E-2</v>
      </c>
      <c r="E255" s="7">
        <f>단가대비표!O1832</f>
        <v>0</v>
      </c>
      <c r="F255" s="8">
        <f>TRUNC(E255*D255,1)</f>
        <v>0</v>
      </c>
      <c r="G255" s="7">
        <f>단가대비표!P1832</f>
        <v>0</v>
      </c>
      <c r="H255" s="8">
        <f>TRUNC(G255*D255,1)</f>
        <v>0</v>
      </c>
      <c r="I255" s="7">
        <f>단가대비표!V1832</f>
        <v>80</v>
      </c>
      <c r="J255" s="8">
        <f>TRUNC(I255*D255,1)</f>
        <v>4.7</v>
      </c>
      <c r="K255" s="7">
        <f t="shared" si="41"/>
        <v>80</v>
      </c>
      <c r="L255" s="8">
        <f t="shared" si="41"/>
        <v>4.7</v>
      </c>
      <c r="M255" s="5" t="s">
        <v>67</v>
      </c>
      <c r="N255" s="2" t="s">
        <v>527</v>
      </c>
      <c r="O255" s="2" t="s">
        <v>329</v>
      </c>
      <c r="P255" s="2" t="s">
        <v>73</v>
      </c>
      <c r="Q255" s="2" t="s">
        <v>73</v>
      </c>
      <c r="R255" s="2" t="s">
        <v>69</v>
      </c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2" t="s">
        <v>67</v>
      </c>
      <c r="AW255" s="2" t="s">
        <v>531</v>
      </c>
      <c r="AX255" s="2" t="s">
        <v>67</v>
      </c>
      <c r="AY255" s="2" t="s">
        <v>67</v>
      </c>
    </row>
    <row r="256" spans="1:51" ht="30" customHeight="1" x14ac:dyDescent="0.3">
      <c r="A256" s="5" t="s">
        <v>335</v>
      </c>
      <c r="B256" s="5" t="s">
        <v>86</v>
      </c>
      <c r="C256" s="5" t="s">
        <v>87</v>
      </c>
      <c r="D256" s="6">
        <v>4.2999999999999997E-2</v>
      </c>
      <c r="E256" s="7">
        <f>단가대비표!O1844</f>
        <v>0</v>
      </c>
      <c r="F256" s="8">
        <f>TRUNC(E256*D256,1)</f>
        <v>0</v>
      </c>
      <c r="G256" s="7">
        <f>단가대비표!P1844</f>
        <v>198711</v>
      </c>
      <c r="H256" s="8">
        <f>TRUNC(G256*D256,1)</f>
        <v>8544.5</v>
      </c>
      <c r="I256" s="7">
        <f>단가대비표!V1844</f>
        <v>0</v>
      </c>
      <c r="J256" s="8">
        <f>TRUNC(I256*D256,1)</f>
        <v>0</v>
      </c>
      <c r="K256" s="7">
        <f t="shared" si="41"/>
        <v>198711</v>
      </c>
      <c r="L256" s="8">
        <f t="shared" si="41"/>
        <v>8544.5</v>
      </c>
      <c r="M256" s="5" t="s">
        <v>67</v>
      </c>
      <c r="N256" s="2" t="s">
        <v>527</v>
      </c>
      <c r="O256" s="2" t="s">
        <v>336</v>
      </c>
      <c r="P256" s="2" t="s">
        <v>73</v>
      </c>
      <c r="Q256" s="2" t="s">
        <v>73</v>
      </c>
      <c r="R256" s="2" t="s">
        <v>69</v>
      </c>
      <c r="S256" s="3"/>
      <c r="T256" s="3"/>
      <c r="U256" s="3"/>
      <c r="V256" s="3">
        <v>1</v>
      </c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2" t="s">
        <v>67</v>
      </c>
      <c r="AW256" s="2" t="s">
        <v>532</v>
      </c>
      <c r="AX256" s="2" t="s">
        <v>67</v>
      </c>
      <c r="AY256" s="2" t="s">
        <v>67</v>
      </c>
    </row>
    <row r="257" spans="1:51" ht="30" customHeight="1" x14ac:dyDescent="0.3">
      <c r="A257" s="5" t="s">
        <v>155</v>
      </c>
      <c r="B257" s="5" t="s">
        <v>156</v>
      </c>
      <c r="C257" s="5" t="s">
        <v>82</v>
      </c>
      <c r="D257" s="6">
        <v>1</v>
      </c>
      <c r="E257" s="7">
        <f>TRUNC(SUMIF(V254:V257, RIGHTB(O257, 1), H254:H257)*U257, 2)</f>
        <v>256.33</v>
      </c>
      <c r="F257" s="8">
        <f>TRUNC(E257*D257,1)</f>
        <v>256.3</v>
      </c>
      <c r="G257" s="7">
        <v>0</v>
      </c>
      <c r="H257" s="8">
        <f>TRUNC(G257*D257,1)</f>
        <v>0</v>
      </c>
      <c r="I257" s="7">
        <v>0</v>
      </c>
      <c r="J257" s="8">
        <f>TRUNC(I257*D257,1)</f>
        <v>0</v>
      </c>
      <c r="K257" s="7">
        <f t="shared" si="41"/>
        <v>256.3</v>
      </c>
      <c r="L257" s="8">
        <f t="shared" si="41"/>
        <v>256.3</v>
      </c>
      <c r="M257" s="5" t="s">
        <v>67</v>
      </c>
      <c r="N257" s="2" t="s">
        <v>527</v>
      </c>
      <c r="O257" s="2" t="s">
        <v>83</v>
      </c>
      <c r="P257" s="2" t="s">
        <v>73</v>
      </c>
      <c r="Q257" s="2" t="s">
        <v>73</v>
      </c>
      <c r="R257" s="2" t="s">
        <v>73</v>
      </c>
      <c r="S257" s="3">
        <v>1</v>
      </c>
      <c r="T257" s="3">
        <v>0</v>
      </c>
      <c r="U257" s="3">
        <v>0.03</v>
      </c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2" t="s">
        <v>67</v>
      </c>
      <c r="AW257" s="2" t="s">
        <v>533</v>
      </c>
      <c r="AX257" s="2" t="s">
        <v>67</v>
      </c>
      <c r="AY257" s="2" t="s">
        <v>67</v>
      </c>
    </row>
    <row r="258" spans="1:51" ht="30" customHeight="1" x14ac:dyDescent="0.3">
      <c r="A258" s="5" t="s">
        <v>90</v>
      </c>
      <c r="B258" s="5" t="s">
        <v>67</v>
      </c>
      <c r="C258" s="5" t="s">
        <v>67</v>
      </c>
      <c r="D258" s="6"/>
      <c r="E258" s="7"/>
      <c r="F258" s="8">
        <f>TRUNC(SUMIF(N254:N257, N253, F254:F257),0)</f>
        <v>284</v>
      </c>
      <c r="G258" s="7"/>
      <c r="H258" s="8">
        <f>TRUNC(SUMIF(N254:N257, N253, H254:H257),0)</f>
        <v>8544</v>
      </c>
      <c r="I258" s="7"/>
      <c r="J258" s="8">
        <f>TRUNC(SUMIF(N254:N257, N253, J254:J257),0)</f>
        <v>4</v>
      </c>
      <c r="K258" s="7"/>
      <c r="L258" s="8">
        <f>F258+H258+J258</f>
        <v>8832</v>
      </c>
      <c r="M258" s="5" t="s">
        <v>67</v>
      </c>
      <c r="N258" s="2" t="s">
        <v>91</v>
      </c>
      <c r="O258" s="2" t="s">
        <v>91</v>
      </c>
      <c r="P258" s="2" t="s">
        <v>67</v>
      </c>
      <c r="Q258" s="2" t="s">
        <v>67</v>
      </c>
      <c r="R258" s="2" t="s">
        <v>67</v>
      </c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2" t="s">
        <v>67</v>
      </c>
      <c r="AW258" s="2" t="s">
        <v>67</v>
      </c>
      <c r="AX258" s="2" t="s">
        <v>67</v>
      </c>
      <c r="AY258" s="2" t="s">
        <v>67</v>
      </c>
    </row>
    <row r="259" spans="1:51" ht="30" customHeight="1" x14ac:dyDescent="0.3">
      <c r="A259" s="6"/>
      <c r="B259" s="6"/>
      <c r="C259" s="6"/>
      <c r="D259" s="6"/>
      <c r="E259" s="7"/>
      <c r="F259" s="8"/>
      <c r="G259" s="7"/>
      <c r="H259" s="8"/>
      <c r="I259" s="7"/>
      <c r="J259" s="8"/>
      <c r="K259" s="7"/>
      <c r="L259" s="8"/>
      <c r="M259" s="6"/>
    </row>
    <row r="260" spans="1:51" ht="30" customHeight="1" x14ac:dyDescent="0.3">
      <c r="A260" s="14" t="s">
        <v>534</v>
      </c>
      <c r="B260" s="14"/>
      <c r="C260" s="14"/>
      <c r="D260" s="14"/>
      <c r="E260" s="15"/>
      <c r="F260" s="16"/>
      <c r="G260" s="15"/>
      <c r="H260" s="16"/>
      <c r="I260" s="15"/>
      <c r="J260" s="16"/>
      <c r="K260" s="15"/>
      <c r="L260" s="16"/>
      <c r="M260" s="14"/>
      <c r="N260" s="1" t="s">
        <v>535</v>
      </c>
    </row>
    <row r="261" spans="1:51" ht="30" customHeight="1" x14ac:dyDescent="0.3">
      <c r="A261" s="5" t="s">
        <v>313</v>
      </c>
      <c r="B261" s="5" t="s">
        <v>520</v>
      </c>
      <c r="C261" s="5" t="s">
        <v>257</v>
      </c>
      <c r="D261" s="6">
        <v>1.7999999999999999E-2</v>
      </c>
      <c r="E261" s="7">
        <f>단가대비표!O37</f>
        <v>2380</v>
      </c>
      <c r="F261" s="8">
        <f>TRUNC(E261*D261,1)</f>
        <v>42.8</v>
      </c>
      <c r="G261" s="7">
        <f>단가대비표!P37</f>
        <v>0</v>
      </c>
      <c r="H261" s="8">
        <f>TRUNC(G261*D261,1)</f>
        <v>0</v>
      </c>
      <c r="I261" s="7">
        <f>단가대비표!V37</f>
        <v>0</v>
      </c>
      <c r="J261" s="8">
        <f>TRUNC(I261*D261,1)</f>
        <v>0</v>
      </c>
      <c r="K261" s="7">
        <f t="shared" ref="K261:L264" si="42">TRUNC(E261+G261+I261,1)</f>
        <v>2380</v>
      </c>
      <c r="L261" s="8">
        <f t="shared" si="42"/>
        <v>42.8</v>
      </c>
      <c r="M261" s="5" t="s">
        <v>67</v>
      </c>
      <c r="N261" s="2" t="s">
        <v>535</v>
      </c>
      <c r="O261" s="2" t="s">
        <v>521</v>
      </c>
      <c r="P261" s="2" t="s">
        <v>73</v>
      </c>
      <c r="Q261" s="2" t="s">
        <v>73</v>
      </c>
      <c r="R261" s="2" t="s">
        <v>69</v>
      </c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2" t="s">
        <v>67</v>
      </c>
      <c r="AW261" s="2" t="s">
        <v>538</v>
      </c>
      <c r="AX261" s="2" t="s">
        <v>67</v>
      </c>
      <c r="AY261" s="2" t="s">
        <v>67</v>
      </c>
    </row>
    <row r="262" spans="1:51" ht="30" customHeight="1" x14ac:dyDescent="0.3">
      <c r="A262" s="5" t="s">
        <v>326</v>
      </c>
      <c r="B262" s="5" t="s">
        <v>327</v>
      </c>
      <c r="C262" s="5" t="s">
        <v>328</v>
      </c>
      <c r="D262" s="6">
        <v>7.3999999999999996E-2</v>
      </c>
      <c r="E262" s="7">
        <f>단가대비표!O1832</f>
        <v>0</v>
      </c>
      <c r="F262" s="8">
        <f>TRUNC(E262*D262,1)</f>
        <v>0</v>
      </c>
      <c r="G262" s="7">
        <f>단가대비표!P1832</f>
        <v>0</v>
      </c>
      <c r="H262" s="8">
        <f>TRUNC(G262*D262,1)</f>
        <v>0</v>
      </c>
      <c r="I262" s="7">
        <f>단가대비표!V1832</f>
        <v>80</v>
      </c>
      <c r="J262" s="8">
        <f>TRUNC(I262*D262,1)</f>
        <v>5.9</v>
      </c>
      <c r="K262" s="7">
        <f t="shared" si="42"/>
        <v>80</v>
      </c>
      <c r="L262" s="8">
        <f t="shared" si="42"/>
        <v>5.9</v>
      </c>
      <c r="M262" s="5" t="s">
        <v>67</v>
      </c>
      <c r="N262" s="2" t="s">
        <v>535</v>
      </c>
      <c r="O262" s="2" t="s">
        <v>329</v>
      </c>
      <c r="P262" s="2" t="s">
        <v>73</v>
      </c>
      <c r="Q262" s="2" t="s">
        <v>73</v>
      </c>
      <c r="R262" s="2" t="s">
        <v>69</v>
      </c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2" t="s">
        <v>67</v>
      </c>
      <c r="AW262" s="2" t="s">
        <v>539</v>
      </c>
      <c r="AX262" s="2" t="s">
        <v>67</v>
      </c>
      <c r="AY262" s="2" t="s">
        <v>67</v>
      </c>
    </row>
    <row r="263" spans="1:51" ht="30" customHeight="1" x14ac:dyDescent="0.3">
      <c r="A263" s="5" t="s">
        <v>335</v>
      </c>
      <c r="B263" s="5" t="s">
        <v>86</v>
      </c>
      <c r="C263" s="5" t="s">
        <v>87</v>
      </c>
      <c r="D263" s="6">
        <v>5.1999999999999998E-2</v>
      </c>
      <c r="E263" s="7">
        <f>단가대비표!O1844</f>
        <v>0</v>
      </c>
      <c r="F263" s="8">
        <f>TRUNC(E263*D263,1)</f>
        <v>0</v>
      </c>
      <c r="G263" s="7">
        <f>단가대비표!P1844</f>
        <v>198711</v>
      </c>
      <c r="H263" s="8">
        <f>TRUNC(G263*D263,1)</f>
        <v>10332.9</v>
      </c>
      <c r="I263" s="7">
        <f>단가대비표!V1844</f>
        <v>0</v>
      </c>
      <c r="J263" s="8">
        <f>TRUNC(I263*D263,1)</f>
        <v>0</v>
      </c>
      <c r="K263" s="7">
        <f t="shared" si="42"/>
        <v>198711</v>
      </c>
      <c r="L263" s="8">
        <f t="shared" si="42"/>
        <v>10332.9</v>
      </c>
      <c r="M263" s="5" t="s">
        <v>67</v>
      </c>
      <c r="N263" s="2" t="s">
        <v>535</v>
      </c>
      <c r="O263" s="2" t="s">
        <v>336</v>
      </c>
      <c r="P263" s="2" t="s">
        <v>73</v>
      </c>
      <c r="Q263" s="2" t="s">
        <v>73</v>
      </c>
      <c r="R263" s="2" t="s">
        <v>69</v>
      </c>
      <c r="S263" s="3"/>
      <c r="T263" s="3"/>
      <c r="U263" s="3"/>
      <c r="V263" s="3">
        <v>1</v>
      </c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2" t="s">
        <v>67</v>
      </c>
      <c r="AW263" s="2" t="s">
        <v>540</v>
      </c>
      <c r="AX263" s="2" t="s">
        <v>67</v>
      </c>
      <c r="AY263" s="2" t="s">
        <v>67</v>
      </c>
    </row>
    <row r="264" spans="1:51" ht="30" customHeight="1" x14ac:dyDescent="0.3">
      <c r="A264" s="5" t="s">
        <v>155</v>
      </c>
      <c r="B264" s="5" t="s">
        <v>156</v>
      </c>
      <c r="C264" s="5" t="s">
        <v>82</v>
      </c>
      <c r="D264" s="6">
        <v>1</v>
      </c>
      <c r="E264" s="7">
        <f>TRUNC(SUMIF(V261:V264, RIGHTB(O264, 1), H261:H264)*U264, 2)</f>
        <v>309.98</v>
      </c>
      <c r="F264" s="8">
        <f>TRUNC(E264*D264,1)</f>
        <v>309.89999999999998</v>
      </c>
      <c r="G264" s="7">
        <v>0</v>
      </c>
      <c r="H264" s="8">
        <f>TRUNC(G264*D264,1)</f>
        <v>0</v>
      </c>
      <c r="I264" s="7">
        <v>0</v>
      </c>
      <c r="J264" s="8">
        <f>TRUNC(I264*D264,1)</f>
        <v>0</v>
      </c>
      <c r="K264" s="7">
        <f t="shared" si="42"/>
        <v>309.89999999999998</v>
      </c>
      <c r="L264" s="8">
        <f t="shared" si="42"/>
        <v>309.89999999999998</v>
      </c>
      <c r="M264" s="5" t="s">
        <v>67</v>
      </c>
      <c r="N264" s="2" t="s">
        <v>535</v>
      </c>
      <c r="O264" s="2" t="s">
        <v>83</v>
      </c>
      <c r="P264" s="2" t="s">
        <v>73</v>
      </c>
      <c r="Q264" s="2" t="s">
        <v>73</v>
      </c>
      <c r="R264" s="2" t="s">
        <v>73</v>
      </c>
      <c r="S264" s="3">
        <v>1</v>
      </c>
      <c r="T264" s="3">
        <v>0</v>
      </c>
      <c r="U264" s="3">
        <v>0.03</v>
      </c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2" t="s">
        <v>67</v>
      </c>
      <c r="AW264" s="2" t="s">
        <v>541</v>
      </c>
      <c r="AX264" s="2" t="s">
        <v>67</v>
      </c>
      <c r="AY264" s="2" t="s">
        <v>67</v>
      </c>
    </row>
    <row r="265" spans="1:51" ht="30" customHeight="1" x14ac:dyDescent="0.3">
      <c r="A265" s="5" t="s">
        <v>90</v>
      </c>
      <c r="B265" s="5" t="s">
        <v>67</v>
      </c>
      <c r="C265" s="5" t="s">
        <v>67</v>
      </c>
      <c r="D265" s="6"/>
      <c r="E265" s="7"/>
      <c r="F265" s="8">
        <f>TRUNC(SUMIF(N261:N264, N260, F261:F264),0)</f>
        <v>352</v>
      </c>
      <c r="G265" s="7"/>
      <c r="H265" s="8">
        <f>TRUNC(SUMIF(N261:N264, N260, H261:H264),0)</f>
        <v>10332</v>
      </c>
      <c r="I265" s="7"/>
      <c r="J265" s="8">
        <f>TRUNC(SUMIF(N261:N264, N260, J261:J264),0)</f>
        <v>5</v>
      </c>
      <c r="K265" s="7"/>
      <c r="L265" s="8">
        <f>F265+H265+J265</f>
        <v>10689</v>
      </c>
      <c r="M265" s="5" t="s">
        <v>67</v>
      </c>
      <c r="N265" s="2" t="s">
        <v>91</v>
      </c>
      <c r="O265" s="2" t="s">
        <v>91</v>
      </c>
      <c r="P265" s="2" t="s">
        <v>67</v>
      </c>
      <c r="Q265" s="2" t="s">
        <v>67</v>
      </c>
      <c r="R265" s="2" t="s">
        <v>67</v>
      </c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2" t="s">
        <v>67</v>
      </c>
      <c r="AW265" s="2" t="s">
        <v>67</v>
      </c>
      <c r="AX265" s="2" t="s">
        <v>67</v>
      </c>
      <c r="AY265" s="2" t="s">
        <v>67</v>
      </c>
    </row>
    <row r="266" spans="1:51" ht="30" customHeight="1" x14ac:dyDescent="0.3">
      <c r="A266" s="6"/>
      <c r="B266" s="6"/>
      <c r="C266" s="6"/>
      <c r="D266" s="6"/>
      <c r="E266" s="7"/>
      <c r="F266" s="8"/>
      <c r="G266" s="7"/>
      <c r="H266" s="8"/>
      <c r="I266" s="7"/>
      <c r="J266" s="8"/>
      <c r="K266" s="7"/>
      <c r="L266" s="8"/>
      <c r="M266" s="6"/>
    </row>
    <row r="267" spans="1:51" ht="30" customHeight="1" x14ac:dyDescent="0.3">
      <c r="A267" s="14" t="s">
        <v>542</v>
      </c>
      <c r="B267" s="14"/>
      <c r="C267" s="14"/>
      <c r="D267" s="14"/>
      <c r="E267" s="15"/>
      <c r="F267" s="16"/>
      <c r="G267" s="15"/>
      <c r="H267" s="16"/>
      <c r="I267" s="15"/>
      <c r="J267" s="16"/>
      <c r="K267" s="15"/>
      <c r="L267" s="16"/>
      <c r="M267" s="14"/>
      <c r="N267" s="1" t="s">
        <v>543</v>
      </c>
    </row>
    <row r="268" spans="1:51" ht="30" customHeight="1" x14ac:dyDescent="0.3">
      <c r="A268" s="5" t="s">
        <v>313</v>
      </c>
      <c r="B268" s="5" t="s">
        <v>520</v>
      </c>
      <c r="C268" s="5" t="s">
        <v>257</v>
      </c>
      <c r="D268" s="6">
        <v>2.7E-2</v>
      </c>
      <c r="E268" s="7">
        <f>단가대비표!O37</f>
        <v>2380</v>
      </c>
      <c r="F268" s="8">
        <f>TRUNC(E268*D268,1)</f>
        <v>64.2</v>
      </c>
      <c r="G268" s="7">
        <f>단가대비표!P37</f>
        <v>0</v>
      </c>
      <c r="H268" s="8">
        <f>TRUNC(G268*D268,1)</f>
        <v>0</v>
      </c>
      <c r="I268" s="7">
        <f>단가대비표!V37</f>
        <v>0</v>
      </c>
      <c r="J268" s="8">
        <f>TRUNC(I268*D268,1)</f>
        <v>0</v>
      </c>
      <c r="K268" s="7">
        <f t="shared" ref="K268:L271" si="43">TRUNC(E268+G268+I268,1)</f>
        <v>2380</v>
      </c>
      <c r="L268" s="8">
        <f t="shared" si="43"/>
        <v>64.2</v>
      </c>
      <c r="M268" s="5" t="s">
        <v>67</v>
      </c>
      <c r="N268" s="2" t="s">
        <v>543</v>
      </c>
      <c r="O268" s="2" t="s">
        <v>521</v>
      </c>
      <c r="P268" s="2" t="s">
        <v>73</v>
      </c>
      <c r="Q268" s="2" t="s">
        <v>73</v>
      </c>
      <c r="R268" s="2" t="s">
        <v>69</v>
      </c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2" t="s">
        <v>67</v>
      </c>
      <c r="AW268" s="2" t="s">
        <v>546</v>
      </c>
      <c r="AX268" s="2" t="s">
        <v>67</v>
      </c>
      <c r="AY268" s="2" t="s">
        <v>67</v>
      </c>
    </row>
    <row r="269" spans="1:51" ht="30" customHeight="1" x14ac:dyDescent="0.3">
      <c r="A269" s="5" t="s">
        <v>326</v>
      </c>
      <c r="B269" s="5" t="s">
        <v>327</v>
      </c>
      <c r="C269" s="5" t="s">
        <v>328</v>
      </c>
      <c r="D269" s="6">
        <v>9.2999999999999999E-2</v>
      </c>
      <c r="E269" s="7">
        <f>단가대비표!O1832</f>
        <v>0</v>
      </c>
      <c r="F269" s="8">
        <f>TRUNC(E269*D269,1)</f>
        <v>0</v>
      </c>
      <c r="G269" s="7">
        <f>단가대비표!P1832</f>
        <v>0</v>
      </c>
      <c r="H269" s="8">
        <f>TRUNC(G269*D269,1)</f>
        <v>0</v>
      </c>
      <c r="I269" s="7">
        <f>단가대비표!V1832</f>
        <v>80</v>
      </c>
      <c r="J269" s="8">
        <f>TRUNC(I269*D269,1)</f>
        <v>7.4</v>
      </c>
      <c r="K269" s="7">
        <f t="shared" si="43"/>
        <v>80</v>
      </c>
      <c r="L269" s="8">
        <f t="shared" si="43"/>
        <v>7.4</v>
      </c>
      <c r="M269" s="5" t="s">
        <v>67</v>
      </c>
      <c r="N269" s="2" t="s">
        <v>543</v>
      </c>
      <c r="O269" s="2" t="s">
        <v>329</v>
      </c>
      <c r="P269" s="2" t="s">
        <v>73</v>
      </c>
      <c r="Q269" s="2" t="s">
        <v>73</v>
      </c>
      <c r="R269" s="2" t="s">
        <v>69</v>
      </c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2" t="s">
        <v>67</v>
      </c>
      <c r="AW269" s="2" t="s">
        <v>547</v>
      </c>
      <c r="AX269" s="2" t="s">
        <v>67</v>
      </c>
      <c r="AY269" s="2" t="s">
        <v>67</v>
      </c>
    </row>
    <row r="270" spans="1:51" ht="30" customHeight="1" x14ac:dyDescent="0.3">
      <c r="A270" s="5" t="s">
        <v>335</v>
      </c>
      <c r="B270" s="5" t="s">
        <v>86</v>
      </c>
      <c r="C270" s="5" t="s">
        <v>87</v>
      </c>
      <c r="D270" s="6">
        <v>6.2E-2</v>
      </c>
      <c r="E270" s="7">
        <f>단가대비표!O1844</f>
        <v>0</v>
      </c>
      <c r="F270" s="8">
        <f>TRUNC(E270*D270,1)</f>
        <v>0</v>
      </c>
      <c r="G270" s="7">
        <f>단가대비표!P1844</f>
        <v>198711</v>
      </c>
      <c r="H270" s="8">
        <f>TRUNC(G270*D270,1)</f>
        <v>12320</v>
      </c>
      <c r="I270" s="7">
        <f>단가대비표!V1844</f>
        <v>0</v>
      </c>
      <c r="J270" s="8">
        <f>TRUNC(I270*D270,1)</f>
        <v>0</v>
      </c>
      <c r="K270" s="7">
        <f t="shared" si="43"/>
        <v>198711</v>
      </c>
      <c r="L270" s="8">
        <f t="shared" si="43"/>
        <v>12320</v>
      </c>
      <c r="M270" s="5" t="s">
        <v>67</v>
      </c>
      <c r="N270" s="2" t="s">
        <v>543</v>
      </c>
      <c r="O270" s="2" t="s">
        <v>336</v>
      </c>
      <c r="P270" s="2" t="s">
        <v>73</v>
      </c>
      <c r="Q270" s="2" t="s">
        <v>73</v>
      </c>
      <c r="R270" s="2" t="s">
        <v>69</v>
      </c>
      <c r="S270" s="3"/>
      <c r="T270" s="3"/>
      <c r="U270" s="3"/>
      <c r="V270" s="3">
        <v>1</v>
      </c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2" t="s">
        <v>67</v>
      </c>
      <c r="AW270" s="2" t="s">
        <v>548</v>
      </c>
      <c r="AX270" s="2" t="s">
        <v>67</v>
      </c>
      <c r="AY270" s="2" t="s">
        <v>67</v>
      </c>
    </row>
    <row r="271" spans="1:51" ht="30" customHeight="1" x14ac:dyDescent="0.3">
      <c r="A271" s="5" t="s">
        <v>155</v>
      </c>
      <c r="B271" s="5" t="s">
        <v>156</v>
      </c>
      <c r="C271" s="5" t="s">
        <v>82</v>
      </c>
      <c r="D271" s="6">
        <v>1</v>
      </c>
      <c r="E271" s="7">
        <f>TRUNC(SUMIF(V268:V271, RIGHTB(O271, 1), H268:H271)*U271, 2)</f>
        <v>369.6</v>
      </c>
      <c r="F271" s="8">
        <f>TRUNC(E271*D271,1)</f>
        <v>369.6</v>
      </c>
      <c r="G271" s="7">
        <v>0</v>
      </c>
      <c r="H271" s="8">
        <f>TRUNC(G271*D271,1)</f>
        <v>0</v>
      </c>
      <c r="I271" s="7">
        <v>0</v>
      </c>
      <c r="J271" s="8">
        <f>TRUNC(I271*D271,1)</f>
        <v>0</v>
      </c>
      <c r="K271" s="7">
        <f t="shared" si="43"/>
        <v>369.6</v>
      </c>
      <c r="L271" s="8">
        <f t="shared" si="43"/>
        <v>369.6</v>
      </c>
      <c r="M271" s="5" t="s">
        <v>67</v>
      </c>
      <c r="N271" s="2" t="s">
        <v>543</v>
      </c>
      <c r="O271" s="2" t="s">
        <v>83</v>
      </c>
      <c r="P271" s="2" t="s">
        <v>73</v>
      </c>
      <c r="Q271" s="2" t="s">
        <v>73</v>
      </c>
      <c r="R271" s="2" t="s">
        <v>73</v>
      </c>
      <c r="S271" s="3">
        <v>1</v>
      </c>
      <c r="T271" s="3">
        <v>0</v>
      </c>
      <c r="U271" s="3">
        <v>0.03</v>
      </c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2" t="s">
        <v>67</v>
      </c>
      <c r="AW271" s="2" t="s">
        <v>549</v>
      </c>
      <c r="AX271" s="2" t="s">
        <v>67</v>
      </c>
      <c r="AY271" s="2" t="s">
        <v>67</v>
      </c>
    </row>
    <row r="272" spans="1:51" ht="30" customHeight="1" x14ac:dyDescent="0.3">
      <c r="A272" s="5" t="s">
        <v>90</v>
      </c>
      <c r="B272" s="5" t="s">
        <v>67</v>
      </c>
      <c r="C272" s="5" t="s">
        <v>67</v>
      </c>
      <c r="D272" s="6"/>
      <c r="E272" s="7"/>
      <c r="F272" s="8">
        <f>TRUNC(SUMIF(N268:N271, N267, F268:F271),0)</f>
        <v>433</v>
      </c>
      <c r="G272" s="7"/>
      <c r="H272" s="8">
        <f>TRUNC(SUMIF(N268:N271, N267, H268:H271),0)</f>
        <v>12320</v>
      </c>
      <c r="I272" s="7"/>
      <c r="J272" s="8">
        <f>TRUNC(SUMIF(N268:N271, N267, J268:J271),0)</f>
        <v>7</v>
      </c>
      <c r="K272" s="7"/>
      <c r="L272" s="8">
        <f>F272+H272+J272</f>
        <v>12760</v>
      </c>
      <c r="M272" s="5" t="s">
        <v>67</v>
      </c>
      <c r="N272" s="2" t="s">
        <v>91</v>
      </c>
      <c r="O272" s="2" t="s">
        <v>91</v>
      </c>
      <c r="P272" s="2" t="s">
        <v>67</v>
      </c>
      <c r="Q272" s="2" t="s">
        <v>67</v>
      </c>
      <c r="R272" s="2" t="s">
        <v>67</v>
      </c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2" t="s">
        <v>67</v>
      </c>
      <c r="AW272" s="2" t="s">
        <v>67</v>
      </c>
      <c r="AX272" s="2" t="s">
        <v>67</v>
      </c>
      <c r="AY272" s="2" t="s">
        <v>67</v>
      </c>
    </row>
    <row r="273" spans="1:51" ht="30" customHeight="1" x14ac:dyDescent="0.3">
      <c r="A273" s="6"/>
      <c r="B273" s="6"/>
      <c r="C273" s="6"/>
      <c r="D273" s="6"/>
      <c r="E273" s="7"/>
      <c r="F273" s="8"/>
      <c r="G273" s="7"/>
      <c r="H273" s="8"/>
      <c r="I273" s="7"/>
      <c r="J273" s="8"/>
      <c r="K273" s="7"/>
      <c r="L273" s="8"/>
      <c r="M273" s="6"/>
    </row>
    <row r="274" spans="1:51" ht="30" customHeight="1" x14ac:dyDescent="0.3">
      <c r="A274" s="14" t="s">
        <v>550</v>
      </c>
      <c r="B274" s="14"/>
      <c r="C274" s="14"/>
      <c r="D274" s="14"/>
      <c r="E274" s="15"/>
      <c r="F274" s="16"/>
      <c r="G274" s="15"/>
      <c r="H274" s="16"/>
      <c r="I274" s="15"/>
      <c r="J274" s="16"/>
      <c r="K274" s="15"/>
      <c r="L274" s="16"/>
      <c r="M274" s="14"/>
      <c r="N274" s="1" t="s">
        <v>551</v>
      </c>
    </row>
    <row r="275" spans="1:51" ht="30" customHeight="1" x14ac:dyDescent="0.3">
      <c r="A275" s="5" t="s">
        <v>313</v>
      </c>
      <c r="B275" s="5" t="s">
        <v>520</v>
      </c>
      <c r="C275" s="5" t="s">
        <v>257</v>
      </c>
      <c r="D275" s="6">
        <v>3.5999999999999997E-2</v>
      </c>
      <c r="E275" s="7">
        <f>단가대비표!O37</f>
        <v>2380</v>
      </c>
      <c r="F275" s="8">
        <f>TRUNC(E275*D275,1)</f>
        <v>85.6</v>
      </c>
      <c r="G275" s="7">
        <f>단가대비표!P37</f>
        <v>0</v>
      </c>
      <c r="H275" s="8">
        <f>TRUNC(G275*D275,1)</f>
        <v>0</v>
      </c>
      <c r="I275" s="7">
        <f>단가대비표!V37</f>
        <v>0</v>
      </c>
      <c r="J275" s="8">
        <f>TRUNC(I275*D275,1)</f>
        <v>0</v>
      </c>
      <c r="K275" s="7">
        <f t="shared" ref="K275:L278" si="44">TRUNC(E275+G275+I275,1)</f>
        <v>2380</v>
      </c>
      <c r="L275" s="8">
        <f t="shared" si="44"/>
        <v>85.6</v>
      </c>
      <c r="M275" s="5" t="s">
        <v>67</v>
      </c>
      <c r="N275" s="2" t="s">
        <v>551</v>
      </c>
      <c r="O275" s="2" t="s">
        <v>521</v>
      </c>
      <c r="P275" s="2" t="s">
        <v>73</v>
      </c>
      <c r="Q275" s="2" t="s">
        <v>73</v>
      </c>
      <c r="R275" s="2" t="s">
        <v>69</v>
      </c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2" t="s">
        <v>67</v>
      </c>
      <c r="AW275" s="2" t="s">
        <v>554</v>
      </c>
      <c r="AX275" s="2" t="s">
        <v>67</v>
      </c>
      <c r="AY275" s="2" t="s">
        <v>67</v>
      </c>
    </row>
    <row r="276" spans="1:51" ht="30" customHeight="1" x14ac:dyDescent="0.3">
      <c r="A276" s="5" t="s">
        <v>326</v>
      </c>
      <c r="B276" s="5" t="s">
        <v>327</v>
      </c>
      <c r="C276" s="5" t="s">
        <v>328</v>
      </c>
      <c r="D276" s="6">
        <v>0.106</v>
      </c>
      <c r="E276" s="7">
        <f>단가대비표!O1832</f>
        <v>0</v>
      </c>
      <c r="F276" s="8">
        <f>TRUNC(E276*D276,1)</f>
        <v>0</v>
      </c>
      <c r="G276" s="7">
        <f>단가대비표!P1832</f>
        <v>0</v>
      </c>
      <c r="H276" s="8">
        <f>TRUNC(G276*D276,1)</f>
        <v>0</v>
      </c>
      <c r="I276" s="7">
        <f>단가대비표!V1832</f>
        <v>80</v>
      </c>
      <c r="J276" s="8">
        <f>TRUNC(I276*D276,1)</f>
        <v>8.4</v>
      </c>
      <c r="K276" s="7">
        <f t="shared" si="44"/>
        <v>80</v>
      </c>
      <c r="L276" s="8">
        <f t="shared" si="44"/>
        <v>8.4</v>
      </c>
      <c r="M276" s="5" t="s">
        <v>67</v>
      </c>
      <c r="N276" s="2" t="s">
        <v>551</v>
      </c>
      <c r="O276" s="2" t="s">
        <v>329</v>
      </c>
      <c r="P276" s="2" t="s">
        <v>73</v>
      </c>
      <c r="Q276" s="2" t="s">
        <v>73</v>
      </c>
      <c r="R276" s="2" t="s">
        <v>69</v>
      </c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2" t="s">
        <v>67</v>
      </c>
      <c r="AW276" s="2" t="s">
        <v>555</v>
      </c>
      <c r="AX276" s="2" t="s">
        <v>67</v>
      </c>
      <c r="AY276" s="2" t="s">
        <v>67</v>
      </c>
    </row>
    <row r="277" spans="1:51" ht="30" customHeight="1" x14ac:dyDescent="0.3">
      <c r="A277" s="5" t="s">
        <v>335</v>
      </c>
      <c r="B277" s="5" t="s">
        <v>86</v>
      </c>
      <c r="C277" s="5" t="s">
        <v>87</v>
      </c>
      <c r="D277" s="6">
        <v>7.0000000000000007E-2</v>
      </c>
      <c r="E277" s="7">
        <f>단가대비표!O1844</f>
        <v>0</v>
      </c>
      <c r="F277" s="8">
        <f>TRUNC(E277*D277,1)</f>
        <v>0</v>
      </c>
      <c r="G277" s="7">
        <f>단가대비표!P1844</f>
        <v>198711</v>
      </c>
      <c r="H277" s="8">
        <f>TRUNC(G277*D277,1)</f>
        <v>13909.7</v>
      </c>
      <c r="I277" s="7">
        <f>단가대비표!V1844</f>
        <v>0</v>
      </c>
      <c r="J277" s="8">
        <f>TRUNC(I277*D277,1)</f>
        <v>0</v>
      </c>
      <c r="K277" s="7">
        <f t="shared" si="44"/>
        <v>198711</v>
      </c>
      <c r="L277" s="8">
        <f t="shared" si="44"/>
        <v>13909.7</v>
      </c>
      <c r="M277" s="5" t="s">
        <v>67</v>
      </c>
      <c r="N277" s="2" t="s">
        <v>551</v>
      </c>
      <c r="O277" s="2" t="s">
        <v>336</v>
      </c>
      <c r="P277" s="2" t="s">
        <v>73</v>
      </c>
      <c r="Q277" s="2" t="s">
        <v>73</v>
      </c>
      <c r="R277" s="2" t="s">
        <v>69</v>
      </c>
      <c r="S277" s="3"/>
      <c r="T277" s="3"/>
      <c r="U277" s="3"/>
      <c r="V277" s="3">
        <v>1</v>
      </c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2" t="s">
        <v>67</v>
      </c>
      <c r="AW277" s="2" t="s">
        <v>556</v>
      </c>
      <c r="AX277" s="2" t="s">
        <v>67</v>
      </c>
      <c r="AY277" s="2" t="s">
        <v>67</v>
      </c>
    </row>
    <row r="278" spans="1:51" ht="30" customHeight="1" x14ac:dyDescent="0.3">
      <c r="A278" s="5" t="s">
        <v>155</v>
      </c>
      <c r="B278" s="5" t="s">
        <v>156</v>
      </c>
      <c r="C278" s="5" t="s">
        <v>82</v>
      </c>
      <c r="D278" s="6">
        <v>1</v>
      </c>
      <c r="E278" s="7">
        <f>TRUNC(SUMIF(V275:V278, RIGHTB(O278, 1), H275:H278)*U278, 2)</f>
        <v>417.29</v>
      </c>
      <c r="F278" s="8">
        <f>TRUNC(E278*D278,1)</f>
        <v>417.2</v>
      </c>
      <c r="G278" s="7">
        <v>0</v>
      </c>
      <c r="H278" s="8">
        <f>TRUNC(G278*D278,1)</f>
        <v>0</v>
      </c>
      <c r="I278" s="7">
        <v>0</v>
      </c>
      <c r="J278" s="8">
        <f>TRUNC(I278*D278,1)</f>
        <v>0</v>
      </c>
      <c r="K278" s="7">
        <f t="shared" si="44"/>
        <v>417.2</v>
      </c>
      <c r="L278" s="8">
        <f t="shared" si="44"/>
        <v>417.2</v>
      </c>
      <c r="M278" s="5" t="s">
        <v>67</v>
      </c>
      <c r="N278" s="2" t="s">
        <v>551</v>
      </c>
      <c r="O278" s="2" t="s">
        <v>83</v>
      </c>
      <c r="P278" s="2" t="s">
        <v>73</v>
      </c>
      <c r="Q278" s="2" t="s">
        <v>73</v>
      </c>
      <c r="R278" s="2" t="s">
        <v>73</v>
      </c>
      <c r="S278" s="3">
        <v>1</v>
      </c>
      <c r="T278" s="3">
        <v>0</v>
      </c>
      <c r="U278" s="3">
        <v>0.03</v>
      </c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2" t="s">
        <v>67</v>
      </c>
      <c r="AW278" s="2" t="s">
        <v>557</v>
      </c>
      <c r="AX278" s="2" t="s">
        <v>67</v>
      </c>
      <c r="AY278" s="2" t="s">
        <v>67</v>
      </c>
    </row>
    <row r="279" spans="1:51" ht="30" customHeight="1" x14ac:dyDescent="0.3">
      <c r="A279" s="5" t="s">
        <v>90</v>
      </c>
      <c r="B279" s="5" t="s">
        <v>67</v>
      </c>
      <c r="C279" s="5" t="s">
        <v>67</v>
      </c>
      <c r="D279" s="6"/>
      <c r="E279" s="7"/>
      <c r="F279" s="8">
        <f>TRUNC(SUMIF(N275:N278, N274, F275:F278),0)</f>
        <v>502</v>
      </c>
      <c r="G279" s="7"/>
      <c r="H279" s="8">
        <f>TRUNC(SUMIF(N275:N278, N274, H275:H278),0)</f>
        <v>13909</v>
      </c>
      <c r="I279" s="7"/>
      <c r="J279" s="8">
        <f>TRUNC(SUMIF(N275:N278, N274, J275:J278),0)</f>
        <v>8</v>
      </c>
      <c r="K279" s="7"/>
      <c r="L279" s="8">
        <f>F279+H279+J279</f>
        <v>14419</v>
      </c>
      <c r="M279" s="5" t="s">
        <v>67</v>
      </c>
      <c r="N279" s="2" t="s">
        <v>91</v>
      </c>
      <c r="O279" s="2" t="s">
        <v>91</v>
      </c>
      <c r="P279" s="2" t="s">
        <v>67</v>
      </c>
      <c r="Q279" s="2" t="s">
        <v>67</v>
      </c>
      <c r="R279" s="2" t="s">
        <v>67</v>
      </c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2" t="s">
        <v>67</v>
      </c>
      <c r="AW279" s="2" t="s">
        <v>67</v>
      </c>
      <c r="AX279" s="2" t="s">
        <v>67</v>
      </c>
      <c r="AY279" s="2" t="s">
        <v>67</v>
      </c>
    </row>
    <row r="280" spans="1:51" ht="30" customHeight="1" x14ac:dyDescent="0.3">
      <c r="A280" s="6"/>
      <c r="B280" s="6"/>
      <c r="C280" s="6"/>
      <c r="D280" s="6"/>
      <c r="E280" s="7"/>
      <c r="F280" s="8"/>
      <c r="G280" s="7"/>
      <c r="H280" s="8"/>
      <c r="I280" s="7"/>
      <c r="J280" s="8"/>
      <c r="K280" s="7"/>
      <c r="L280" s="8"/>
      <c r="M280" s="6"/>
    </row>
    <row r="281" spans="1:51" ht="30" customHeight="1" x14ac:dyDescent="0.3">
      <c r="A281" s="14" t="s">
        <v>558</v>
      </c>
      <c r="B281" s="14"/>
      <c r="C281" s="14"/>
      <c r="D281" s="14"/>
      <c r="E281" s="15"/>
      <c r="F281" s="16"/>
      <c r="G281" s="15"/>
      <c r="H281" s="16"/>
      <c r="I281" s="15"/>
      <c r="J281" s="16"/>
      <c r="K281" s="15"/>
      <c r="L281" s="16"/>
      <c r="M281" s="14"/>
      <c r="N281" s="1" t="s">
        <v>559</v>
      </c>
    </row>
    <row r="282" spans="1:51" ht="30" customHeight="1" x14ac:dyDescent="0.3">
      <c r="A282" s="5" t="s">
        <v>313</v>
      </c>
      <c r="B282" s="5" t="s">
        <v>520</v>
      </c>
      <c r="C282" s="5" t="s">
        <v>257</v>
      </c>
      <c r="D282" s="6">
        <v>4.9000000000000002E-2</v>
      </c>
      <c r="E282" s="7">
        <f>단가대비표!O37</f>
        <v>2380</v>
      </c>
      <c r="F282" s="8">
        <f>TRUNC(E282*D282,1)</f>
        <v>116.6</v>
      </c>
      <c r="G282" s="7">
        <f>단가대비표!P37</f>
        <v>0</v>
      </c>
      <c r="H282" s="8">
        <f>TRUNC(G282*D282,1)</f>
        <v>0</v>
      </c>
      <c r="I282" s="7">
        <f>단가대비표!V37</f>
        <v>0</v>
      </c>
      <c r="J282" s="8">
        <f>TRUNC(I282*D282,1)</f>
        <v>0</v>
      </c>
      <c r="K282" s="7">
        <f t="shared" ref="K282:L285" si="45">TRUNC(E282+G282+I282,1)</f>
        <v>2380</v>
      </c>
      <c r="L282" s="8">
        <f t="shared" si="45"/>
        <v>116.6</v>
      </c>
      <c r="M282" s="5" t="s">
        <v>67</v>
      </c>
      <c r="N282" s="2" t="s">
        <v>559</v>
      </c>
      <c r="O282" s="2" t="s">
        <v>521</v>
      </c>
      <c r="P282" s="2" t="s">
        <v>73</v>
      </c>
      <c r="Q282" s="2" t="s">
        <v>73</v>
      </c>
      <c r="R282" s="2" t="s">
        <v>69</v>
      </c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2" t="s">
        <v>67</v>
      </c>
      <c r="AW282" s="2" t="s">
        <v>562</v>
      </c>
      <c r="AX282" s="2" t="s">
        <v>67</v>
      </c>
      <c r="AY282" s="2" t="s">
        <v>67</v>
      </c>
    </row>
    <row r="283" spans="1:51" ht="30" customHeight="1" x14ac:dyDescent="0.3">
      <c r="A283" s="5" t="s">
        <v>326</v>
      </c>
      <c r="B283" s="5" t="s">
        <v>327</v>
      </c>
      <c r="C283" s="5" t="s">
        <v>328</v>
      </c>
      <c r="D283" s="6">
        <v>0.13200000000000001</v>
      </c>
      <c r="E283" s="7">
        <f>단가대비표!O1832</f>
        <v>0</v>
      </c>
      <c r="F283" s="8">
        <f>TRUNC(E283*D283,1)</f>
        <v>0</v>
      </c>
      <c r="G283" s="7">
        <f>단가대비표!P1832</f>
        <v>0</v>
      </c>
      <c r="H283" s="8">
        <f>TRUNC(G283*D283,1)</f>
        <v>0</v>
      </c>
      <c r="I283" s="7">
        <f>단가대비표!V1832</f>
        <v>80</v>
      </c>
      <c r="J283" s="8">
        <f>TRUNC(I283*D283,1)</f>
        <v>10.5</v>
      </c>
      <c r="K283" s="7">
        <f t="shared" si="45"/>
        <v>80</v>
      </c>
      <c r="L283" s="8">
        <f t="shared" si="45"/>
        <v>10.5</v>
      </c>
      <c r="M283" s="5" t="s">
        <v>67</v>
      </c>
      <c r="N283" s="2" t="s">
        <v>559</v>
      </c>
      <c r="O283" s="2" t="s">
        <v>329</v>
      </c>
      <c r="P283" s="2" t="s">
        <v>73</v>
      </c>
      <c r="Q283" s="2" t="s">
        <v>73</v>
      </c>
      <c r="R283" s="2" t="s">
        <v>69</v>
      </c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2" t="s">
        <v>67</v>
      </c>
      <c r="AW283" s="2" t="s">
        <v>563</v>
      </c>
      <c r="AX283" s="2" t="s">
        <v>67</v>
      </c>
      <c r="AY283" s="2" t="s">
        <v>67</v>
      </c>
    </row>
    <row r="284" spans="1:51" ht="30" customHeight="1" x14ac:dyDescent="0.3">
      <c r="A284" s="5" t="s">
        <v>335</v>
      </c>
      <c r="B284" s="5" t="s">
        <v>86</v>
      </c>
      <c r="C284" s="5" t="s">
        <v>87</v>
      </c>
      <c r="D284" s="6">
        <v>8.5000000000000006E-2</v>
      </c>
      <c r="E284" s="7">
        <f>단가대비표!O1844</f>
        <v>0</v>
      </c>
      <c r="F284" s="8">
        <f>TRUNC(E284*D284,1)</f>
        <v>0</v>
      </c>
      <c r="G284" s="7">
        <f>단가대비표!P1844</f>
        <v>198711</v>
      </c>
      <c r="H284" s="8">
        <f>TRUNC(G284*D284,1)</f>
        <v>16890.400000000001</v>
      </c>
      <c r="I284" s="7">
        <f>단가대비표!V1844</f>
        <v>0</v>
      </c>
      <c r="J284" s="8">
        <f>TRUNC(I284*D284,1)</f>
        <v>0</v>
      </c>
      <c r="K284" s="7">
        <f t="shared" si="45"/>
        <v>198711</v>
      </c>
      <c r="L284" s="8">
        <f t="shared" si="45"/>
        <v>16890.400000000001</v>
      </c>
      <c r="M284" s="5" t="s">
        <v>67</v>
      </c>
      <c r="N284" s="2" t="s">
        <v>559</v>
      </c>
      <c r="O284" s="2" t="s">
        <v>336</v>
      </c>
      <c r="P284" s="2" t="s">
        <v>73</v>
      </c>
      <c r="Q284" s="2" t="s">
        <v>73</v>
      </c>
      <c r="R284" s="2" t="s">
        <v>69</v>
      </c>
      <c r="S284" s="3"/>
      <c r="T284" s="3"/>
      <c r="U284" s="3"/>
      <c r="V284" s="3">
        <v>1</v>
      </c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2" t="s">
        <v>67</v>
      </c>
      <c r="AW284" s="2" t="s">
        <v>564</v>
      </c>
      <c r="AX284" s="2" t="s">
        <v>67</v>
      </c>
      <c r="AY284" s="2" t="s">
        <v>67</v>
      </c>
    </row>
    <row r="285" spans="1:51" ht="30" customHeight="1" x14ac:dyDescent="0.3">
      <c r="A285" s="5" t="s">
        <v>155</v>
      </c>
      <c r="B285" s="5" t="s">
        <v>156</v>
      </c>
      <c r="C285" s="5" t="s">
        <v>82</v>
      </c>
      <c r="D285" s="6">
        <v>1</v>
      </c>
      <c r="E285" s="7">
        <f>TRUNC(SUMIF(V282:V285, RIGHTB(O285, 1), H282:H285)*U285, 2)</f>
        <v>506.71</v>
      </c>
      <c r="F285" s="8">
        <f>TRUNC(E285*D285,1)</f>
        <v>506.7</v>
      </c>
      <c r="G285" s="7">
        <v>0</v>
      </c>
      <c r="H285" s="8">
        <f>TRUNC(G285*D285,1)</f>
        <v>0</v>
      </c>
      <c r="I285" s="7">
        <v>0</v>
      </c>
      <c r="J285" s="8">
        <f>TRUNC(I285*D285,1)</f>
        <v>0</v>
      </c>
      <c r="K285" s="7">
        <f t="shared" si="45"/>
        <v>506.7</v>
      </c>
      <c r="L285" s="8">
        <f t="shared" si="45"/>
        <v>506.7</v>
      </c>
      <c r="M285" s="5" t="s">
        <v>67</v>
      </c>
      <c r="N285" s="2" t="s">
        <v>559</v>
      </c>
      <c r="O285" s="2" t="s">
        <v>83</v>
      </c>
      <c r="P285" s="2" t="s">
        <v>73</v>
      </c>
      <c r="Q285" s="2" t="s">
        <v>73</v>
      </c>
      <c r="R285" s="2" t="s">
        <v>73</v>
      </c>
      <c r="S285" s="3">
        <v>1</v>
      </c>
      <c r="T285" s="3">
        <v>0</v>
      </c>
      <c r="U285" s="3">
        <v>0.03</v>
      </c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2" t="s">
        <v>67</v>
      </c>
      <c r="AW285" s="2" t="s">
        <v>565</v>
      </c>
      <c r="AX285" s="2" t="s">
        <v>67</v>
      </c>
      <c r="AY285" s="2" t="s">
        <v>67</v>
      </c>
    </row>
    <row r="286" spans="1:51" ht="30" customHeight="1" x14ac:dyDescent="0.3">
      <c r="A286" s="5" t="s">
        <v>90</v>
      </c>
      <c r="B286" s="5" t="s">
        <v>67</v>
      </c>
      <c r="C286" s="5" t="s">
        <v>67</v>
      </c>
      <c r="D286" s="6"/>
      <c r="E286" s="7"/>
      <c r="F286" s="8">
        <f>TRUNC(SUMIF(N282:N285, N281, F282:F285),0)</f>
        <v>623</v>
      </c>
      <c r="G286" s="7"/>
      <c r="H286" s="8">
        <f>TRUNC(SUMIF(N282:N285, N281, H282:H285),0)</f>
        <v>16890</v>
      </c>
      <c r="I286" s="7"/>
      <c r="J286" s="8">
        <f>TRUNC(SUMIF(N282:N285, N281, J282:J285),0)</f>
        <v>10</v>
      </c>
      <c r="K286" s="7"/>
      <c r="L286" s="8">
        <f>F286+H286+J286</f>
        <v>17523</v>
      </c>
      <c r="M286" s="5" t="s">
        <v>67</v>
      </c>
      <c r="N286" s="2" t="s">
        <v>91</v>
      </c>
      <c r="O286" s="2" t="s">
        <v>91</v>
      </c>
      <c r="P286" s="2" t="s">
        <v>67</v>
      </c>
      <c r="Q286" s="2" t="s">
        <v>67</v>
      </c>
      <c r="R286" s="2" t="s">
        <v>67</v>
      </c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2" t="s">
        <v>67</v>
      </c>
      <c r="AW286" s="2" t="s">
        <v>67</v>
      </c>
      <c r="AX286" s="2" t="s">
        <v>67</v>
      </c>
      <c r="AY286" s="2" t="s">
        <v>67</v>
      </c>
    </row>
    <row r="287" spans="1:51" ht="30" customHeight="1" x14ac:dyDescent="0.3">
      <c r="A287" s="6"/>
      <c r="B287" s="6"/>
      <c r="C287" s="6"/>
      <c r="D287" s="6"/>
      <c r="E287" s="7"/>
      <c r="F287" s="8"/>
      <c r="G287" s="7"/>
      <c r="H287" s="8"/>
      <c r="I287" s="7"/>
      <c r="J287" s="8"/>
      <c r="K287" s="7"/>
      <c r="L287" s="8"/>
      <c r="M287" s="6"/>
    </row>
    <row r="288" spans="1:51" ht="30" customHeight="1" x14ac:dyDescent="0.3">
      <c r="A288" s="14" t="s">
        <v>566</v>
      </c>
      <c r="B288" s="14"/>
      <c r="C288" s="14"/>
      <c r="D288" s="14"/>
      <c r="E288" s="15"/>
      <c r="F288" s="16"/>
      <c r="G288" s="15"/>
      <c r="H288" s="16"/>
      <c r="I288" s="15"/>
      <c r="J288" s="16"/>
      <c r="K288" s="15"/>
      <c r="L288" s="16"/>
      <c r="M288" s="14"/>
      <c r="N288" s="1" t="s">
        <v>567</v>
      </c>
    </row>
    <row r="289" spans="1:51" ht="30" customHeight="1" x14ac:dyDescent="0.3">
      <c r="A289" s="5" t="s">
        <v>313</v>
      </c>
      <c r="B289" s="5" t="s">
        <v>520</v>
      </c>
      <c r="C289" s="5" t="s">
        <v>257</v>
      </c>
      <c r="D289" s="6">
        <v>0.15</v>
      </c>
      <c r="E289" s="7">
        <f>단가대비표!O37</f>
        <v>2380</v>
      </c>
      <c r="F289" s="8">
        <f>TRUNC(E289*D289,1)</f>
        <v>357</v>
      </c>
      <c r="G289" s="7">
        <f>단가대비표!P37</f>
        <v>0</v>
      </c>
      <c r="H289" s="8">
        <f>TRUNC(G289*D289,1)</f>
        <v>0</v>
      </c>
      <c r="I289" s="7">
        <f>단가대비표!V37</f>
        <v>0</v>
      </c>
      <c r="J289" s="8">
        <f>TRUNC(I289*D289,1)</f>
        <v>0</v>
      </c>
      <c r="K289" s="7">
        <f t="shared" ref="K289:L292" si="46">TRUNC(E289+G289+I289,1)</f>
        <v>2380</v>
      </c>
      <c r="L289" s="8">
        <f t="shared" si="46"/>
        <v>357</v>
      </c>
      <c r="M289" s="5" t="s">
        <v>67</v>
      </c>
      <c r="N289" s="2" t="s">
        <v>567</v>
      </c>
      <c r="O289" s="2" t="s">
        <v>521</v>
      </c>
      <c r="P289" s="2" t="s">
        <v>73</v>
      </c>
      <c r="Q289" s="2" t="s">
        <v>73</v>
      </c>
      <c r="R289" s="2" t="s">
        <v>69</v>
      </c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2" t="s">
        <v>67</v>
      </c>
      <c r="AW289" s="2" t="s">
        <v>570</v>
      </c>
      <c r="AX289" s="2" t="s">
        <v>67</v>
      </c>
      <c r="AY289" s="2" t="s">
        <v>67</v>
      </c>
    </row>
    <row r="290" spans="1:51" ht="30" customHeight="1" x14ac:dyDescent="0.3">
      <c r="A290" s="5" t="s">
        <v>326</v>
      </c>
      <c r="B290" s="5" t="s">
        <v>327</v>
      </c>
      <c r="C290" s="5" t="s">
        <v>328</v>
      </c>
      <c r="D290" s="6">
        <v>0.16700000000000001</v>
      </c>
      <c r="E290" s="7">
        <f>단가대비표!O1832</f>
        <v>0</v>
      </c>
      <c r="F290" s="8">
        <f>TRUNC(E290*D290,1)</f>
        <v>0</v>
      </c>
      <c r="G290" s="7">
        <f>단가대비표!P1832</f>
        <v>0</v>
      </c>
      <c r="H290" s="8">
        <f>TRUNC(G290*D290,1)</f>
        <v>0</v>
      </c>
      <c r="I290" s="7">
        <f>단가대비표!V1832</f>
        <v>80</v>
      </c>
      <c r="J290" s="8">
        <f>TRUNC(I290*D290,1)</f>
        <v>13.3</v>
      </c>
      <c r="K290" s="7">
        <f t="shared" si="46"/>
        <v>80</v>
      </c>
      <c r="L290" s="8">
        <f t="shared" si="46"/>
        <v>13.3</v>
      </c>
      <c r="M290" s="5" t="s">
        <v>67</v>
      </c>
      <c r="N290" s="2" t="s">
        <v>567</v>
      </c>
      <c r="O290" s="2" t="s">
        <v>329</v>
      </c>
      <c r="P290" s="2" t="s">
        <v>73</v>
      </c>
      <c r="Q290" s="2" t="s">
        <v>73</v>
      </c>
      <c r="R290" s="2" t="s">
        <v>69</v>
      </c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2" t="s">
        <v>67</v>
      </c>
      <c r="AW290" s="2" t="s">
        <v>571</v>
      </c>
      <c r="AX290" s="2" t="s">
        <v>67</v>
      </c>
      <c r="AY290" s="2" t="s">
        <v>67</v>
      </c>
    </row>
    <row r="291" spans="1:51" ht="30" customHeight="1" x14ac:dyDescent="0.3">
      <c r="A291" s="5" t="s">
        <v>335</v>
      </c>
      <c r="B291" s="5" t="s">
        <v>86</v>
      </c>
      <c r="C291" s="5" t="s">
        <v>87</v>
      </c>
      <c r="D291" s="6">
        <v>0.105</v>
      </c>
      <c r="E291" s="7">
        <f>단가대비표!O1844</f>
        <v>0</v>
      </c>
      <c r="F291" s="8">
        <f>TRUNC(E291*D291,1)</f>
        <v>0</v>
      </c>
      <c r="G291" s="7">
        <f>단가대비표!P1844</f>
        <v>198711</v>
      </c>
      <c r="H291" s="8">
        <f>TRUNC(G291*D291,1)</f>
        <v>20864.599999999999</v>
      </c>
      <c r="I291" s="7">
        <f>단가대비표!V1844</f>
        <v>0</v>
      </c>
      <c r="J291" s="8">
        <f>TRUNC(I291*D291,1)</f>
        <v>0</v>
      </c>
      <c r="K291" s="7">
        <f t="shared" si="46"/>
        <v>198711</v>
      </c>
      <c r="L291" s="8">
        <f t="shared" si="46"/>
        <v>20864.599999999999</v>
      </c>
      <c r="M291" s="5" t="s">
        <v>67</v>
      </c>
      <c r="N291" s="2" t="s">
        <v>567</v>
      </c>
      <c r="O291" s="2" t="s">
        <v>336</v>
      </c>
      <c r="P291" s="2" t="s">
        <v>73</v>
      </c>
      <c r="Q291" s="2" t="s">
        <v>73</v>
      </c>
      <c r="R291" s="2" t="s">
        <v>69</v>
      </c>
      <c r="S291" s="3"/>
      <c r="T291" s="3"/>
      <c r="U291" s="3"/>
      <c r="V291" s="3">
        <v>1</v>
      </c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2" t="s">
        <v>67</v>
      </c>
      <c r="AW291" s="2" t="s">
        <v>572</v>
      </c>
      <c r="AX291" s="2" t="s">
        <v>67</v>
      </c>
      <c r="AY291" s="2" t="s">
        <v>67</v>
      </c>
    </row>
    <row r="292" spans="1:51" ht="30" customHeight="1" x14ac:dyDescent="0.3">
      <c r="A292" s="5" t="s">
        <v>155</v>
      </c>
      <c r="B292" s="5" t="s">
        <v>156</v>
      </c>
      <c r="C292" s="5" t="s">
        <v>82</v>
      </c>
      <c r="D292" s="6">
        <v>1</v>
      </c>
      <c r="E292" s="7">
        <f>TRUNC(SUMIF(V289:V292, RIGHTB(O292, 1), H289:H292)*U292, 2)</f>
        <v>625.92999999999995</v>
      </c>
      <c r="F292" s="8">
        <f>TRUNC(E292*D292,1)</f>
        <v>625.9</v>
      </c>
      <c r="G292" s="7">
        <v>0</v>
      </c>
      <c r="H292" s="8">
        <f>TRUNC(G292*D292,1)</f>
        <v>0</v>
      </c>
      <c r="I292" s="7">
        <v>0</v>
      </c>
      <c r="J292" s="8">
        <f>TRUNC(I292*D292,1)</f>
        <v>0</v>
      </c>
      <c r="K292" s="7">
        <f t="shared" si="46"/>
        <v>625.9</v>
      </c>
      <c r="L292" s="8">
        <f t="shared" si="46"/>
        <v>625.9</v>
      </c>
      <c r="M292" s="5" t="s">
        <v>67</v>
      </c>
      <c r="N292" s="2" t="s">
        <v>567</v>
      </c>
      <c r="O292" s="2" t="s">
        <v>83</v>
      </c>
      <c r="P292" s="2" t="s">
        <v>73</v>
      </c>
      <c r="Q292" s="2" t="s">
        <v>73</v>
      </c>
      <c r="R292" s="2" t="s">
        <v>73</v>
      </c>
      <c r="S292" s="3">
        <v>1</v>
      </c>
      <c r="T292" s="3">
        <v>0</v>
      </c>
      <c r="U292" s="3">
        <v>0.03</v>
      </c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2" t="s">
        <v>67</v>
      </c>
      <c r="AW292" s="2" t="s">
        <v>573</v>
      </c>
      <c r="AX292" s="2" t="s">
        <v>67</v>
      </c>
      <c r="AY292" s="2" t="s">
        <v>67</v>
      </c>
    </row>
    <row r="293" spans="1:51" ht="30" customHeight="1" x14ac:dyDescent="0.3">
      <c r="A293" s="5" t="s">
        <v>90</v>
      </c>
      <c r="B293" s="5" t="s">
        <v>67</v>
      </c>
      <c r="C293" s="5" t="s">
        <v>67</v>
      </c>
      <c r="D293" s="6"/>
      <c r="E293" s="7"/>
      <c r="F293" s="8">
        <f>TRUNC(SUMIF(N289:N292, N288, F289:F292),0)</f>
        <v>982</v>
      </c>
      <c r="G293" s="7"/>
      <c r="H293" s="8">
        <f>TRUNC(SUMIF(N289:N292, N288, H289:H292),0)</f>
        <v>20864</v>
      </c>
      <c r="I293" s="7"/>
      <c r="J293" s="8">
        <f>TRUNC(SUMIF(N289:N292, N288, J289:J292),0)</f>
        <v>13</v>
      </c>
      <c r="K293" s="7"/>
      <c r="L293" s="8">
        <f>F293+H293+J293</f>
        <v>21859</v>
      </c>
      <c r="M293" s="5" t="s">
        <v>67</v>
      </c>
      <c r="N293" s="2" t="s">
        <v>91</v>
      </c>
      <c r="O293" s="2" t="s">
        <v>91</v>
      </c>
      <c r="P293" s="2" t="s">
        <v>67</v>
      </c>
      <c r="Q293" s="2" t="s">
        <v>67</v>
      </c>
      <c r="R293" s="2" t="s">
        <v>67</v>
      </c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2" t="s">
        <v>67</v>
      </c>
      <c r="AW293" s="2" t="s">
        <v>67</v>
      </c>
      <c r="AX293" s="2" t="s">
        <v>67</v>
      </c>
      <c r="AY293" s="2" t="s">
        <v>67</v>
      </c>
    </row>
    <row r="294" spans="1:51" ht="30" customHeight="1" x14ac:dyDescent="0.3">
      <c r="A294" s="6"/>
      <c r="B294" s="6"/>
      <c r="C294" s="6"/>
      <c r="D294" s="6"/>
      <c r="E294" s="7"/>
      <c r="F294" s="8"/>
      <c r="G294" s="7"/>
      <c r="H294" s="8"/>
      <c r="I294" s="7"/>
      <c r="J294" s="8"/>
      <c r="K294" s="7"/>
      <c r="L294" s="8"/>
      <c r="M294" s="6"/>
    </row>
    <row r="295" spans="1:51" ht="30" customHeight="1" x14ac:dyDescent="0.3">
      <c r="A295" s="14" t="s">
        <v>574</v>
      </c>
      <c r="B295" s="14"/>
      <c r="C295" s="14"/>
      <c r="D295" s="14"/>
      <c r="E295" s="15"/>
      <c r="F295" s="16"/>
      <c r="G295" s="15"/>
      <c r="H295" s="16"/>
      <c r="I295" s="15"/>
      <c r="J295" s="16"/>
      <c r="K295" s="15"/>
      <c r="L295" s="16"/>
      <c r="M295" s="14"/>
      <c r="N295" s="1" t="s">
        <v>575</v>
      </c>
    </row>
    <row r="296" spans="1:51" ht="30" customHeight="1" x14ac:dyDescent="0.3">
      <c r="A296" s="5" t="s">
        <v>313</v>
      </c>
      <c r="B296" s="5" t="s">
        <v>520</v>
      </c>
      <c r="C296" s="5" t="s">
        <v>257</v>
      </c>
      <c r="D296" s="6">
        <v>0.19</v>
      </c>
      <c r="E296" s="7">
        <f>단가대비표!O37</f>
        <v>2380</v>
      </c>
      <c r="F296" s="8">
        <f>TRUNC(E296*D296,1)</f>
        <v>452.2</v>
      </c>
      <c r="G296" s="7">
        <f>단가대비표!P37</f>
        <v>0</v>
      </c>
      <c r="H296" s="8">
        <f>TRUNC(G296*D296,1)</f>
        <v>0</v>
      </c>
      <c r="I296" s="7">
        <f>단가대비표!V37</f>
        <v>0</v>
      </c>
      <c r="J296" s="8">
        <f>TRUNC(I296*D296,1)</f>
        <v>0</v>
      </c>
      <c r="K296" s="7">
        <f t="shared" ref="K296:L299" si="47">TRUNC(E296+G296+I296,1)</f>
        <v>2380</v>
      </c>
      <c r="L296" s="8">
        <f t="shared" si="47"/>
        <v>452.2</v>
      </c>
      <c r="M296" s="5" t="s">
        <v>67</v>
      </c>
      <c r="N296" s="2" t="s">
        <v>575</v>
      </c>
      <c r="O296" s="2" t="s">
        <v>521</v>
      </c>
      <c r="P296" s="2" t="s">
        <v>73</v>
      </c>
      <c r="Q296" s="2" t="s">
        <v>73</v>
      </c>
      <c r="R296" s="2" t="s">
        <v>69</v>
      </c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2" t="s">
        <v>67</v>
      </c>
      <c r="AW296" s="2" t="s">
        <v>578</v>
      </c>
      <c r="AX296" s="2" t="s">
        <v>67</v>
      </c>
      <c r="AY296" s="2" t="s">
        <v>67</v>
      </c>
    </row>
    <row r="297" spans="1:51" ht="30" customHeight="1" x14ac:dyDescent="0.3">
      <c r="A297" s="5" t="s">
        <v>326</v>
      </c>
      <c r="B297" s="5" t="s">
        <v>327</v>
      </c>
      <c r="C297" s="5" t="s">
        <v>328</v>
      </c>
      <c r="D297" s="6">
        <v>0.33500000000000002</v>
      </c>
      <c r="E297" s="7">
        <f>단가대비표!O1832</f>
        <v>0</v>
      </c>
      <c r="F297" s="8">
        <f>TRUNC(E297*D297,1)</f>
        <v>0</v>
      </c>
      <c r="G297" s="7">
        <f>단가대비표!P1832</f>
        <v>0</v>
      </c>
      <c r="H297" s="8">
        <f>TRUNC(G297*D297,1)</f>
        <v>0</v>
      </c>
      <c r="I297" s="7">
        <f>단가대비표!V1832</f>
        <v>80</v>
      </c>
      <c r="J297" s="8">
        <f>TRUNC(I297*D297,1)</f>
        <v>26.8</v>
      </c>
      <c r="K297" s="7">
        <f t="shared" si="47"/>
        <v>80</v>
      </c>
      <c r="L297" s="8">
        <f t="shared" si="47"/>
        <v>26.8</v>
      </c>
      <c r="M297" s="5" t="s">
        <v>67</v>
      </c>
      <c r="N297" s="2" t="s">
        <v>575</v>
      </c>
      <c r="O297" s="2" t="s">
        <v>329</v>
      </c>
      <c r="P297" s="2" t="s">
        <v>73</v>
      </c>
      <c r="Q297" s="2" t="s">
        <v>73</v>
      </c>
      <c r="R297" s="2" t="s">
        <v>69</v>
      </c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2" t="s">
        <v>67</v>
      </c>
      <c r="AW297" s="2" t="s">
        <v>579</v>
      </c>
      <c r="AX297" s="2" t="s">
        <v>67</v>
      </c>
      <c r="AY297" s="2" t="s">
        <v>67</v>
      </c>
    </row>
    <row r="298" spans="1:51" ht="30" customHeight="1" x14ac:dyDescent="0.3">
      <c r="A298" s="5" t="s">
        <v>335</v>
      </c>
      <c r="B298" s="5" t="s">
        <v>86</v>
      </c>
      <c r="C298" s="5" t="s">
        <v>87</v>
      </c>
      <c r="D298" s="6">
        <v>0.121</v>
      </c>
      <c r="E298" s="7">
        <f>단가대비표!O1844</f>
        <v>0</v>
      </c>
      <c r="F298" s="8">
        <f>TRUNC(E298*D298,1)</f>
        <v>0</v>
      </c>
      <c r="G298" s="7">
        <f>단가대비표!P1844</f>
        <v>198711</v>
      </c>
      <c r="H298" s="8">
        <f>TRUNC(G298*D298,1)</f>
        <v>24044</v>
      </c>
      <c r="I298" s="7">
        <f>단가대비표!V1844</f>
        <v>0</v>
      </c>
      <c r="J298" s="8">
        <f>TRUNC(I298*D298,1)</f>
        <v>0</v>
      </c>
      <c r="K298" s="7">
        <f t="shared" si="47"/>
        <v>198711</v>
      </c>
      <c r="L298" s="8">
        <f t="shared" si="47"/>
        <v>24044</v>
      </c>
      <c r="M298" s="5" t="s">
        <v>67</v>
      </c>
      <c r="N298" s="2" t="s">
        <v>575</v>
      </c>
      <c r="O298" s="2" t="s">
        <v>336</v>
      </c>
      <c r="P298" s="2" t="s">
        <v>73</v>
      </c>
      <c r="Q298" s="2" t="s">
        <v>73</v>
      </c>
      <c r="R298" s="2" t="s">
        <v>69</v>
      </c>
      <c r="S298" s="3"/>
      <c r="T298" s="3"/>
      <c r="U298" s="3"/>
      <c r="V298" s="3">
        <v>1</v>
      </c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2" t="s">
        <v>67</v>
      </c>
      <c r="AW298" s="2" t="s">
        <v>580</v>
      </c>
      <c r="AX298" s="2" t="s">
        <v>67</v>
      </c>
      <c r="AY298" s="2" t="s">
        <v>67</v>
      </c>
    </row>
    <row r="299" spans="1:51" ht="30" customHeight="1" x14ac:dyDescent="0.3">
      <c r="A299" s="5" t="s">
        <v>155</v>
      </c>
      <c r="B299" s="5" t="s">
        <v>156</v>
      </c>
      <c r="C299" s="5" t="s">
        <v>82</v>
      </c>
      <c r="D299" s="6">
        <v>1</v>
      </c>
      <c r="E299" s="7">
        <f>TRUNC(SUMIF(V296:V299, RIGHTB(O299, 1), H296:H299)*U299, 2)</f>
        <v>721.32</v>
      </c>
      <c r="F299" s="8">
        <f>TRUNC(E299*D299,1)</f>
        <v>721.3</v>
      </c>
      <c r="G299" s="7">
        <v>0</v>
      </c>
      <c r="H299" s="8">
        <f>TRUNC(G299*D299,1)</f>
        <v>0</v>
      </c>
      <c r="I299" s="7">
        <v>0</v>
      </c>
      <c r="J299" s="8">
        <f>TRUNC(I299*D299,1)</f>
        <v>0</v>
      </c>
      <c r="K299" s="7">
        <f t="shared" si="47"/>
        <v>721.3</v>
      </c>
      <c r="L299" s="8">
        <f t="shared" si="47"/>
        <v>721.3</v>
      </c>
      <c r="M299" s="5" t="s">
        <v>67</v>
      </c>
      <c r="N299" s="2" t="s">
        <v>575</v>
      </c>
      <c r="O299" s="2" t="s">
        <v>83</v>
      </c>
      <c r="P299" s="2" t="s">
        <v>73</v>
      </c>
      <c r="Q299" s="2" t="s">
        <v>73</v>
      </c>
      <c r="R299" s="2" t="s">
        <v>73</v>
      </c>
      <c r="S299" s="3">
        <v>1</v>
      </c>
      <c r="T299" s="3">
        <v>0</v>
      </c>
      <c r="U299" s="3">
        <v>0.03</v>
      </c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2" t="s">
        <v>67</v>
      </c>
      <c r="AW299" s="2" t="s">
        <v>581</v>
      </c>
      <c r="AX299" s="2" t="s">
        <v>67</v>
      </c>
      <c r="AY299" s="2" t="s">
        <v>67</v>
      </c>
    </row>
    <row r="300" spans="1:51" ht="30" customHeight="1" x14ac:dyDescent="0.3">
      <c r="A300" s="5" t="s">
        <v>90</v>
      </c>
      <c r="B300" s="5" t="s">
        <v>67</v>
      </c>
      <c r="C300" s="5" t="s">
        <v>67</v>
      </c>
      <c r="D300" s="6"/>
      <c r="E300" s="7"/>
      <c r="F300" s="8">
        <f>TRUNC(SUMIF(N296:N299, N295, F296:F299),0)</f>
        <v>1173</v>
      </c>
      <c r="G300" s="7"/>
      <c r="H300" s="8">
        <f>TRUNC(SUMIF(N296:N299, N295, H296:H299),0)</f>
        <v>24044</v>
      </c>
      <c r="I300" s="7"/>
      <c r="J300" s="8">
        <f>TRUNC(SUMIF(N296:N299, N295, J296:J299),0)</f>
        <v>26</v>
      </c>
      <c r="K300" s="7"/>
      <c r="L300" s="8">
        <f>F300+H300+J300</f>
        <v>25243</v>
      </c>
      <c r="M300" s="5" t="s">
        <v>67</v>
      </c>
      <c r="N300" s="2" t="s">
        <v>91</v>
      </c>
      <c r="O300" s="2" t="s">
        <v>91</v>
      </c>
      <c r="P300" s="2" t="s">
        <v>67</v>
      </c>
      <c r="Q300" s="2" t="s">
        <v>67</v>
      </c>
      <c r="R300" s="2" t="s">
        <v>67</v>
      </c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2" t="s">
        <v>67</v>
      </c>
      <c r="AW300" s="2" t="s">
        <v>67</v>
      </c>
      <c r="AX300" s="2" t="s">
        <v>67</v>
      </c>
      <c r="AY300" s="2" t="s">
        <v>67</v>
      </c>
    </row>
    <row r="301" spans="1:51" ht="30" customHeight="1" x14ac:dyDescent="0.3">
      <c r="A301" s="6"/>
      <c r="B301" s="6"/>
      <c r="C301" s="6"/>
      <c r="D301" s="6"/>
      <c r="E301" s="7"/>
      <c r="F301" s="8"/>
      <c r="G301" s="7"/>
      <c r="H301" s="8"/>
      <c r="I301" s="7"/>
      <c r="J301" s="8"/>
      <c r="K301" s="7"/>
      <c r="L301" s="8"/>
      <c r="M301" s="6"/>
    </row>
    <row r="302" spans="1:51" ht="30" customHeight="1" x14ac:dyDescent="0.3">
      <c r="A302" s="14" t="s">
        <v>582</v>
      </c>
      <c r="B302" s="14"/>
      <c r="C302" s="14"/>
      <c r="D302" s="14"/>
      <c r="E302" s="15"/>
      <c r="F302" s="16"/>
      <c r="G302" s="15"/>
      <c r="H302" s="16"/>
      <c r="I302" s="15"/>
      <c r="J302" s="16"/>
      <c r="K302" s="15"/>
      <c r="L302" s="16"/>
      <c r="M302" s="14"/>
      <c r="N302" s="1" t="s">
        <v>583</v>
      </c>
    </row>
    <row r="303" spans="1:51" ht="30" customHeight="1" x14ac:dyDescent="0.3">
      <c r="A303" s="5" t="s">
        <v>317</v>
      </c>
      <c r="B303" s="5" t="s">
        <v>318</v>
      </c>
      <c r="C303" s="5" t="s">
        <v>77</v>
      </c>
      <c r="D303" s="6">
        <v>2.4</v>
      </c>
      <c r="E303" s="7">
        <f>단가대비표!O25</f>
        <v>2.2200000000000002</v>
      </c>
      <c r="F303" s="8">
        <f>TRUNC(E303*D303,1)</f>
        <v>5.3</v>
      </c>
      <c r="G303" s="7">
        <f>단가대비표!P25</f>
        <v>0</v>
      </c>
      <c r="H303" s="8">
        <f>TRUNC(G303*D303,1)</f>
        <v>0</v>
      </c>
      <c r="I303" s="7">
        <f>단가대비표!V25</f>
        <v>0</v>
      </c>
      <c r="J303" s="8">
        <f>TRUNC(I303*D303,1)</f>
        <v>0</v>
      </c>
      <c r="K303" s="7">
        <f>TRUNC(E303+G303+I303,1)</f>
        <v>2.2000000000000002</v>
      </c>
      <c r="L303" s="8">
        <f>TRUNC(F303+H303+J303,1)</f>
        <v>5.3</v>
      </c>
      <c r="M303" s="5" t="s">
        <v>67</v>
      </c>
      <c r="N303" s="2" t="s">
        <v>583</v>
      </c>
      <c r="O303" s="2" t="s">
        <v>319</v>
      </c>
      <c r="P303" s="2" t="s">
        <v>73</v>
      </c>
      <c r="Q303" s="2" t="s">
        <v>73</v>
      </c>
      <c r="R303" s="2" t="s">
        <v>69</v>
      </c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2" t="s">
        <v>67</v>
      </c>
      <c r="AW303" s="2" t="s">
        <v>586</v>
      </c>
      <c r="AX303" s="2" t="s">
        <v>67</v>
      </c>
      <c r="AY303" s="2" t="s">
        <v>67</v>
      </c>
    </row>
    <row r="304" spans="1:51" ht="30" customHeight="1" x14ac:dyDescent="0.3">
      <c r="A304" s="5" t="s">
        <v>321</v>
      </c>
      <c r="B304" s="5" t="s">
        <v>587</v>
      </c>
      <c r="C304" s="5" t="s">
        <v>77</v>
      </c>
      <c r="D304" s="6">
        <v>1.2</v>
      </c>
      <c r="E304" s="7">
        <f>단가대비표!O35</f>
        <v>13.48</v>
      </c>
      <c r="F304" s="8">
        <f>TRUNC(E304*D304,1)</f>
        <v>16.100000000000001</v>
      </c>
      <c r="G304" s="7">
        <f>단가대비표!P35</f>
        <v>0</v>
      </c>
      <c r="H304" s="8">
        <f>TRUNC(G304*D304,1)</f>
        <v>0</v>
      </c>
      <c r="I304" s="7">
        <f>단가대비표!V35</f>
        <v>0</v>
      </c>
      <c r="J304" s="8">
        <f>TRUNC(I304*D304,1)</f>
        <v>0</v>
      </c>
      <c r="K304" s="7">
        <f>TRUNC(E304+G304+I304,1)</f>
        <v>13.4</v>
      </c>
      <c r="L304" s="8">
        <f>TRUNC(F304+H304+J304,1)</f>
        <v>16.100000000000001</v>
      </c>
      <c r="M304" s="5" t="s">
        <v>67</v>
      </c>
      <c r="N304" s="2" t="s">
        <v>583</v>
      </c>
      <c r="O304" s="2" t="s">
        <v>588</v>
      </c>
      <c r="P304" s="2" t="s">
        <v>73</v>
      </c>
      <c r="Q304" s="2" t="s">
        <v>73</v>
      </c>
      <c r="R304" s="2" t="s">
        <v>69</v>
      </c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2" t="s">
        <v>67</v>
      </c>
      <c r="AW304" s="2" t="s">
        <v>589</v>
      </c>
      <c r="AX304" s="2" t="s">
        <v>67</v>
      </c>
      <c r="AY304" s="2" t="s">
        <v>67</v>
      </c>
    </row>
    <row r="305" spans="1:51" ht="30" customHeight="1" x14ac:dyDescent="0.3">
      <c r="A305" s="5" t="s">
        <v>90</v>
      </c>
      <c r="B305" s="5" t="s">
        <v>67</v>
      </c>
      <c r="C305" s="5" t="s">
        <v>67</v>
      </c>
      <c r="D305" s="6"/>
      <c r="E305" s="7"/>
      <c r="F305" s="8">
        <f>TRUNC(SUMIF(N303:N304, N302, F303:F304),0)</f>
        <v>21</v>
      </c>
      <c r="G305" s="7"/>
      <c r="H305" s="8">
        <f>TRUNC(SUMIF(N303:N304, N302, H303:H304),0)</f>
        <v>0</v>
      </c>
      <c r="I305" s="7"/>
      <c r="J305" s="8">
        <f>TRUNC(SUMIF(N303:N304, N302, J303:J304),0)</f>
        <v>0</v>
      </c>
      <c r="K305" s="7"/>
      <c r="L305" s="8">
        <f>F305+H305+J305</f>
        <v>21</v>
      </c>
      <c r="M305" s="5" t="s">
        <v>67</v>
      </c>
      <c r="N305" s="2" t="s">
        <v>91</v>
      </c>
      <c r="O305" s="2" t="s">
        <v>91</v>
      </c>
      <c r="P305" s="2" t="s">
        <v>67</v>
      </c>
      <c r="Q305" s="2" t="s">
        <v>67</v>
      </c>
      <c r="R305" s="2" t="s">
        <v>67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2" t="s">
        <v>67</v>
      </c>
      <c r="AW305" s="2" t="s">
        <v>67</v>
      </c>
      <c r="AX305" s="2" t="s">
        <v>67</v>
      </c>
      <c r="AY305" s="2" t="s">
        <v>67</v>
      </c>
    </row>
    <row r="306" spans="1:51" ht="30" customHeight="1" x14ac:dyDescent="0.3">
      <c r="A306" s="6"/>
      <c r="B306" s="6"/>
      <c r="C306" s="6"/>
      <c r="D306" s="6"/>
      <c r="E306" s="7"/>
      <c r="F306" s="8"/>
      <c r="G306" s="7"/>
      <c r="H306" s="8"/>
      <c r="I306" s="7"/>
      <c r="J306" s="8"/>
      <c r="K306" s="7"/>
      <c r="L306" s="8"/>
      <c r="M306" s="6"/>
    </row>
    <row r="307" spans="1:51" ht="30" customHeight="1" x14ac:dyDescent="0.3">
      <c r="A307" s="14" t="s">
        <v>590</v>
      </c>
      <c r="B307" s="14"/>
      <c r="C307" s="14"/>
      <c r="D307" s="14"/>
      <c r="E307" s="15"/>
      <c r="F307" s="16"/>
      <c r="G307" s="15"/>
      <c r="H307" s="16"/>
      <c r="I307" s="15"/>
      <c r="J307" s="16"/>
      <c r="K307" s="15"/>
      <c r="L307" s="16"/>
      <c r="M307" s="14"/>
      <c r="N307" s="1" t="s">
        <v>591</v>
      </c>
    </row>
    <row r="308" spans="1:51" ht="30" customHeight="1" x14ac:dyDescent="0.3">
      <c r="A308" s="5" t="s">
        <v>317</v>
      </c>
      <c r="B308" s="5" t="s">
        <v>318</v>
      </c>
      <c r="C308" s="5" t="s">
        <v>77</v>
      </c>
      <c r="D308" s="6">
        <v>2.4</v>
      </c>
      <c r="E308" s="7">
        <f>단가대비표!O25</f>
        <v>2.2200000000000002</v>
      </c>
      <c r="F308" s="8">
        <f>TRUNC(E308*D308,1)</f>
        <v>5.3</v>
      </c>
      <c r="G308" s="7">
        <f>단가대비표!P25</f>
        <v>0</v>
      </c>
      <c r="H308" s="8">
        <f>TRUNC(G308*D308,1)</f>
        <v>0</v>
      </c>
      <c r="I308" s="7">
        <f>단가대비표!V25</f>
        <v>0</v>
      </c>
      <c r="J308" s="8">
        <f>TRUNC(I308*D308,1)</f>
        <v>0</v>
      </c>
      <c r="K308" s="7">
        <f>TRUNC(E308+G308+I308,1)</f>
        <v>2.2000000000000002</v>
      </c>
      <c r="L308" s="8">
        <f>TRUNC(F308+H308+J308,1)</f>
        <v>5.3</v>
      </c>
      <c r="M308" s="5" t="s">
        <v>67</v>
      </c>
      <c r="N308" s="2" t="s">
        <v>591</v>
      </c>
      <c r="O308" s="2" t="s">
        <v>319</v>
      </c>
      <c r="P308" s="2" t="s">
        <v>73</v>
      </c>
      <c r="Q308" s="2" t="s">
        <v>73</v>
      </c>
      <c r="R308" s="2" t="s">
        <v>69</v>
      </c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2" t="s">
        <v>67</v>
      </c>
      <c r="AW308" s="2" t="s">
        <v>593</v>
      </c>
      <c r="AX308" s="2" t="s">
        <v>67</v>
      </c>
      <c r="AY308" s="2" t="s">
        <v>67</v>
      </c>
    </row>
    <row r="309" spans="1:51" ht="30" customHeight="1" x14ac:dyDescent="0.3">
      <c r="A309" s="5" t="s">
        <v>321</v>
      </c>
      <c r="B309" s="5" t="s">
        <v>587</v>
      </c>
      <c r="C309" s="5" t="s">
        <v>77</v>
      </c>
      <c r="D309" s="6">
        <v>1.2</v>
      </c>
      <c r="E309" s="7">
        <f>단가대비표!O35</f>
        <v>13.48</v>
      </c>
      <c r="F309" s="8">
        <f>TRUNC(E309*D309,1)</f>
        <v>16.100000000000001</v>
      </c>
      <c r="G309" s="7">
        <f>단가대비표!P35</f>
        <v>0</v>
      </c>
      <c r="H309" s="8">
        <f>TRUNC(G309*D309,1)</f>
        <v>0</v>
      </c>
      <c r="I309" s="7">
        <f>단가대비표!V35</f>
        <v>0</v>
      </c>
      <c r="J309" s="8">
        <f>TRUNC(I309*D309,1)</f>
        <v>0</v>
      </c>
      <c r="K309" s="7">
        <f>TRUNC(E309+G309+I309,1)</f>
        <v>13.4</v>
      </c>
      <c r="L309" s="8">
        <f>TRUNC(F309+H309+J309,1)</f>
        <v>16.100000000000001</v>
      </c>
      <c r="M309" s="5" t="s">
        <v>67</v>
      </c>
      <c r="N309" s="2" t="s">
        <v>591</v>
      </c>
      <c r="O309" s="2" t="s">
        <v>588</v>
      </c>
      <c r="P309" s="2" t="s">
        <v>73</v>
      </c>
      <c r="Q309" s="2" t="s">
        <v>73</v>
      </c>
      <c r="R309" s="2" t="s">
        <v>69</v>
      </c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2" t="s">
        <v>67</v>
      </c>
      <c r="AW309" s="2" t="s">
        <v>594</v>
      </c>
      <c r="AX309" s="2" t="s">
        <v>67</v>
      </c>
      <c r="AY309" s="2" t="s">
        <v>67</v>
      </c>
    </row>
    <row r="310" spans="1:51" ht="30" customHeight="1" x14ac:dyDescent="0.3">
      <c r="A310" s="5" t="s">
        <v>90</v>
      </c>
      <c r="B310" s="5" t="s">
        <v>67</v>
      </c>
      <c r="C310" s="5" t="s">
        <v>67</v>
      </c>
      <c r="D310" s="6"/>
      <c r="E310" s="7"/>
      <c r="F310" s="8">
        <f>TRUNC(SUMIF(N308:N309, N307, F308:F309),0)</f>
        <v>21</v>
      </c>
      <c r="G310" s="7"/>
      <c r="H310" s="8">
        <f>TRUNC(SUMIF(N308:N309, N307, H308:H309),0)</f>
        <v>0</v>
      </c>
      <c r="I310" s="7"/>
      <c r="J310" s="8">
        <f>TRUNC(SUMIF(N308:N309, N307, J308:J309),0)</f>
        <v>0</v>
      </c>
      <c r="K310" s="7"/>
      <c r="L310" s="8">
        <f>F310+H310+J310</f>
        <v>21</v>
      </c>
      <c r="M310" s="5" t="s">
        <v>67</v>
      </c>
      <c r="N310" s="2" t="s">
        <v>91</v>
      </c>
      <c r="O310" s="2" t="s">
        <v>91</v>
      </c>
      <c r="P310" s="2" t="s">
        <v>67</v>
      </c>
      <c r="Q310" s="2" t="s">
        <v>67</v>
      </c>
      <c r="R310" s="2" t="s">
        <v>67</v>
      </c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2" t="s">
        <v>67</v>
      </c>
      <c r="AW310" s="2" t="s">
        <v>67</v>
      </c>
      <c r="AX310" s="2" t="s">
        <v>67</v>
      </c>
      <c r="AY310" s="2" t="s">
        <v>67</v>
      </c>
    </row>
    <row r="311" spans="1:51" ht="30" customHeight="1" x14ac:dyDescent="0.3">
      <c r="A311" s="6"/>
      <c r="B311" s="6"/>
      <c r="C311" s="6"/>
      <c r="D311" s="6"/>
      <c r="E311" s="7"/>
      <c r="F311" s="8"/>
      <c r="G311" s="7"/>
      <c r="H311" s="8"/>
      <c r="I311" s="7"/>
      <c r="J311" s="8"/>
      <c r="K311" s="7"/>
      <c r="L311" s="8"/>
      <c r="M311" s="6"/>
    </row>
    <row r="312" spans="1:51" ht="30" customHeight="1" x14ac:dyDescent="0.3">
      <c r="A312" s="14" t="s">
        <v>595</v>
      </c>
      <c r="B312" s="14"/>
      <c r="C312" s="14"/>
      <c r="D312" s="14"/>
      <c r="E312" s="15"/>
      <c r="F312" s="16"/>
      <c r="G312" s="15"/>
      <c r="H312" s="16"/>
      <c r="I312" s="15"/>
      <c r="J312" s="16"/>
      <c r="K312" s="15"/>
      <c r="L312" s="16"/>
      <c r="M312" s="14"/>
      <c r="N312" s="1" t="s">
        <v>596</v>
      </c>
    </row>
    <row r="313" spans="1:51" ht="30" customHeight="1" x14ac:dyDescent="0.3">
      <c r="A313" s="5" t="s">
        <v>317</v>
      </c>
      <c r="B313" s="5" t="s">
        <v>318</v>
      </c>
      <c r="C313" s="5" t="s">
        <v>77</v>
      </c>
      <c r="D313" s="6">
        <v>2.4</v>
      </c>
      <c r="E313" s="7">
        <f>단가대비표!O25</f>
        <v>2.2200000000000002</v>
      </c>
      <c r="F313" s="8">
        <f>TRUNC(E313*D313,1)</f>
        <v>5.3</v>
      </c>
      <c r="G313" s="7">
        <f>단가대비표!P25</f>
        <v>0</v>
      </c>
      <c r="H313" s="8">
        <f>TRUNC(G313*D313,1)</f>
        <v>0</v>
      </c>
      <c r="I313" s="7">
        <f>단가대비표!V25</f>
        <v>0</v>
      </c>
      <c r="J313" s="8">
        <f>TRUNC(I313*D313,1)</f>
        <v>0</v>
      </c>
      <c r="K313" s="7">
        <f>TRUNC(E313+G313+I313,1)</f>
        <v>2.2000000000000002</v>
      </c>
      <c r="L313" s="8">
        <f>TRUNC(F313+H313+J313,1)</f>
        <v>5.3</v>
      </c>
      <c r="M313" s="5" t="s">
        <v>67</v>
      </c>
      <c r="N313" s="2" t="s">
        <v>596</v>
      </c>
      <c r="O313" s="2" t="s">
        <v>319</v>
      </c>
      <c r="P313" s="2" t="s">
        <v>73</v>
      </c>
      <c r="Q313" s="2" t="s">
        <v>73</v>
      </c>
      <c r="R313" s="2" t="s">
        <v>69</v>
      </c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2" t="s">
        <v>67</v>
      </c>
      <c r="AW313" s="2" t="s">
        <v>598</v>
      </c>
      <c r="AX313" s="2" t="s">
        <v>67</v>
      </c>
      <c r="AY313" s="2" t="s">
        <v>67</v>
      </c>
    </row>
    <row r="314" spans="1:51" ht="30" customHeight="1" x14ac:dyDescent="0.3">
      <c r="A314" s="5" t="s">
        <v>321</v>
      </c>
      <c r="B314" s="5" t="s">
        <v>587</v>
      </c>
      <c r="C314" s="5" t="s">
        <v>77</v>
      </c>
      <c r="D314" s="6">
        <v>1.2</v>
      </c>
      <c r="E314" s="7">
        <f>단가대비표!O35</f>
        <v>13.48</v>
      </c>
      <c r="F314" s="8">
        <f>TRUNC(E314*D314,1)</f>
        <v>16.100000000000001</v>
      </c>
      <c r="G314" s="7">
        <f>단가대비표!P35</f>
        <v>0</v>
      </c>
      <c r="H314" s="8">
        <f>TRUNC(G314*D314,1)</f>
        <v>0</v>
      </c>
      <c r="I314" s="7">
        <f>단가대비표!V35</f>
        <v>0</v>
      </c>
      <c r="J314" s="8">
        <f>TRUNC(I314*D314,1)</f>
        <v>0</v>
      </c>
      <c r="K314" s="7">
        <f>TRUNC(E314+G314+I314,1)</f>
        <v>13.4</v>
      </c>
      <c r="L314" s="8">
        <f>TRUNC(F314+H314+J314,1)</f>
        <v>16.100000000000001</v>
      </c>
      <c r="M314" s="5" t="s">
        <v>67</v>
      </c>
      <c r="N314" s="2" t="s">
        <v>596</v>
      </c>
      <c r="O314" s="2" t="s">
        <v>588</v>
      </c>
      <c r="P314" s="2" t="s">
        <v>73</v>
      </c>
      <c r="Q314" s="2" t="s">
        <v>73</v>
      </c>
      <c r="R314" s="2" t="s">
        <v>69</v>
      </c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2" t="s">
        <v>67</v>
      </c>
      <c r="AW314" s="2" t="s">
        <v>599</v>
      </c>
      <c r="AX314" s="2" t="s">
        <v>67</v>
      </c>
      <c r="AY314" s="2" t="s">
        <v>67</v>
      </c>
    </row>
    <row r="315" spans="1:51" ht="30" customHeight="1" x14ac:dyDescent="0.3">
      <c r="A315" s="5" t="s">
        <v>90</v>
      </c>
      <c r="B315" s="5" t="s">
        <v>67</v>
      </c>
      <c r="C315" s="5" t="s">
        <v>67</v>
      </c>
      <c r="D315" s="6"/>
      <c r="E315" s="7"/>
      <c r="F315" s="8">
        <f>TRUNC(SUMIF(N313:N314, N312, F313:F314),0)</f>
        <v>21</v>
      </c>
      <c r="G315" s="7"/>
      <c r="H315" s="8">
        <f>TRUNC(SUMIF(N313:N314, N312, H313:H314),0)</f>
        <v>0</v>
      </c>
      <c r="I315" s="7"/>
      <c r="J315" s="8">
        <f>TRUNC(SUMIF(N313:N314, N312, J313:J314),0)</f>
        <v>0</v>
      </c>
      <c r="K315" s="7"/>
      <c r="L315" s="8">
        <f>F315+H315+J315</f>
        <v>21</v>
      </c>
      <c r="M315" s="5" t="s">
        <v>67</v>
      </c>
      <c r="N315" s="2" t="s">
        <v>91</v>
      </c>
      <c r="O315" s="2" t="s">
        <v>91</v>
      </c>
      <c r="P315" s="2" t="s">
        <v>67</v>
      </c>
      <c r="Q315" s="2" t="s">
        <v>67</v>
      </c>
      <c r="R315" s="2" t="s">
        <v>67</v>
      </c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2" t="s">
        <v>67</v>
      </c>
      <c r="AW315" s="2" t="s">
        <v>67</v>
      </c>
      <c r="AX315" s="2" t="s">
        <v>67</v>
      </c>
      <c r="AY315" s="2" t="s">
        <v>67</v>
      </c>
    </row>
    <row r="316" spans="1:51" ht="30" customHeight="1" x14ac:dyDescent="0.3">
      <c r="A316" s="6"/>
      <c r="B316" s="6"/>
      <c r="C316" s="6"/>
      <c r="D316" s="6"/>
      <c r="E316" s="7"/>
      <c r="F316" s="8"/>
      <c r="G316" s="7"/>
      <c r="H316" s="8"/>
      <c r="I316" s="7"/>
      <c r="J316" s="8"/>
      <c r="K316" s="7"/>
      <c r="L316" s="8"/>
      <c r="M316" s="6"/>
    </row>
    <row r="317" spans="1:51" ht="30" customHeight="1" x14ac:dyDescent="0.3">
      <c r="A317" s="14" t="s">
        <v>600</v>
      </c>
      <c r="B317" s="14"/>
      <c r="C317" s="14"/>
      <c r="D317" s="14"/>
      <c r="E317" s="15"/>
      <c r="F317" s="16"/>
      <c r="G317" s="15"/>
      <c r="H317" s="16"/>
      <c r="I317" s="15"/>
      <c r="J317" s="16"/>
      <c r="K317" s="15"/>
      <c r="L317" s="16"/>
      <c r="M317" s="14"/>
      <c r="N317" s="1" t="s">
        <v>601</v>
      </c>
    </row>
    <row r="318" spans="1:51" ht="30" customHeight="1" x14ac:dyDescent="0.3">
      <c r="A318" s="5" t="s">
        <v>317</v>
      </c>
      <c r="B318" s="5" t="s">
        <v>318</v>
      </c>
      <c r="C318" s="5" t="s">
        <v>77</v>
      </c>
      <c r="D318" s="6">
        <v>2.7</v>
      </c>
      <c r="E318" s="7">
        <f>단가대비표!O25</f>
        <v>2.2200000000000002</v>
      </c>
      <c r="F318" s="8">
        <f>TRUNC(E318*D318,1)</f>
        <v>5.9</v>
      </c>
      <c r="G318" s="7">
        <f>단가대비표!P25</f>
        <v>0</v>
      </c>
      <c r="H318" s="8">
        <f>TRUNC(G318*D318,1)</f>
        <v>0</v>
      </c>
      <c r="I318" s="7">
        <f>단가대비표!V25</f>
        <v>0</v>
      </c>
      <c r="J318" s="8">
        <f>TRUNC(I318*D318,1)</f>
        <v>0</v>
      </c>
      <c r="K318" s="7">
        <f>TRUNC(E318+G318+I318,1)</f>
        <v>2.2000000000000002</v>
      </c>
      <c r="L318" s="8">
        <f>TRUNC(F318+H318+J318,1)</f>
        <v>5.9</v>
      </c>
      <c r="M318" s="5" t="s">
        <v>67</v>
      </c>
      <c r="N318" s="2" t="s">
        <v>601</v>
      </c>
      <c r="O318" s="2" t="s">
        <v>319</v>
      </c>
      <c r="P318" s="2" t="s">
        <v>73</v>
      </c>
      <c r="Q318" s="2" t="s">
        <v>73</v>
      </c>
      <c r="R318" s="2" t="s">
        <v>69</v>
      </c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2" t="s">
        <v>67</v>
      </c>
      <c r="AW318" s="2" t="s">
        <v>603</v>
      </c>
      <c r="AX318" s="2" t="s">
        <v>67</v>
      </c>
      <c r="AY318" s="2" t="s">
        <v>67</v>
      </c>
    </row>
    <row r="319" spans="1:51" ht="30" customHeight="1" x14ac:dyDescent="0.3">
      <c r="A319" s="5" t="s">
        <v>321</v>
      </c>
      <c r="B319" s="5" t="s">
        <v>587</v>
      </c>
      <c r="C319" s="5" t="s">
        <v>77</v>
      </c>
      <c r="D319" s="6">
        <v>1.4</v>
      </c>
      <c r="E319" s="7">
        <f>단가대비표!O35</f>
        <v>13.48</v>
      </c>
      <c r="F319" s="8">
        <f>TRUNC(E319*D319,1)</f>
        <v>18.8</v>
      </c>
      <c r="G319" s="7">
        <f>단가대비표!P35</f>
        <v>0</v>
      </c>
      <c r="H319" s="8">
        <f>TRUNC(G319*D319,1)</f>
        <v>0</v>
      </c>
      <c r="I319" s="7">
        <f>단가대비표!V35</f>
        <v>0</v>
      </c>
      <c r="J319" s="8">
        <f>TRUNC(I319*D319,1)</f>
        <v>0</v>
      </c>
      <c r="K319" s="7">
        <f>TRUNC(E319+G319+I319,1)</f>
        <v>13.4</v>
      </c>
      <c r="L319" s="8">
        <f>TRUNC(F319+H319+J319,1)</f>
        <v>18.8</v>
      </c>
      <c r="M319" s="5" t="s">
        <v>67</v>
      </c>
      <c r="N319" s="2" t="s">
        <v>601</v>
      </c>
      <c r="O319" s="2" t="s">
        <v>588</v>
      </c>
      <c r="P319" s="2" t="s">
        <v>73</v>
      </c>
      <c r="Q319" s="2" t="s">
        <v>73</v>
      </c>
      <c r="R319" s="2" t="s">
        <v>69</v>
      </c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2" t="s">
        <v>67</v>
      </c>
      <c r="AW319" s="2" t="s">
        <v>604</v>
      </c>
      <c r="AX319" s="2" t="s">
        <v>67</v>
      </c>
      <c r="AY319" s="2" t="s">
        <v>67</v>
      </c>
    </row>
    <row r="320" spans="1:51" ht="30" customHeight="1" x14ac:dyDescent="0.3">
      <c r="A320" s="5" t="s">
        <v>90</v>
      </c>
      <c r="B320" s="5" t="s">
        <v>67</v>
      </c>
      <c r="C320" s="5" t="s">
        <v>67</v>
      </c>
      <c r="D320" s="6"/>
      <c r="E320" s="7"/>
      <c r="F320" s="8">
        <f>TRUNC(SUMIF(N318:N319, N317, F318:F319),0)</f>
        <v>24</v>
      </c>
      <c r="G320" s="7"/>
      <c r="H320" s="8">
        <f>TRUNC(SUMIF(N318:N319, N317, H318:H319),0)</f>
        <v>0</v>
      </c>
      <c r="I320" s="7"/>
      <c r="J320" s="8">
        <f>TRUNC(SUMIF(N318:N319, N317, J318:J319),0)</f>
        <v>0</v>
      </c>
      <c r="K320" s="7"/>
      <c r="L320" s="8">
        <f>F320+H320+J320</f>
        <v>24</v>
      </c>
      <c r="M320" s="5" t="s">
        <v>67</v>
      </c>
      <c r="N320" s="2" t="s">
        <v>91</v>
      </c>
      <c r="O320" s="2" t="s">
        <v>91</v>
      </c>
      <c r="P320" s="2" t="s">
        <v>67</v>
      </c>
      <c r="Q320" s="2" t="s">
        <v>67</v>
      </c>
      <c r="R320" s="2" t="s">
        <v>67</v>
      </c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2" t="s">
        <v>67</v>
      </c>
      <c r="AW320" s="2" t="s">
        <v>67</v>
      </c>
      <c r="AX320" s="2" t="s">
        <v>67</v>
      </c>
      <c r="AY320" s="2" t="s">
        <v>67</v>
      </c>
    </row>
    <row r="321" spans="1:51" ht="30" customHeight="1" x14ac:dyDescent="0.3">
      <c r="A321" s="6"/>
      <c r="B321" s="6"/>
      <c r="C321" s="6"/>
      <c r="D321" s="6"/>
      <c r="E321" s="7"/>
      <c r="F321" s="8"/>
      <c r="G321" s="7"/>
      <c r="H321" s="8"/>
      <c r="I321" s="7"/>
      <c r="J321" s="8"/>
      <c r="K321" s="7"/>
      <c r="L321" s="8"/>
      <c r="M321" s="6"/>
    </row>
    <row r="322" spans="1:51" ht="30" customHeight="1" x14ac:dyDescent="0.3">
      <c r="A322" s="14" t="s">
        <v>605</v>
      </c>
      <c r="B322" s="14"/>
      <c r="C322" s="14"/>
      <c r="D322" s="14"/>
      <c r="E322" s="15"/>
      <c r="F322" s="16"/>
      <c r="G322" s="15"/>
      <c r="H322" s="16"/>
      <c r="I322" s="15"/>
      <c r="J322" s="16"/>
      <c r="K322" s="15"/>
      <c r="L322" s="16"/>
      <c r="M322" s="14"/>
      <c r="N322" s="1" t="s">
        <v>606</v>
      </c>
    </row>
    <row r="323" spans="1:51" ht="30" customHeight="1" x14ac:dyDescent="0.3">
      <c r="A323" s="5" t="s">
        <v>317</v>
      </c>
      <c r="B323" s="5" t="s">
        <v>318</v>
      </c>
      <c r="C323" s="5" t="s">
        <v>77</v>
      </c>
      <c r="D323" s="6">
        <v>3.2</v>
      </c>
      <c r="E323" s="7">
        <f>단가대비표!O25</f>
        <v>2.2200000000000002</v>
      </c>
      <c r="F323" s="8">
        <f>TRUNC(E323*D323,1)</f>
        <v>7.1</v>
      </c>
      <c r="G323" s="7">
        <f>단가대비표!P25</f>
        <v>0</v>
      </c>
      <c r="H323" s="8">
        <f>TRUNC(G323*D323,1)</f>
        <v>0</v>
      </c>
      <c r="I323" s="7">
        <f>단가대비표!V25</f>
        <v>0</v>
      </c>
      <c r="J323" s="8">
        <f>TRUNC(I323*D323,1)</f>
        <v>0</v>
      </c>
      <c r="K323" s="7">
        <f>TRUNC(E323+G323+I323,1)</f>
        <v>2.2000000000000002</v>
      </c>
      <c r="L323" s="8">
        <f>TRUNC(F323+H323+J323,1)</f>
        <v>7.1</v>
      </c>
      <c r="M323" s="5" t="s">
        <v>67</v>
      </c>
      <c r="N323" s="2" t="s">
        <v>606</v>
      </c>
      <c r="O323" s="2" t="s">
        <v>319</v>
      </c>
      <c r="P323" s="2" t="s">
        <v>73</v>
      </c>
      <c r="Q323" s="2" t="s">
        <v>73</v>
      </c>
      <c r="R323" s="2" t="s">
        <v>69</v>
      </c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2" t="s">
        <v>67</v>
      </c>
      <c r="AW323" s="2" t="s">
        <v>608</v>
      </c>
      <c r="AX323" s="2" t="s">
        <v>67</v>
      </c>
      <c r="AY323" s="2" t="s">
        <v>67</v>
      </c>
    </row>
    <row r="324" spans="1:51" ht="30" customHeight="1" x14ac:dyDescent="0.3">
      <c r="A324" s="5" t="s">
        <v>321</v>
      </c>
      <c r="B324" s="5" t="s">
        <v>587</v>
      </c>
      <c r="C324" s="5" t="s">
        <v>77</v>
      </c>
      <c r="D324" s="6">
        <v>1.6</v>
      </c>
      <c r="E324" s="7">
        <f>단가대비표!O35</f>
        <v>13.48</v>
      </c>
      <c r="F324" s="8">
        <f>TRUNC(E324*D324,1)</f>
        <v>21.5</v>
      </c>
      <c r="G324" s="7">
        <f>단가대비표!P35</f>
        <v>0</v>
      </c>
      <c r="H324" s="8">
        <f>TRUNC(G324*D324,1)</f>
        <v>0</v>
      </c>
      <c r="I324" s="7">
        <f>단가대비표!V35</f>
        <v>0</v>
      </c>
      <c r="J324" s="8">
        <f>TRUNC(I324*D324,1)</f>
        <v>0</v>
      </c>
      <c r="K324" s="7">
        <f>TRUNC(E324+G324+I324,1)</f>
        <v>13.4</v>
      </c>
      <c r="L324" s="8">
        <f>TRUNC(F324+H324+J324,1)</f>
        <v>21.5</v>
      </c>
      <c r="M324" s="5" t="s">
        <v>67</v>
      </c>
      <c r="N324" s="2" t="s">
        <v>606</v>
      </c>
      <c r="O324" s="2" t="s">
        <v>588</v>
      </c>
      <c r="P324" s="2" t="s">
        <v>73</v>
      </c>
      <c r="Q324" s="2" t="s">
        <v>73</v>
      </c>
      <c r="R324" s="2" t="s">
        <v>69</v>
      </c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2" t="s">
        <v>67</v>
      </c>
      <c r="AW324" s="2" t="s">
        <v>609</v>
      </c>
      <c r="AX324" s="2" t="s">
        <v>67</v>
      </c>
      <c r="AY324" s="2" t="s">
        <v>67</v>
      </c>
    </row>
    <row r="325" spans="1:51" ht="30" customHeight="1" x14ac:dyDescent="0.3">
      <c r="A325" s="5" t="s">
        <v>90</v>
      </c>
      <c r="B325" s="5" t="s">
        <v>67</v>
      </c>
      <c r="C325" s="5" t="s">
        <v>67</v>
      </c>
      <c r="D325" s="6"/>
      <c r="E325" s="7"/>
      <c r="F325" s="8">
        <f>TRUNC(SUMIF(N323:N324, N322, F323:F324),0)</f>
        <v>28</v>
      </c>
      <c r="G325" s="7"/>
      <c r="H325" s="8">
        <f>TRUNC(SUMIF(N323:N324, N322, H323:H324),0)</f>
        <v>0</v>
      </c>
      <c r="I325" s="7"/>
      <c r="J325" s="8">
        <f>TRUNC(SUMIF(N323:N324, N322, J323:J324),0)</f>
        <v>0</v>
      </c>
      <c r="K325" s="7"/>
      <c r="L325" s="8">
        <f>F325+H325+J325</f>
        <v>28</v>
      </c>
      <c r="M325" s="5" t="s">
        <v>67</v>
      </c>
      <c r="N325" s="2" t="s">
        <v>91</v>
      </c>
      <c r="O325" s="2" t="s">
        <v>91</v>
      </c>
      <c r="P325" s="2" t="s">
        <v>67</v>
      </c>
      <c r="Q325" s="2" t="s">
        <v>67</v>
      </c>
      <c r="R325" s="2" t="s">
        <v>67</v>
      </c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2" t="s">
        <v>67</v>
      </c>
      <c r="AW325" s="2" t="s">
        <v>67</v>
      </c>
      <c r="AX325" s="2" t="s">
        <v>67</v>
      </c>
      <c r="AY325" s="2" t="s">
        <v>67</v>
      </c>
    </row>
    <row r="326" spans="1:51" ht="30" customHeight="1" x14ac:dyDescent="0.3">
      <c r="A326" s="6"/>
      <c r="B326" s="6"/>
      <c r="C326" s="6"/>
      <c r="D326" s="6"/>
      <c r="E326" s="7"/>
      <c r="F326" s="8"/>
      <c r="G326" s="7"/>
      <c r="H326" s="8"/>
      <c r="I326" s="7"/>
      <c r="J326" s="8"/>
      <c r="K326" s="7"/>
      <c r="L326" s="8"/>
      <c r="M326" s="6"/>
    </row>
    <row r="327" spans="1:51" ht="30" customHeight="1" x14ac:dyDescent="0.3">
      <c r="A327" s="14" t="s">
        <v>610</v>
      </c>
      <c r="B327" s="14"/>
      <c r="C327" s="14"/>
      <c r="D327" s="14"/>
      <c r="E327" s="15"/>
      <c r="F327" s="16"/>
      <c r="G327" s="15"/>
      <c r="H327" s="16"/>
      <c r="I327" s="15"/>
      <c r="J327" s="16"/>
      <c r="K327" s="15"/>
      <c r="L327" s="16"/>
      <c r="M327" s="14"/>
      <c r="N327" s="1" t="s">
        <v>611</v>
      </c>
    </row>
    <row r="328" spans="1:51" ht="30" customHeight="1" x14ac:dyDescent="0.3">
      <c r="A328" s="5" t="s">
        <v>317</v>
      </c>
      <c r="B328" s="5" t="s">
        <v>318</v>
      </c>
      <c r="C328" s="5" t="s">
        <v>77</v>
      </c>
      <c r="D328" s="6">
        <v>3.8</v>
      </c>
      <c r="E328" s="7">
        <f>단가대비표!O25</f>
        <v>2.2200000000000002</v>
      </c>
      <c r="F328" s="8">
        <f>TRUNC(E328*D328,1)</f>
        <v>8.4</v>
      </c>
      <c r="G328" s="7">
        <f>단가대비표!P25</f>
        <v>0</v>
      </c>
      <c r="H328" s="8">
        <f>TRUNC(G328*D328,1)</f>
        <v>0</v>
      </c>
      <c r="I328" s="7">
        <f>단가대비표!V25</f>
        <v>0</v>
      </c>
      <c r="J328" s="8">
        <f>TRUNC(I328*D328,1)</f>
        <v>0</v>
      </c>
      <c r="K328" s="7">
        <f>TRUNC(E328+G328+I328,1)</f>
        <v>2.2000000000000002</v>
      </c>
      <c r="L328" s="8">
        <f>TRUNC(F328+H328+J328,1)</f>
        <v>8.4</v>
      </c>
      <c r="M328" s="5" t="s">
        <v>67</v>
      </c>
      <c r="N328" s="2" t="s">
        <v>611</v>
      </c>
      <c r="O328" s="2" t="s">
        <v>319</v>
      </c>
      <c r="P328" s="2" t="s">
        <v>73</v>
      </c>
      <c r="Q328" s="2" t="s">
        <v>73</v>
      </c>
      <c r="R328" s="2" t="s">
        <v>69</v>
      </c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2" t="s">
        <v>67</v>
      </c>
      <c r="AW328" s="2" t="s">
        <v>613</v>
      </c>
      <c r="AX328" s="2" t="s">
        <v>67</v>
      </c>
      <c r="AY328" s="2" t="s">
        <v>67</v>
      </c>
    </row>
    <row r="329" spans="1:51" ht="30" customHeight="1" x14ac:dyDescent="0.3">
      <c r="A329" s="5" t="s">
        <v>321</v>
      </c>
      <c r="B329" s="5" t="s">
        <v>587</v>
      </c>
      <c r="C329" s="5" t="s">
        <v>77</v>
      </c>
      <c r="D329" s="6">
        <v>1.9</v>
      </c>
      <c r="E329" s="7">
        <f>단가대비표!O35</f>
        <v>13.48</v>
      </c>
      <c r="F329" s="8">
        <f>TRUNC(E329*D329,1)</f>
        <v>25.6</v>
      </c>
      <c r="G329" s="7">
        <f>단가대비표!P35</f>
        <v>0</v>
      </c>
      <c r="H329" s="8">
        <f>TRUNC(G329*D329,1)</f>
        <v>0</v>
      </c>
      <c r="I329" s="7">
        <f>단가대비표!V35</f>
        <v>0</v>
      </c>
      <c r="J329" s="8">
        <f>TRUNC(I329*D329,1)</f>
        <v>0</v>
      </c>
      <c r="K329" s="7">
        <f>TRUNC(E329+G329+I329,1)</f>
        <v>13.4</v>
      </c>
      <c r="L329" s="8">
        <f>TRUNC(F329+H329+J329,1)</f>
        <v>25.6</v>
      </c>
      <c r="M329" s="5" t="s">
        <v>67</v>
      </c>
      <c r="N329" s="2" t="s">
        <v>611</v>
      </c>
      <c r="O329" s="2" t="s">
        <v>588</v>
      </c>
      <c r="P329" s="2" t="s">
        <v>73</v>
      </c>
      <c r="Q329" s="2" t="s">
        <v>73</v>
      </c>
      <c r="R329" s="2" t="s">
        <v>69</v>
      </c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2" t="s">
        <v>67</v>
      </c>
      <c r="AW329" s="2" t="s">
        <v>614</v>
      </c>
      <c r="AX329" s="2" t="s">
        <v>67</v>
      </c>
      <c r="AY329" s="2" t="s">
        <v>67</v>
      </c>
    </row>
    <row r="330" spans="1:51" ht="30" customHeight="1" x14ac:dyDescent="0.3">
      <c r="A330" s="5" t="s">
        <v>90</v>
      </c>
      <c r="B330" s="5" t="s">
        <v>67</v>
      </c>
      <c r="C330" s="5" t="s">
        <v>67</v>
      </c>
      <c r="D330" s="6"/>
      <c r="E330" s="7"/>
      <c r="F330" s="8">
        <f>TRUNC(SUMIF(N328:N329, N327, F328:F329),0)</f>
        <v>34</v>
      </c>
      <c r="G330" s="7"/>
      <c r="H330" s="8">
        <f>TRUNC(SUMIF(N328:N329, N327, H328:H329),0)</f>
        <v>0</v>
      </c>
      <c r="I330" s="7"/>
      <c r="J330" s="8">
        <f>TRUNC(SUMIF(N328:N329, N327, J328:J329),0)</f>
        <v>0</v>
      </c>
      <c r="K330" s="7"/>
      <c r="L330" s="8">
        <f>F330+H330+J330</f>
        <v>34</v>
      </c>
      <c r="M330" s="5" t="s">
        <v>67</v>
      </c>
      <c r="N330" s="2" t="s">
        <v>91</v>
      </c>
      <c r="O330" s="2" t="s">
        <v>91</v>
      </c>
      <c r="P330" s="2" t="s">
        <v>67</v>
      </c>
      <c r="Q330" s="2" t="s">
        <v>67</v>
      </c>
      <c r="R330" s="2" t="s">
        <v>67</v>
      </c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2" t="s">
        <v>67</v>
      </c>
      <c r="AW330" s="2" t="s">
        <v>67</v>
      </c>
      <c r="AX330" s="2" t="s">
        <v>67</v>
      </c>
      <c r="AY330" s="2" t="s">
        <v>67</v>
      </c>
    </row>
    <row r="331" spans="1:51" ht="30" customHeight="1" x14ac:dyDescent="0.3">
      <c r="A331" s="6"/>
      <c r="B331" s="6"/>
      <c r="C331" s="6"/>
      <c r="D331" s="6"/>
      <c r="E331" s="7"/>
      <c r="F331" s="8"/>
      <c r="G331" s="7"/>
      <c r="H331" s="8"/>
      <c r="I331" s="7"/>
      <c r="J331" s="8"/>
      <c r="K331" s="7"/>
      <c r="L331" s="8"/>
      <c r="M331" s="6"/>
    </row>
    <row r="332" spans="1:51" ht="30" customHeight="1" x14ac:dyDescent="0.3">
      <c r="A332" s="14" t="s">
        <v>615</v>
      </c>
      <c r="B332" s="14"/>
      <c r="C332" s="14"/>
      <c r="D332" s="14"/>
      <c r="E332" s="15"/>
      <c r="F332" s="16"/>
      <c r="G332" s="15"/>
      <c r="H332" s="16"/>
      <c r="I332" s="15"/>
      <c r="J332" s="16"/>
      <c r="K332" s="15"/>
      <c r="L332" s="16"/>
      <c r="M332" s="14"/>
      <c r="N332" s="1" t="s">
        <v>616</v>
      </c>
    </row>
    <row r="333" spans="1:51" ht="30" customHeight="1" x14ac:dyDescent="0.3">
      <c r="A333" s="5" t="s">
        <v>317</v>
      </c>
      <c r="B333" s="5" t="s">
        <v>318</v>
      </c>
      <c r="C333" s="5" t="s">
        <v>77</v>
      </c>
      <c r="D333" s="6">
        <v>4.8</v>
      </c>
      <c r="E333" s="7">
        <f>단가대비표!O25</f>
        <v>2.2200000000000002</v>
      </c>
      <c r="F333" s="8">
        <f>TRUNC(E333*D333,1)</f>
        <v>10.6</v>
      </c>
      <c r="G333" s="7">
        <f>단가대비표!P25</f>
        <v>0</v>
      </c>
      <c r="H333" s="8">
        <f>TRUNC(G333*D333,1)</f>
        <v>0</v>
      </c>
      <c r="I333" s="7">
        <f>단가대비표!V25</f>
        <v>0</v>
      </c>
      <c r="J333" s="8">
        <f>TRUNC(I333*D333,1)</f>
        <v>0</v>
      </c>
      <c r="K333" s="7">
        <f>TRUNC(E333+G333+I333,1)</f>
        <v>2.2000000000000002</v>
      </c>
      <c r="L333" s="8">
        <f>TRUNC(F333+H333+J333,1)</f>
        <v>10.6</v>
      </c>
      <c r="M333" s="5" t="s">
        <v>67</v>
      </c>
      <c r="N333" s="2" t="s">
        <v>616</v>
      </c>
      <c r="O333" s="2" t="s">
        <v>319</v>
      </c>
      <c r="P333" s="2" t="s">
        <v>73</v>
      </c>
      <c r="Q333" s="2" t="s">
        <v>73</v>
      </c>
      <c r="R333" s="2" t="s">
        <v>69</v>
      </c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2" t="s">
        <v>67</v>
      </c>
      <c r="AW333" s="2" t="s">
        <v>618</v>
      </c>
      <c r="AX333" s="2" t="s">
        <v>67</v>
      </c>
      <c r="AY333" s="2" t="s">
        <v>67</v>
      </c>
    </row>
    <row r="334" spans="1:51" ht="30" customHeight="1" x14ac:dyDescent="0.3">
      <c r="A334" s="5" t="s">
        <v>321</v>
      </c>
      <c r="B334" s="5" t="s">
        <v>587</v>
      </c>
      <c r="C334" s="5" t="s">
        <v>77</v>
      </c>
      <c r="D334" s="6">
        <v>2.4</v>
      </c>
      <c r="E334" s="7">
        <f>단가대비표!O35</f>
        <v>13.48</v>
      </c>
      <c r="F334" s="8">
        <f>TRUNC(E334*D334,1)</f>
        <v>32.299999999999997</v>
      </c>
      <c r="G334" s="7">
        <f>단가대비표!P35</f>
        <v>0</v>
      </c>
      <c r="H334" s="8">
        <f>TRUNC(G334*D334,1)</f>
        <v>0</v>
      </c>
      <c r="I334" s="7">
        <f>단가대비표!V35</f>
        <v>0</v>
      </c>
      <c r="J334" s="8">
        <f>TRUNC(I334*D334,1)</f>
        <v>0</v>
      </c>
      <c r="K334" s="7">
        <f>TRUNC(E334+G334+I334,1)</f>
        <v>13.4</v>
      </c>
      <c r="L334" s="8">
        <f>TRUNC(F334+H334+J334,1)</f>
        <v>32.299999999999997</v>
      </c>
      <c r="M334" s="5" t="s">
        <v>67</v>
      </c>
      <c r="N334" s="2" t="s">
        <v>616</v>
      </c>
      <c r="O334" s="2" t="s">
        <v>588</v>
      </c>
      <c r="P334" s="2" t="s">
        <v>73</v>
      </c>
      <c r="Q334" s="2" t="s">
        <v>73</v>
      </c>
      <c r="R334" s="2" t="s">
        <v>69</v>
      </c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2" t="s">
        <v>67</v>
      </c>
      <c r="AW334" s="2" t="s">
        <v>619</v>
      </c>
      <c r="AX334" s="2" t="s">
        <v>67</v>
      </c>
      <c r="AY334" s="2" t="s">
        <v>67</v>
      </c>
    </row>
    <row r="335" spans="1:51" ht="30" customHeight="1" x14ac:dyDescent="0.3">
      <c r="A335" s="5" t="s">
        <v>90</v>
      </c>
      <c r="B335" s="5" t="s">
        <v>67</v>
      </c>
      <c r="C335" s="5" t="s">
        <v>67</v>
      </c>
      <c r="D335" s="6"/>
      <c r="E335" s="7"/>
      <c r="F335" s="8">
        <f>TRUNC(SUMIF(N333:N334, N332, F333:F334),0)</f>
        <v>42</v>
      </c>
      <c r="G335" s="7"/>
      <c r="H335" s="8">
        <f>TRUNC(SUMIF(N333:N334, N332, H333:H334),0)</f>
        <v>0</v>
      </c>
      <c r="I335" s="7"/>
      <c r="J335" s="8">
        <f>TRUNC(SUMIF(N333:N334, N332, J333:J334),0)</f>
        <v>0</v>
      </c>
      <c r="K335" s="7"/>
      <c r="L335" s="8">
        <f>F335+H335+J335</f>
        <v>42</v>
      </c>
      <c r="M335" s="5" t="s">
        <v>67</v>
      </c>
      <c r="N335" s="2" t="s">
        <v>91</v>
      </c>
      <c r="O335" s="2" t="s">
        <v>91</v>
      </c>
      <c r="P335" s="2" t="s">
        <v>67</v>
      </c>
      <c r="Q335" s="2" t="s">
        <v>67</v>
      </c>
      <c r="R335" s="2" t="s">
        <v>67</v>
      </c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2" t="s">
        <v>67</v>
      </c>
      <c r="AW335" s="2" t="s">
        <v>67</v>
      </c>
      <c r="AX335" s="2" t="s">
        <v>67</v>
      </c>
      <c r="AY335" s="2" t="s">
        <v>67</v>
      </c>
    </row>
    <row r="336" spans="1:51" ht="30" customHeight="1" x14ac:dyDescent="0.3">
      <c r="A336" s="6"/>
      <c r="B336" s="6"/>
      <c r="C336" s="6"/>
      <c r="D336" s="6"/>
      <c r="E336" s="7"/>
      <c r="F336" s="8"/>
      <c r="G336" s="7"/>
      <c r="H336" s="8"/>
      <c r="I336" s="7"/>
      <c r="J336" s="8"/>
      <c r="K336" s="7"/>
      <c r="L336" s="8"/>
      <c r="M336" s="6"/>
    </row>
    <row r="337" spans="1:51" ht="30" customHeight="1" x14ac:dyDescent="0.3">
      <c r="A337" s="14" t="s">
        <v>620</v>
      </c>
      <c r="B337" s="14"/>
      <c r="C337" s="14"/>
      <c r="D337" s="14"/>
      <c r="E337" s="15"/>
      <c r="F337" s="16"/>
      <c r="G337" s="15"/>
      <c r="H337" s="16"/>
      <c r="I337" s="15"/>
      <c r="J337" s="16"/>
      <c r="K337" s="15"/>
      <c r="L337" s="16"/>
      <c r="M337" s="14"/>
      <c r="N337" s="1" t="s">
        <v>621</v>
      </c>
    </row>
    <row r="338" spans="1:51" ht="30" customHeight="1" x14ac:dyDescent="0.3">
      <c r="A338" s="5" t="s">
        <v>317</v>
      </c>
      <c r="B338" s="5" t="s">
        <v>318</v>
      </c>
      <c r="C338" s="5" t="s">
        <v>77</v>
      </c>
      <c r="D338" s="6">
        <v>6.2</v>
      </c>
      <c r="E338" s="7">
        <f>단가대비표!O25</f>
        <v>2.2200000000000002</v>
      </c>
      <c r="F338" s="8">
        <f>TRUNC(E338*D338,1)</f>
        <v>13.7</v>
      </c>
      <c r="G338" s="7">
        <f>단가대비표!P25</f>
        <v>0</v>
      </c>
      <c r="H338" s="8">
        <f>TRUNC(G338*D338,1)</f>
        <v>0</v>
      </c>
      <c r="I338" s="7">
        <f>단가대비표!V25</f>
        <v>0</v>
      </c>
      <c r="J338" s="8">
        <f>TRUNC(I338*D338,1)</f>
        <v>0</v>
      </c>
      <c r="K338" s="7">
        <f>TRUNC(E338+G338+I338,1)</f>
        <v>2.2000000000000002</v>
      </c>
      <c r="L338" s="8">
        <f>TRUNC(F338+H338+J338,1)</f>
        <v>13.7</v>
      </c>
      <c r="M338" s="5" t="s">
        <v>67</v>
      </c>
      <c r="N338" s="2" t="s">
        <v>621</v>
      </c>
      <c r="O338" s="2" t="s">
        <v>319</v>
      </c>
      <c r="P338" s="2" t="s">
        <v>73</v>
      </c>
      <c r="Q338" s="2" t="s">
        <v>73</v>
      </c>
      <c r="R338" s="2" t="s">
        <v>69</v>
      </c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2" t="s">
        <v>67</v>
      </c>
      <c r="AW338" s="2" t="s">
        <v>623</v>
      </c>
      <c r="AX338" s="2" t="s">
        <v>67</v>
      </c>
      <c r="AY338" s="2" t="s">
        <v>67</v>
      </c>
    </row>
    <row r="339" spans="1:51" ht="30" customHeight="1" x14ac:dyDescent="0.3">
      <c r="A339" s="5" t="s">
        <v>321</v>
      </c>
      <c r="B339" s="5" t="s">
        <v>587</v>
      </c>
      <c r="C339" s="5" t="s">
        <v>77</v>
      </c>
      <c r="D339" s="6">
        <v>3.1</v>
      </c>
      <c r="E339" s="7">
        <f>단가대비표!O35</f>
        <v>13.48</v>
      </c>
      <c r="F339" s="8">
        <f>TRUNC(E339*D339,1)</f>
        <v>41.7</v>
      </c>
      <c r="G339" s="7">
        <f>단가대비표!P35</f>
        <v>0</v>
      </c>
      <c r="H339" s="8">
        <f>TRUNC(G339*D339,1)</f>
        <v>0</v>
      </c>
      <c r="I339" s="7">
        <f>단가대비표!V35</f>
        <v>0</v>
      </c>
      <c r="J339" s="8">
        <f>TRUNC(I339*D339,1)</f>
        <v>0</v>
      </c>
      <c r="K339" s="7">
        <f>TRUNC(E339+G339+I339,1)</f>
        <v>13.4</v>
      </c>
      <c r="L339" s="8">
        <f>TRUNC(F339+H339+J339,1)</f>
        <v>41.7</v>
      </c>
      <c r="M339" s="5" t="s">
        <v>67</v>
      </c>
      <c r="N339" s="2" t="s">
        <v>621</v>
      </c>
      <c r="O339" s="2" t="s">
        <v>588</v>
      </c>
      <c r="P339" s="2" t="s">
        <v>73</v>
      </c>
      <c r="Q339" s="2" t="s">
        <v>73</v>
      </c>
      <c r="R339" s="2" t="s">
        <v>69</v>
      </c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2" t="s">
        <v>67</v>
      </c>
      <c r="AW339" s="2" t="s">
        <v>624</v>
      </c>
      <c r="AX339" s="2" t="s">
        <v>67</v>
      </c>
      <c r="AY339" s="2" t="s">
        <v>67</v>
      </c>
    </row>
    <row r="340" spans="1:51" ht="30" customHeight="1" x14ac:dyDescent="0.3">
      <c r="A340" s="5" t="s">
        <v>90</v>
      </c>
      <c r="B340" s="5" t="s">
        <v>67</v>
      </c>
      <c r="C340" s="5" t="s">
        <v>67</v>
      </c>
      <c r="D340" s="6"/>
      <c r="E340" s="7"/>
      <c r="F340" s="8">
        <f>TRUNC(SUMIF(N338:N339, N337, F338:F339),0)</f>
        <v>55</v>
      </c>
      <c r="G340" s="7"/>
      <c r="H340" s="8">
        <f>TRUNC(SUMIF(N338:N339, N337, H338:H339),0)</f>
        <v>0</v>
      </c>
      <c r="I340" s="7"/>
      <c r="J340" s="8">
        <f>TRUNC(SUMIF(N338:N339, N337, J338:J339),0)</f>
        <v>0</v>
      </c>
      <c r="K340" s="7"/>
      <c r="L340" s="8">
        <f>F340+H340+J340</f>
        <v>55</v>
      </c>
      <c r="M340" s="5" t="s">
        <v>67</v>
      </c>
      <c r="N340" s="2" t="s">
        <v>91</v>
      </c>
      <c r="O340" s="2" t="s">
        <v>91</v>
      </c>
      <c r="P340" s="2" t="s">
        <v>67</v>
      </c>
      <c r="Q340" s="2" t="s">
        <v>67</v>
      </c>
      <c r="R340" s="2" t="s">
        <v>67</v>
      </c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2" t="s">
        <v>67</v>
      </c>
      <c r="AW340" s="2" t="s">
        <v>67</v>
      </c>
      <c r="AX340" s="2" t="s">
        <v>67</v>
      </c>
      <c r="AY340" s="2" t="s">
        <v>67</v>
      </c>
    </row>
    <row r="341" spans="1:51" ht="30" customHeight="1" x14ac:dyDescent="0.3">
      <c r="A341" s="6"/>
      <c r="B341" s="6"/>
      <c r="C341" s="6"/>
      <c r="D341" s="6"/>
      <c r="E341" s="7"/>
      <c r="F341" s="8"/>
      <c r="G341" s="7"/>
      <c r="H341" s="8"/>
      <c r="I341" s="7"/>
      <c r="J341" s="8"/>
      <c r="K341" s="7"/>
      <c r="L341" s="8"/>
      <c r="M341" s="6"/>
    </row>
    <row r="342" spans="1:51" ht="30" customHeight="1" x14ac:dyDescent="0.3">
      <c r="A342" s="14" t="s">
        <v>625</v>
      </c>
      <c r="B342" s="14"/>
      <c r="C342" s="14"/>
      <c r="D342" s="14"/>
      <c r="E342" s="15"/>
      <c r="F342" s="16"/>
      <c r="G342" s="15"/>
      <c r="H342" s="16"/>
      <c r="I342" s="15"/>
      <c r="J342" s="16"/>
      <c r="K342" s="15"/>
      <c r="L342" s="16"/>
      <c r="M342" s="14"/>
      <c r="N342" s="1" t="s">
        <v>626</v>
      </c>
    </row>
    <row r="343" spans="1:51" ht="30" customHeight="1" x14ac:dyDescent="0.3">
      <c r="A343" s="5" t="s">
        <v>313</v>
      </c>
      <c r="B343" s="5" t="s">
        <v>520</v>
      </c>
      <c r="C343" s="5" t="s">
        <v>257</v>
      </c>
      <c r="D343" s="6">
        <v>0.28000000000000003</v>
      </c>
      <c r="E343" s="7">
        <f>단가대비표!O37</f>
        <v>2380</v>
      </c>
      <c r="F343" s="8">
        <f>TRUNC(E343*D343,1)</f>
        <v>666.4</v>
      </c>
      <c r="G343" s="7">
        <f>단가대비표!P37</f>
        <v>0</v>
      </c>
      <c r="H343" s="8">
        <f>TRUNC(G343*D343,1)</f>
        <v>0</v>
      </c>
      <c r="I343" s="7">
        <f>단가대비표!V37</f>
        <v>0</v>
      </c>
      <c r="J343" s="8">
        <f>TRUNC(I343*D343,1)</f>
        <v>0</v>
      </c>
      <c r="K343" s="7">
        <f t="shared" ref="K343:L346" si="48">TRUNC(E343+G343+I343,1)</f>
        <v>2380</v>
      </c>
      <c r="L343" s="8">
        <f t="shared" si="48"/>
        <v>666.4</v>
      </c>
      <c r="M343" s="5" t="s">
        <v>67</v>
      </c>
      <c r="N343" s="2" t="s">
        <v>626</v>
      </c>
      <c r="O343" s="2" t="s">
        <v>521</v>
      </c>
      <c r="P343" s="2" t="s">
        <v>73</v>
      </c>
      <c r="Q343" s="2" t="s">
        <v>73</v>
      </c>
      <c r="R343" s="2" t="s">
        <v>69</v>
      </c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2" t="s">
        <v>67</v>
      </c>
      <c r="AW343" s="2" t="s">
        <v>629</v>
      </c>
      <c r="AX343" s="2" t="s">
        <v>67</v>
      </c>
      <c r="AY343" s="2" t="s">
        <v>67</v>
      </c>
    </row>
    <row r="344" spans="1:51" ht="30" customHeight="1" x14ac:dyDescent="0.3">
      <c r="A344" s="5" t="s">
        <v>326</v>
      </c>
      <c r="B344" s="5" t="s">
        <v>327</v>
      </c>
      <c r="C344" s="5" t="s">
        <v>328</v>
      </c>
      <c r="D344" s="6">
        <v>0.43</v>
      </c>
      <c r="E344" s="7">
        <f>단가대비표!O1832</f>
        <v>0</v>
      </c>
      <c r="F344" s="8">
        <f>TRUNC(E344*D344,1)</f>
        <v>0</v>
      </c>
      <c r="G344" s="7">
        <f>단가대비표!P1832</f>
        <v>0</v>
      </c>
      <c r="H344" s="8">
        <f>TRUNC(G344*D344,1)</f>
        <v>0</v>
      </c>
      <c r="I344" s="7">
        <f>단가대비표!V1832</f>
        <v>80</v>
      </c>
      <c r="J344" s="8">
        <f>TRUNC(I344*D344,1)</f>
        <v>34.4</v>
      </c>
      <c r="K344" s="7">
        <f t="shared" si="48"/>
        <v>80</v>
      </c>
      <c r="L344" s="8">
        <f t="shared" si="48"/>
        <v>34.4</v>
      </c>
      <c r="M344" s="5" t="s">
        <v>67</v>
      </c>
      <c r="N344" s="2" t="s">
        <v>626</v>
      </c>
      <c r="O344" s="2" t="s">
        <v>329</v>
      </c>
      <c r="P344" s="2" t="s">
        <v>73</v>
      </c>
      <c r="Q344" s="2" t="s">
        <v>73</v>
      </c>
      <c r="R344" s="2" t="s">
        <v>69</v>
      </c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2" t="s">
        <v>67</v>
      </c>
      <c r="AW344" s="2" t="s">
        <v>630</v>
      </c>
      <c r="AX344" s="2" t="s">
        <v>67</v>
      </c>
      <c r="AY344" s="2" t="s">
        <v>67</v>
      </c>
    </row>
    <row r="345" spans="1:51" ht="30" customHeight="1" x14ac:dyDescent="0.3">
      <c r="A345" s="5" t="s">
        <v>335</v>
      </c>
      <c r="B345" s="5" t="s">
        <v>86</v>
      </c>
      <c r="C345" s="5" t="s">
        <v>87</v>
      </c>
      <c r="D345" s="6">
        <v>0.152</v>
      </c>
      <c r="E345" s="7">
        <f>단가대비표!O1844</f>
        <v>0</v>
      </c>
      <c r="F345" s="8">
        <f>TRUNC(E345*D345,1)</f>
        <v>0</v>
      </c>
      <c r="G345" s="7">
        <f>단가대비표!P1844</f>
        <v>198711</v>
      </c>
      <c r="H345" s="8">
        <f>TRUNC(G345*D345,1)</f>
        <v>30204</v>
      </c>
      <c r="I345" s="7">
        <f>단가대비표!V1844</f>
        <v>0</v>
      </c>
      <c r="J345" s="8">
        <f>TRUNC(I345*D345,1)</f>
        <v>0</v>
      </c>
      <c r="K345" s="7">
        <f t="shared" si="48"/>
        <v>198711</v>
      </c>
      <c r="L345" s="8">
        <f t="shared" si="48"/>
        <v>30204</v>
      </c>
      <c r="M345" s="5" t="s">
        <v>67</v>
      </c>
      <c r="N345" s="2" t="s">
        <v>626</v>
      </c>
      <c r="O345" s="2" t="s">
        <v>336</v>
      </c>
      <c r="P345" s="2" t="s">
        <v>73</v>
      </c>
      <c r="Q345" s="2" t="s">
        <v>73</v>
      </c>
      <c r="R345" s="2" t="s">
        <v>69</v>
      </c>
      <c r="S345" s="3"/>
      <c r="T345" s="3"/>
      <c r="U345" s="3"/>
      <c r="V345" s="3">
        <v>1</v>
      </c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2" t="s">
        <v>67</v>
      </c>
      <c r="AW345" s="2" t="s">
        <v>631</v>
      </c>
      <c r="AX345" s="2" t="s">
        <v>67</v>
      </c>
      <c r="AY345" s="2" t="s">
        <v>67</v>
      </c>
    </row>
    <row r="346" spans="1:51" ht="30" customHeight="1" x14ac:dyDescent="0.3">
      <c r="A346" s="5" t="s">
        <v>155</v>
      </c>
      <c r="B346" s="5" t="s">
        <v>156</v>
      </c>
      <c r="C346" s="5" t="s">
        <v>82</v>
      </c>
      <c r="D346" s="6">
        <v>1</v>
      </c>
      <c r="E346" s="7">
        <f>TRUNC(SUMIF(V343:V346, RIGHTB(O346, 1), H343:H346)*U346, 2)</f>
        <v>906.12</v>
      </c>
      <c r="F346" s="8">
        <f>TRUNC(E346*D346,1)</f>
        <v>906.1</v>
      </c>
      <c r="G346" s="7">
        <v>0</v>
      </c>
      <c r="H346" s="8">
        <f>TRUNC(G346*D346,1)</f>
        <v>0</v>
      </c>
      <c r="I346" s="7">
        <v>0</v>
      </c>
      <c r="J346" s="8">
        <f>TRUNC(I346*D346,1)</f>
        <v>0</v>
      </c>
      <c r="K346" s="7">
        <f t="shared" si="48"/>
        <v>906.1</v>
      </c>
      <c r="L346" s="8">
        <f t="shared" si="48"/>
        <v>906.1</v>
      </c>
      <c r="M346" s="5" t="s">
        <v>67</v>
      </c>
      <c r="N346" s="2" t="s">
        <v>626</v>
      </c>
      <c r="O346" s="2" t="s">
        <v>83</v>
      </c>
      <c r="P346" s="2" t="s">
        <v>73</v>
      </c>
      <c r="Q346" s="2" t="s">
        <v>73</v>
      </c>
      <c r="R346" s="2" t="s">
        <v>73</v>
      </c>
      <c r="S346" s="3">
        <v>1</v>
      </c>
      <c r="T346" s="3">
        <v>0</v>
      </c>
      <c r="U346" s="3">
        <v>0.03</v>
      </c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2" t="s">
        <v>67</v>
      </c>
      <c r="AW346" s="2" t="s">
        <v>632</v>
      </c>
      <c r="AX346" s="2" t="s">
        <v>67</v>
      </c>
      <c r="AY346" s="2" t="s">
        <v>67</v>
      </c>
    </row>
    <row r="347" spans="1:51" ht="30" customHeight="1" x14ac:dyDescent="0.3">
      <c r="A347" s="5" t="s">
        <v>90</v>
      </c>
      <c r="B347" s="5" t="s">
        <v>67</v>
      </c>
      <c r="C347" s="5" t="s">
        <v>67</v>
      </c>
      <c r="D347" s="6"/>
      <c r="E347" s="7"/>
      <c r="F347" s="8">
        <f>TRUNC(SUMIF(N343:N346, N342, F343:F346),0)</f>
        <v>1572</v>
      </c>
      <c r="G347" s="7"/>
      <c r="H347" s="8">
        <f>TRUNC(SUMIF(N343:N346, N342, H343:H346),0)</f>
        <v>30204</v>
      </c>
      <c r="I347" s="7"/>
      <c r="J347" s="8">
        <f>TRUNC(SUMIF(N343:N346, N342, J343:J346),0)</f>
        <v>34</v>
      </c>
      <c r="K347" s="7"/>
      <c r="L347" s="8">
        <f>F347+H347+J347</f>
        <v>31810</v>
      </c>
      <c r="M347" s="5" t="s">
        <v>67</v>
      </c>
      <c r="N347" s="2" t="s">
        <v>91</v>
      </c>
      <c r="O347" s="2" t="s">
        <v>91</v>
      </c>
      <c r="P347" s="2" t="s">
        <v>67</v>
      </c>
      <c r="Q347" s="2" t="s">
        <v>67</v>
      </c>
      <c r="R347" s="2" t="s">
        <v>67</v>
      </c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2" t="s">
        <v>67</v>
      </c>
      <c r="AW347" s="2" t="s">
        <v>67</v>
      </c>
      <c r="AX347" s="2" t="s">
        <v>67</v>
      </c>
      <c r="AY347" s="2" t="s">
        <v>67</v>
      </c>
    </row>
    <row r="348" spans="1:51" ht="30" customHeight="1" x14ac:dyDescent="0.3">
      <c r="A348" s="6"/>
      <c r="B348" s="6"/>
      <c r="C348" s="6"/>
      <c r="D348" s="6"/>
      <c r="E348" s="7"/>
      <c r="F348" s="8"/>
      <c r="G348" s="7"/>
      <c r="H348" s="8"/>
      <c r="I348" s="7"/>
      <c r="J348" s="8"/>
      <c r="K348" s="7"/>
      <c r="L348" s="8"/>
      <c r="M348" s="6"/>
    </row>
    <row r="349" spans="1:51" ht="30" customHeight="1" x14ac:dyDescent="0.3">
      <c r="A349" s="14" t="s">
        <v>633</v>
      </c>
      <c r="B349" s="14"/>
      <c r="C349" s="14"/>
      <c r="D349" s="14"/>
      <c r="E349" s="15"/>
      <c r="F349" s="16"/>
      <c r="G349" s="15"/>
      <c r="H349" s="16"/>
      <c r="I349" s="15"/>
      <c r="J349" s="16"/>
      <c r="K349" s="15"/>
      <c r="L349" s="16"/>
      <c r="M349" s="14"/>
      <c r="N349" s="1" t="s">
        <v>634</v>
      </c>
    </row>
    <row r="350" spans="1:51" ht="30" customHeight="1" x14ac:dyDescent="0.3">
      <c r="A350" s="5" t="s">
        <v>313</v>
      </c>
      <c r="B350" s="5" t="s">
        <v>520</v>
      </c>
      <c r="C350" s="5" t="s">
        <v>257</v>
      </c>
      <c r="D350" s="6">
        <v>0.4</v>
      </c>
      <c r="E350" s="7">
        <f>단가대비표!O37</f>
        <v>2380</v>
      </c>
      <c r="F350" s="8">
        <f>TRUNC(E350*D350,1)</f>
        <v>952</v>
      </c>
      <c r="G350" s="7">
        <f>단가대비표!P37</f>
        <v>0</v>
      </c>
      <c r="H350" s="8">
        <f>TRUNC(G350*D350,1)</f>
        <v>0</v>
      </c>
      <c r="I350" s="7">
        <f>단가대비표!V37</f>
        <v>0</v>
      </c>
      <c r="J350" s="8">
        <f>TRUNC(I350*D350,1)</f>
        <v>0</v>
      </c>
      <c r="K350" s="7">
        <f t="shared" ref="K350:L353" si="49">TRUNC(E350+G350+I350,1)</f>
        <v>2380</v>
      </c>
      <c r="L350" s="8">
        <f t="shared" si="49"/>
        <v>952</v>
      </c>
      <c r="M350" s="5" t="s">
        <v>67</v>
      </c>
      <c r="N350" s="2" t="s">
        <v>634</v>
      </c>
      <c r="O350" s="2" t="s">
        <v>521</v>
      </c>
      <c r="P350" s="2" t="s">
        <v>73</v>
      </c>
      <c r="Q350" s="2" t="s">
        <v>73</v>
      </c>
      <c r="R350" s="2" t="s">
        <v>69</v>
      </c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2" t="s">
        <v>67</v>
      </c>
      <c r="AW350" s="2" t="s">
        <v>637</v>
      </c>
      <c r="AX350" s="2" t="s">
        <v>67</v>
      </c>
      <c r="AY350" s="2" t="s">
        <v>67</v>
      </c>
    </row>
    <row r="351" spans="1:51" ht="30" customHeight="1" x14ac:dyDescent="0.3">
      <c r="A351" s="5" t="s">
        <v>326</v>
      </c>
      <c r="B351" s="5" t="s">
        <v>327</v>
      </c>
      <c r="C351" s="5" t="s">
        <v>328</v>
      </c>
      <c r="D351" s="6">
        <v>0.52600000000000002</v>
      </c>
      <c r="E351" s="7">
        <f>단가대비표!O1832</f>
        <v>0</v>
      </c>
      <c r="F351" s="8">
        <f>TRUNC(E351*D351,1)</f>
        <v>0</v>
      </c>
      <c r="G351" s="7">
        <f>단가대비표!P1832</f>
        <v>0</v>
      </c>
      <c r="H351" s="8">
        <f>TRUNC(G351*D351,1)</f>
        <v>0</v>
      </c>
      <c r="I351" s="7">
        <f>단가대비표!V1832</f>
        <v>80</v>
      </c>
      <c r="J351" s="8">
        <f>TRUNC(I351*D351,1)</f>
        <v>42</v>
      </c>
      <c r="K351" s="7">
        <f t="shared" si="49"/>
        <v>80</v>
      </c>
      <c r="L351" s="8">
        <f t="shared" si="49"/>
        <v>42</v>
      </c>
      <c r="M351" s="5" t="s">
        <v>67</v>
      </c>
      <c r="N351" s="2" t="s">
        <v>634</v>
      </c>
      <c r="O351" s="2" t="s">
        <v>329</v>
      </c>
      <c r="P351" s="2" t="s">
        <v>73</v>
      </c>
      <c r="Q351" s="2" t="s">
        <v>73</v>
      </c>
      <c r="R351" s="2" t="s">
        <v>69</v>
      </c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2" t="s">
        <v>67</v>
      </c>
      <c r="AW351" s="2" t="s">
        <v>638</v>
      </c>
      <c r="AX351" s="2" t="s">
        <v>67</v>
      </c>
      <c r="AY351" s="2" t="s">
        <v>67</v>
      </c>
    </row>
    <row r="352" spans="1:51" ht="30" customHeight="1" x14ac:dyDescent="0.3">
      <c r="A352" s="5" t="s">
        <v>335</v>
      </c>
      <c r="B352" s="5" t="s">
        <v>86</v>
      </c>
      <c r="C352" s="5" t="s">
        <v>87</v>
      </c>
      <c r="D352" s="6">
        <v>0.184</v>
      </c>
      <c r="E352" s="7">
        <f>단가대비표!O1844</f>
        <v>0</v>
      </c>
      <c r="F352" s="8">
        <f>TRUNC(E352*D352,1)</f>
        <v>0</v>
      </c>
      <c r="G352" s="7">
        <f>단가대비표!P1844</f>
        <v>198711</v>
      </c>
      <c r="H352" s="8">
        <f>TRUNC(G352*D352,1)</f>
        <v>36562.800000000003</v>
      </c>
      <c r="I352" s="7">
        <f>단가대비표!V1844</f>
        <v>0</v>
      </c>
      <c r="J352" s="8">
        <f>TRUNC(I352*D352,1)</f>
        <v>0</v>
      </c>
      <c r="K352" s="7">
        <f t="shared" si="49"/>
        <v>198711</v>
      </c>
      <c r="L352" s="8">
        <f t="shared" si="49"/>
        <v>36562.800000000003</v>
      </c>
      <c r="M352" s="5" t="s">
        <v>67</v>
      </c>
      <c r="N352" s="2" t="s">
        <v>634</v>
      </c>
      <c r="O352" s="2" t="s">
        <v>336</v>
      </c>
      <c r="P352" s="2" t="s">
        <v>73</v>
      </c>
      <c r="Q352" s="2" t="s">
        <v>73</v>
      </c>
      <c r="R352" s="2" t="s">
        <v>69</v>
      </c>
      <c r="S352" s="3"/>
      <c r="T352" s="3"/>
      <c r="U352" s="3"/>
      <c r="V352" s="3">
        <v>1</v>
      </c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2" t="s">
        <v>67</v>
      </c>
      <c r="AW352" s="2" t="s">
        <v>639</v>
      </c>
      <c r="AX352" s="2" t="s">
        <v>67</v>
      </c>
      <c r="AY352" s="2" t="s">
        <v>67</v>
      </c>
    </row>
    <row r="353" spans="1:51" ht="30" customHeight="1" x14ac:dyDescent="0.3">
      <c r="A353" s="5" t="s">
        <v>155</v>
      </c>
      <c r="B353" s="5" t="s">
        <v>156</v>
      </c>
      <c r="C353" s="5" t="s">
        <v>82</v>
      </c>
      <c r="D353" s="6">
        <v>1</v>
      </c>
      <c r="E353" s="7">
        <f>TRUNC(SUMIF(V350:V353, RIGHTB(O353, 1), H350:H353)*U353, 2)</f>
        <v>1096.8800000000001</v>
      </c>
      <c r="F353" s="8">
        <f>TRUNC(E353*D353,1)</f>
        <v>1096.8</v>
      </c>
      <c r="G353" s="7">
        <v>0</v>
      </c>
      <c r="H353" s="8">
        <f>TRUNC(G353*D353,1)</f>
        <v>0</v>
      </c>
      <c r="I353" s="7">
        <v>0</v>
      </c>
      <c r="J353" s="8">
        <f>TRUNC(I353*D353,1)</f>
        <v>0</v>
      </c>
      <c r="K353" s="7">
        <f t="shared" si="49"/>
        <v>1096.8</v>
      </c>
      <c r="L353" s="8">
        <f t="shared" si="49"/>
        <v>1096.8</v>
      </c>
      <c r="M353" s="5" t="s">
        <v>67</v>
      </c>
      <c r="N353" s="2" t="s">
        <v>634</v>
      </c>
      <c r="O353" s="2" t="s">
        <v>83</v>
      </c>
      <c r="P353" s="2" t="s">
        <v>73</v>
      </c>
      <c r="Q353" s="2" t="s">
        <v>73</v>
      </c>
      <c r="R353" s="2" t="s">
        <v>73</v>
      </c>
      <c r="S353" s="3">
        <v>1</v>
      </c>
      <c r="T353" s="3">
        <v>0</v>
      </c>
      <c r="U353" s="3">
        <v>0.03</v>
      </c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2" t="s">
        <v>67</v>
      </c>
      <c r="AW353" s="2" t="s">
        <v>640</v>
      </c>
      <c r="AX353" s="2" t="s">
        <v>67</v>
      </c>
      <c r="AY353" s="2" t="s">
        <v>67</v>
      </c>
    </row>
    <row r="354" spans="1:51" ht="30" customHeight="1" x14ac:dyDescent="0.3">
      <c r="A354" s="5" t="s">
        <v>90</v>
      </c>
      <c r="B354" s="5" t="s">
        <v>67</v>
      </c>
      <c r="C354" s="5" t="s">
        <v>67</v>
      </c>
      <c r="D354" s="6"/>
      <c r="E354" s="7"/>
      <c r="F354" s="8">
        <f>TRUNC(SUMIF(N350:N353, N349, F350:F353),0)</f>
        <v>2048</v>
      </c>
      <c r="G354" s="7"/>
      <c r="H354" s="8">
        <f>TRUNC(SUMIF(N350:N353, N349, H350:H353),0)</f>
        <v>36562</v>
      </c>
      <c r="I354" s="7"/>
      <c r="J354" s="8">
        <f>TRUNC(SUMIF(N350:N353, N349, J350:J353),0)</f>
        <v>42</v>
      </c>
      <c r="K354" s="7"/>
      <c r="L354" s="8">
        <f>F354+H354+J354</f>
        <v>38652</v>
      </c>
      <c r="M354" s="5" t="s">
        <v>67</v>
      </c>
      <c r="N354" s="2" t="s">
        <v>91</v>
      </c>
      <c r="O354" s="2" t="s">
        <v>91</v>
      </c>
      <c r="P354" s="2" t="s">
        <v>67</v>
      </c>
      <c r="Q354" s="2" t="s">
        <v>67</v>
      </c>
      <c r="R354" s="2" t="s">
        <v>67</v>
      </c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2" t="s">
        <v>67</v>
      </c>
      <c r="AW354" s="2" t="s">
        <v>67</v>
      </c>
      <c r="AX354" s="2" t="s">
        <v>67</v>
      </c>
      <c r="AY354" s="2" t="s">
        <v>67</v>
      </c>
    </row>
    <row r="355" spans="1:51" ht="30" customHeight="1" x14ac:dyDescent="0.3">
      <c r="A355" s="6"/>
      <c r="B355" s="6"/>
      <c r="C355" s="6"/>
      <c r="D355" s="6"/>
      <c r="E355" s="7"/>
      <c r="F355" s="8"/>
      <c r="G355" s="7"/>
      <c r="H355" s="8"/>
      <c r="I355" s="7"/>
      <c r="J355" s="8"/>
      <c r="K355" s="7"/>
      <c r="L355" s="8"/>
      <c r="M355" s="6"/>
    </row>
    <row r="356" spans="1:51" ht="30" customHeight="1" x14ac:dyDescent="0.3">
      <c r="A356" s="14" t="s">
        <v>641</v>
      </c>
      <c r="B356" s="14"/>
      <c r="C356" s="14"/>
      <c r="D356" s="14"/>
      <c r="E356" s="15"/>
      <c r="F356" s="16"/>
      <c r="G356" s="15"/>
      <c r="H356" s="16"/>
      <c r="I356" s="15"/>
      <c r="J356" s="16"/>
      <c r="K356" s="15"/>
      <c r="L356" s="16"/>
      <c r="M356" s="14"/>
      <c r="N356" s="1" t="s">
        <v>642</v>
      </c>
    </row>
    <row r="357" spans="1:51" ht="30" customHeight="1" x14ac:dyDescent="0.3">
      <c r="A357" s="5" t="s">
        <v>313</v>
      </c>
      <c r="B357" s="5" t="s">
        <v>520</v>
      </c>
      <c r="C357" s="5" t="s">
        <v>257</v>
      </c>
      <c r="D357" s="6">
        <v>0.54</v>
      </c>
      <c r="E357" s="7">
        <f>단가대비표!O37</f>
        <v>2380</v>
      </c>
      <c r="F357" s="8">
        <f>TRUNC(E357*D357,1)</f>
        <v>1285.2</v>
      </c>
      <c r="G357" s="7">
        <f>단가대비표!P37</f>
        <v>0</v>
      </c>
      <c r="H357" s="8">
        <f>TRUNC(G357*D357,1)</f>
        <v>0</v>
      </c>
      <c r="I357" s="7">
        <f>단가대비표!V37</f>
        <v>0</v>
      </c>
      <c r="J357" s="8">
        <f>TRUNC(I357*D357,1)</f>
        <v>0</v>
      </c>
      <c r="K357" s="7">
        <f t="shared" ref="K357:L360" si="50">TRUNC(E357+G357+I357,1)</f>
        <v>2380</v>
      </c>
      <c r="L357" s="8">
        <f t="shared" si="50"/>
        <v>1285.2</v>
      </c>
      <c r="M357" s="5" t="s">
        <v>67</v>
      </c>
      <c r="N357" s="2" t="s">
        <v>642</v>
      </c>
      <c r="O357" s="2" t="s">
        <v>521</v>
      </c>
      <c r="P357" s="2" t="s">
        <v>73</v>
      </c>
      <c r="Q357" s="2" t="s">
        <v>73</v>
      </c>
      <c r="R357" s="2" t="s">
        <v>69</v>
      </c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2" t="s">
        <v>67</v>
      </c>
      <c r="AW357" s="2" t="s">
        <v>645</v>
      </c>
      <c r="AX357" s="2" t="s">
        <v>67</v>
      </c>
      <c r="AY357" s="2" t="s">
        <v>67</v>
      </c>
    </row>
    <row r="358" spans="1:51" ht="30" customHeight="1" x14ac:dyDescent="0.3">
      <c r="A358" s="5" t="s">
        <v>326</v>
      </c>
      <c r="B358" s="5" t="s">
        <v>327</v>
      </c>
      <c r="C358" s="5" t="s">
        <v>328</v>
      </c>
      <c r="D358" s="6">
        <v>0.622</v>
      </c>
      <c r="E358" s="7">
        <f>단가대비표!O1832</f>
        <v>0</v>
      </c>
      <c r="F358" s="8">
        <f>TRUNC(E358*D358,1)</f>
        <v>0</v>
      </c>
      <c r="G358" s="7">
        <f>단가대비표!P1832</f>
        <v>0</v>
      </c>
      <c r="H358" s="8">
        <f>TRUNC(G358*D358,1)</f>
        <v>0</v>
      </c>
      <c r="I358" s="7">
        <f>단가대비표!V1832</f>
        <v>80</v>
      </c>
      <c r="J358" s="8">
        <f>TRUNC(I358*D358,1)</f>
        <v>49.7</v>
      </c>
      <c r="K358" s="7">
        <f t="shared" si="50"/>
        <v>80</v>
      </c>
      <c r="L358" s="8">
        <f t="shared" si="50"/>
        <v>49.7</v>
      </c>
      <c r="M358" s="5" t="s">
        <v>67</v>
      </c>
      <c r="N358" s="2" t="s">
        <v>642</v>
      </c>
      <c r="O358" s="2" t="s">
        <v>329</v>
      </c>
      <c r="P358" s="2" t="s">
        <v>73</v>
      </c>
      <c r="Q358" s="2" t="s">
        <v>73</v>
      </c>
      <c r="R358" s="2" t="s">
        <v>69</v>
      </c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2" t="s">
        <v>67</v>
      </c>
      <c r="AW358" s="2" t="s">
        <v>646</v>
      </c>
      <c r="AX358" s="2" t="s">
        <v>67</v>
      </c>
      <c r="AY358" s="2" t="s">
        <v>67</v>
      </c>
    </row>
    <row r="359" spans="1:51" ht="30" customHeight="1" x14ac:dyDescent="0.3">
      <c r="A359" s="5" t="s">
        <v>335</v>
      </c>
      <c r="B359" s="5" t="s">
        <v>86</v>
      </c>
      <c r="C359" s="5" t="s">
        <v>87</v>
      </c>
      <c r="D359" s="6">
        <v>0.216</v>
      </c>
      <c r="E359" s="7">
        <f>단가대비표!O1844</f>
        <v>0</v>
      </c>
      <c r="F359" s="8">
        <f>TRUNC(E359*D359,1)</f>
        <v>0</v>
      </c>
      <c r="G359" s="7">
        <f>단가대비표!P1844</f>
        <v>198711</v>
      </c>
      <c r="H359" s="8">
        <f>TRUNC(G359*D359,1)</f>
        <v>42921.5</v>
      </c>
      <c r="I359" s="7">
        <f>단가대비표!V1844</f>
        <v>0</v>
      </c>
      <c r="J359" s="8">
        <f>TRUNC(I359*D359,1)</f>
        <v>0</v>
      </c>
      <c r="K359" s="7">
        <f t="shared" si="50"/>
        <v>198711</v>
      </c>
      <c r="L359" s="8">
        <f t="shared" si="50"/>
        <v>42921.5</v>
      </c>
      <c r="M359" s="5" t="s">
        <v>67</v>
      </c>
      <c r="N359" s="2" t="s">
        <v>642</v>
      </c>
      <c r="O359" s="2" t="s">
        <v>336</v>
      </c>
      <c r="P359" s="2" t="s">
        <v>73</v>
      </c>
      <c r="Q359" s="2" t="s">
        <v>73</v>
      </c>
      <c r="R359" s="2" t="s">
        <v>69</v>
      </c>
      <c r="S359" s="3"/>
      <c r="T359" s="3"/>
      <c r="U359" s="3"/>
      <c r="V359" s="3">
        <v>1</v>
      </c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2" t="s">
        <v>67</v>
      </c>
      <c r="AW359" s="2" t="s">
        <v>647</v>
      </c>
      <c r="AX359" s="2" t="s">
        <v>67</v>
      </c>
      <c r="AY359" s="2" t="s">
        <v>67</v>
      </c>
    </row>
    <row r="360" spans="1:51" ht="30" customHeight="1" x14ac:dyDescent="0.3">
      <c r="A360" s="5" t="s">
        <v>155</v>
      </c>
      <c r="B360" s="5" t="s">
        <v>156</v>
      </c>
      <c r="C360" s="5" t="s">
        <v>82</v>
      </c>
      <c r="D360" s="6">
        <v>1</v>
      </c>
      <c r="E360" s="7">
        <f>TRUNC(SUMIF(V357:V360, RIGHTB(O360, 1), H357:H360)*U360, 2)</f>
        <v>1287.6400000000001</v>
      </c>
      <c r="F360" s="8">
        <f>TRUNC(E360*D360,1)</f>
        <v>1287.5999999999999</v>
      </c>
      <c r="G360" s="7">
        <v>0</v>
      </c>
      <c r="H360" s="8">
        <f>TRUNC(G360*D360,1)</f>
        <v>0</v>
      </c>
      <c r="I360" s="7">
        <v>0</v>
      </c>
      <c r="J360" s="8">
        <f>TRUNC(I360*D360,1)</f>
        <v>0</v>
      </c>
      <c r="K360" s="7">
        <f t="shared" si="50"/>
        <v>1287.5999999999999</v>
      </c>
      <c r="L360" s="8">
        <f t="shared" si="50"/>
        <v>1287.5999999999999</v>
      </c>
      <c r="M360" s="5" t="s">
        <v>67</v>
      </c>
      <c r="N360" s="2" t="s">
        <v>642</v>
      </c>
      <c r="O360" s="2" t="s">
        <v>83</v>
      </c>
      <c r="P360" s="2" t="s">
        <v>73</v>
      </c>
      <c r="Q360" s="2" t="s">
        <v>73</v>
      </c>
      <c r="R360" s="2" t="s">
        <v>73</v>
      </c>
      <c r="S360" s="3">
        <v>1</v>
      </c>
      <c r="T360" s="3">
        <v>0</v>
      </c>
      <c r="U360" s="3">
        <v>0.03</v>
      </c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2" t="s">
        <v>67</v>
      </c>
      <c r="AW360" s="2" t="s">
        <v>648</v>
      </c>
      <c r="AX360" s="2" t="s">
        <v>67</v>
      </c>
      <c r="AY360" s="2" t="s">
        <v>67</v>
      </c>
    </row>
    <row r="361" spans="1:51" ht="30" customHeight="1" x14ac:dyDescent="0.3">
      <c r="A361" s="5" t="s">
        <v>90</v>
      </c>
      <c r="B361" s="5" t="s">
        <v>67</v>
      </c>
      <c r="C361" s="5" t="s">
        <v>67</v>
      </c>
      <c r="D361" s="6"/>
      <c r="E361" s="7"/>
      <c r="F361" s="8">
        <f>TRUNC(SUMIF(N357:N360, N356, F357:F360),0)</f>
        <v>2572</v>
      </c>
      <c r="G361" s="7"/>
      <c r="H361" s="8">
        <f>TRUNC(SUMIF(N357:N360, N356, H357:H360),0)</f>
        <v>42921</v>
      </c>
      <c r="I361" s="7"/>
      <c r="J361" s="8">
        <f>TRUNC(SUMIF(N357:N360, N356, J357:J360),0)</f>
        <v>49</v>
      </c>
      <c r="K361" s="7"/>
      <c r="L361" s="8">
        <f>F361+H361+J361</f>
        <v>45542</v>
      </c>
      <c r="M361" s="5" t="s">
        <v>67</v>
      </c>
      <c r="N361" s="2" t="s">
        <v>91</v>
      </c>
      <c r="O361" s="2" t="s">
        <v>91</v>
      </c>
      <c r="P361" s="2" t="s">
        <v>67</v>
      </c>
      <c r="Q361" s="2" t="s">
        <v>67</v>
      </c>
      <c r="R361" s="2" t="s">
        <v>67</v>
      </c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2" t="s">
        <v>67</v>
      </c>
      <c r="AW361" s="2" t="s">
        <v>67</v>
      </c>
      <c r="AX361" s="2" t="s">
        <v>67</v>
      </c>
      <c r="AY361" s="2" t="s">
        <v>67</v>
      </c>
    </row>
    <row r="362" spans="1:51" ht="30" customHeight="1" x14ac:dyDescent="0.3">
      <c r="A362" s="6"/>
      <c r="B362" s="6"/>
      <c r="C362" s="6"/>
      <c r="D362" s="6"/>
      <c r="E362" s="7"/>
      <c r="F362" s="8"/>
      <c r="G362" s="7"/>
      <c r="H362" s="8"/>
      <c r="I362" s="7"/>
      <c r="J362" s="8"/>
      <c r="K362" s="7"/>
      <c r="L362" s="8"/>
      <c r="M362" s="6"/>
    </row>
    <row r="363" spans="1:51" ht="30" customHeight="1" x14ac:dyDescent="0.3">
      <c r="A363" s="14" t="s">
        <v>649</v>
      </c>
      <c r="B363" s="14"/>
      <c r="C363" s="14"/>
      <c r="D363" s="14"/>
      <c r="E363" s="15"/>
      <c r="F363" s="16"/>
      <c r="G363" s="15"/>
      <c r="H363" s="16"/>
      <c r="I363" s="15"/>
      <c r="J363" s="16"/>
      <c r="K363" s="15"/>
      <c r="L363" s="16"/>
      <c r="M363" s="14"/>
      <c r="N363" s="1" t="s">
        <v>650</v>
      </c>
    </row>
    <row r="364" spans="1:51" ht="30" customHeight="1" x14ac:dyDescent="0.3">
      <c r="A364" s="5" t="s">
        <v>313</v>
      </c>
      <c r="B364" s="5" t="s">
        <v>520</v>
      </c>
      <c r="C364" s="5" t="s">
        <v>257</v>
      </c>
      <c r="D364" s="6">
        <v>0.6</v>
      </c>
      <c r="E364" s="7">
        <f>단가대비표!O37</f>
        <v>2380</v>
      </c>
      <c r="F364" s="8">
        <f>TRUNC(E364*D364,1)</f>
        <v>1428</v>
      </c>
      <c r="G364" s="7">
        <f>단가대비표!P37</f>
        <v>0</v>
      </c>
      <c r="H364" s="8">
        <f>TRUNC(G364*D364,1)</f>
        <v>0</v>
      </c>
      <c r="I364" s="7">
        <f>단가대비표!V37</f>
        <v>0</v>
      </c>
      <c r="J364" s="8">
        <f>TRUNC(I364*D364,1)</f>
        <v>0</v>
      </c>
      <c r="K364" s="7">
        <f t="shared" ref="K364:L367" si="51">TRUNC(E364+G364+I364,1)</f>
        <v>2380</v>
      </c>
      <c r="L364" s="8">
        <f t="shared" si="51"/>
        <v>1428</v>
      </c>
      <c r="M364" s="5" t="s">
        <v>67</v>
      </c>
      <c r="N364" s="2" t="s">
        <v>650</v>
      </c>
      <c r="O364" s="2" t="s">
        <v>521</v>
      </c>
      <c r="P364" s="2" t="s">
        <v>73</v>
      </c>
      <c r="Q364" s="2" t="s">
        <v>73</v>
      </c>
      <c r="R364" s="2" t="s">
        <v>69</v>
      </c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2" t="s">
        <v>67</v>
      </c>
      <c r="AW364" s="2" t="s">
        <v>653</v>
      </c>
      <c r="AX364" s="2" t="s">
        <v>67</v>
      </c>
      <c r="AY364" s="2" t="s">
        <v>67</v>
      </c>
    </row>
    <row r="365" spans="1:51" ht="30" customHeight="1" x14ac:dyDescent="0.3">
      <c r="A365" s="5" t="s">
        <v>326</v>
      </c>
      <c r="B365" s="5" t="s">
        <v>327</v>
      </c>
      <c r="C365" s="5" t="s">
        <v>328</v>
      </c>
      <c r="D365" s="6">
        <v>1.1539999999999999</v>
      </c>
      <c r="E365" s="7">
        <f>단가대비표!O1832</f>
        <v>0</v>
      </c>
      <c r="F365" s="8">
        <f>TRUNC(E365*D365,1)</f>
        <v>0</v>
      </c>
      <c r="G365" s="7">
        <f>단가대비표!P1832</f>
        <v>0</v>
      </c>
      <c r="H365" s="8">
        <f>TRUNC(G365*D365,1)</f>
        <v>0</v>
      </c>
      <c r="I365" s="7">
        <f>단가대비표!V1832</f>
        <v>80</v>
      </c>
      <c r="J365" s="8">
        <f>TRUNC(I365*D365,1)</f>
        <v>92.3</v>
      </c>
      <c r="K365" s="7">
        <f t="shared" si="51"/>
        <v>80</v>
      </c>
      <c r="L365" s="8">
        <f t="shared" si="51"/>
        <v>92.3</v>
      </c>
      <c r="M365" s="5" t="s">
        <v>67</v>
      </c>
      <c r="N365" s="2" t="s">
        <v>650</v>
      </c>
      <c r="O365" s="2" t="s">
        <v>329</v>
      </c>
      <c r="P365" s="2" t="s">
        <v>73</v>
      </c>
      <c r="Q365" s="2" t="s">
        <v>73</v>
      </c>
      <c r="R365" s="2" t="s">
        <v>69</v>
      </c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2" t="s">
        <v>67</v>
      </c>
      <c r="AW365" s="2" t="s">
        <v>654</v>
      </c>
      <c r="AX365" s="2" t="s">
        <v>67</v>
      </c>
      <c r="AY365" s="2" t="s">
        <v>67</v>
      </c>
    </row>
    <row r="366" spans="1:51" ht="30" customHeight="1" x14ac:dyDescent="0.3">
      <c r="A366" s="5" t="s">
        <v>335</v>
      </c>
      <c r="B366" s="5" t="s">
        <v>86</v>
      </c>
      <c r="C366" s="5" t="s">
        <v>87</v>
      </c>
      <c r="D366" s="6">
        <v>0.28100000000000003</v>
      </c>
      <c r="E366" s="7">
        <f>단가대비표!O1844</f>
        <v>0</v>
      </c>
      <c r="F366" s="8">
        <f>TRUNC(E366*D366,1)</f>
        <v>0</v>
      </c>
      <c r="G366" s="7">
        <f>단가대비표!P1844</f>
        <v>198711</v>
      </c>
      <c r="H366" s="8">
        <f>TRUNC(G366*D366,1)</f>
        <v>55837.7</v>
      </c>
      <c r="I366" s="7">
        <f>단가대비표!V1844</f>
        <v>0</v>
      </c>
      <c r="J366" s="8">
        <f>TRUNC(I366*D366,1)</f>
        <v>0</v>
      </c>
      <c r="K366" s="7">
        <f t="shared" si="51"/>
        <v>198711</v>
      </c>
      <c r="L366" s="8">
        <f t="shared" si="51"/>
        <v>55837.7</v>
      </c>
      <c r="M366" s="5" t="s">
        <v>67</v>
      </c>
      <c r="N366" s="2" t="s">
        <v>650</v>
      </c>
      <c r="O366" s="2" t="s">
        <v>336</v>
      </c>
      <c r="P366" s="2" t="s">
        <v>73</v>
      </c>
      <c r="Q366" s="2" t="s">
        <v>73</v>
      </c>
      <c r="R366" s="2" t="s">
        <v>69</v>
      </c>
      <c r="S366" s="3"/>
      <c r="T366" s="3"/>
      <c r="U366" s="3"/>
      <c r="V366" s="3">
        <v>1</v>
      </c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2" t="s">
        <v>67</v>
      </c>
      <c r="AW366" s="2" t="s">
        <v>655</v>
      </c>
      <c r="AX366" s="2" t="s">
        <v>67</v>
      </c>
      <c r="AY366" s="2" t="s">
        <v>67</v>
      </c>
    </row>
    <row r="367" spans="1:51" ht="30" customHeight="1" x14ac:dyDescent="0.3">
      <c r="A367" s="5" t="s">
        <v>155</v>
      </c>
      <c r="B367" s="5" t="s">
        <v>156</v>
      </c>
      <c r="C367" s="5" t="s">
        <v>82</v>
      </c>
      <c r="D367" s="6">
        <v>1</v>
      </c>
      <c r="E367" s="7">
        <f>TRUNC(SUMIF(V364:V367, RIGHTB(O367, 1), H364:H367)*U367, 2)</f>
        <v>1675.13</v>
      </c>
      <c r="F367" s="8">
        <f>TRUNC(E367*D367,1)</f>
        <v>1675.1</v>
      </c>
      <c r="G367" s="7">
        <v>0</v>
      </c>
      <c r="H367" s="8">
        <f>TRUNC(G367*D367,1)</f>
        <v>0</v>
      </c>
      <c r="I367" s="7">
        <v>0</v>
      </c>
      <c r="J367" s="8">
        <f>TRUNC(I367*D367,1)</f>
        <v>0</v>
      </c>
      <c r="K367" s="7">
        <f t="shared" si="51"/>
        <v>1675.1</v>
      </c>
      <c r="L367" s="8">
        <f t="shared" si="51"/>
        <v>1675.1</v>
      </c>
      <c r="M367" s="5" t="s">
        <v>67</v>
      </c>
      <c r="N367" s="2" t="s">
        <v>650</v>
      </c>
      <c r="O367" s="2" t="s">
        <v>83</v>
      </c>
      <c r="P367" s="2" t="s">
        <v>73</v>
      </c>
      <c r="Q367" s="2" t="s">
        <v>73</v>
      </c>
      <c r="R367" s="2" t="s">
        <v>73</v>
      </c>
      <c r="S367" s="3">
        <v>1</v>
      </c>
      <c r="T367" s="3">
        <v>0</v>
      </c>
      <c r="U367" s="3">
        <v>0.03</v>
      </c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2" t="s">
        <v>67</v>
      </c>
      <c r="AW367" s="2" t="s">
        <v>656</v>
      </c>
      <c r="AX367" s="2" t="s">
        <v>67</v>
      </c>
      <c r="AY367" s="2" t="s">
        <v>67</v>
      </c>
    </row>
    <row r="368" spans="1:51" ht="30" customHeight="1" x14ac:dyDescent="0.3">
      <c r="A368" s="5" t="s">
        <v>90</v>
      </c>
      <c r="B368" s="5" t="s">
        <v>67</v>
      </c>
      <c r="C368" s="5" t="s">
        <v>67</v>
      </c>
      <c r="D368" s="6"/>
      <c r="E368" s="7"/>
      <c r="F368" s="8">
        <f>TRUNC(SUMIF(N364:N367, N363, F364:F367),0)</f>
        <v>3103</v>
      </c>
      <c r="G368" s="7"/>
      <c r="H368" s="8">
        <f>TRUNC(SUMIF(N364:N367, N363, H364:H367),0)</f>
        <v>55837</v>
      </c>
      <c r="I368" s="7"/>
      <c r="J368" s="8">
        <f>TRUNC(SUMIF(N364:N367, N363, J364:J367),0)</f>
        <v>92</v>
      </c>
      <c r="K368" s="7"/>
      <c r="L368" s="8">
        <f>F368+H368+J368</f>
        <v>59032</v>
      </c>
      <c r="M368" s="5" t="s">
        <v>67</v>
      </c>
      <c r="N368" s="2" t="s">
        <v>91</v>
      </c>
      <c r="O368" s="2" t="s">
        <v>91</v>
      </c>
      <c r="P368" s="2" t="s">
        <v>67</v>
      </c>
      <c r="Q368" s="2" t="s">
        <v>67</v>
      </c>
      <c r="R368" s="2" t="s">
        <v>67</v>
      </c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2" t="s">
        <v>67</v>
      </c>
      <c r="AW368" s="2" t="s">
        <v>67</v>
      </c>
      <c r="AX368" s="2" t="s">
        <v>67</v>
      </c>
      <c r="AY368" s="2" t="s">
        <v>67</v>
      </c>
    </row>
    <row r="369" spans="1:51" ht="30" customHeight="1" x14ac:dyDescent="0.3">
      <c r="A369" s="6"/>
      <c r="B369" s="6"/>
      <c r="C369" s="6"/>
      <c r="D369" s="6"/>
      <c r="E369" s="7"/>
      <c r="F369" s="8"/>
      <c r="G369" s="7"/>
      <c r="H369" s="8"/>
      <c r="I369" s="7"/>
      <c r="J369" s="8"/>
      <c r="K369" s="7"/>
      <c r="L369" s="8"/>
      <c r="M369" s="6"/>
    </row>
    <row r="370" spans="1:51" ht="30" customHeight="1" x14ac:dyDescent="0.3">
      <c r="A370" s="14" t="s">
        <v>657</v>
      </c>
      <c r="B370" s="14"/>
      <c r="C370" s="14"/>
      <c r="D370" s="14"/>
      <c r="E370" s="15"/>
      <c r="F370" s="16"/>
      <c r="G370" s="15"/>
      <c r="H370" s="16"/>
      <c r="I370" s="15"/>
      <c r="J370" s="16"/>
      <c r="K370" s="15"/>
      <c r="L370" s="16"/>
      <c r="M370" s="14"/>
      <c r="N370" s="1" t="s">
        <v>658</v>
      </c>
    </row>
    <row r="371" spans="1:51" ht="30" customHeight="1" x14ac:dyDescent="0.3">
      <c r="A371" s="5" t="s">
        <v>313</v>
      </c>
      <c r="B371" s="5" t="s">
        <v>520</v>
      </c>
      <c r="C371" s="5" t="s">
        <v>257</v>
      </c>
      <c r="D371" s="6">
        <v>0.75</v>
      </c>
      <c r="E371" s="7">
        <f>단가대비표!O37</f>
        <v>2380</v>
      </c>
      <c r="F371" s="8">
        <f>TRUNC(E371*D371,1)</f>
        <v>1785</v>
      </c>
      <c r="G371" s="7">
        <f>단가대비표!P37</f>
        <v>0</v>
      </c>
      <c r="H371" s="8">
        <f>TRUNC(G371*D371,1)</f>
        <v>0</v>
      </c>
      <c r="I371" s="7">
        <f>단가대비표!V37</f>
        <v>0</v>
      </c>
      <c r="J371" s="8">
        <f>TRUNC(I371*D371,1)</f>
        <v>0</v>
      </c>
      <c r="K371" s="7">
        <f t="shared" ref="K371:L374" si="52">TRUNC(E371+G371+I371,1)</f>
        <v>2380</v>
      </c>
      <c r="L371" s="8">
        <f t="shared" si="52"/>
        <v>1785</v>
      </c>
      <c r="M371" s="5" t="s">
        <v>67</v>
      </c>
      <c r="N371" s="2" t="s">
        <v>658</v>
      </c>
      <c r="O371" s="2" t="s">
        <v>521</v>
      </c>
      <c r="P371" s="2" t="s">
        <v>73</v>
      </c>
      <c r="Q371" s="2" t="s">
        <v>73</v>
      </c>
      <c r="R371" s="2" t="s">
        <v>69</v>
      </c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2" t="s">
        <v>67</v>
      </c>
      <c r="AW371" s="2" t="s">
        <v>661</v>
      </c>
      <c r="AX371" s="2" t="s">
        <v>67</v>
      </c>
      <c r="AY371" s="2" t="s">
        <v>67</v>
      </c>
    </row>
    <row r="372" spans="1:51" ht="30" customHeight="1" x14ac:dyDescent="0.3">
      <c r="A372" s="5" t="s">
        <v>326</v>
      </c>
      <c r="B372" s="5" t="s">
        <v>327</v>
      </c>
      <c r="C372" s="5" t="s">
        <v>328</v>
      </c>
      <c r="D372" s="6">
        <v>2.0990000000000002</v>
      </c>
      <c r="E372" s="7">
        <f>단가대비표!O1832</f>
        <v>0</v>
      </c>
      <c r="F372" s="8">
        <f>TRUNC(E372*D372,1)</f>
        <v>0</v>
      </c>
      <c r="G372" s="7">
        <f>단가대비표!P1832</f>
        <v>0</v>
      </c>
      <c r="H372" s="8">
        <f>TRUNC(G372*D372,1)</f>
        <v>0</v>
      </c>
      <c r="I372" s="7">
        <f>단가대비표!V1832</f>
        <v>80</v>
      </c>
      <c r="J372" s="8">
        <f>TRUNC(I372*D372,1)</f>
        <v>167.9</v>
      </c>
      <c r="K372" s="7">
        <f t="shared" si="52"/>
        <v>80</v>
      </c>
      <c r="L372" s="8">
        <f t="shared" si="52"/>
        <v>167.9</v>
      </c>
      <c r="M372" s="5" t="s">
        <v>67</v>
      </c>
      <c r="N372" s="2" t="s">
        <v>658</v>
      </c>
      <c r="O372" s="2" t="s">
        <v>329</v>
      </c>
      <c r="P372" s="2" t="s">
        <v>73</v>
      </c>
      <c r="Q372" s="2" t="s">
        <v>73</v>
      </c>
      <c r="R372" s="2" t="s">
        <v>69</v>
      </c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2" t="s">
        <v>67</v>
      </c>
      <c r="AW372" s="2" t="s">
        <v>662</v>
      </c>
      <c r="AX372" s="2" t="s">
        <v>67</v>
      </c>
      <c r="AY372" s="2" t="s">
        <v>67</v>
      </c>
    </row>
    <row r="373" spans="1:51" ht="30" customHeight="1" x14ac:dyDescent="0.3">
      <c r="A373" s="5" t="s">
        <v>335</v>
      </c>
      <c r="B373" s="5" t="s">
        <v>86</v>
      </c>
      <c r="C373" s="5" t="s">
        <v>87</v>
      </c>
      <c r="D373" s="6">
        <v>0.34499999999999997</v>
      </c>
      <c r="E373" s="7">
        <f>단가대비표!O1844</f>
        <v>0</v>
      </c>
      <c r="F373" s="8">
        <f>TRUNC(E373*D373,1)</f>
        <v>0</v>
      </c>
      <c r="G373" s="7">
        <f>단가대비표!P1844</f>
        <v>198711</v>
      </c>
      <c r="H373" s="8">
        <f>TRUNC(G373*D373,1)</f>
        <v>68555.199999999997</v>
      </c>
      <c r="I373" s="7">
        <f>단가대비표!V1844</f>
        <v>0</v>
      </c>
      <c r="J373" s="8">
        <f>TRUNC(I373*D373,1)</f>
        <v>0</v>
      </c>
      <c r="K373" s="7">
        <f t="shared" si="52"/>
        <v>198711</v>
      </c>
      <c r="L373" s="8">
        <f t="shared" si="52"/>
        <v>68555.199999999997</v>
      </c>
      <c r="M373" s="5" t="s">
        <v>67</v>
      </c>
      <c r="N373" s="2" t="s">
        <v>658</v>
      </c>
      <c r="O373" s="2" t="s">
        <v>336</v>
      </c>
      <c r="P373" s="2" t="s">
        <v>73</v>
      </c>
      <c r="Q373" s="2" t="s">
        <v>73</v>
      </c>
      <c r="R373" s="2" t="s">
        <v>69</v>
      </c>
      <c r="S373" s="3"/>
      <c r="T373" s="3"/>
      <c r="U373" s="3"/>
      <c r="V373" s="3">
        <v>1</v>
      </c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2" t="s">
        <v>67</v>
      </c>
      <c r="AW373" s="2" t="s">
        <v>663</v>
      </c>
      <c r="AX373" s="2" t="s">
        <v>67</v>
      </c>
      <c r="AY373" s="2" t="s">
        <v>67</v>
      </c>
    </row>
    <row r="374" spans="1:51" ht="30" customHeight="1" x14ac:dyDescent="0.3">
      <c r="A374" s="5" t="s">
        <v>155</v>
      </c>
      <c r="B374" s="5" t="s">
        <v>156</v>
      </c>
      <c r="C374" s="5" t="s">
        <v>82</v>
      </c>
      <c r="D374" s="6">
        <v>1</v>
      </c>
      <c r="E374" s="7">
        <f>TRUNC(SUMIF(V371:V374, RIGHTB(O374, 1), H371:H374)*U374, 2)</f>
        <v>2056.65</v>
      </c>
      <c r="F374" s="8">
        <f>TRUNC(E374*D374,1)</f>
        <v>2056.6</v>
      </c>
      <c r="G374" s="7">
        <v>0</v>
      </c>
      <c r="H374" s="8">
        <f>TRUNC(G374*D374,1)</f>
        <v>0</v>
      </c>
      <c r="I374" s="7">
        <v>0</v>
      </c>
      <c r="J374" s="8">
        <f>TRUNC(I374*D374,1)</f>
        <v>0</v>
      </c>
      <c r="K374" s="7">
        <f t="shared" si="52"/>
        <v>2056.6</v>
      </c>
      <c r="L374" s="8">
        <f t="shared" si="52"/>
        <v>2056.6</v>
      </c>
      <c r="M374" s="5" t="s">
        <v>67</v>
      </c>
      <c r="N374" s="2" t="s">
        <v>658</v>
      </c>
      <c r="O374" s="2" t="s">
        <v>83</v>
      </c>
      <c r="P374" s="2" t="s">
        <v>73</v>
      </c>
      <c r="Q374" s="2" t="s">
        <v>73</v>
      </c>
      <c r="R374" s="2" t="s">
        <v>73</v>
      </c>
      <c r="S374" s="3">
        <v>1</v>
      </c>
      <c r="T374" s="3">
        <v>0</v>
      </c>
      <c r="U374" s="3">
        <v>0.03</v>
      </c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2" t="s">
        <v>67</v>
      </c>
      <c r="AW374" s="2" t="s">
        <v>664</v>
      </c>
      <c r="AX374" s="2" t="s">
        <v>67</v>
      </c>
      <c r="AY374" s="2" t="s">
        <v>67</v>
      </c>
    </row>
    <row r="375" spans="1:51" ht="30" customHeight="1" x14ac:dyDescent="0.3">
      <c r="A375" s="5" t="s">
        <v>90</v>
      </c>
      <c r="B375" s="5" t="s">
        <v>67</v>
      </c>
      <c r="C375" s="5" t="s">
        <v>67</v>
      </c>
      <c r="D375" s="6"/>
      <c r="E375" s="7"/>
      <c r="F375" s="8">
        <f>TRUNC(SUMIF(N371:N374, N370, F371:F374),0)</f>
        <v>3841</v>
      </c>
      <c r="G375" s="7"/>
      <c r="H375" s="8">
        <f>TRUNC(SUMIF(N371:N374, N370, H371:H374),0)</f>
        <v>68555</v>
      </c>
      <c r="I375" s="7"/>
      <c r="J375" s="8">
        <f>TRUNC(SUMIF(N371:N374, N370, J371:J374),0)</f>
        <v>167</v>
      </c>
      <c r="K375" s="7"/>
      <c r="L375" s="8">
        <f>F375+H375+J375</f>
        <v>72563</v>
      </c>
      <c r="M375" s="5" t="s">
        <v>67</v>
      </c>
      <c r="N375" s="2" t="s">
        <v>91</v>
      </c>
      <c r="O375" s="2" t="s">
        <v>91</v>
      </c>
      <c r="P375" s="2" t="s">
        <v>67</v>
      </c>
      <c r="Q375" s="2" t="s">
        <v>67</v>
      </c>
      <c r="R375" s="2" t="s">
        <v>67</v>
      </c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2" t="s">
        <v>67</v>
      </c>
      <c r="AW375" s="2" t="s">
        <v>67</v>
      </c>
      <c r="AX375" s="2" t="s">
        <v>67</v>
      </c>
      <c r="AY375" s="2" t="s">
        <v>67</v>
      </c>
    </row>
    <row r="376" spans="1:51" ht="30" customHeight="1" x14ac:dyDescent="0.3">
      <c r="A376" s="6"/>
      <c r="B376" s="6"/>
      <c r="C376" s="6"/>
      <c r="D376" s="6"/>
      <c r="E376" s="7"/>
      <c r="F376" s="8"/>
      <c r="G376" s="7"/>
      <c r="H376" s="8"/>
      <c r="I376" s="7"/>
      <c r="J376" s="8"/>
      <c r="K376" s="7"/>
      <c r="L376" s="8"/>
      <c r="M376" s="6"/>
    </row>
    <row r="377" spans="1:51" ht="30" customHeight="1" x14ac:dyDescent="0.3">
      <c r="A377" s="14" t="s">
        <v>665</v>
      </c>
      <c r="B377" s="14"/>
      <c r="C377" s="14"/>
      <c r="D377" s="14"/>
      <c r="E377" s="15"/>
      <c r="F377" s="16"/>
      <c r="G377" s="15"/>
      <c r="H377" s="16"/>
      <c r="I377" s="15"/>
      <c r="J377" s="16"/>
      <c r="K377" s="15"/>
      <c r="L377" s="16"/>
      <c r="M377" s="14"/>
      <c r="N377" s="1" t="s">
        <v>666</v>
      </c>
    </row>
    <row r="378" spans="1:51" ht="30" customHeight="1" x14ac:dyDescent="0.3">
      <c r="A378" s="5" t="s">
        <v>317</v>
      </c>
      <c r="B378" s="5" t="s">
        <v>318</v>
      </c>
      <c r="C378" s="5" t="s">
        <v>77</v>
      </c>
      <c r="D378" s="6">
        <v>12</v>
      </c>
      <c r="E378" s="7">
        <f>단가대비표!O25</f>
        <v>2.2200000000000002</v>
      </c>
      <c r="F378" s="8">
        <f>TRUNC(E378*D378,1)</f>
        <v>26.6</v>
      </c>
      <c r="G378" s="7">
        <f>단가대비표!P25</f>
        <v>0</v>
      </c>
      <c r="H378" s="8">
        <f>TRUNC(G378*D378,1)</f>
        <v>0</v>
      </c>
      <c r="I378" s="7">
        <f>단가대비표!V25</f>
        <v>0</v>
      </c>
      <c r="J378" s="8">
        <f>TRUNC(I378*D378,1)</f>
        <v>0</v>
      </c>
      <c r="K378" s="7">
        <f>TRUNC(E378+G378+I378,1)</f>
        <v>2.2000000000000002</v>
      </c>
      <c r="L378" s="8">
        <f>TRUNC(F378+H378+J378,1)</f>
        <v>26.6</v>
      </c>
      <c r="M378" s="5" t="s">
        <v>67</v>
      </c>
      <c r="N378" s="2" t="s">
        <v>666</v>
      </c>
      <c r="O378" s="2" t="s">
        <v>319</v>
      </c>
      <c r="P378" s="2" t="s">
        <v>73</v>
      </c>
      <c r="Q378" s="2" t="s">
        <v>73</v>
      </c>
      <c r="R378" s="2" t="s">
        <v>69</v>
      </c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2" t="s">
        <v>67</v>
      </c>
      <c r="AW378" s="2" t="s">
        <v>668</v>
      </c>
      <c r="AX378" s="2" t="s">
        <v>67</v>
      </c>
      <c r="AY378" s="2" t="s">
        <v>67</v>
      </c>
    </row>
    <row r="379" spans="1:51" ht="30" customHeight="1" x14ac:dyDescent="0.3">
      <c r="A379" s="5" t="s">
        <v>321</v>
      </c>
      <c r="B379" s="5" t="s">
        <v>587</v>
      </c>
      <c r="C379" s="5" t="s">
        <v>77</v>
      </c>
      <c r="D379" s="6">
        <v>6</v>
      </c>
      <c r="E379" s="7">
        <f>단가대비표!O35</f>
        <v>13.48</v>
      </c>
      <c r="F379" s="8">
        <f>TRUNC(E379*D379,1)</f>
        <v>80.8</v>
      </c>
      <c r="G379" s="7">
        <f>단가대비표!P35</f>
        <v>0</v>
      </c>
      <c r="H379" s="8">
        <f>TRUNC(G379*D379,1)</f>
        <v>0</v>
      </c>
      <c r="I379" s="7">
        <f>단가대비표!V35</f>
        <v>0</v>
      </c>
      <c r="J379" s="8">
        <f>TRUNC(I379*D379,1)</f>
        <v>0</v>
      </c>
      <c r="K379" s="7">
        <f>TRUNC(E379+G379+I379,1)</f>
        <v>13.4</v>
      </c>
      <c r="L379" s="8">
        <f>TRUNC(F379+H379+J379,1)</f>
        <v>80.8</v>
      </c>
      <c r="M379" s="5" t="s">
        <v>67</v>
      </c>
      <c r="N379" s="2" t="s">
        <v>666</v>
      </c>
      <c r="O379" s="2" t="s">
        <v>588</v>
      </c>
      <c r="P379" s="2" t="s">
        <v>73</v>
      </c>
      <c r="Q379" s="2" t="s">
        <v>73</v>
      </c>
      <c r="R379" s="2" t="s">
        <v>69</v>
      </c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2" t="s">
        <v>67</v>
      </c>
      <c r="AW379" s="2" t="s">
        <v>669</v>
      </c>
      <c r="AX379" s="2" t="s">
        <v>67</v>
      </c>
      <c r="AY379" s="2" t="s">
        <v>67</v>
      </c>
    </row>
    <row r="380" spans="1:51" ht="30" customHeight="1" x14ac:dyDescent="0.3">
      <c r="A380" s="5" t="s">
        <v>90</v>
      </c>
      <c r="B380" s="5" t="s">
        <v>67</v>
      </c>
      <c r="C380" s="5" t="s">
        <v>67</v>
      </c>
      <c r="D380" s="6"/>
      <c r="E380" s="7"/>
      <c r="F380" s="8">
        <f>TRUNC(SUMIF(N378:N379, N377, F378:F379),0)</f>
        <v>107</v>
      </c>
      <c r="G380" s="7"/>
      <c r="H380" s="8">
        <f>TRUNC(SUMIF(N378:N379, N377, H378:H379),0)</f>
        <v>0</v>
      </c>
      <c r="I380" s="7"/>
      <c r="J380" s="8">
        <f>TRUNC(SUMIF(N378:N379, N377, J378:J379),0)</f>
        <v>0</v>
      </c>
      <c r="K380" s="7"/>
      <c r="L380" s="8">
        <f>F380+H380+J380</f>
        <v>107</v>
      </c>
      <c r="M380" s="5" t="s">
        <v>67</v>
      </c>
      <c r="N380" s="2" t="s">
        <v>91</v>
      </c>
      <c r="O380" s="2" t="s">
        <v>91</v>
      </c>
      <c r="P380" s="2" t="s">
        <v>67</v>
      </c>
      <c r="Q380" s="2" t="s">
        <v>67</v>
      </c>
      <c r="R380" s="2" t="s">
        <v>67</v>
      </c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2" t="s">
        <v>67</v>
      </c>
      <c r="AW380" s="2" t="s">
        <v>67</v>
      </c>
      <c r="AX380" s="2" t="s">
        <v>67</v>
      </c>
      <c r="AY380" s="2" t="s">
        <v>67</v>
      </c>
    </row>
    <row r="381" spans="1:51" ht="30" customHeight="1" x14ac:dyDescent="0.3">
      <c r="A381" s="6"/>
      <c r="B381" s="6"/>
      <c r="C381" s="6"/>
      <c r="D381" s="6"/>
      <c r="E381" s="7"/>
      <c r="F381" s="8"/>
      <c r="G381" s="7"/>
      <c r="H381" s="8"/>
      <c r="I381" s="7"/>
      <c r="J381" s="8"/>
      <c r="K381" s="7"/>
      <c r="L381" s="8"/>
      <c r="M381" s="6"/>
    </row>
    <row r="382" spans="1:51" ht="30" customHeight="1" x14ac:dyDescent="0.3">
      <c r="A382" s="14" t="s">
        <v>670</v>
      </c>
      <c r="B382" s="14"/>
      <c r="C382" s="14"/>
      <c r="D382" s="14"/>
      <c r="E382" s="15"/>
      <c r="F382" s="16"/>
      <c r="G382" s="15"/>
      <c r="H382" s="16"/>
      <c r="I382" s="15"/>
      <c r="J382" s="16"/>
      <c r="K382" s="15"/>
      <c r="L382" s="16"/>
      <c r="M382" s="14"/>
      <c r="N382" s="1" t="s">
        <v>671</v>
      </c>
    </row>
    <row r="383" spans="1:51" ht="30" customHeight="1" x14ac:dyDescent="0.3">
      <c r="A383" s="5" t="s">
        <v>317</v>
      </c>
      <c r="B383" s="5" t="s">
        <v>318</v>
      </c>
      <c r="C383" s="5" t="s">
        <v>77</v>
      </c>
      <c r="D383" s="6">
        <v>22</v>
      </c>
      <c r="E383" s="7">
        <f>단가대비표!O25</f>
        <v>2.2200000000000002</v>
      </c>
      <c r="F383" s="8">
        <f>TRUNC(E383*D383,1)</f>
        <v>48.8</v>
      </c>
      <c r="G383" s="7">
        <f>단가대비표!P25</f>
        <v>0</v>
      </c>
      <c r="H383" s="8">
        <f>TRUNC(G383*D383,1)</f>
        <v>0</v>
      </c>
      <c r="I383" s="7">
        <f>단가대비표!V25</f>
        <v>0</v>
      </c>
      <c r="J383" s="8">
        <f>TRUNC(I383*D383,1)</f>
        <v>0</v>
      </c>
      <c r="K383" s="7">
        <f>TRUNC(E383+G383+I383,1)</f>
        <v>2.2000000000000002</v>
      </c>
      <c r="L383" s="8">
        <f>TRUNC(F383+H383+J383,1)</f>
        <v>48.8</v>
      </c>
      <c r="M383" s="5" t="s">
        <v>67</v>
      </c>
      <c r="N383" s="2" t="s">
        <v>671</v>
      </c>
      <c r="O383" s="2" t="s">
        <v>319</v>
      </c>
      <c r="P383" s="2" t="s">
        <v>73</v>
      </c>
      <c r="Q383" s="2" t="s">
        <v>73</v>
      </c>
      <c r="R383" s="2" t="s">
        <v>69</v>
      </c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2" t="s">
        <v>67</v>
      </c>
      <c r="AW383" s="2" t="s">
        <v>673</v>
      </c>
      <c r="AX383" s="2" t="s">
        <v>67</v>
      </c>
      <c r="AY383" s="2" t="s">
        <v>67</v>
      </c>
    </row>
    <row r="384" spans="1:51" ht="30" customHeight="1" x14ac:dyDescent="0.3">
      <c r="A384" s="5" t="s">
        <v>321</v>
      </c>
      <c r="B384" s="5" t="s">
        <v>587</v>
      </c>
      <c r="C384" s="5" t="s">
        <v>77</v>
      </c>
      <c r="D384" s="6">
        <v>11</v>
      </c>
      <c r="E384" s="7">
        <f>단가대비표!O35</f>
        <v>13.48</v>
      </c>
      <c r="F384" s="8">
        <f>TRUNC(E384*D384,1)</f>
        <v>148.19999999999999</v>
      </c>
      <c r="G384" s="7">
        <f>단가대비표!P35</f>
        <v>0</v>
      </c>
      <c r="H384" s="8">
        <f>TRUNC(G384*D384,1)</f>
        <v>0</v>
      </c>
      <c r="I384" s="7">
        <f>단가대비표!V35</f>
        <v>0</v>
      </c>
      <c r="J384" s="8">
        <f>TRUNC(I384*D384,1)</f>
        <v>0</v>
      </c>
      <c r="K384" s="7">
        <f>TRUNC(E384+G384+I384,1)</f>
        <v>13.4</v>
      </c>
      <c r="L384" s="8">
        <f>TRUNC(F384+H384+J384,1)</f>
        <v>148.19999999999999</v>
      </c>
      <c r="M384" s="5" t="s">
        <v>67</v>
      </c>
      <c r="N384" s="2" t="s">
        <v>671</v>
      </c>
      <c r="O384" s="2" t="s">
        <v>588</v>
      </c>
      <c r="P384" s="2" t="s">
        <v>73</v>
      </c>
      <c r="Q384" s="2" t="s">
        <v>73</v>
      </c>
      <c r="R384" s="2" t="s">
        <v>69</v>
      </c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2" t="s">
        <v>67</v>
      </c>
      <c r="AW384" s="2" t="s">
        <v>674</v>
      </c>
      <c r="AX384" s="2" t="s">
        <v>67</v>
      </c>
      <c r="AY384" s="2" t="s">
        <v>67</v>
      </c>
    </row>
    <row r="385" spans="1:51" ht="30" customHeight="1" x14ac:dyDescent="0.3">
      <c r="A385" s="5" t="s">
        <v>90</v>
      </c>
      <c r="B385" s="5" t="s">
        <v>67</v>
      </c>
      <c r="C385" s="5" t="s">
        <v>67</v>
      </c>
      <c r="D385" s="6"/>
      <c r="E385" s="7"/>
      <c r="F385" s="8">
        <f>TRUNC(SUMIF(N383:N384, N382, F383:F384),0)</f>
        <v>197</v>
      </c>
      <c r="G385" s="7"/>
      <c r="H385" s="8">
        <f>TRUNC(SUMIF(N383:N384, N382, H383:H384),0)</f>
        <v>0</v>
      </c>
      <c r="I385" s="7"/>
      <c r="J385" s="8">
        <f>TRUNC(SUMIF(N383:N384, N382, J383:J384),0)</f>
        <v>0</v>
      </c>
      <c r="K385" s="7"/>
      <c r="L385" s="8">
        <f>F385+H385+J385</f>
        <v>197</v>
      </c>
      <c r="M385" s="5" t="s">
        <v>67</v>
      </c>
      <c r="N385" s="2" t="s">
        <v>91</v>
      </c>
      <c r="O385" s="2" t="s">
        <v>91</v>
      </c>
      <c r="P385" s="2" t="s">
        <v>67</v>
      </c>
      <c r="Q385" s="2" t="s">
        <v>67</v>
      </c>
      <c r="R385" s="2" t="s">
        <v>67</v>
      </c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2" t="s">
        <v>67</v>
      </c>
      <c r="AW385" s="2" t="s">
        <v>67</v>
      </c>
      <c r="AX385" s="2" t="s">
        <v>67</v>
      </c>
      <c r="AY385" s="2" t="s">
        <v>67</v>
      </c>
    </row>
    <row r="386" spans="1:51" ht="30" customHeight="1" x14ac:dyDescent="0.3">
      <c r="A386" s="6"/>
      <c r="B386" s="6"/>
      <c r="C386" s="6"/>
      <c r="D386" s="6"/>
      <c r="E386" s="7"/>
      <c r="F386" s="8"/>
      <c r="G386" s="7"/>
      <c r="H386" s="8"/>
      <c r="I386" s="7"/>
      <c r="J386" s="8"/>
      <c r="K386" s="7"/>
      <c r="L386" s="8"/>
      <c r="M386" s="6"/>
    </row>
    <row r="387" spans="1:51" ht="30" customHeight="1" x14ac:dyDescent="0.3">
      <c r="A387" s="14" t="s">
        <v>675</v>
      </c>
      <c r="B387" s="14"/>
      <c r="C387" s="14"/>
      <c r="D387" s="14"/>
      <c r="E387" s="15"/>
      <c r="F387" s="16"/>
      <c r="G387" s="15"/>
      <c r="H387" s="16"/>
      <c r="I387" s="15"/>
      <c r="J387" s="16"/>
      <c r="K387" s="15"/>
      <c r="L387" s="16"/>
      <c r="M387" s="14"/>
      <c r="N387" s="1" t="s">
        <v>676</v>
      </c>
    </row>
    <row r="388" spans="1:51" ht="30" customHeight="1" x14ac:dyDescent="0.3">
      <c r="A388" s="5" t="s">
        <v>317</v>
      </c>
      <c r="B388" s="5" t="s">
        <v>318</v>
      </c>
      <c r="C388" s="5" t="s">
        <v>77</v>
      </c>
      <c r="D388" s="6">
        <v>34</v>
      </c>
      <c r="E388" s="7">
        <f>단가대비표!O25</f>
        <v>2.2200000000000002</v>
      </c>
      <c r="F388" s="8">
        <f>TRUNC(E388*D388,1)</f>
        <v>75.400000000000006</v>
      </c>
      <c r="G388" s="7">
        <f>단가대비표!P25</f>
        <v>0</v>
      </c>
      <c r="H388" s="8">
        <f>TRUNC(G388*D388,1)</f>
        <v>0</v>
      </c>
      <c r="I388" s="7">
        <f>단가대비표!V25</f>
        <v>0</v>
      </c>
      <c r="J388" s="8">
        <f>TRUNC(I388*D388,1)</f>
        <v>0</v>
      </c>
      <c r="K388" s="7">
        <f>TRUNC(E388+G388+I388,1)</f>
        <v>2.2000000000000002</v>
      </c>
      <c r="L388" s="8">
        <f>TRUNC(F388+H388+J388,1)</f>
        <v>75.400000000000006</v>
      </c>
      <c r="M388" s="5" t="s">
        <v>67</v>
      </c>
      <c r="N388" s="2" t="s">
        <v>676</v>
      </c>
      <c r="O388" s="2" t="s">
        <v>319</v>
      </c>
      <c r="P388" s="2" t="s">
        <v>73</v>
      </c>
      <c r="Q388" s="2" t="s">
        <v>73</v>
      </c>
      <c r="R388" s="2" t="s">
        <v>69</v>
      </c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2" t="s">
        <v>67</v>
      </c>
      <c r="AW388" s="2" t="s">
        <v>678</v>
      </c>
      <c r="AX388" s="2" t="s">
        <v>67</v>
      </c>
      <c r="AY388" s="2" t="s">
        <v>67</v>
      </c>
    </row>
    <row r="389" spans="1:51" ht="30" customHeight="1" x14ac:dyDescent="0.3">
      <c r="A389" s="5" t="s">
        <v>321</v>
      </c>
      <c r="B389" s="5" t="s">
        <v>587</v>
      </c>
      <c r="C389" s="5" t="s">
        <v>77</v>
      </c>
      <c r="D389" s="6">
        <v>17</v>
      </c>
      <c r="E389" s="7">
        <f>단가대비표!O35</f>
        <v>13.48</v>
      </c>
      <c r="F389" s="8">
        <f>TRUNC(E389*D389,1)</f>
        <v>229.1</v>
      </c>
      <c r="G389" s="7">
        <f>단가대비표!P35</f>
        <v>0</v>
      </c>
      <c r="H389" s="8">
        <f>TRUNC(G389*D389,1)</f>
        <v>0</v>
      </c>
      <c r="I389" s="7">
        <f>단가대비표!V35</f>
        <v>0</v>
      </c>
      <c r="J389" s="8">
        <f>TRUNC(I389*D389,1)</f>
        <v>0</v>
      </c>
      <c r="K389" s="7">
        <f>TRUNC(E389+G389+I389,1)</f>
        <v>13.4</v>
      </c>
      <c r="L389" s="8">
        <f>TRUNC(F389+H389+J389,1)</f>
        <v>229.1</v>
      </c>
      <c r="M389" s="5" t="s">
        <v>67</v>
      </c>
      <c r="N389" s="2" t="s">
        <v>676</v>
      </c>
      <c r="O389" s="2" t="s">
        <v>588</v>
      </c>
      <c r="P389" s="2" t="s">
        <v>73</v>
      </c>
      <c r="Q389" s="2" t="s">
        <v>73</v>
      </c>
      <c r="R389" s="2" t="s">
        <v>69</v>
      </c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2" t="s">
        <v>67</v>
      </c>
      <c r="AW389" s="2" t="s">
        <v>679</v>
      </c>
      <c r="AX389" s="2" t="s">
        <v>67</v>
      </c>
      <c r="AY389" s="2" t="s">
        <v>67</v>
      </c>
    </row>
    <row r="390" spans="1:51" ht="30" customHeight="1" x14ac:dyDescent="0.3">
      <c r="A390" s="5" t="s">
        <v>90</v>
      </c>
      <c r="B390" s="5" t="s">
        <v>67</v>
      </c>
      <c r="C390" s="5" t="s">
        <v>67</v>
      </c>
      <c r="D390" s="6"/>
      <c r="E390" s="7"/>
      <c r="F390" s="8">
        <f>TRUNC(SUMIF(N388:N389, N387, F388:F389),0)</f>
        <v>304</v>
      </c>
      <c r="G390" s="7"/>
      <c r="H390" s="8">
        <f>TRUNC(SUMIF(N388:N389, N387, H388:H389),0)</f>
        <v>0</v>
      </c>
      <c r="I390" s="7"/>
      <c r="J390" s="8">
        <f>TRUNC(SUMIF(N388:N389, N387, J388:J389),0)</f>
        <v>0</v>
      </c>
      <c r="K390" s="7"/>
      <c r="L390" s="8">
        <f>F390+H390+J390</f>
        <v>304</v>
      </c>
      <c r="M390" s="5" t="s">
        <v>67</v>
      </c>
      <c r="N390" s="2" t="s">
        <v>91</v>
      </c>
      <c r="O390" s="2" t="s">
        <v>91</v>
      </c>
      <c r="P390" s="2" t="s">
        <v>67</v>
      </c>
      <c r="Q390" s="2" t="s">
        <v>67</v>
      </c>
      <c r="R390" s="2" t="s">
        <v>67</v>
      </c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2" t="s">
        <v>67</v>
      </c>
      <c r="AW390" s="2" t="s">
        <v>67</v>
      </c>
      <c r="AX390" s="2" t="s">
        <v>67</v>
      </c>
      <c r="AY390" s="2" t="s">
        <v>67</v>
      </c>
    </row>
    <row r="391" spans="1:51" ht="30" customHeight="1" x14ac:dyDescent="0.3">
      <c r="A391" s="6"/>
      <c r="B391" s="6"/>
      <c r="C391" s="6"/>
      <c r="D391" s="6"/>
      <c r="E391" s="7"/>
      <c r="F391" s="8"/>
      <c r="G391" s="7"/>
      <c r="H391" s="8"/>
      <c r="I391" s="7"/>
      <c r="J391" s="8"/>
      <c r="K391" s="7"/>
      <c r="L391" s="8"/>
      <c r="M391" s="6"/>
    </row>
    <row r="392" spans="1:51" ht="30" customHeight="1" x14ac:dyDescent="0.3">
      <c r="A392" s="14" t="s">
        <v>680</v>
      </c>
      <c r="B392" s="14"/>
      <c r="C392" s="14"/>
      <c r="D392" s="14"/>
      <c r="E392" s="15"/>
      <c r="F392" s="16"/>
      <c r="G392" s="15"/>
      <c r="H392" s="16"/>
      <c r="I392" s="15"/>
      <c r="J392" s="16"/>
      <c r="K392" s="15"/>
      <c r="L392" s="16"/>
      <c r="M392" s="14"/>
      <c r="N392" s="1" t="s">
        <v>681</v>
      </c>
    </row>
    <row r="393" spans="1:51" ht="30" customHeight="1" x14ac:dyDescent="0.3">
      <c r="A393" s="5" t="s">
        <v>317</v>
      </c>
      <c r="B393" s="5" t="s">
        <v>318</v>
      </c>
      <c r="C393" s="5" t="s">
        <v>77</v>
      </c>
      <c r="D393" s="6">
        <v>56</v>
      </c>
      <c r="E393" s="7">
        <f>단가대비표!O25</f>
        <v>2.2200000000000002</v>
      </c>
      <c r="F393" s="8">
        <f>TRUNC(E393*D393,1)</f>
        <v>124.3</v>
      </c>
      <c r="G393" s="7">
        <f>단가대비표!P25</f>
        <v>0</v>
      </c>
      <c r="H393" s="8">
        <f>TRUNC(G393*D393,1)</f>
        <v>0</v>
      </c>
      <c r="I393" s="7">
        <f>단가대비표!V25</f>
        <v>0</v>
      </c>
      <c r="J393" s="8">
        <f>TRUNC(I393*D393,1)</f>
        <v>0</v>
      </c>
      <c r="K393" s="7">
        <f>TRUNC(E393+G393+I393,1)</f>
        <v>2.2000000000000002</v>
      </c>
      <c r="L393" s="8">
        <f>TRUNC(F393+H393+J393,1)</f>
        <v>124.3</v>
      </c>
      <c r="M393" s="5" t="s">
        <v>67</v>
      </c>
      <c r="N393" s="2" t="s">
        <v>681</v>
      </c>
      <c r="O393" s="2" t="s">
        <v>319</v>
      </c>
      <c r="P393" s="2" t="s">
        <v>73</v>
      </c>
      <c r="Q393" s="2" t="s">
        <v>73</v>
      </c>
      <c r="R393" s="2" t="s">
        <v>69</v>
      </c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2" t="s">
        <v>67</v>
      </c>
      <c r="AW393" s="2" t="s">
        <v>683</v>
      </c>
      <c r="AX393" s="2" t="s">
        <v>67</v>
      </c>
      <c r="AY393" s="2" t="s">
        <v>67</v>
      </c>
    </row>
    <row r="394" spans="1:51" ht="30" customHeight="1" x14ac:dyDescent="0.3">
      <c r="A394" s="5" t="s">
        <v>321</v>
      </c>
      <c r="B394" s="5" t="s">
        <v>587</v>
      </c>
      <c r="C394" s="5" t="s">
        <v>77</v>
      </c>
      <c r="D394" s="6">
        <v>28</v>
      </c>
      <c r="E394" s="7">
        <f>단가대비표!O35</f>
        <v>13.48</v>
      </c>
      <c r="F394" s="8">
        <f>TRUNC(E394*D394,1)</f>
        <v>377.4</v>
      </c>
      <c r="G394" s="7">
        <f>단가대비표!P35</f>
        <v>0</v>
      </c>
      <c r="H394" s="8">
        <f>TRUNC(G394*D394,1)</f>
        <v>0</v>
      </c>
      <c r="I394" s="7">
        <f>단가대비표!V35</f>
        <v>0</v>
      </c>
      <c r="J394" s="8">
        <f>TRUNC(I394*D394,1)</f>
        <v>0</v>
      </c>
      <c r="K394" s="7">
        <f>TRUNC(E394+G394+I394,1)</f>
        <v>13.4</v>
      </c>
      <c r="L394" s="8">
        <f>TRUNC(F394+H394+J394,1)</f>
        <v>377.4</v>
      </c>
      <c r="M394" s="5" t="s">
        <v>67</v>
      </c>
      <c r="N394" s="2" t="s">
        <v>681</v>
      </c>
      <c r="O394" s="2" t="s">
        <v>588</v>
      </c>
      <c r="P394" s="2" t="s">
        <v>73</v>
      </c>
      <c r="Q394" s="2" t="s">
        <v>73</v>
      </c>
      <c r="R394" s="2" t="s">
        <v>69</v>
      </c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2" t="s">
        <v>67</v>
      </c>
      <c r="AW394" s="2" t="s">
        <v>684</v>
      </c>
      <c r="AX394" s="2" t="s">
        <v>67</v>
      </c>
      <c r="AY394" s="2" t="s">
        <v>67</v>
      </c>
    </row>
    <row r="395" spans="1:51" ht="30" customHeight="1" x14ac:dyDescent="0.3">
      <c r="A395" s="5" t="s">
        <v>90</v>
      </c>
      <c r="B395" s="5" t="s">
        <v>67</v>
      </c>
      <c r="C395" s="5" t="s">
        <v>67</v>
      </c>
      <c r="D395" s="6"/>
      <c r="E395" s="7"/>
      <c r="F395" s="8">
        <f>TRUNC(SUMIF(N393:N394, N392, F393:F394),0)</f>
        <v>501</v>
      </c>
      <c r="G395" s="7"/>
      <c r="H395" s="8">
        <f>TRUNC(SUMIF(N393:N394, N392, H393:H394),0)</f>
        <v>0</v>
      </c>
      <c r="I395" s="7"/>
      <c r="J395" s="8">
        <f>TRUNC(SUMIF(N393:N394, N392, J393:J394),0)</f>
        <v>0</v>
      </c>
      <c r="K395" s="7"/>
      <c r="L395" s="8">
        <f>F395+H395+J395</f>
        <v>501</v>
      </c>
      <c r="M395" s="5" t="s">
        <v>67</v>
      </c>
      <c r="N395" s="2" t="s">
        <v>91</v>
      </c>
      <c r="O395" s="2" t="s">
        <v>91</v>
      </c>
      <c r="P395" s="2" t="s">
        <v>67</v>
      </c>
      <c r="Q395" s="2" t="s">
        <v>67</v>
      </c>
      <c r="R395" s="2" t="s">
        <v>67</v>
      </c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2" t="s">
        <v>67</v>
      </c>
      <c r="AW395" s="2" t="s">
        <v>67</v>
      </c>
      <c r="AX395" s="2" t="s">
        <v>67</v>
      </c>
      <c r="AY395" s="2" t="s">
        <v>67</v>
      </c>
    </row>
    <row r="396" spans="1:51" ht="30" customHeight="1" x14ac:dyDescent="0.3">
      <c r="A396" s="6"/>
      <c r="B396" s="6"/>
      <c r="C396" s="6"/>
      <c r="D396" s="6"/>
      <c r="E396" s="7"/>
      <c r="F396" s="8"/>
      <c r="G396" s="7"/>
      <c r="H396" s="8"/>
      <c r="I396" s="7"/>
      <c r="J396" s="8"/>
      <c r="K396" s="7"/>
      <c r="L396" s="8"/>
      <c r="M396" s="6"/>
    </row>
    <row r="397" spans="1:51" ht="30" customHeight="1" x14ac:dyDescent="0.3">
      <c r="A397" s="14" t="s">
        <v>685</v>
      </c>
      <c r="B397" s="14"/>
      <c r="C397" s="14"/>
      <c r="D397" s="14"/>
      <c r="E397" s="15"/>
      <c r="F397" s="16"/>
      <c r="G397" s="15"/>
      <c r="H397" s="16"/>
      <c r="I397" s="15"/>
      <c r="J397" s="16"/>
      <c r="K397" s="15"/>
      <c r="L397" s="16"/>
      <c r="M397" s="14"/>
      <c r="N397" s="1" t="s">
        <v>686</v>
      </c>
    </row>
    <row r="398" spans="1:51" ht="30" customHeight="1" x14ac:dyDescent="0.3">
      <c r="A398" s="5" t="s">
        <v>317</v>
      </c>
      <c r="B398" s="5" t="s">
        <v>318</v>
      </c>
      <c r="C398" s="5" t="s">
        <v>77</v>
      </c>
      <c r="D398" s="6">
        <v>99</v>
      </c>
      <c r="E398" s="7">
        <f>단가대비표!O25</f>
        <v>2.2200000000000002</v>
      </c>
      <c r="F398" s="8">
        <f>TRUNC(E398*D398,1)</f>
        <v>219.7</v>
      </c>
      <c r="G398" s="7">
        <f>단가대비표!P25</f>
        <v>0</v>
      </c>
      <c r="H398" s="8">
        <f>TRUNC(G398*D398,1)</f>
        <v>0</v>
      </c>
      <c r="I398" s="7">
        <f>단가대비표!V25</f>
        <v>0</v>
      </c>
      <c r="J398" s="8">
        <f>TRUNC(I398*D398,1)</f>
        <v>0</v>
      </c>
      <c r="K398" s="7">
        <f>TRUNC(E398+G398+I398,1)</f>
        <v>2.2000000000000002</v>
      </c>
      <c r="L398" s="8">
        <f>TRUNC(F398+H398+J398,1)</f>
        <v>219.7</v>
      </c>
      <c r="M398" s="5" t="s">
        <v>67</v>
      </c>
      <c r="N398" s="2" t="s">
        <v>686</v>
      </c>
      <c r="O398" s="2" t="s">
        <v>319</v>
      </c>
      <c r="P398" s="2" t="s">
        <v>73</v>
      </c>
      <c r="Q398" s="2" t="s">
        <v>73</v>
      </c>
      <c r="R398" s="2" t="s">
        <v>69</v>
      </c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2" t="s">
        <v>67</v>
      </c>
      <c r="AW398" s="2" t="s">
        <v>688</v>
      </c>
      <c r="AX398" s="2" t="s">
        <v>67</v>
      </c>
      <c r="AY398" s="2" t="s">
        <v>67</v>
      </c>
    </row>
    <row r="399" spans="1:51" ht="30" customHeight="1" x14ac:dyDescent="0.3">
      <c r="A399" s="5" t="s">
        <v>321</v>
      </c>
      <c r="B399" s="5" t="s">
        <v>587</v>
      </c>
      <c r="C399" s="5" t="s">
        <v>77</v>
      </c>
      <c r="D399" s="6">
        <v>49</v>
      </c>
      <c r="E399" s="7">
        <f>단가대비표!O35</f>
        <v>13.48</v>
      </c>
      <c r="F399" s="8">
        <f>TRUNC(E399*D399,1)</f>
        <v>660.5</v>
      </c>
      <c r="G399" s="7">
        <f>단가대비표!P35</f>
        <v>0</v>
      </c>
      <c r="H399" s="8">
        <f>TRUNC(G399*D399,1)</f>
        <v>0</v>
      </c>
      <c r="I399" s="7">
        <f>단가대비표!V35</f>
        <v>0</v>
      </c>
      <c r="J399" s="8">
        <f>TRUNC(I399*D399,1)</f>
        <v>0</v>
      </c>
      <c r="K399" s="7">
        <f>TRUNC(E399+G399+I399,1)</f>
        <v>13.4</v>
      </c>
      <c r="L399" s="8">
        <f>TRUNC(F399+H399+J399,1)</f>
        <v>660.5</v>
      </c>
      <c r="M399" s="5" t="s">
        <v>67</v>
      </c>
      <c r="N399" s="2" t="s">
        <v>686</v>
      </c>
      <c r="O399" s="2" t="s">
        <v>588</v>
      </c>
      <c r="P399" s="2" t="s">
        <v>73</v>
      </c>
      <c r="Q399" s="2" t="s">
        <v>73</v>
      </c>
      <c r="R399" s="2" t="s">
        <v>69</v>
      </c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2" t="s">
        <v>67</v>
      </c>
      <c r="AW399" s="2" t="s">
        <v>689</v>
      </c>
      <c r="AX399" s="2" t="s">
        <v>67</v>
      </c>
      <c r="AY399" s="2" t="s">
        <v>67</v>
      </c>
    </row>
    <row r="400" spans="1:51" ht="30" customHeight="1" x14ac:dyDescent="0.3">
      <c r="A400" s="5" t="s">
        <v>90</v>
      </c>
      <c r="B400" s="5" t="s">
        <v>67</v>
      </c>
      <c r="C400" s="5" t="s">
        <v>67</v>
      </c>
      <c r="D400" s="6"/>
      <c r="E400" s="7"/>
      <c r="F400" s="8">
        <f>TRUNC(SUMIF(N398:N399, N397, F398:F399),0)</f>
        <v>880</v>
      </c>
      <c r="G400" s="7"/>
      <c r="H400" s="8">
        <f>TRUNC(SUMIF(N398:N399, N397, H398:H399),0)</f>
        <v>0</v>
      </c>
      <c r="I400" s="7"/>
      <c r="J400" s="8">
        <f>TRUNC(SUMIF(N398:N399, N397, J398:J399),0)</f>
        <v>0</v>
      </c>
      <c r="K400" s="7"/>
      <c r="L400" s="8">
        <f>F400+H400+J400</f>
        <v>880</v>
      </c>
      <c r="M400" s="5" t="s">
        <v>67</v>
      </c>
      <c r="N400" s="2" t="s">
        <v>91</v>
      </c>
      <c r="O400" s="2" t="s">
        <v>91</v>
      </c>
      <c r="P400" s="2" t="s">
        <v>67</v>
      </c>
      <c r="Q400" s="2" t="s">
        <v>67</v>
      </c>
      <c r="R400" s="2" t="s">
        <v>67</v>
      </c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2" t="s">
        <v>67</v>
      </c>
      <c r="AW400" s="2" t="s">
        <v>67</v>
      </c>
      <c r="AX400" s="2" t="s">
        <v>67</v>
      </c>
      <c r="AY400" s="2" t="s">
        <v>67</v>
      </c>
    </row>
    <row r="401" spans="1:51" ht="30" customHeight="1" x14ac:dyDescent="0.3">
      <c r="A401" s="6"/>
      <c r="B401" s="6"/>
      <c r="C401" s="6"/>
      <c r="D401" s="6"/>
      <c r="E401" s="7"/>
      <c r="F401" s="8"/>
      <c r="G401" s="7"/>
      <c r="H401" s="8"/>
      <c r="I401" s="7"/>
      <c r="J401" s="8"/>
      <c r="K401" s="7"/>
      <c r="L401" s="8"/>
      <c r="M401" s="6"/>
    </row>
    <row r="402" spans="1:51" ht="30" customHeight="1" x14ac:dyDescent="0.3">
      <c r="A402" s="14" t="s">
        <v>690</v>
      </c>
      <c r="B402" s="14"/>
      <c r="C402" s="14"/>
      <c r="D402" s="14"/>
      <c r="E402" s="15"/>
      <c r="F402" s="16"/>
      <c r="G402" s="15"/>
      <c r="H402" s="16"/>
      <c r="I402" s="15"/>
      <c r="J402" s="16"/>
      <c r="K402" s="15"/>
      <c r="L402" s="16"/>
      <c r="M402" s="14"/>
      <c r="N402" s="1" t="s">
        <v>691</v>
      </c>
    </row>
    <row r="403" spans="1:51" ht="30" customHeight="1" x14ac:dyDescent="0.3">
      <c r="A403" s="5" t="s">
        <v>694</v>
      </c>
      <c r="B403" s="5" t="s">
        <v>695</v>
      </c>
      <c r="C403" s="5" t="s">
        <v>257</v>
      </c>
      <c r="D403" s="6">
        <v>7.0000000000000001E-3</v>
      </c>
      <c r="E403" s="7">
        <f>단가대비표!O40</f>
        <v>9520</v>
      </c>
      <c r="F403" s="8">
        <f>TRUNC(E403*D403,1)</f>
        <v>66.599999999999994</v>
      </c>
      <c r="G403" s="7">
        <f>단가대비표!P40</f>
        <v>0</v>
      </c>
      <c r="H403" s="8">
        <f>TRUNC(G403*D403,1)</f>
        <v>0</v>
      </c>
      <c r="I403" s="7">
        <f>단가대비표!V40</f>
        <v>0</v>
      </c>
      <c r="J403" s="8">
        <f>TRUNC(I403*D403,1)</f>
        <v>0</v>
      </c>
      <c r="K403" s="7">
        <f t="shared" ref="K403:L406" si="53">TRUNC(E403+G403+I403,1)</f>
        <v>9520</v>
      </c>
      <c r="L403" s="8">
        <f t="shared" si="53"/>
        <v>66.599999999999994</v>
      </c>
      <c r="M403" s="5" t="s">
        <v>67</v>
      </c>
      <c r="N403" s="2" t="s">
        <v>691</v>
      </c>
      <c r="O403" s="2" t="s">
        <v>696</v>
      </c>
      <c r="P403" s="2" t="s">
        <v>73</v>
      </c>
      <c r="Q403" s="2" t="s">
        <v>73</v>
      </c>
      <c r="R403" s="2" t="s">
        <v>69</v>
      </c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2" t="s">
        <v>67</v>
      </c>
      <c r="AW403" s="2" t="s">
        <v>697</v>
      </c>
      <c r="AX403" s="2" t="s">
        <v>67</v>
      </c>
      <c r="AY403" s="2" t="s">
        <v>67</v>
      </c>
    </row>
    <row r="404" spans="1:51" ht="30" customHeight="1" x14ac:dyDescent="0.3">
      <c r="A404" s="5" t="s">
        <v>698</v>
      </c>
      <c r="B404" s="5" t="s">
        <v>699</v>
      </c>
      <c r="C404" s="5" t="s">
        <v>77</v>
      </c>
      <c r="D404" s="6">
        <v>64</v>
      </c>
      <c r="E404" s="7">
        <f>단가대비표!O26</f>
        <v>5.31</v>
      </c>
      <c r="F404" s="8">
        <f>TRUNC(E404*D404,1)</f>
        <v>339.8</v>
      </c>
      <c r="G404" s="7">
        <f>단가대비표!P26</f>
        <v>0</v>
      </c>
      <c r="H404" s="8">
        <f>TRUNC(G404*D404,1)</f>
        <v>0</v>
      </c>
      <c r="I404" s="7">
        <f>단가대비표!V26</f>
        <v>0</v>
      </c>
      <c r="J404" s="8">
        <f>TRUNC(I404*D404,1)</f>
        <v>0</v>
      </c>
      <c r="K404" s="7">
        <f t="shared" si="53"/>
        <v>5.3</v>
      </c>
      <c r="L404" s="8">
        <f t="shared" si="53"/>
        <v>339.8</v>
      </c>
      <c r="M404" s="5" t="s">
        <v>67</v>
      </c>
      <c r="N404" s="2" t="s">
        <v>691</v>
      </c>
      <c r="O404" s="2" t="s">
        <v>700</v>
      </c>
      <c r="P404" s="2" t="s">
        <v>73</v>
      </c>
      <c r="Q404" s="2" t="s">
        <v>73</v>
      </c>
      <c r="R404" s="2" t="s">
        <v>69</v>
      </c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2" t="s">
        <v>67</v>
      </c>
      <c r="AW404" s="2" t="s">
        <v>701</v>
      </c>
      <c r="AX404" s="2" t="s">
        <v>67</v>
      </c>
      <c r="AY404" s="2" t="s">
        <v>67</v>
      </c>
    </row>
    <row r="405" spans="1:51" ht="30" customHeight="1" x14ac:dyDescent="0.3">
      <c r="A405" s="5" t="s">
        <v>335</v>
      </c>
      <c r="B405" s="5" t="s">
        <v>86</v>
      </c>
      <c r="C405" s="5" t="s">
        <v>87</v>
      </c>
      <c r="D405" s="6">
        <v>0.05</v>
      </c>
      <c r="E405" s="7">
        <f>단가대비표!O1844</f>
        <v>0</v>
      </c>
      <c r="F405" s="8">
        <f>TRUNC(E405*D405,1)</f>
        <v>0</v>
      </c>
      <c r="G405" s="7">
        <f>단가대비표!P1844</f>
        <v>198711</v>
      </c>
      <c r="H405" s="8">
        <f>TRUNC(G405*D405,1)</f>
        <v>9935.5</v>
      </c>
      <c r="I405" s="7">
        <f>단가대비표!V1844</f>
        <v>0</v>
      </c>
      <c r="J405" s="8">
        <f>TRUNC(I405*D405,1)</f>
        <v>0</v>
      </c>
      <c r="K405" s="7">
        <f t="shared" si="53"/>
        <v>198711</v>
      </c>
      <c r="L405" s="8">
        <f t="shared" si="53"/>
        <v>9935.5</v>
      </c>
      <c r="M405" s="5" t="s">
        <v>67</v>
      </c>
      <c r="N405" s="2" t="s">
        <v>691</v>
      </c>
      <c r="O405" s="2" t="s">
        <v>336</v>
      </c>
      <c r="P405" s="2" t="s">
        <v>73</v>
      </c>
      <c r="Q405" s="2" t="s">
        <v>73</v>
      </c>
      <c r="R405" s="2" t="s">
        <v>69</v>
      </c>
      <c r="S405" s="3"/>
      <c r="T405" s="3"/>
      <c r="U405" s="3"/>
      <c r="V405" s="3">
        <v>1</v>
      </c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2" t="s">
        <v>67</v>
      </c>
      <c r="AW405" s="2" t="s">
        <v>702</v>
      </c>
      <c r="AX405" s="2" t="s">
        <v>67</v>
      </c>
      <c r="AY405" s="2" t="s">
        <v>67</v>
      </c>
    </row>
    <row r="406" spans="1:51" ht="30" customHeight="1" x14ac:dyDescent="0.3">
      <c r="A406" s="5" t="s">
        <v>155</v>
      </c>
      <c r="B406" s="5" t="s">
        <v>156</v>
      </c>
      <c r="C406" s="5" t="s">
        <v>82</v>
      </c>
      <c r="D406" s="6">
        <v>1</v>
      </c>
      <c r="E406" s="7">
        <f>TRUNC(SUMIF(V403:V406, RIGHTB(O406, 1), H403:H406)*U406, 2)</f>
        <v>298.06</v>
      </c>
      <c r="F406" s="8">
        <f>TRUNC(E406*D406,1)</f>
        <v>298</v>
      </c>
      <c r="G406" s="7">
        <v>0</v>
      </c>
      <c r="H406" s="8">
        <f>TRUNC(G406*D406,1)</f>
        <v>0</v>
      </c>
      <c r="I406" s="7">
        <v>0</v>
      </c>
      <c r="J406" s="8">
        <f>TRUNC(I406*D406,1)</f>
        <v>0</v>
      </c>
      <c r="K406" s="7">
        <f t="shared" si="53"/>
        <v>298</v>
      </c>
      <c r="L406" s="8">
        <f t="shared" si="53"/>
        <v>298</v>
      </c>
      <c r="M406" s="5" t="s">
        <v>67</v>
      </c>
      <c r="N406" s="2" t="s">
        <v>691</v>
      </c>
      <c r="O406" s="2" t="s">
        <v>83</v>
      </c>
      <c r="P406" s="2" t="s">
        <v>73</v>
      </c>
      <c r="Q406" s="2" t="s">
        <v>73</v>
      </c>
      <c r="R406" s="2" t="s">
        <v>73</v>
      </c>
      <c r="S406" s="3">
        <v>1</v>
      </c>
      <c r="T406" s="3">
        <v>0</v>
      </c>
      <c r="U406" s="3">
        <v>0.03</v>
      </c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2" t="s">
        <v>67</v>
      </c>
      <c r="AW406" s="2" t="s">
        <v>703</v>
      </c>
      <c r="AX406" s="2" t="s">
        <v>67</v>
      </c>
      <c r="AY406" s="2" t="s">
        <v>67</v>
      </c>
    </row>
    <row r="407" spans="1:51" ht="30" customHeight="1" x14ac:dyDescent="0.3">
      <c r="A407" s="5" t="s">
        <v>90</v>
      </c>
      <c r="B407" s="5" t="s">
        <v>67</v>
      </c>
      <c r="C407" s="5" t="s">
        <v>67</v>
      </c>
      <c r="D407" s="6"/>
      <c r="E407" s="7"/>
      <c r="F407" s="8">
        <f>TRUNC(SUMIF(N403:N406, N402, F403:F406),0)</f>
        <v>704</v>
      </c>
      <c r="G407" s="7"/>
      <c r="H407" s="8">
        <f>TRUNC(SUMIF(N403:N406, N402, H403:H406),0)</f>
        <v>9935</v>
      </c>
      <c r="I407" s="7"/>
      <c r="J407" s="8">
        <f>TRUNC(SUMIF(N403:N406, N402, J403:J406),0)</f>
        <v>0</v>
      </c>
      <c r="K407" s="7"/>
      <c r="L407" s="8">
        <f>F407+H407+J407</f>
        <v>10639</v>
      </c>
      <c r="M407" s="5" t="s">
        <v>67</v>
      </c>
      <c r="N407" s="2" t="s">
        <v>91</v>
      </c>
      <c r="O407" s="2" t="s">
        <v>91</v>
      </c>
      <c r="P407" s="2" t="s">
        <v>67</v>
      </c>
      <c r="Q407" s="2" t="s">
        <v>67</v>
      </c>
      <c r="R407" s="2" t="s">
        <v>67</v>
      </c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2" t="s">
        <v>67</v>
      </c>
      <c r="AW407" s="2" t="s">
        <v>67</v>
      </c>
      <c r="AX407" s="2" t="s">
        <v>67</v>
      </c>
      <c r="AY407" s="2" t="s">
        <v>67</v>
      </c>
    </row>
    <row r="408" spans="1:51" ht="30" customHeight="1" x14ac:dyDescent="0.3">
      <c r="A408" s="6"/>
      <c r="B408" s="6"/>
      <c r="C408" s="6"/>
      <c r="D408" s="6"/>
      <c r="E408" s="7"/>
      <c r="F408" s="8"/>
      <c r="G408" s="7"/>
      <c r="H408" s="8"/>
      <c r="I408" s="7"/>
      <c r="J408" s="8"/>
      <c r="K408" s="7"/>
      <c r="L408" s="8"/>
      <c r="M408" s="6"/>
    </row>
    <row r="409" spans="1:51" ht="30" customHeight="1" x14ac:dyDescent="0.3">
      <c r="A409" s="14" t="s">
        <v>704</v>
      </c>
      <c r="B409" s="14"/>
      <c r="C409" s="14"/>
      <c r="D409" s="14"/>
      <c r="E409" s="15"/>
      <c r="F409" s="16"/>
      <c r="G409" s="15"/>
      <c r="H409" s="16"/>
      <c r="I409" s="15"/>
      <c r="J409" s="16"/>
      <c r="K409" s="15"/>
      <c r="L409" s="16"/>
      <c r="M409" s="14"/>
      <c r="N409" s="1" t="s">
        <v>705</v>
      </c>
    </row>
    <row r="410" spans="1:51" ht="30" customHeight="1" x14ac:dyDescent="0.3">
      <c r="A410" s="5" t="s">
        <v>694</v>
      </c>
      <c r="B410" s="5" t="s">
        <v>695</v>
      </c>
      <c r="C410" s="5" t="s">
        <v>257</v>
      </c>
      <c r="D410" s="6">
        <v>1.2999999999999999E-2</v>
      </c>
      <c r="E410" s="7">
        <f>단가대비표!O40</f>
        <v>9520</v>
      </c>
      <c r="F410" s="8">
        <f>TRUNC(E410*D410,1)</f>
        <v>123.7</v>
      </c>
      <c r="G410" s="7">
        <f>단가대비표!P40</f>
        <v>0</v>
      </c>
      <c r="H410" s="8">
        <f>TRUNC(G410*D410,1)</f>
        <v>0</v>
      </c>
      <c r="I410" s="7">
        <f>단가대비표!V40</f>
        <v>0</v>
      </c>
      <c r="J410" s="8">
        <f>TRUNC(I410*D410,1)</f>
        <v>0</v>
      </c>
      <c r="K410" s="7">
        <f t="shared" ref="K410:L413" si="54">TRUNC(E410+G410+I410,1)</f>
        <v>9520</v>
      </c>
      <c r="L410" s="8">
        <f t="shared" si="54"/>
        <v>123.7</v>
      </c>
      <c r="M410" s="5" t="s">
        <v>67</v>
      </c>
      <c r="N410" s="2" t="s">
        <v>705</v>
      </c>
      <c r="O410" s="2" t="s">
        <v>696</v>
      </c>
      <c r="P410" s="2" t="s">
        <v>73</v>
      </c>
      <c r="Q410" s="2" t="s">
        <v>73</v>
      </c>
      <c r="R410" s="2" t="s">
        <v>69</v>
      </c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2" t="s">
        <v>67</v>
      </c>
      <c r="AW410" s="2" t="s">
        <v>707</v>
      </c>
      <c r="AX410" s="2" t="s">
        <v>67</v>
      </c>
      <c r="AY410" s="2" t="s">
        <v>67</v>
      </c>
    </row>
    <row r="411" spans="1:51" ht="30" customHeight="1" x14ac:dyDescent="0.3">
      <c r="A411" s="5" t="s">
        <v>698</v>
      </c>
      <c r="B411" s="5" t="s">
        <v>699</v>
      </c>
      <c r="C411" s="5" t="s">
        <v>77</v>
      </c>
      <c r="D411" s="6">
        <v>95</v>
      </c>
      <c r="E411" s="7">
        <f>단가대비표!O26</f>
        <v>5.31</v>
      </c>
      <c r="F411" s="8">
        <f>TRUNC(E411*D411,1)</f>
        <v>504.4</v>
      </c>
      <c r="G411" s="7">
        <f>단가대비표!P26</f>
        <v>0</v>
      </c>
      <c r="H411" s="8">
        <f>TRUNC(G411*D411,1)</f>
        <v>0</v>
      </c>
      <c r="I411" s="7">
        <f>단가대비표!V26</f>
        <v>0</v>
      </c>
      <c r="J411" s="8">
        <f>TRUNC(I411*D411,1)</f>
        <v>0</v>
      </c>
      <c r="K411" s="7">
        <f t="shared" si="54"/>
        <v>5.3</v>
      </c>
      <c r="L411" s="8">
        <f t="shared" si="54"/>
        <v>504.4</v>
      </c>
      <c r="M411" s="5" t="s">
        <v>67</v>
      </c>
      <c r="N411" s="2" t="s">
        <v>705</v>
      </c>
      <c r="O411" s="2" t="s">
        <v>700</v>
      </c>
      <c r="P411" s="2" t="s">
        <v>73</v>
      </c>
      <c r="Q411" s="2" t="s">
        <v>73</v>
      </c>
      <c r="R411" s="2" t="s">
        <v>69</v>
      </c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2" t="s">
        <v>67</v>
      </c>
      <c r="AW411" s="2" t="s">
        <v>708</v>
      </c>
      <c r="AX411" s="2" t="s">
        <v>67</v>
      </c>
      <c r="AY411" s="2" t="s">
        <v>67</v>
      </c>
    </row>
    <row r="412" spans="1:51" ht="30" customHeight="1" x14ac:dyDescent="0.3">
      <c r="A412" s="5" t="s">
        <v>335</v>
      </c>
      <c r="B412" s="5" t="s">
        <v>86</v>
      </c>
      <c r="C412" s="5" t="s">
        <v>87</v>
      </c>
      <c r="D412" s="6">
        <v>5.7000000000000002E-2</v>
      </c>
      <c r="E412" s="7">
        <f>단가대비표!O1844</f>
        <v>0</v>
      </c>
      <c r="F412" s="8">
        <f>TRUNC(E412*D412,1)</f>
        <v>0</v>
      </c>
      <c r="G412" s="7">
        <f>단가대비표!P1844</f>
        <v>198711</v>
      </c>
      <c r="H412" s="8">
        <f>TRUNC(G412*D412,1)</f>
        <v>11326.5</v>
      </c>
      <c r="I412" s="7">
        <f>단가대비표!V1844</f>
        <v>0</v>
      </c>
      <c r="J412" s="8">
        <f>TRUNC(I412*D412,1)</f>
        <v>0</v>
      </c>
      <c r="K412" s="7">
        <f t="shared" si="54"/>
        <v>198711</v>
      </c>
      <c r="L412" s="8">
        <f t="shared" si="54"/>
        <v>11326.5</v>
      </c>
      <c r="M412" s="5" t="s">
        <v>67</v>
      </c>
      <c r="N412" s="2" t="s">
        <v>705</v>
      </c>
      <c r="O412" s="2" t="s">
        <v>336</v>
      </c>
      <c r="P412" s="2" t="s">
        <v>73</v>
      </c>
      <c r="Q412" s="2" t="s">
        <v>73</v>
      </c>
      <c r="R412" s="2" t="s">
        <v>69</v>
      </c>
      <c r="S412" s="3"/>
      <c r="T412" s="3"/>
      <c r="U412" s="3"/>
      <c r="V412" s="3">
        <v>1</v>
      </c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2" t="s">
        <v>67</v>
      </c>
      <c r="AW412" s="2" t="s">
        <v>709</v>
      </c>
      <c r="AX412" s="2" t="s">
        <v>67</v>
      </c>
      <c r="AY412" s="2" t="s">
        <v>67</v>
      </c>
    </row>
    <row r="413" spans="1:51" ht="30" customHeight="1" x14ac:dyDescent="0.3">
      <c r="A413" s="5" t="s">
        <v>155</v>
      </c>
      <c r="B413" s="5" t="s">
        <v>156</v>
      </c>
      <c r="C413" s="5" t="s">
        <v>82</v>
      </c>
      <c r="D413" s="6">
        <v>1</v>
      </c>
      <c r="E413" s="7">
        <f>TRUNC(SUMIF(V410:V413, RIGHTB(O413, 1), H410:H413)*U413, 2)</f>
        <v>339.79</v>
      </c>
      <c r="F413" s="8">
        <f>TRUNC(E413*D413,1)</f>
        <v>339.7</v>
      </c>
      <c r="G413" s="7">
        <v>0</v>
      </c>
      <c r="H413" s="8">
        <f>TRUNC(G413*D413,1)</f>
        <v>0</v>
      </c>
      <c r="I413" s="7">
        <v>0</v>
      </c>
      <c r="J413" s="8">
        <f>TRUNC(I413*D413,1)</f>
        <v>0</v>
      </c>
      <c r="K413" s="7">
        <f t="shared" si="54"/>
        <v>339.7</v>
      </c>
      <c r="L413" s="8">
        <f t="shared" si="54"/>
        <v>339.7</v>
      </c>
      <c r="M413" s="5" t="s">
        <v>67</v>
      </c>
      <c r="N413" s="2" t="s">
        <v>705</v>
      </c>
      <c r="O413" s="2" t="s">
        <v>83</v>
      </c>
      <c r="P413" s="2" t="s">
        <v>73</v>
      </c>
      <c r="Q413" s="2" t="s">
        <v>73</v>
      </c>
      <c r="R413" s="2" t="s">
        <v>73</v>
      </c>
      <c r="S413" s="3">
        <v>1</v>
      </c>
      <c r="T413" s="3">
        <v>0</v>
      </c>
      <c r="U413" s="3">
        <v>0.03</v>
      </c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2" t="s">
        <v>67</v>
      </c>
      <c r="AW413" s="2" t="s">
        <v>710</v>
      </c>
      <c r="AX413" s="2" t="s">
        <v>67</v>
      </c>
      <c r="AY413" s="2" t="s">
        <v>67</v>
      </c>
    </row>
    <row r="414" spans="1:51" ht="30" customHeight="1" x14ac:dyDescent="0.3">
      <c r="A414" s="5" t="s">
        <v>90</v>
      </c>
      <c r="B414" s="5" t="s">
        <v>67</v>
      </c>
      <c r="C414" s="5" t="s">
        <v>67</v>
      </c>
      <c r="D414" s="6"/>
      <c r="E414" s="7"/>
      <c r="F414" s="8">
        <f>TRUNC(SUMIF(N410:N413, N409, F410:F413),0)</f>
        <v>967</v>
      </c>
      <c r="G414" s="7"/>
      <c r="H414" s="8">
        <f>TRUNC(SUMIF(N410:N413, N409, H410:H413),0)</f>
        <v>11326</v>
      </c>
      <c r="I414" s="7"/>
      <c r="J414" s="8">
        <f>TRUNC(SUMIF(N410:N413, N409, J410:J413),0)</f>
        <v>0</v>
      </c>
      <c r="K414" s="7"/>
      <c r="L414" s="8">
        <f>F414+H414+J414</f>
        <v>12293</v>
      </c>
      <c r="M414" s="5" t="s">
        <v>67</v>
      </c>
      <c r="N414" s="2" t="s">
        <v>91</v>
      </c>
      <c r="O414" s="2" t="s">
        <v>91</v>
      </c>
      <c r="P414" s="2" t="s">
        <v>67</v>
      </c>
      <c r="Q414" s="2" t="s">
        <v>67</v>
      </c>
      <c r="R414" s="2" t="s">
        <v>67</v>
      </c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2" t="s">
        <v>67</v>
      </c>
      <c r="AW414" s="2" t="s">
        <v>67</v>
      </c>
      <c r="AX414" s="2" t="s">
        <v>67</v>
      </c>
      <c r="AY414" s="2" t="s">
        <v>67</v>
      </c>
    </row>
    <row r="415" spans="1:51" ht="30" customHeight="1" x14ac:dyDescent="0.3">
      <c r="A415" s="6"/>
      <c r="B415" s="6"/>
      <c r="C415" s="6"/>
      <c r="D415" s="6"/>
      <c r="E415" s="7"/>
      <c r="F415" s="8"/>
      <c r="G415" s="7"/>
      <c r="H415" s="8"/>
      <c r="I415" s="7"/>
      <c r="J415" s="8"/>
      <c r="K415" s="7"/>
      <c r="L415" s="8"/>
      <c r="M415" s="6"/>
    </row>
    <row r="416" spans="1:51" ht="30" customHeight="1" x14ac:dyDescent="0.3">
      <c r="A416" s="14" t="s">
        <v>711</v>
      </c>
      <c r="B416" s="14"/>
      <c r="C416" s="14"/>
      <c r="D416" s="14"/>
      <c r="E416" s="15"/>
      <c r="F416" s="16"/>
      <c r="G416" s="15"/>
      <c r="H416" s="16"/>
      <c r="I416" s="15"/>
      <c r="J416" s="16"/>
      <c r="K416" s="15"/>
      <c r="L416" s="16"/>
      <c r="M416" s="14"/>
      <c r="N416" s="1" t="s">
        <v>712</v>
      </c>
    </row>
    <row r="417" spans="1:51" ht="30" customHeight="1" x14ac:dyDescent="0.3">
      <c r="A417" s="5" t="s">
        <v>694</v>
      </c>
      <c r="B417" s="5" t="s">
        <v>695</v>
      </c>
      <c r="C417" s="5" t="s">
        <v>257</v>
      </c>
      <c r="D417" s="6">
        <v>0.02</v>
      </c>
      <c r="E417" s="7">
        <f>단가대비표!O40</f>
        <v>9520</v>
      </c>
      <c r="F417" s="8">
        <f>TRUNC(E417*D417,1)</f>
        <v>190.4</v>
      </c>
      <c r="G417" s="7">
        <f>단가대비표!P40</f>
        <v>0</v>
      </c>
      <c r="H417" s="8">
        <f>TRUNC(G417*D417,1)</f>
        <v>0</v>
      </c>
      <c r="I417" s="7">
        <f>단가대비표!V40</f>
        <v>0</v>
      </c>
      <c r="J417" s="8">
        <f>TRUNC(I417*D417,1)</f>
        <v>0</v>
      </c>
      <c r="K417" s="7">
        <f t="shared" ref="K417:L420" si="55">TRUNC(E417+G417+I417,1)</f>
        <v>9520</v>
      </c>
      <c r="L417" s="8">
        <f t="shared" si="55"/>
        <v>190.4</v>
      </c>
      <c r="M417" s="5" t="s">
        <v>67</v>
      </c>
      <c r="N417" s="2" t="s">
        <v>712</v>
      </c>
      <c r="O417" s="2" t="s">
        <v>696</v>
      </c>
      <c r="P417" s="2" t="s">
        <v>73</v>
      </c>
      <c r="Q417" s="2" t="s">
        <v>73</v>
      </c>
      <c r="R417" s="2" t="s">
        <v>69</v>
      </c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2" t="s">
        <v>67</v>
      </c>
      <c r="AW417" s="2" t="s">
        <v>714</v>
      </c>
      <c r="AX417" s="2" t="s">
        <v>67</v>
      </c>
      <c r="AY417" s="2" t="s">
        <v>67</v>
      </c>
    </row>
    <row r="418" spans="1:51" ht="30" customHeight="1" x14ac:dyDescent="0.3">
      <c r="A418" s="5" t="s">
        <v>698</v>
      </c>
      <c r="B418" s="5" t="s">
        <v>699</v>
      </c>
      <c r="C418" s="5" t="s">
        <v>77</v>
      </c>
      <c r="D418" s="6">
        <v>129</v>
      </c>
      <c r="E418" s="7">
        <f>단가대비표!O26</f>
        <v>5.31</v>
      </c>
      <c r="F418" s="8">
        <f>TRUNC(E418*D418,1)</f>
        <v>684.9</v>
      </c>
      <c r="G418" s="7">
        <f>단가대비표!P26</f>
        <v>0</v>
      </c>
      <c r="H418" s="8">
        <f>TRUNC(G418*D418,1)</f>
        <v>0</v>
      </c>
      <c r="I418" s="7">
        <f>단가대비표!V26</f>
        <v>0</v>
      </c>
      <c r="J418" s="8">
        <f>TRUNC(I418*D418,1)</f>
        <v>0</v>
      </c>
      <c r="K418" s="7">
        <f t="shared" si="55"/>
        <v>5.3</v>
      </c>
      <c r="L418" s="8">
        <f t="shared" si="55"/>
        <v>684.9</v>
      </c>
      <c r="M418" s="5" t="s">
        <v>67</v>
      </c>
      <c r="N418" s="2" t="s">
        <v>712</v>
      </c>
      <c r="O418" s="2" t="s">
        <v>700</v>
      </c>
      <c r="P418" s="2" t="s">
        <v>73</v>
      </c>
      <c r="Q418" s="2" t="s">
        <v>73</v>
      </c>
      <c r="R418" s="2" t="s">
        <v>69</v>
      </c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2" t="s">
        <v>67</v>
      </c>
      <c r="AW418" s="2" t="s">
        <v>715</v>
      </c>
      <c r="AX418" s="2" t="s">
        <v>67</v>
      </c>
      <c r="AY418" s="2" t="s">
        <v>67</v>
      </c>
    </row>
    <row r="419" spans="1:51" ht="30" customHeight="1" x14ac:dyDescent="0.3">
      <c r="A419" s="5" t="s">
        <v>335</v>
      </c>
      <c r="B419" s="5" t="s">
        <v>86</v>
      </c>
      <c r="C419" s="5" t="s">
        <v>87</v>
      </c>
      <c r="D419" s="6">
        <v>6.6000000000000003E-2</v>
      </c>
      <c r="E419" s="7">
        <f>단가대비표!O1844</f>
        <v>0</v>
      </c>
      <c r="F419" s="8">
        <f>TRUNC(E419*D419,1)</f>
        <v>0</v>
      </c>
      <c r="G419" s="7">
        <f>단가대비표!P1844</f>
        <v>198711</v>
      </c>
      <c r="H419" s="8">
        <f>TRUNC(G419*D419,1)</f>
        <v>13114.9</v>
      </c>
      <c r="I419" s="7">
        <f>단가대비표!V1844</f>
        <v>0</v>
      </c>
      <c r="J419" s="8">
        <f>TRUNC(I419*D419,1)</f>
        <v>0</v>
      </c>
      <c r="K419" s="7">
        <f t="shared" si="55"/>
        <v>198711</v>
      </c>
      <c r="L419" s="8">
        <f t="shared" si="55"/>
        <v>13114.9</v>
      </c>
      <c r="M419" s="5" t="s">
        <v>67</v>
      </c>
      <c r="N419" s="2" t="s">
        <v>712</v>
      </c>
      <c r="O419" s="2" t="s">
        <v>336</v>
      </c>
      <c r="P419" s="2" t="s">
        <v>73</v>
      </c>
      <c r="Q419" s="2" t="s">
        <v>73</v>
      </c>
      <c r="R419" s="2" t="s">
        <v>69</v>
      </c>
      <c r="S419" s="3"/>
      <c r="T419" s="3"/>
      <c r="U419" s="3"/>
      <c r="V419" s="3">
        <v>1</v>
      </c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2" t="s">
        <v>67</v>
      </c>
      <c r="AW419" s="2" t="s">
        <v>716</v>
      </c>
      <c r="AX419" s="2" t="s">
        <v>67</v>
      </c>
      <c r="AY419" s="2" t="s">
        <v>67</v>
      </c>
    </row>
    <row r="420" spans="1:51" ht="30" customHeight="1" x14ac:dyDescent="0.3">
      <c r="A420" s="5" t="s">
        <v>155</v>
      </c>
      <c r="B420" s="5" t="s">
        <v>156</v>
      </c>
      <c r="C420" s="5" t="s">
        <v>82</v>
      </c>
      <c r="D420" s="6">
        <v>1</v>
      </c>
      <c r="E420" s="7">
        <f>TRUNC(SUMIF(V417:V420, RIGHTB(O420, 1), H417:H420)*U420, 2)</f>
        <v>393.44</v>
      </c>
      <c r="F420" s="8">
        <f>TRUNC(E420*D420,1)</f>
        <v>393.4</v>
      </c>
      <c r="G420" s="7">
        <v>0</v>
      </c>
      <c r="H420" s="8">
        <f>TRUNC(G420*D420,1)</f>
        <v>0</v>
      </c>
      <c r="I420" s="7">
        <v>0</v>
      </c>
      <c r="J420" s="8">
        <f>TRUNC(I420*D420,1)</f>
        <v>0</v>
      </c>
      <c r="K420" s="7">
        <f t="shared" si="55"/>
        <v>393.4</v>
      </c>
      <c r="L420" s="8">
        <f t="shared" si="55"/>
        <v>393.4</v>
      </c>
      <c r="M420" s="5" t="s">
        <v>67</v>
      </c>
      <c r="N420" s="2" t="s">
        <v>712</v>
      </c>
      <c r="O420" s="2" t="s">
        <v>83</v>
      </c>
      <c r="P420" s="2" t="s">
        <v>73</v>
      </c>
      <c r="Q420" s="2" t="s">
        <v>73</v>
      </c>
      <c r="R420" s="2" t="s">
        <v>73</v>
      </c>
      <c r="S420" s="3">
        <v>1</v>
      </c>
      <c r="T420" s="3">
        <v>0</v>
      </c>
      <c r="U420" s="3">
        <v>0.03</v>
      </c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2" t="s">
        <v>67</v>
      </c>
      <c r="AW420" s="2" t="s">
        <v>717</v>
      </c>
      <c r="AX420" s="2" t="s">
        <v>67</v>
      </c>
      <c r="AY420" s="2" t="s">
        <v>67</v>
      </c>
    </row>
    <row r="421" spans="1:51" ht="30" customHeight="1" x14ac:dyDescent="0.3">
      <c r="A421" s="5" t="s">
        <v>90</v>
      </c>
      <c r="B421" s="5" t="s">
        <v>67</v>
      </c>
      <c r="C421" s="5" t="s">
        <v>67</v>
      </c>
      <c r="D421" s="6"/>
      <c r="E421" s="7"/>
      <c r="F421" s="8">
        <f>TRUNC(SUMIF(N417:N420, N416, F417:F420),0)</f>
        <v>1268</v>
      </c>
      <c r="G421" s="7"/>
      <c r="H421" s="8">
        <f>TRUNC(SUMIF(N417:N420, N416, H417:H420),0)</f>
        <v>13114</v>
      </c>
      <c r="I421" s="7"/>
      <c r="J421" s="8">
        <f>TRUNC(SUMIF(N417:N420, N416, J417:J420),0)</f>
        <v>0</v>
      </c>
      <c r="K421" s="7"/>
      <c r="L421" s="8">
        <f>F421+H421+J421</f>
        <v>14382</v>
      </c>
      <c r="M421" s="5" t="s">
        <v>67</v>
      </c>
      <c r="N421" s="2" t="s">
        <v>91</v>
      </c>
      <c r="O421" s="2" t="s">
        <v>91</v>
      </c>
      <c r="P421" s="2" t="s">
        <v>67</v>
      </c>
      <c r="Q421" s="2" t="s">
        <v>67</v>
      </c>
      <c r="R421" s="2" t="s">
        <v>67</v>
      </c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2" t="s">
        <v>67</v>
      </c>
      <c r="AW421" s="2" t="s">
        <v>67</v>
      </c>
      <c r="AX421" s="2" t="s">
        <v>67</v>
      </c>
      <c r="AY421" s="2" t="s">
        <v>67</v>
      </c>
    </row>
    <row r="422" spans="1:51" ht="30" customHeight="1" x14ac:dyDescent="0.3">
      <c r="A422" s="6"/>
      <c r="B422" s="6"/>
      <c r="C422" s="6"/>
      <c r="D422" s="6"/>
      <c r="E422" s="7"/>
      <c r="F422" s="8"/>
      <c r="G422" s="7"/>
      <c r="H422" s="8"/>
      <c r="I422" s="7"/>
      <c r="J422" s="8"/>
      <c r="K422" s="7"/>
      <c r="L422" s="8"/>
      <c r="M422" s="6"/>
    </row>
    <row r="423" spans="1:51" ht="30" customHeight="1" x14ac:dyDescent="0.3">
      <c r="A423" s="14" t="s">
        <v>718</v>
      </c>
      <c r="B423" s="14"/>
      <c r="C423" s="14"/>
      <c r="D423" s="14"/>
      <c r="E423" s="15"/>
      <c r="F423" s="16"/>
      <c r="G423" s="15"/>
      <c r="H423" s="16"/>
      <c r="I423" s="15"/>
      <c r="J423" s="16"/>
      <c r="K423" s="15"/>
      <c r="L423" s="16"/>
      <c r="M423" s="14"/>
      <c r="N423" s="1" t="s">
        <v>719</v>
      </c>
    </row>
    <row r="424" spans="1:51" ht="30" customHeight="1" x14ac:dyDescent="0.3">
      <c r="A424" s="5" t="s">
        <v>694</v>
      </c>
      <c r="B424" s="5" t="s">
        <v>695</v>
      </c>
      <c r="C424" s="5" t="s">
        <v>257</v>
      </c>
      <c r="D424" s="6">
        <v>2.7E-2</v>
      </c>
      <c r="E424" s="7">
        <f>단가대비표!O40</f>
        <v>9520</v>
      </c>
      <c r="F424" s="8">
        <f>TRUNC(E424*D424,1)</f>
        <v>257</v>
      </c>
      <c r="G424" s="7">
        <f>단가대비표!P40</f>
        <v>0</v>
      </c>
      <c r="H424" s="8">
        <f>TRUNC(G424*D424,1)</f>
        <v>0</v>
      </c>
      <c r="I424" s="7">
        <f>단가대비표!V40</f>
        <v>0</v>
      </c>
      <c r="J424" s="8">
        <f>TRUNC(I424*D424,1)</f>
        <v>0</v>
      </c>
      <c r="K424" s="7">
        <f t="shared" ref="K424:L427" si="56">TRUNC(E424+G424+I424,1)</f>
        <v>9520</v>
      </c>
      <c r="L424" s="8">
        <f t="shared" si="56"/>
        <v>257</v>
      </c>
      <c r="M424" s="5" t="s">
        <v>67</v>
      </c>
      <c r="N424" s="2" t="s">
        <v>719</v>
      </c>
      <c r="O424" s="2" t="s">
        <v>696</v>
      </c>
      <c r="P424" s="2" t="s">
        <v>73</v>
      </c>
      <c r="Q424" s="2" t="s">
        <v>73</v>
      </c>
      <c r="R424" s="2" t="s">
        <v>69</v>
      </c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2" t="s">
        <v>67</v>
      </c>
      <c r="AW424" s="2" t="s">
        <v>721</v>
      </c>
      <c r="AX424" s="2" t="s">
        <v>67</v>
      </c>
      <c r="AY424" s="2" t="s">
        <v>67</v>
      </c>
    </row>
    <row r="425" spans="1:51" ht="30" customHeight="1" x14ac:dyDescent="0.3">
      <c r="A425" s="5" t="s">
        <v>698</v>
      </c>
      <c r="B425" s="5" t="s">
        <v>699</v>
      </c>
      <c r="C425" s="5" t="s">
        <v>77</v>
      </c>
      <c r="D425" s="6">
        <v>150</v>
      </c>
      <c r="E425" s="7">
        <f>단가대비표!O26</f>
        <v>5.31</v>
      </c>
      <c r="F425" s="8">
        <f>TRUNC(E425*D425,1)</f>
        <v>796.5</v>
      </c>
      <c r="G425" s="7">
        <f>단가대비표!P26</f>
        <v>0</v>
      </c>
      <c r="H425" s="8">
        <f>TRUNC(G425*D425,1)</f>
        <v>0</v>
      </c>
      <c r="I425" s="7">
        <f>단가대비표!V26</f>
        <v>0</v>
      </c>
      <c r="J425" s="8">
        <f>TRUNC(I425*D425,1)</f>
        <v>0</v>
      </c>
      <c r="K425" s="7">
        <f t="shared" si="56"/>
        <v>5.3</v>
      </c>
      <c r="L425" s="8">
        <f t="shared" si="56"/>
        <v>796.5</v>
      </c>
      <c r="M425" s="5" t="s">
        <v>67</v>
      </c>
      <c r="N425" s="2" t="s">
        <v>719</v>
      </c>
      <c r="O425" s="2" t="s">
        <v>700</v>
      </c>
      <c r="P425" s="2" t="s">
        <v>73</v>
      </c>
      <c r="Q425" s="2" t="s">
        <v>73</v>
      </c>
      <c r="R425" s="2" t="s">
        <v>69</v>
      </c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2" t="s">
        <v>67</v>
      </c>
      <c r="AW425" s="2" t="s">
        <v>722</v>
      </c>
      <c r="AX425" s="2" t="s">
        <v>67</v>
      </c>
      <c r="AY425" s="2" t="s">
        <v>67</v>
      </c>
    </row>
    <row r="426" spans="1:51" ht="30" customHeight="1" x14ac:dyDescent="0.3">
      <c r="A426" s="5" t="s">
        <v>335</v>
      </c>
      <c r="B426" s="5" t="s">
        <v>86</v>
      </c>
      <c r="C426" s="5" t="s">
        <v>87</v>
      </c>
      <c r="D426" s="6">
        <v>7.6999999999999999E-2</v>
      </c>
      <c r="E426" s="7">
        <f>단가대비표!O1844</f>
        <v>0</v>
      </c>
      <c r="F426" s="8">
        <f>TRUNC(E426*D426,1)</f>
        <v>0</v>
      </c>
      <c r="G426" s="7">
        <f>단가대비표!P1844</f>
        <v>198711</v>
      </c>
      <c r="H426" s="8">
        <f>TRUNC(G426*D426,1)</f>
        <v>15300.7</v>
      </c>
      <c r="I426" s="7">
        <f>단가대비표!V1844</f>
        <v>0</v>
      </c>
      <c r="J426" s="8">
        <f>TRUNC(I426*D426,1)</f>
        <v>0</v>
      </c>
      <c r="K426" s="7">
        <f t="shared" si="56"/>
        <v>198711</v>
      </c>
      <c r="L426" s="8">
        <f t="shared" si="56"/>
        <v>15300.7</v>
      </c>
      <c r="M426" s="5" t="s">
        <v>67</v>
      </c>
      <c r="N426" s="2" t="s">
        <v>719</v>
      </c>
      <c r="O426" s="2" t="s">
        <v>336</v>
      </c>
      <c r="P426" s="2" t="s">
        <v>73</v>
      </c>
      <c r="Q426" s="2" t="s">
        <v>73</v>
      </c>
      <c r="R426" s="2" t="s">
        <v>69</v>
      </c>
      <c r="S426" s="3"/>
      <c r="T426" s="3"/>
      <c r="U426" s="3"/>
      <c r="V426" s="3">
        <v>1</v>
      </c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2" t="s">
        <v>67</v>
      </c>
      <c r="AW426" s="2" t="s">
        <v>723</v>
      </c>
      <c r="AX426" s="2" t="s">
        <v>67</v>
      </c>
      <c r="AY426" s="2" t="s">
        <v>67</v>
      </c>
    </row>
    <row r="427" spans="1:51" ht="30" customHeight="1" x14ac:dyDescent="0.3">
      <c r="A427" s="5" t="s">
        <v>155</v>
      </c>
      <c r="B427" s="5" t="s">
        <v>156</v>
      </c>
      <c r="C427" s="5" t="s">
        <v>82</v>
      </c>
      <c r="D427" s="6">
        <v>1</v>
      </c>
      <c r="E427" s="7">
        <f>TRUNC(SUMIF(V424:V427, RIGHTB(O427, 1), H424:H427)*U427, 2)</f>
        <v>459.02</v>
      </c>
      <c r="F427" s="8">
        <f>TRUNC(E427*D427,1)</f>
        <v>459</v>
      </c>
      <c r="G427" s="7">
        <v>0</v>
      </c>
      <c r="H427" s="8">
        <f>TRUNC(G427*D427,1)</f>
        <v>0</v>
      </c>
      <c r="I427" s="7">
        <v>0</v>
      </c>
      <c r="J427" s="8">
        <f>TRUNC(I427*D427,1)</f>
        <v>0</v>
      </c>
      <c r="K427" s="7">
        <f t="shared" si="56"/>
        <v>459</v>
      </c>
      <c r="L427" s="8">
        <f t="shared" si="56"/>
        <v>459</v>
      </c>
      <c r="M427" s="5" t="s">
        <v>67</v>
      </c>
      <c r="N427" s="2" t="s">
        <v>719</v>
      </c>
      <c r="O427" s="2" t="s">
        <v>83</v>
      </c>
      <c r="P427" s="2" t="s">
        <v>73</v>
      </c>
      <c r="Q427" s="2" t="s">
        <v>73</v>
      </c>
      <c r="R427" s="2" t="s">
        <v>73</v>
      </c>
      <c r="S427" s="3">
        <v>1</v>
      </c>
      <c r="T427" s="3">
        <v>0</v>
      </c>
      <c r="U427" s="3">
        <v>0.03</v>
      </c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2" t="s">
        <v>67</v>
      </c>
      <c r="AW427" s="2" t="s">
        <v>724</v>
      </c>
      <c r="AX427" s="2" t="s">
        <v>67</v>
      </c>
      <c r="AY427" s="2" t="s">
        <v>67</v>
      </c>
    </row>
    <row r="428" spans="1:51" ht="30" customHeight="1" x14ac:dyDescent="0.3">
      <c r="A428" s="5" t="s">
        <v>90</v>
      </c>
      <c r="B428" s="5" t="s">
        <v>67</v>
      </c>
      <c r="C428" s="5" t="s">
        <v>67</v>
      </c>
      <c r="D428" s="6"/>
      <c r="E428" s="7"/>
      <c r="F428" s="8">
        <f>TRUNC(SUMIF(N424:N427, N423, F424:F427),0)</f>
        <v>1512</v>
      </c>
      <c r="G428" s="7"/>
      <c r="H428" s="8">
        <f>TRUNC(SUMIF(N424:N427, N423, H424:H427),0)</f>
        <v>15300</v>
      </c>
      <c r="I428" s="7"/>
      <c r="J428" s="8">
        <f>TRUNC(SUMIF(N424:N427, N423, J424:J427),0)</f>
        <v>0</v>
      </c>
      <c r="K428" s="7"/>
      <c r="L428" s="8">
        <f>F428+H428+J428</f>
        <v>16812</v>
      </c>
      <c r="M428" s="5" t="s">
        <v>67</v>
      </c>
      <c r="N428" s="2" t="s">
        <v>91</v>
      </c>
      <c r="O428" s="2" t="s">
        <v>91</v>
      </c>
      <c r="P428" s="2" t="s">
        <v>67</v>
      </c>
      <c r="Q428" s="2" t="s">
        <v>67</v>
      </c>
      <c r="R428" s="2" t="s">
        <v>67</v>
      </c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2" t="s">
        <v>67</v>
      </c>
      <c r="AW428" s="2" t="s">
        <v>67</v>
      </c>
      <c r="AX428" s="2" t="s">
        <v>67</v>
      </c>
      <c r="AY428" s="2" t="s">
        <v>67</v>
      </c>
    </row>
    <row r="429" spans="1:51" ht="30" customHeight="1" x14ac:dyDescent="0.3">
      <c r="A429" s="6"/>
      <c r="B429" s="6"/>
      <c r="C429" s="6"/>
      <c r="D429" s="6"/>
      <c r="E429" s="7"/>
      <c r="F429" s="8"/>
      <c r="G429" s="7"/>
      <c r="H429" s="8"/>
      <c r="I429" s="7"/>
      <c r="J429" s="8"/>
      <c r="K429" s="7"/>
      <c r="L429" s="8"/>
      <c r="M429" s="6"/>
    </row>
    <row r="430" spans="1:51" ht="30" customHeight="1" x14ac:dyDescent="0.3">
      <c r="A430" s="14" t="s">
        <v>725</v>
      </c>
      <c r="B430" s="14"/>
      <c r="C430" s="14"/>
      <c r="D430" s="14"/>
      <c r="E430" s="15"/>
      <c r="F430" s="16"/>
      <c r="G430" s="15"/>
      <c r="H430" s="16"/>
      <c r="I430" s="15"/>
      <c r="J430" s="16"/>
      <c r="K430" s="15"/>
      <c r="L430" s="16"/>
      <c r="M430" s="14"/>
      <c r="N430" s="1" t="s">
        <v>726</v>
      </c>
    </row>
    <row r="431" spans="1:51" ht="30" customHeight="1" x14ac:dyDescent="0.3">
      <c r="A431" s="5" t="s">
        <v>694</v>
      </c>
      <c r="B431" s="5" t="s">
        <v>695</v>
      </c>
      <c r="C431" s="5" t="s">
        <v>257</v>
      </c>
      <c r="D431" s="6">
        <v>0.04</v>
      </c>
      <c r="E431" s="7">
        <f>단가대비표!O40</f>
        <v>9520</v>
      </c>
      <c r="F431" s="8">
        <f>TRUNC(E431*D431,1)</f>
        <v>380.8</v>
      </c>
      <c r="G431" s="7">
        <f>단가대비표!P40</f>
        <v>0</v>
      </c>
      <c r="H431" s="8">
        <f>TRUNC(G431*D431,1)</f>
        <v>0</v>
      </c>
      <c r="I431" s="7">
        <f>단가대비표!V40</f>
        <v>0</v>
      </c>
      <c r="J431" s="8">
        <f>TRUNC(I431*D431,1)</f>
        <v>0</v>
      </c>
      <c r="K431" s="7">
        <f t="shared" ref="K431:L434" si="57">TRUNC(E431+G431+I431,1)</f>
        <v>9520</v>
      </c>
      <c r="L431" s="8">
        <f t="shared" si="57"/>
        <v>380.8</v>
      </c>
      <c r="M431" s="5" t="s">
        <v>67</v>
      </c>
      <c r="N431" s="2" t="s">
        <v>726</v>
      </c>
      <c r="O431" s="2" t="s">
        <v>696</v>
      </c>
      <c r="P431" s="2" t="s">
        <v>73</v>
      </c>
      <c r="Q431" s="2" t="s">
        <v>73</v>
      </c>
      <c r="R431" s="2" t="s">
        <v>69</v>
      </c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2" t="s">
        <v>67</v>
      </c>
      <c r="AW431" s="2" t="s">
        <v>728</v>
      </c>
      <c r="AX431" s="2" t="s">
        <v>67</v>
      </c>
      <c r="AY431" s="2" t="s">
        <v>67</v>
      </c>
    </row>
    <row r="432" spans="1:51" ht="30" customHeight="1" x14ac:dyDescent="0.3">
      <c r="A432" s="5" t="s">
        <v>698</v>
      </c>
      <c r="B432" s="5" t="s">
        <v>699</v>
      </c>
      <c r="C432" s="5" t="s">
        <v>77</v>
      </c>
      <c r="D432" s="6">
        <v>191</v>
      </c>
      <c r="E432" s="7">
        <f>단가대비표!O26</f>
        <v>5.31</v>
      </c>
      <c r="F432" s="8">
        <f>TRUNC(E432*D432,1)</f>
        <v>1014.2</v>
      </c>
      <c r="G432" s="7">
        <f>단가대비표!P26</f>
        <v>0</v>
      </c>
      <c r="H432" s="8">
        <f>TRUNC(G432*D432,1)</f>
        <v>0</v>
      </c>
      <c r="I432" s="7">
        <f>단가대비표!V26</f>
        <v>0</v>
      </c>
      <c r="J432" s="8">
        <f>TRUNC(I432*D432,1)</f>
        <v>0</v>
      </c>
      <c r="K432" s="7">
        <f t="shared" si="57"/>
        <v>5.3</v>
      </c>
      <c r="L432" s="8">
        <f t="shared" si="57"/>
        <v>1014.2</v>
      </c>
      <c r="M432" s="5" t="s">
        <v>67</v>
      </c>
      <c r="N432" s="2" t="s">
        <v>726</v>
      </c>
      <c r="O432" s="2" t="s">
        <v>700</v>
      </c>
      <c r="P432" s="2" t="s">
        <v>73</v>
      </c>
      <c r="Q432" s="2" t="s">
        <v>73</v>
      </c>
      <c r="R432" s="2" t="s">
        <v>69</v>
      </c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2" t="s">
        <v>67</v>
      </c>
      <c r="AW432" s="2" t="s">
        <v>729</v>
      </c>
      <c r="AX432" s="2" t="s">
        <v>67</v>
      </c>
      <c r="AY432" s="2" t="s">
        <v>67</v>
      </c>
    </row>
    <row r="433" spans="1:51" ht="30" customHeight="1" x14ac:dyDescent="0.3">
      <c r="A433" s="5" t="s">
        <v>335</v>
      </c>
      <c r="B433" s="5" t="s">
        <v>86</v>
      </c>
      <c r="C433" s="5" t="s">
        <v>87</v>
      </c>
      <c r="D433" s="6">
        <v>8.4000000000000005E-2</v>
      </c>
      <c r="E433" s="7">
        <f>단가대비표!O1844</f>
        <v>0</v>
      </c>
      <c r="F433" s="8">
        <f>TRUNC(E433*D433,1)</f>
        <v>0</v>
      </c>
      <c r="G433" s="7">
        <f>단가대비표!P1844</f>
        <v>198711</v>
      </c>
      <c r="H433" s="8">
        <f>TRUNC(G433*D433,1)</f>
        <v>16691.7</v>
      </c>
      <c r="I433" s="7">
        <f>단가대비표!V1844</f>
        <v>0</v>
      </c>
      <c r="J433" s="8">
        <f>TRUNC(I433*D433,1)</f>
        <v>0</v>
      </c>
      <c r="K433" s="7">
        <f t="shared" si="57"/>
        <v>198711</v>
      </c>
      <c r="L433" s="8">
        <f t="shared" si="57"/>
        <v>16691.7</v>
      </c>
      <c r="M433" s="5" t="s">
        <v>67</v>
      </c>
      <c r="N433" s="2" t="s">
        <v>726</v>
      </c>
      <c r="O433" s="2" t="s">
        <v>336</v>
      </c>
      <c r="P433" s="2" t="s">
        <v>73</v>
      </c>
      <c r="Q433" s="2" t="s">
        <v>73</v>
      </c>
      <c r="R433" s="2" t="s">
        <v>69</v>
      </c>
      <c r="S433" s="3"/>
      <c r="T433" s="3"/>
      <c r="U433" s="3"/>
      <c r="V433" s="3">
        <v>1</v>
      </c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2" t="s">
        <v>67</v>
      </c>
      <c r="AW433" s="2" t="s">
        <v>730</v>
      </c>
      <c r="AX433" s="2" t="s">
        <v>67</v>
      </c>
      <c r="AY433" s="2" t="s">
        <v>67</v>
      </c>
    </row>
    <row r="434" spans="1:51" ht="30" customHeight="1" x14ac:dyDescent="0.3">
      <c r="A434" s="5" t="s">
        <v>155</v>
      </c>
      <c r="B434" s="5" t="s">
        <v>156</v>
      </c>
      <c r="C434" s="5" t="s">
        <v>82</v>
      </c>
      <c r="D434" s="6">
        <v>1</v>
      </c>
      <c r="E434" s="7">
        <f>TRUNC(SUMIF(V431:V434, RIGHTB(O434, 1), H431:H434)*U434, 2)</f>
        <v>500.75</v>
      </c>
      <c r="F434" s="8">
        <f>TRUNC(E434*D434,1)</f>
        <v>500.7</v>
      </c>
      <c r="G434" s="7">
        <v>0</v>
      </c>
      <c r="H434" s="8">
        <f>TRUNC(G434*D434,1)</f>
        <v>0</v>
      </c>
      <c r="I434" s="7">
        <v>0</v>
      </c>
      <c r="J434" s="8">
        <f>TRUNC(I434*D434,1)</f>
        <v>0</v>
      </c>
      <c r="K434" s="7">
        <f t="shared" si="57"/>
        <v>500.7</v>
      </c>
      <c r="L434" s="8">
        <f t="shared" si="57"/>
        <v>500.7</v>
      </c>
      <c r="M434" s="5" t="s">
        <v>67</v>
      </c>
      <c r="N434" s="2" t="s">
        <v>726</v>
      </c>
      <c r="O434" s="2" t="s">
        <v>83</v>
      </c>
      <c r="P434" s="2" t="s">
        <v>73</v>
      </c>
      <c r="Q434" s="2" t="s">
        <v>73</v>
      </c>
      <c r="R434" s="2" t="s">
        <v>73</v>
      </c>
      <c r="S434" s="3">
        <v>1</v>
      </c>
      <c r="T434" s="3">
        <v>0</v>
      </c>
      <c r="U434" s="3">
        <v>0.03</v>
      </c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2" t="s">
        <v>67</v>
      </c>
      <c r="AW434" s="2" t="s">
        <v>731</v>
      </c>
      <c r="AX434" s="2" t="s">
        <v>67</v>
      </c>
      <c r="AY434" s="2" t="s">
        <v>67</v>
      </c>
    </row>
    <row r="435" spans="1:51" ht="30" customHeight="1" x14ac:dyDescent="0.3">
      <c r="A435" s="5" t="s">
        <v>90</v>
      </c>
      <c r="B435" s="5" t="s">
        <v>67</v>
      </c>
      <c r="C435" s="5" t="s">
        <v>67</v>
      </c>
      <c r="D435" s="6"/>
      <c r="E435" s="7"/>
      <c r="F435" s="8">
        <f>TRUNC(SUMIF(N431:N434, N430, F431:F434),0)</f>
        <v>1895</v>
      </c>
      <c r="G435" s="7"/>
      <c r="H435" s="8">
        <f>TRUNC(SUMIF(N431:N434, N430, H431:H434),0)</f>
        <v>16691</v>
      </c>
      <c r="I435" s="7"/>
      <c r="J435" s="8">
        <f>TRUNC(SUMIF(N431:N434, N430, J431:J434),0)</f>
        <v>0</v>
      </c>
      <c r="K435" s="7"/>
      <c r="L435" s="8">
        <f>F435+H435+J435</f>
        <v>18586</v>
      </c>
      <c r="M435" s="5" t="s">
        <v>67</v>
      </c>
      <c r="N435" s="2" t="s">
        <v>91</v>
      </c>
      <c r="O435" s="2" t="s">
        <v>91</v>
      </c>
      <c r="P435" s="2" t="s">
        <v>67</v>
      </c>
      <c r="Q435" s="2" t="s">
        <v>67</v>
      </c>
      <c r="R435" s="2" t="s">
        <v>67</v>
      </c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2" t="s">
        <v>67</v>
      </c>
      <c r="AW435" s="2" t="s">
        <v>67</v>
      </c>
      <c r="AX435" s="2" t="s">
        <v>67</v>
      </c>
      <c r="AY435" s="2" t="s">
        <v>67</v>
      </c>
    </row>
    <row r="436" spans="1:51" ht="30" customHeight="1" x14ac:dyDescent="0.3">
      <c r="A436" s="6"/>
      <c r="B436" s="6"/>
      <c r="C436" s="6"/>
      <c r="D436" s="6"/>
      <c r="E436" s="7"/>
      <c r="F436" s="8"/>
      <c r="G436" s="7"/>
      <c r="H436" s="8"/>
      <c r="I436" s="7"/>
      <c r="J436" s="8"/>
      <c r="K436" s="7"/>
      <c r="L436" s="8"/>
      <c r="M436" s="6"/>
    </row>
    <row r="437" spans="1:51" ht="30" customHeight="1" x14ac:dyDescent="0.3">
      <c r="A437" s="14" t="s">
        <v>732</v>
      </c>
      <c r="B437" s="14"/>
      <c r="C437" s="14"/>
      <c r="D437" s="14"/>
      <c r="E437" s="15"/>
      <c r="F437" s="16"/>
      <c r="G437" s="15"/>
      <c r="H437" s="16"/>
      <c r="I437" s="15"/>
      <c r="J437" s="16"/>
      <c r="K437" s="15"/>
      <c r="L437" s="16"/>
      <c r="M437" s="14"/>
      <c r="N437" s="1" t="s">
        <v>733</v>
      </c>
    </row>
    <row r="438" spans="1:51" ht="30" customHeight="1" x14ac:dyDescent="0.3">
      <c r="A438" s="5" t="s">
        <v>694</v>
      </c>
      <c r="B438" s="5" t="s">
        <v>695</v>
      </c>
      <c r="C438" s="5" t="s">
        <v>257</v>
      </c>
      <c r="D438" s="6">
        <v>5.5E-2</v>
      </c>
      <c r="E438" s="7">
        <f>단가대비표!O40</f>
        <v>9520</v>
      </c>
      <c r="F438" s="8">
        <f>TRUNC(E438*D438,1)</f>
        <v>523.6</v>
      </c>
      <c r="G438" s="7">
        <f>단가대비표!P40</f>
        <v>0</v>
      </c>
      <c r="H438" s="8">
        <f>TRUNC(G438*D438,1)</f>
        <v>0</v>
      </c>
      <c r="I438" s="7">
        <f>단가대비표!V40</f>
        <v>0</v>
      </c>
      <c r="J438" s="8">
        <f>TRUNC(I438*D438,1)</f>
        <v>0</v>
      </c>
      <c r="K438" s="7">
        <f t="shared" ref="K438:L441" si="58">TRUNC(E438+G438+I438,1)</f>
        <v>9520</v>
      </c>
      <c r="L438" s="8">
        <f t="shared" si="58"/>
        <v>523.6</v>
      </c>
      <c r="M438" s="5" t="s">
        <v>67</v>
      </c>
      <c r="N438" s="2" t="s">
        <v>733</v>
      </c>
      <c r="O438" s="2" t="s">
        <v>696</v>
      </c>
      <c r="P438" s="2" t="s">
        <v>73</v>
      </c>
      <c r="Q438" s="2" t="s">
        <v>73</v>
      </c>
      <c r="R438" s="2" t="s">
        <v>69</v>
      </c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2" t="s">
        <v>67</v>
      </c>
      <c r="AW438" s="2" t="s">
        <v>735</v>
      </c>
      <c r="AX438" s="2" t="s">
        <v>67</v>
      </c>
      <c r="AY438" s="2" t="s">
        <v>67</v>
      </c>
    </row>
    <row r="439" spans="1:51" ht="30" customHeight="1" x14ac:dyDescent="0.3">
      <c r="A439" s="5" t="s">
        <v>698</v>
      </c>
      <c r="B439" s="5" t="s">
        <v>699</v>
      </c>
      <c r="C439" s="5" t="s">
        <v>77</v>
      </c>
      <c r="D439" s="6">
        <v>265</v>
      </c>
      <c r="E439" s="7">
        <f>단가대비표!O26</f>
        <v>5.31</v>
      </c>
      <c r="F439" s="8">
        <f>TRUNC(E439*D439,1)</f>
        <v>1407.1</v>
      </c>
      <c r="G439" s="7">
        <f>단가대비표!P26</f>
        <v>0</v>
      </c>
      <c r="H439" s="8">
        <f>TRUNC(G439*D439,1)</f>
        <v>0</v>
      </c>
      <c r="I439" s="7">
        <f>단가대비표!V26</f>
        <v>0</v>
      </c>
      <c r="J439" s="8">
        <f>TRUNC(I439*D439,1)</f>
        <v>0</v>
      </c>
      <c r="K439" s="7">
        <f t="shared" si="58"/>
        <v>5.3</v>
      </c>
      <c r="L439" s="8">
        <f t="shared" si="58"/>
        <v>1407.1</v>
      </c>
      <c r="M439" s="5" t="s">
        <v>67</v>
      </c>
      <c r="N439" s="2" t="s">
        <v>733</v>
      </c>
      <c r="O439" s="2" t="s">
        <v>700</v>
      </c>
      <c r="P439" s="2" t="s">
        <v>73</v>
      </c>
      <c r="Q439" s="2" t="s">
        <v>73</v>
      </c>
      <c r="R439" s="2" t="s">
        <v>69</v>
      </c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2" t="s">
        <v>67</v>
      </c>
      <c r="AW439" s="2" t="s">
        <v>736</v>
      </c>
      <c r="AX439" s="2" t="s">
        <v>67</v>
      </c>
      <c r="AY439" s="2" t="s">
        <v>67</v>
      </c>
    </row>
    <row r="440" spans="1:51" ht="30" customHeight="1" x14ac:dyDescent="0.3">
      <c r="A440" s="5" t="s">
        <v>335</v>
      </c>
      <c r="B440" s="5" t="s">
        <v>86</v>
      </c>
      <c r="C440" s="5" t="s">
        <v>87</v>
      </c>
      <c r="D440" s="6">
        <v>9.9000000000000005E-2</v>
      </c>
      <c r="E440" s="7">
        <f>단가대비표!O1844</f>
        <v>0</v>
      </c>
      <c r="F440" s="8">
        <f>TRUNC(E440*D440,1)</f>
        <v>0</v>
      </c>
      <c r="G440" s="7">
        <f>단가대비표!P1844</f>
        <v>198711</v>
      </c>
      <c r="H440" s="8">
        <f>TRUNC(G440*D440,1)</f>
        <v>19672.3</v>
      </c>
      <c r="I440" s="7">
        <f>단가대비표!V1844</f>
        <v>0</v>
      </c>
      <c r="J440" s="8">
        <f>TRUNC(I440*D440,1)</f>
        <v>0</v>
      </c>
      <c r="K440" s="7">
        <f t="shared" si="58"/>
        <v>198711</v>
      </c>
      <c r="L440" s="8">
        <f t="shared" si="58"/>
        <v>19672.3</v>
      </c>
      <c r="M440" s="5" t="s">
        <v>67</v>
      </c>
      <c r="N440" s="2" t="s">
        <v>733</v>
      </c>
      <c r="O440" s="2" t="s">
        <v>336</v>
      </c>
      <c r="P440" s="2" t="s">
        <v>73</v>
      </c>
      <c r="Q440" s="2" t="s">
        <v>73</v>
      </c>
      <c r="R440" s="2" t="s">
        <v>69</v>
      </c>
      <c r="S440" s="3"/>
      <c r="T440" s="3"/>
      <c r="U440" s="3"/>
      <c r="V440" s="3">
        <v>1</v>
      </c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2" t="s">
        <v>67</v>
      </c>
      <c r="AW440" s="2" t="s">
        <v>737</v>
      </c>
      <c r="AX440" s="2" t="s">
        <v>67</v>
      </c>
      <c r="AY440" s="2" t="s">
        <v>67</v>
      </c>
    </row>
    <row r="441" spans="1:51" ht="30" customHeight="1" x14ac:dyDescent="0.3">
      <c r="A441" s="5" t="s">
        <v>155</v>
      </c>
      <c r="B441" s="5" t="s">
        <v>156</v>
      </c>
      <c r="C441" s="5" t="s">
        <v>82</v>
      </c>
      <c r="D441" s="6">
        <v>1</v>
      </c>
      <c r="E441" s="7">
        <f>TRUNC(SUMIF(V438:V441, RIGHTB(O441, 1), H438:H441)*U441, 2)</f>
        <v>590.16</v>
      </c>
      <c r="F441" s="8">
        <f>TRUNC(E441*D441,1)</f>
        <v>590.1</v>
      </c>
      <c r="G441" s="7">
        <v>0</v>
      </c>
      <c r="H441" s="8">
        <f>TRUNC(G441*D441,1)</f>
        <v>0</v>
      </c>
      <c r="I441" s="7">
        <v>0</v>
      </c>
      <c r="J441" s="8">
        <f>TRUNC(I441*D441,1)</f>
        <v>0</v>
      </c>
      <c r="K441" s="7">
        <f t="shared" si="58"/>
        <v>590.1</v>
      </c>
      <c r="L441" s="8">
        <f t="shared" si="58"/>
        <v>590.1</v>
      </c>
      <c r="M441" s="5" t="s">
        <v>67</v>
      </c>
      <c r="N441" s="2" t="s">
        <v>733</v>
      </c>
      <c r="O441" s="2" t="s">
        <v>83</v>
      </c>
      <c r="P441" s="2" t="s">
        <v>73</v>
      </c>
      <c r="Q441" s="2" t="s">
        <v>73</v>
      </c>
      <c r="R441" s="2" t="s">
        <v>73</v>
      </c>
      <c r="S441" s="3">
        <v>1</v>
      </c>
      <c r="T441" s="3">
        <v>0</v>
      </c>
      <c r="U441" s="3">
        <v>0.03</v>
      </c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2" t="s">
        <v>67</v>
      </c>
      <c r="AW441" s="2" t="s">
        <v>738</v>
      </c>
      <c r="AX441" s="2" t="s">
        <v>67</v>
      </c>
      <c r="AY441" s="2" t="s">
        <v>67</v>
      </c>
    </row>
    <row r="442" spans="1:51" ht="30" customHeight="1" x14ac:dyDescent="0.3">
      <c r="A442" s="5" t="s">
        <v>90</v>
      </c>
      <c r="B442" s="5" t="s">
        <v>67</v>
      </c>
      <c r="C442" s="5" t="s">
        <v>67</v>
      </c>
      <c r="D442" s="6"/>
      <c r="E442" s="7"/>
      <c r="F442" s="8">
        <f>TRUNC(SUMIF(N438:N441, N437, F438:F441),0)</f>
        <v>2520</v>
      </c>
      <c r="G442" s="7"/>
      <c r="H442" s="8">
        <f>TRUNC(SUMIF(N438:N441, N437, H438:H441),0)</f>
        <v>19672</v>
      </c>
      <c r="I442" s="7"/>
      <c r="J442" s="8">
        <f>TRUNC(SUMIF(N438:N441, N437, J438:J441),0)</f>
        <v>0</v>
      </c>
      <c r="K442" s="7"/>
      <c r="L442" s="8">
        <f>F442+H442+J442</f>
        <v>22192</v>
      </c>
      <c r="M442" s="5" t="s">
        <v>67</v>
      </c>
      <c r="N442" s="2" t="s">
        <v>91</v>
      </c>
      <c r="O442" s="2" t="s">
        <v>91</v>
      </c>
      <c r="P442" s="2" t="s">
        <v>67</v>
      </c>
      <c r="Q442" s="2" t="s">
        <v>67</v>
      </c>
      <c r="R442" s="2" t="s">
        <v>67</v>
      </c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2" t="s">
        <v>67</v>
      </c>
      <c r="AW442" s="2" t="s">
        <v>67</v>
      </c>
      <c r="AX442" s="2" t="s">
        <v>67</v>
      </c>
      <c r="AY442" s="2" t="s">
        <v>67</v>
      </c>
    </row>
    <row r="443" spans="1:51" ht="30" customHeight="1" x14ac:dyDescent="0.3">
      <c r="A443" s="6"/>
      <c r="B443" s="6"/>
      <c r="C443" s="6"/>
      <c r="D443" s="6"/>
      <c r="E443" s="7"/>
      <c r="F443" s="8"/>
      <c r="G443" s="7"/>
      <c r="H443" s="8"/>
      <c r="I443" s="7"/>
      <c r="J443" s="8"/>
      <c r="K443" s="7"/>
      <c r="L443" s="8"/>
      <c r="M443" s="6"/>
    </row>
    <row r="444" spans="1:51" ht="30" customHeight="1" x14ac:dyDescent="0.3">
      <c r="A444" s="14" t="s">
        <v>739</v>
      </c>
      <c r="B444" s="14"/>
      <c r="C444" s="14"/>
      <c r="D444" s="14"/>
      <c r="E444" s="15"/>
      <c r="F444" s="16"/>
      <c r="G444" s="15"/>
      <c r="H444" s="16"/>
      <c r="I444" s="15"/>
      <c r="J444" s="16"/>
      <c r="K444" s="15"/>
      <c r="L444" s="16"/>
      <c r="M444" s="14"/>
      <c r="N444" s="1" t="s">
        <v>740</v>
      </c>
    </row>
    <row r="445" spans="1:51" ht="30" customHeight="1" x14ac:dyDescent="0.3">
      <c r="A445" s="5" t="s">
        <v>694</v>
      </c>
      <c r="B445" s="5" t="s">
        <v>742</v>
      </c>
      <c r="C445" s="5" t="s">
        <v>257</v>
      </c>
      <c r="D445" s="6">
        <v>0.16800000000000001</v>
      </c>
      <c r="E445" s="7">
        <f>단가대비표!O41</f>
        <v>9520</v>
      </c>
      <c r="F445" s="8">
        <f>TRUNC(E445*D445,1)</f>
        <v>1599.3</v>
      </c>
      <c r="G445" s="7">
        <f>단가대비표!P41</f>
        <v>0</v>
      </c>
      <c r="H445" s="8">
        <f>TRUNC(G445*D445,1)</f>
        <v>0</v>
      </c>
      <c r="I445" s="7">
        <f>단가대비표!V41</f>
        <v>0</v>
      </c>
      <c r="J445" s="8">
        <f>TRUNC(I445*D445,1)</f>
        <v>0</v>
      </c>
      <c r="K445" s="7">
        <f t="shared" ref="K445:L448" si="59">TRUNC(E445+G445+I445,1)</f>
        <v>9520</v>
      </c>
      <c r="L445" s="8">
        <f t="shared" si="59"/>
        <v>1599.3</v>
      </c>
      <c r="M445" s="5" t="s">
        <v>67</v>
      </c>
      <c r="N445" s="2" t="s">
        <v>740</v>
      </c>
      <c r="O445" s="2" t="s">
        <v>743</v>
      </c>
      <c r="P445" s="2" t="s">
        <v>73</v>
      </c>
      <c r="Q445" s="2" t="s">
        <v>73</v>
      </c>
      <c r="R445" s="2" t="s">
        <v>69</v>
      </c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2" t="s">
        <v>67</v>
      </c>
      <c r="AW445" s="2" t="s">
        <v>744</v>
      </c>
      <c r="AX445" s="2" t="s">
        <v>67</v>
      </c>
      <c r="AY445" s="2" t="s">
        <v>67</v>
      </c>
    </row>
    <row r="446" spans="1:51" ht="30" customHeight="1" x14ac:dyDescent="0.3">
      <c r="A446" s="5" t="s">
        <v>698</v>
      </c>
      <c r="B446" s="5" t="s">
        <v>699</v>
      </c>
      <c r="C446" s="5" t="s">
        <v>77</v>
      </c>
      <c r="D446" s="6">
        <v>343</v>
      </c>
      <c r="E446" s="7">
        <f>단가대비표!O26</f>
        <v>5.31</v>
      </c>
      <c r="F446" s="8">
        <f>TRUNC(E446*D446,1)</f>
        <v>1821.3</v>
      </c>
      <c r="G446" s="7">
        <f>단가대비표!P26</f>
        <v>0</v>
      </c>
      <c r="H446" s="8">
        <f>TRUNC(G446*D446,1)</f>
        <v>0</v>
      </c>
      <c r="I446" s="7">
        <f>단가대비표!V26</f>
        <v>0</v>
      </c>
      <c r="J446" s="8">
        <f>TRUNC(I446*D446,1)</f>
        <v>0</v>
      </c>
      <c r="K446" s="7">
        <f t="shared" si="59"/>
        <v>5.3</v>
      </c>
      <c r="L446" s="8">
        <f t="shared" si="59"/>
        <v>1821.3</v>
      </c>
      <c r="M446" s="5" t="s">
        <v>67</v>
      </c>
      <c r="N446" s="2" t="s">
        <v>740</v>
      </c>
      <c r="O446" s="2" t="s">
        <v>700</v>
      </c>
      <c r="P446" s="2" t="s">
        <v>73</v>
      </c>
      <c r="Q446" s="2" t="s">
        <v>73</v>
      </c>
      <c r="R446" s="2" t="s">
        <v>69</v>
      </c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2" t="s">
        <v>67</v>
      </c>
      <c r="AW446" s="2" t="s">
        <v>745</v>
      </c>
      <c r="AX446" s="2" t="s">
        <v>67</v>
      </c>
      <c r="AY446" s="2" t="s">
        <v>67</v>
      </c>
    </row>
    <row r="447" spans="1:51" ht="30" customHeight="1" x14ac:dyDescent="0.3">
      <c r="A447" s="5" t="s">
        <v>335</v>
      </c>
      <c r="B447" s="5" t="s">
        <v>86</v>
      </c>
      <c r="C447" s="5" t="s">
        <v>87</v>
      </c>
      <c r="D447" s="6">
        <v>0.11899999999999999</v>
      </c>
      <c r="E447" s="7">
        <f>단가대비표!O1844</f>
        <v>0</v>
      </c>
      <c r="F447" s="8">
        <f>TRUNC(E447*D447,1)</f>
        <v>0</v>
      </c>
      <c r="G447" s="7">
        <f>단가대비표!P1844</f>
        <v>198711</v>
      </c>
      <c r="H447" s="8">
        <f>TRUNC(G447*D447,1)</f>
        <v>23646.6</v>
      </c>
      <c r="I447" s="7">
        <f>단가대비표!V1844</f>
        <v>0</v>
      </c>
      <c r="J447" s="8">
        <f>TRUNC(I447*D447,1)</f>
        <v>0</v>
      </c>
      <c r="K447" s="7">
        <f t="shared" si="59"/>
        <v>198711</v>
      </c>
      <c r="L447" s="8">
        <f t="shared" si="59"/>
        <v>23646.6</v>
      </c>
      <c r="M447" s="5" t="s">
        <v>67</v>
      </c>
      <c r="N447" s="2" t="s">
        <v>740</v>
      </c>
      <c r="O447" s="2" t="s">
        <v>336</v>
      </c>
      <c r="P447" s="2" t="s">
        <v>73</v>
      </c>
      <c r="Q447" s="2" t="s">
        <v>73</v>
      </c>
      <c r="R447" s="2" t="s">
        <v>69</v>
      </c>
      <c r="S447" s="3"/>
      <c r="T447" s="3"/>
      <c r="U447" s="3"/>
      <c r="V447" s="3">
        <v>1</v>
      </c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2" t="s">
        <v>67</v>
      </c>
      <c r="AW447" s="2" t="s">
        <v>746</v>
      </c>
      <c r="AX447" s="2" t="s">
        <v>67</v>
      </c>
      <c r="AY447" s="2" t="s">
        <v>67</v>
      </c>
    </row>
    <row r="448" spans="1:51" ht="30" customHeight="1" x14ac:dyDescent="0.3">
      <c r="A448" s="5" t="s">
        <v>155</v>
      </c>
      <c r="B448" s="5" t="s">
        <v>156</v>
      </c>
      <c r="C448" s="5" t="s">
        <v>82</v>
      </c>
      <c r="D448" s="6">
        <v>1</v>
      </c>
      <c r="E448" s="7">
        <f>TRUNC(SUMIF(V445:V448, RIGHTB(O448, 1), H445:H448)*U448, 2)</f>
        <v>709.39</v>
      </c>
      <c r="F448" s="8">
        <f>TRUNC(E448*D448,1)</f>
        <v>709.3</v>
      </c>
      <c r="G448" s="7">
        <v>0</v>
      </c>
      <c r="H448" s="8">
        <f>TRUNC(G448*D448,1)</f>
        <v>0</v>
      </c>
      <c r="I448" s="7">
        <v>0</v>
      </c>
      <c r="J448" s="8">
        <f>TRUNC(I448*D448,1)</f>
        <v>0</v>
      </c>
      <c r="K448" s="7">
        <f t="shared" si="59"/>
        <v>709.3</v>
      </c>
      <c r="L448" s="8">
        <f t="shared" si="59"/>
        <v>709.3</v>
      </c>
      <c r="M448" s="5" t="s">
        <v>67</v>
      </c>
      <c r="N448" s="2" t="s">
        <v>740</v>
      </c>
      <c r="O448" s="2" t="s">
        <v>83</v>
      </c>
      <c r="P448" s="2" t="s">
        <v>73</v>
      </c>
      <c r="Q448" s="2" t="s">
        <v>73</v>
      </c>
      <c r="R448" s="2" t="s">
        <v>73</v>
      </c>
      <c r="S448" s="3">
        <v>1</v>
      </c>
      <c r="T448" s="3">
        <v>0</v>
      </c>
      <c r="U448" s="3">
        <v>0.03</v>
      </c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2" t="s">
        <v>67</v>
      </c>
      <c r="AW448" s="2" t="s">
        <v>747</v>
      </c>
      <c r="AX448" s="2" t="s">
        <v>67</v>
      </c>
      <c r="AY448" s="2" t="s">
        <v>67</v>
      </c>
    </row>
    <row r="449" spans="1:51" ht="30" customHeight="1" x14ac:dyDescent="0.3">
      <c r="A449" s="5" t="s">
        <v>90</v>
      </c>
      <c r="B449" s="5" t="s">
        <v>67</v>
      </c>
      <c r="C449" s="5" t="s">
        <v>67</v>
      </c>
      <c r="D449" s="6"/>
      <c r="E449" s="7"/>
      <c r="F449" s="8">
        <f>TRUNC(SUMIF(N445:N448, N444, F445:F448),0)</f>
        <v>4129</v>
      </c>
      <c r="G449" s="7"/>
      <c r="H449" s="8">
        <f>TRUNC(SUMIF(N445:N448, N444, H445:H448),0)</f>
        <v>23646</v>
      </c>
      <c r="I449" s="7"/>
      <c r="J449" s="8">
        <f>TRUNC(SUMIF(N445:N448, N444, J445:J448),0)</f>
        <v>0</v>
      </c>
      <c r="K449" s="7"/>
      <c r="L449" s="8">
        <f>F449+H449+J449</f>
        <v>27775</v>
      </c>
      <c r="M449" s="5" t="s">
        <v>67</v>
      </c>
      <c r="N449" s="2" t="s">
        <v>91</v>
      </c>
      <c r="O449" s="2" t="s">
        <v>91</v>
      </c>
      <c r="P449" s="2" t="s">
        <v>67</v>
      </c>
      <c r="Q449" s="2" t="s">
        <v>67</v>
      </c>
      <c r="R449" s="2" t="s">
        <v>67</v>
      </c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2" t="s">
        <v>67</v>
      </c>
      <c r="AW449" s="2" t="s">
        <v>67</v>
      </c>
      <c r="AX449" s="2" t="s">
        <v>67</v>
      </c>
      <c r="AY449" s="2" t="s">
        <v>67</v>
      </c>
    </row>
    <row r="450" spans="1:51" ht="30" customHeight="1" x14ac:dyDescent="0.3">
      <c r="A450" s="6"/>
      <c r="B450" s="6"/>
      <c r="C450" s="6"/>
      <c r="D450" s="6"/>
      <c r="E450" s="7"/>
      <c r="F450" s="8"/>
      <c r="G450" s="7"/>
      <c r="H450" s="8"/>
      <c r="I450" s="7"/>
      <c r="J450" s="8"/>
      <c r="K450" s="7"/>
      <c r="L450" s="8"/>
      <c r="M450" s="6"/>
    </row>
    <row r="451" spans="1:51" ht="30" customHeight="1" x14ac:dyDescent="0.3">
      <c r="A451" s="14" t="s">
        <v>748</v>
      </c>
      <c r="B451" s="14"/>
      <c r="C451" s="14"/>
      <c r="D451" s="14"/>
      <c r="E451" s="15"/>
      <c r="F451" s="16"/>
      <c r="G451" s="15"/>
      <c r="H451" s="16"/>
      <c r="I451" s="15"/>
      <c r="J451" s="16"/>
      <c r="K451" s="15"/>
      <c r="L451" s="16"/>
      <c r="M451" s="14"/>
      <c r="N451" s="1" t="s">
        <v>749</v>
      </c>
    </row>
    <row r="452" spans="1:51" ht="30" customHeight="1" x14ac:dyDescent="0.3">
      <c r="A452" s="5" t="s">
        <v>694</v>
      </c>
      <c r="B452" s="5" t="s">
        <v>742</v>
      </c>
      <c r="C452" s="5" t="s">
        <v>257</v>
      </c>
      <c r="D452" s="6">
        <v>0.21299999999999999</v>
      </c>
      <c r="E452" s="7">
        <f>단가대비표!O41</f>
        <v>9520</v>
      </c>
      <c r="F452" s="8">
        <f>TRUNC(E452*D452,1)</f>
        <v>2027.7</v>
      </c>
      <c r="G452" s="7">
        <f>단가대비표!P41</f>
        <v>0</v>
      </c>
      <c r="H452" s="8">
        <f>TRUNC(G452*D452,1)</f>
        <v>0</v>
      </c>
      <c r="I452" s="7">
        <f>단가대비표!V41</f>
        <v>0</v>
      </c>
      <c r="J452" s="8">
        <f>TRUNC(I452*D452,1)</f>
        <v>0</v>
      </c>
      <c r="K452" s="7">
        <f t="shared" ref="K452:L455" si="60">TRUNC(E452+G452+I452,1)</f>
        <v>9520</v>
      </c>
      <c r="L452" s="8">
        <f t="shared" si="60"/>
        <v>2027.7</v>
      </c>
      <c r="M452" s="5" t="s">
        <v>67</v>
      </c>
      <c r="N452" s="2" t="s">
        <v>749</v>
      </c>
      <c r="O452" s="2" t="s">
        <v>743</v>
      </c>
      <c r="P452" s="2" t="s">
        <v>73</v>
      </c>
      <c r="Q452" s="2" t="s">
        <v>73</v>
      </c>
      <c r="R452" s="2" t="s">
        <v>69</v>
      </c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2" t="s">
        <v>67</v>
      </c>
      <c r="AW452" s="2" t="s">
        <v>751</v>
      </c>
      <c r="AX452" s="2" t="s">
        <v>67</v>
      </c>
      <c r="AY452" s="2" t="s">
        <v>67</v>
      </c>
    </row>
    <row r="453" spans="1:51" ht="30" customHeight="1" x14ac:dyDescent="0.3">
      <c r="A453" s="5" t="s">
        <v>698</v>
      </c>
      <c r="B453" s="5" t="s">
        <v>699</v>
      </c>
      <c r="C453" s="5" t="s">
        <v>77</v>
      </c>
      <c r="D453" s="6">
        <v>430</v>
      </c>
      <c r="E453" s="7">
        <f>단가대비표!O26</f>
        <v>5.31</v>
      </c>
      <c r="F453" s="8">
        <f>TRUNC(E453*D453,1)</f>
        <v>2283.3000000000002</v>
      </c>
      <c r="G453" s="7">
        <f>단가대비표!P26</f>
        <v>0</v>
      </c>
      <c r="H453" s="8">
        <f>TRUNC(G453*D453,1)</f>
        <v>0</v>
      </c>
      <c r="I453" s="7">
        <f>단가대비표!V26</f>
        <v>0</v>
      </c>
      <c r="J453" s="8">
        <f>TRUNC(I453*D453,1)</f>
        <v>0</v>
      </c>
      <c r="K453" s="7">
        <f t="shared" si="60"/>
        <v>5.3</v>
      </c>
      <c r="L453" s="8">
        <f t="shared" si="60"/>
        <v>2283.3000000000002</v>
      </c>
      <c r="M453" s="5" t="s">
        <v>67</v>
      </c>
      <c r="N453" s="2" t="s">
        <v>749</v>
      </c>
      <c r="O453" s="2" t="s">
        <v>700</v>
      </c>
      <c r="P453" s="2" t="s">
        <v>73</v>
      </c>
      <c r="Q453" s="2" t="s">
        <v>73</v>
      </c>
      <c r="R453" s="2" t="s">
        <v>69</v>
      </c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2" t="s">
        <v>67</v>
      </c>
      <c r="AW453" s="2" t="s">
        <v>752</v>
      </c>
      <c r="AX453" s="2" t="s">
        <v>67</v>
      </c>
      <c r="AY453" s="2" t="s">
        <v>67</v>
      </c>
    </row>
    <row r="454" spans="1:51" ht="30" customHeight="1" x14ac:dyDescent="0.3">
      <c r="A454" s="5" t="s">
        <v>335</v>
      </c>
      <c r="B454" s="5" t="s">
        <v>86</v>
      </c>
      <c r="C454" s="5" t="s">
        <v>87</v>
      </c>
      <c r="D454" s="6">
        <v>0.13500000000000001</v>
      </c>
      <c r="E454" s="7">
        <f>단가대비표!O1844</f>
        <v>0</v>
      </c>
      <c r="F454" s="8">
        <f>TRUNC(E454*D454,1)</f>
        <v>0</v>
      </c>
      <c r="G454" s="7">
        <f>단가대비표!P1844</f>
        <v>198711</v>
      </c>
      <c r="H454" s="8">
        <f>TRUNC(G454*D454,1)</f>
        <v>26825.9</v>
      </c>
      <c r="I454" s="7">
        <f>단가대비표!V1844</f>
        <v>0</v>
      </c>
      <c r="J454" s="8">
        <f>TRUNC(I454*D454,1)</f>
        <v>0</v>
      </c>
      <c r="K454" s="7">
        <f t="shared" si="60"/>
        <v>198711</v>
      </c>
      <c r="L454" s="8">
        <f t="shared" si="60"/>
        <v>26825.9</v>
      </c>
      <c r="M454" s="5" t="s">
        <v>67</v>
      </c>
      <c r="N454" s="2" t="s">
        <v>749</v>
      </c>
      <c r="O454" s="2" t="s">
        <v>336</v>
      </c>
      <c r="P454" s="2" t="s">
        <v>73</v>
      </c>
      <c r="Q454" s="2" t="s">
        <v>73</v>
      </c>
      <c r="R454" s="2" t="s">
        <v>69</v>
      </c>
      <c r="S454" s="3"/>
      <c r="T454" s="3"/>
      <c r="U454" s="3"/>
      <c r="V454" s="3">
        <v>1</v>
      </c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2" t="s">
        <v>67</v>
      </c>
      <c r="AW454" s="2" t="s">
        <v>753</v>
      </c>
      <c r="AX454" s="2" t="s">
        <v>67</v>
      </c>
      <c r="AY454" s="2" t="s">
        <v>67</v>
      </c>
    </row>
    <row r="455" spans="1:51" ht="30" customHeight="1" x14ac:dyDescent="0.3">
      <c r="A455" s="5" t="s">
        <v>155</v>
      </c>
      <c r="B455" s="5" t="s">
        <v>156</v>
      </c>
      <c r="C455" s="5" t="s">
        <v>82</v>
      </c>
      <c r="D455" s="6">
        <v>1</v>
      </c>
      <c r="E455" s="7">
        <f>TRUNC(SUMIF(V452:V455, RIGHTB(O455, 1), H452:H455)*U455, 2)</f>
        <v>804.77</v>
      </c>
      <c r="F455" s="8">
        <f>TRUNC(E455*D455,1)</f>
        <v>804.7</v>
      </c>
      <c r="G455" s="7">
        <v>0</v>
      </c>
      <c r="H455" s="8">
        <f>TRUNC(G455*D455,1)</f>
        <v>0</v>
      </c>
      <c r="I455" s="7">
        <v>0</v>
      </c>
      <c r="J455" s="8">
        <f>TRUNC(I455*D455,1)</f>
        <v>0</v>
      </c>
      <c r="K455" s="7">
        <f t="shared" si="60"/>
        <v>804.7</v>
      </c>
      <c r="L455" s="8">
        <f t="shared" si="60"/>
        <v>804.7</v>
      </c>
      <c r="M455" s="5" t="s">
        <v>67</v>
      </c>
      <c r="N455" s="2" t="s">
        <v>749</v>
      </c>
      <c r="O455" s="2" t="s">
        <v>83</v>
      </c>
      <c r="P455" s="2" t="s">
        <v>73</v>
      </c>
      <c r="Q455" s="2" t="s">
        <v>73</v>
      </c>
      <c r="R455" s="2" t="s">
        <v>73</v>
      </c>
      <c r="S455" s="3">
        <v>1</v>
      </c>
      <c r="T455" s="3">
        <v>0</v>
      </c>
      <c r="U455" s="3">
        <v>0.03</v>
      </c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2" t="s">
        <v>67</v>
      </c>
      <c r="AW455" s="2" t="s">
        <v>754</v>
      </c>
      <c r="AX455" s="2" t="s">
        <v>67</v>
      </c>
      <c r="AY455" s="2" t="s">
        <v>67</v>
      </c>
    </row>
    <row r="456" spans="1:51" ht="30" customHeight="1" x14ac:dyDescent="0.3">
      <c r="A456" s="5" t="s">
        <v>90</v>
      </c>
      <c r="B456" s="5" t="s">
        <v>67</v>
      </c>
      <c r="C456" s="5" t="s">
        <v>67</v>
      </c>
      <c r="D456" s="6"/>
      <c r="E456" s="7"/>
      <c r="F456" s="8">
        <f>TRUNC(SUMIF(N452:N455, N451, F452:F455),0)</f>
        <v>5115</v>
      </c>
      <c r="G456" s="7"/>
      <c r="H456" s="8">
        <f>TRUNC(SUMIF(N452:N455, N451, H452:H455),0)</f>
        <v>26825</v>
      </c>
      <c r="I456" s="7"/>
      <c r="J456" s="8">
        <f>TRUNC(SUMIF(N452:N455, N451, J452:J455),0)</f>
        <v>0</v>
      </c>
      <c r="K456" s="7"/>
      <c r="L456" s="8">
        <f>F456+H456+J456</f>
        <v>31940</v>
      </c>
      <c r="M456" s="5" t="s">
        <v>67</v>
      </c>
      <c r="N456" s="2" t="s">
        <v>91</v>
      </c>
      <c r="O456" s="2" t="s">
        <v>91</v>
      </c>
      <c r="P456" s="2" t="s">
        <v>67</v>
      </c>
      <c r="Q456" s="2" t="s">
        <v>67</v>
      </c>
      <c r="R456" s="2" t="s">
        <v>67</v>
      </c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2" t="s">
        <v>67</v>
      </c>
      <c r="AW456" s="2" t="s">
        <v>67</v>
      </c>
      <c r="AX456" s="2" t="s">
        <v>67</v>
      </c>
      <c r="AY456" s="2" t="s">
        <v>67</v>
      </c>
    </row>
    <row r="457" spans="1:51" ht="30" customHeight="1" x14ac:dyDescent="0.3">
      <c r="A457" s="6"/>
      <c r="B457" s="6"/>
      <c r="C457" s="6"/>
      <c r="D457" s="6"/>
      <c r="E457" s="7"/>
      <c r="F457" s="8"/>
      <c r="G457" s="7"/>
      <c r="H457" s="8"/>
      <c r="I457" s="7"/>
      <c r="J457" s="8"/>
      <c r="K457" s="7"/>
      <c r="L457" s="8"/>
      <c r="M457" s="6"/>
    </row>
    <row r="458" spans="1:51" ht="30" customHeight="1" x14ac:dyDescent="0.3">
      <c r="A458" s="14" t="s">
        <v>755</v>
      </c>
      <c r="B458" s="14"/>
      <c r="C458" s="14"/>
      <c r="D458" s="14"/>
      <c r="E458" s="15"/>
      <c r="F458" s="16"/>
      <c r="G458" s="15"/>
      <c r="H458" s="16"/>
      <c r="I458" s="15"/>
      <c r="J458" s="16"/>
      <c r="K458" s="15"/>
      <c r="L458" s="16"/>
      <c r="M458" s="14"/>
      <c r="N458" s="1" t="s">
        <v>756</v>
      </c>
    </row>
    <row r="459" spans="1:51" ht="30" customHeight="1" x14ac:dyDescent="0.3">
      <c r="A459" s="5" t="s">
        <v>694</v>
      </c>
      <c r="B459" s="5" t="s">
        <v>742</v>
      </c>
      <c r="C459" s="5" t="s">
        <v>257</v>
      </c>
      <c r="D459" s="6">
        <v>0.313</v>
      </c>
      <c r="E459" s="7">
        <f>단가대비표!O41</f>
        <v>9520</v>
      </c>
      <c r="F459" s="8">
        <f>TRUNC(E459*D459,1)</f>
        <v>2979.7</v>
      </c>
      <c r="G459" s="7">
        <f>단가대비표!P41</f>
        <v>0</v>
      </c>
      <c r="H459" s="8">
        <f>TRUNC(G459*D459,1)</f>
        <v>0</v>
      </c>
      <c r="I459" s="7">
        <f>단가대비표!V41</f>
        <v>0</v>
      </c>
      <c r="J459" s="8">
        <f>TRUNC(I459*D459,1)</f>
        <v>0</v>
      </c>
      <c r="K459" s="7">
        <f t="shared" ref="K459:L462" si="61">TRUNC(E459+G459+I459,1)</f>
        <v>9520</v>
      </c>
      <c r="L459" s="8">
        <f t="shared" si="61"/>
        <v>2979.7</v>
      </c>
      <c r="M459" s="5" t="s">
        <v>67</v>
      </c>
      <c r="N459" s="2" t="s">
        <v>756</v>
      </c>
      <c r="O459" s="2" t="s">
        <v>743</v>
      </c>
      <c r="P459" s="2" t="s">
        <v>73</v>
      </c>
      <c r="Q459" s="2" t="s">
        <v>73</v>
      </c>
      <c r="R459" s="2" t="s">
        <v>69</v>
      </c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2" t="s">
        <v>67</v>
      </c>
      <c r="AW459" s="2" t="s">
        <v>758</v>
      </c>
      <c r="AX459" s="2" t="s">
        <v>67</v>
      </c>
      <c r="AY459" s="2" t="s">
        <v>67</v>
      </c>
    </row>
    <row r="460" spans="1:51" ht="30" customHeight="1" x14ac:dyDescent="0.3">
      <c r="A460" s="5" t="s">
        <v>698</v>
      </c>
      <c r="B460" s="5" t="s">
        <v>699</v>
      </c>
      <c r="C460" s="5" t="s">
        <v>77</v>
      </c>
      <c r="D460" s="6">
        <v>699</v>
      </c>
      <c r="E460" s="7">
        <f>단가대비표!O26</f>
        <v>5.31</v>
      </c>
      <c r="F460" s="8">
        <f>TRUNC(E460*D460,1)</f>
        <v>3711.6</v>
      </c>
      <c r="G460" s="7">
        <f>단가대비표!P26</f>
        <v>0</v>
      </c>
      <c r="H460" s="8">
        <f>TRUNC(G460*D460,1)</f>
        <v>0</v>
      </c>
      <c r="I460" s="7">
        <f>단가대비표!V26</f>
        <v>0</v>
      </c>
      <c r="J460" s="8">
        <f>TRUNC(I460*D460,1)</f>
        <v>0</v>
      </c>
      <c r="K460" s="7">
        <f t="shared" si="61"/>
        <v>5.3</v>
      </c>
      <c r="L460" s="8">
        <f t="shared" si="61"/>
        <v>3711.6</v>
      </c>
      <c r="M460" s="5" t="s">
        <v>67</v>
      </c>
      <c r="N460" s="2" t="s">
        <v>756</v>
      </c>
      <c r="O460" s="2" t="s">
        <v>700</v>
      </c>
      <c r="P460" s="2" t="s">
        <v>73</v>
      </c>
      <c r="Q460" s="2" t="s">
        <v>73</v>
      </c>
      <c r="R460" s="2" t="s">
        <v>69</v>
      </c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2" t="s">
        <v>67</v>
      </c>
      <c r="AW460" s="2" t="s">
        <v>759</v>
      </c>
      <c r="AX460" s="2" t="s">
        <v>67</v>
      </c>
      <c r="AY460" s="2" t="s">
        <v>67</v>
      </c>
    </row>
    <row r="461" spans="1:51" ht="30" customHeight="1" x14ac:dyDescent="0.3">
      <c r="A461" s="5" t="s">
        <v>335</v>
      </c>
      <c r="B461" s="5" t="s">
        <v>86</v>
      </c>
      <c r="C461" s="5" t="s">
        <v>87</v>
      </c>
      <c r="D461" s="6">
        <v>0.16700000000000001</v>
      </c>
      <c r="E461" s="7">
        <f>단가대비표!O1844</f>
        <v>0</v>
      </c>
      <c r="F461" s="8">
        <f>TRUNC(E461*D461,1)</f>
        <v>0</v>
      </c>
      <c r="G461" s="7">
        <f>단가대비표!P1844</f>
        <v>198711</v>
      </c>
      <c r="H461" s="8">
        <f>TRUNC(G461*D461,1)</f>
        <v>33184.699999999997</v>
      </c>
      <c r="I461" s="7">
        <f>단가대비표!V1844</f>
        <v>0</v>
      </c>
      <c r="J461" s="8">
        <f>TRUNC(I461*D461,1)</f>
        <v>0</v>
      </c>
      <c r="K461" s="7">
        <f t="shared" si="61"/>
        <v>198711</v>
      </c>
      <c r="L461" s="8">
        <f t="shared" si="61"/>
        <v>33184.699999999997</v>
      </c>
      <c r="M461" s="5" t="s">
        <v>67</v>
      </c>
      <c r="N461" s="2" t="s">
        <v>756</v>
      </c>
      <c r="O461" s="2" t="s">
        <v>336</v>
      </c>
      <c r="P461" s="2" t="s">
        <v>73</v>
      </c>
      <c r="Q461" s="2" t="s">
        <v>73</v>
      </c>
      <c r="R461" s="2" t="s">
        <v>69</v>
      </c>
      <c r="S461" s="3"/>
      <c r="T461" s="3"/>
      <c r="U461" s="3"/>
      <c r="V461" s="3">
        <v>1</v>
      </c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2" t="s">
        <v>67</v>
      </c>
      <c r="AW461" s="2" t="s">
        <v>760</v>
      </c>
      <c r="AX461" s="2" t="s">
        <v>67</v>
      </c>
      <c r="AY461" s="2" t="s">
        <v>67</v>
      </c>
    </row>
    <row r="462" spans="1:51" ht="30" customHeight="1" x14ac:dyDescent="0.3">
      <c r="A462" s="5" t="s">
        <v>155</v>
      </c>
      <c r="B462" s="5" t="s">
        <v>156</v>
      </c>
      <c r="C462" s="5" t="s">
        <v>82</v>
      </c>
      <c r="D462" s="6">
        <v>1</v>
      </c>
      <c r="E462" s="7">
        <f>TRUNC(SUMIF(V459:V462, RIGHTB(O462, 1), H459:H462)*U462, 2)</f>
        <v>995.54</v>
      </c>
      <c r="F462" s="8">
        <f>TRUNC(E462*D462,1)</f>
        <v>995.5</v>
      </c>
      <c r="G462" s="7">
        <v>0</v>
      </c>
      <c r="H462" s="8">
        <f>TRUNC(G462*D462,1)</f>
        <v>0</v>
      </c>
      <c r="I462" s="7">
        <v>0</v>
      </c>
      <c r="J462" s="8">
        <f>TRUNC(I462*D462,1)</f>
        <v>0</v>
      </c>
      <c r="K462" s="7">
        <f t="shared" si="61"/>
        <v>995.5</v>
      </c>
      <c r="L462" s="8">
        <f t="shared" si="61"/>
        <v>995.5</v>
      </c>
      <c r="M462" s="5" t="s">
        <v>67</v>
      </c>
      <c r="N462" s="2" t="s">
        <v>756</v>
      </c>
      <c r="O462" s="2" t="s">
        <v>83</v>
      </c>
      <c r="P462" s="2" t="s">
        <v>73</v>
      </c>
      <c r="Q462" s="2" t="s">
        <v>73</v>
      </c>
      <c r="R462" s="2" t="s">
        <v>73</v>
      </c>
      <c r="S462" s="3">
        <v>1</v>
      </c>
      <c r="T462" s="3">
        <v>0</v>
      </c>
      <c r="U462" s="3">
        <v>0.03</v>
      </c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2" t="s">
        <v>67</v>
      </c>
      <c r="AW462" s="2" t="s">
        <v>761</v>
      </c>
      <c r="AX462" s="2" t="s">
        <v>67</v>
      </c>
      <c r="AY462" s="2" t="s">
        <v>67</v>
      </c>
    </row>
    <row r="463" spans="1:51" ht="30" customHeight="1" x14ac:dyDescent="0.3">
      <c r="A463" s="5" t="s">
        <v>90</v>
      </c>
      <c r="B463" s="5" t="s">
        <v>67</v>
      </c>
      <c r="C463" s="5" t="s">
        <v>67</v>
      </c>
      <c r="D463" s="6"/>
      <c r="E463" s="7"/>
      <c r="F463" s="8">
        <f>TRUNC(SUMIF(N459:N462, N458, F459:F462),0)</f>
        <v>7686</v>
      </c>
      <c r="G463" s="7"/>
      <c r="H463" s="8">
        <f>TRUNC(SUMIF(N459:N462, N458, H459:H462),0)</f>
        <v>33184</v>
      </c>
      <c r="I463" s="7"/>
      <c r="J463" s="8">
        <f>TRUNC(SUMIF(N459:N462, N458, J459:J462),0)</f>
        <v>0</v>
      </c>
      <c r="K463" s="7"/>
      <c r="L463" s="8">
        <f>F463+H463+J463</f>
        <v>40870</v>
      </c>
      <c r="M463" s="5" t="s">
        <v>67</v>
      </c>
      <c r="N463" s="2" t="s">
        <v>91</v>
      </c>
      <c r="O463" s="2" t="s">
        <v>91</v>
      </c>
      <c r="P463" s="2" t="s">
        <v>67</v>
      </c>
      <c r="Q463" s="2" t="s">
        <v>67</v>
      </c>
      <c r="R463" s="2" t="s">
        <v>67</v>
      </c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2" t="s">
        <v>67</v>
      </c>
      <c r="AW463" s="2" t="s">
        <v>67</v>
      </c>
      <c r="AX463" s="2" t="s">
        <v>67</v>
      </c>
      <c r="AY463" s="2" t="s">
        <v>67</v>
      </c>
    </row>
    <row r="464" spans="1:51" ht="30" customHeight="1" x14ac:dyDescent="0.3">
      <c r="A464" s="6"/>
      <c r="B464" s="6"/>
      <c r="C464" s="6"/>
      <c r="D464" s="6"/>
      <c r="E464" s="7"/>
      <c r="F464" s="8"/>
      <c r="G464" s="7"/>
      <c r="H464" s="8"/>
      <c r="I464" s="7"/>
      <c r="J464" s="8"/>
      <c r="K464" s="7"/>
      <c r="L464" s="8"/>
      <c r="M464" s="6"/>
    </row>
    <row r="465" spans="1:51" ht="30" customHeight="1" x14ac:dyDescent="0.3">
      <c r="A465" s="14" t="s">
        <v>762</v>
      </c>
      <c r="B465" s="14"/>
      <c r="C465" s="14"/>
      <c r="D465" s="14"/>
      <c r="E465" s="15"/>
      <c r="F465" s="16"/>
      <c r="G465" s="15"/>
      <c r="H465" s="16"/>
      <c r="I465" s="15"/>
      <c r="J465" s="16"/>
      <c r="K465" s="15"/>
      <c r="L465" s="16"/>
      <c r="M465" s="14"/>
      <c r="N465" s="1" t="s">
        <v>763</v>
      </c>
    </row>
    <row r="466" spans="1:51" ht="30" customHeight="1" x14ac:dyDescent="0.3">
      <c r="A466" s="5" t="s">
        <v>694</v>
      </c>
      <c r="B466" s="5" t="s">
        <v>765</v>
      </c>
      <c r="C466" s="5" t="s">
        <v>257</v>
      </c>
      <c r="D466" s="6">
        <v>0.443</v>
      </c>
      <c r="E466" s="7">
        <f>단가대비표!O42</f>
        <v>9520</v>
      </c>
      <c r="F466" s="8">
        <f>TRUNC(E466*D466,1)</f>
        <v>4217.3</v>
      </c>
      <c r="G466" s="7">
        <f>단가대비표!P42</f>
        <v>0</v>
      </c>
      <c r="H466" s="8">
        <f>TRUNC(G466*D466,1)</f>
        <v>0</v>
      </c>
      <c r="I466" s="7">
        <f>단가대비표!V42</f>
        <v>0</v>
      </c>
      <c r="J466" s="8">
        <f>TRUNC(I466*D466,1)</f>
        <v>0</v>
      </c>
      <c r="K466" s="7">
        <f t="shared" ref="K466:L469" si="62">TRUNC(E466+G466+I466,1)</f>
        <v>9520</v>
      </c>
      <c r="L466" s="8">
        <f t="shared" si="62"/>
        <v>4217.3</v>
      </c>
      <c r="M466" s="5" t="s">
        <v>67</v>
      </c>
      <c r="N466" s="2" t="s">
        <v>763</v>
      </c>
      <c r="O466" s="2" t="s">
        <v>766</v>
      </c>
      <c r="P466" s="2" t="s">
        <v>73</v>
      </c>
      <c r="Q466" s="2" t="s">
        <v>73</v>
      </c>
      <c r="R466" s="2" t="s">
        <v>69</v>
      </c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2" t="s">
        <v>67</v>
      </c>
      <c r="AW466" s="2" t="s">
        <v>767</v>
      </c>
      <c r="AX466" s="2" t="s">
        <v>67</v>
      </c>
      <c r="AY466" s="2" t="s">
        <v>67</v>
      </c>
    </row>
    <row r="467" spans="1:51" ht="30" customHeight="1" x14ac:dyDescent="0.3">
      <c r="A467" s="5" t="s">
        <v>698</v>
      </c>
      <c r="B467" s="5" t="s">
        <v>699</v>
      </c>
      <c r="C467" s="5" t="s">
        <v>77</v>
      </c>
      <c r="D467" s="6">
        <v>1098</v>
      </c>
      <c r="E467" s="7">
        <f>단가대비표!O26</f>
        <v>5.31</v>
      </c>
      <c r="F467" s="8">
        <f>TRUNC(E467*D467,1)</f>
        <v>5830.3</v>
      </c>
      <c r="G467" s="7">
        <f>단가대비표!P26</f>
        <v>0</v>
      </c>
      <c r="H467" s="8">
        <f>TRUNC(G467*D467,1)</f>
        <v>0</v>
      </c>
      <c r="I467" s="7">
        <f>단가대비표!V26</f>
        <v>0</v>
      </c>
      <c r="J467" s="8">
        <f>TRUNC(I467*D467,1)</f>
        <v>0</v>
      </c>
      <c r="K467" s="7">
        <f t="shared" si="62"/>
        <v>5.3</v>
      </c>
      <c r="L467" s="8">
        <f t="shared" si="62"/>
        <v>5830.3</v>
      </c>
      <c r="M467" s="5" t="s">
        <v>67</v>
      </c>
      <c r="N467" s="2" t="s">
        <v>763</v>
      </c>
      <c r="O467" s="2" t="s">
        <v>700</v>
      </c>
      <c r="P467" s="2" t="s">
        <v>73</v>
      </c>
      <c r="Q467" s="2" t="s">
        <v>73</v>
      </c>
      <c r="R467" s="2" t="s">
        <v>69</v>
      </c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2" t="s">
        <v>67</v>
      </c>
      <c r="AW467" s="2" t="s">
        <v>768</v>
      </c>
      <c r="AX467" s="2" t="s">
        <v>67</v>
      </c>
      <c r="AY467" s="2" t="s">
        <v>67</v>
      </c>
    </row>
    <row r="468" spans="1:51" ht="30" customHeight="1" x14ac:dyDescent="0.3">
      <c r="A468" s="5" t="s">
        <v>335</v>
      </c>
      <c r="B468" s="5" t="s">
        <v>86</v>
      </c>
      <c r="C468" s="5" t="s">
        <v>87</v>
      </c>
      <c r="D468" s="6">
        <v>0.19900000000000001</v>
      </c>
      <c r="E468" s="7">
        <f>단가대비표!O1844</f>
        <v>0</v>
      </c>
      <c r="F468" s="8">
        <f>TRUNC(E468*D468,1)</f>
        <v>0</v>
      </c>
      <c r="G468" s="7">
        <f>단가대비표!P1844</f>
        <v>198711</v>
      </c>
      <c r="H468" s="8">
        <f>TRUNC(G468*D468,1)</f>
        <v>39543.4</v>
      </c>
      <c r="I468" s="7">
        <f>단가대비표!V1844</f>
        <v>0</v>
      </c>
      <c r="J468" s="8">
        <f>TRUNC(I468*D468,1)</f>
        <v>0</v>
      </c>
      <c r="K468" s="7">
        <f t="shared" si="62"/>
        <v>198711</v>
      </c>
      <c r="L468" s="8">
        <f t="shared" si="62"/>
        <v>39543.4</v>
      </c>
      <c r="M468" s="5" t="s">
        <v>67</v>
      </c>
      <c r="N468" s="2" t="s">
        <v>763</v>
      </c>
      <c r="O468" s="2" t="s">
        <v>336</v>
      </c>
      <c r="P468" s="2" t="s">
        <v>73</v>
      </c>
      <c r="Q468" s="2" t="s">
        <v>73</v>
      </c>
      <c r="R468" s="2" t="s">
        <v>69</v>
      </c>
      <c r="S468" s="3"/>
      <c r="T468" s="3"/>
      <c r="U468" s="3"/>
      <c r="V468" s="3">
        <v>1</v>
      </c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2" t="s">
        <v>67</v>
      </c>
      <c r="AW468" s="2" t="s">
        <v>769</v>
      </c>
      <c r="AX468" s="2" t="s">
        <v>67</v>
      </c>
      <c r="AY468" s="2" t="s">
        <v>67</v>
      </c>
    </row>
    <row r="469" spans="1:51" ht="30" customHeight="1" x14ac:dyDescent="0.3">
      <c r="A469" s="5" t="s">
        <v>155</v>
      </c>
      <c r="B469" s="5" t="s">
        <v>156</v>
      </c>
      <c r="C469" s="5" t="s">
        <v>82</v>
      </c>
      <c r="D469" s="6">
        <v>1</v>
      </c>
      <c r="E469" s="7">
        <f>TRUNC(SUMIF(V466:V469, RIGHTB(O469, 1), H466:H469)*U469, 2)</f>
        <v>1186.3</v>
      </c>
      <c r="F469" s="8">
        <f>TRUNC(E469*D469,1)</f>
        <v>1186.3</v>
      </c>
      <c r="G469" s="7">
        <v>0</v>
      </c>
      <c r="H469" s="8">
        <f>TRUNC(G469*D469,1)</f>
        <v>0</v>
      </c>
      <c r="I469" s="7">
        <v>0</v>
      </c>
      <c r="J469" s="8">
        <f>TRUNC(I469*D469,1)</f>
        <v>0</v>
      </c>
      <c r="K469" s="7">
        <f t="shared" si="62"/>
        <v>1186.3</v>
      </c>
      <c r="L469" s="8">
        <f t="shared" si="62"/>
        <v>1186.3</v>
      </c>
      <c r="M469" s="5" t="s">
        <v>67</v>
      </c>
      <c r="N469" s="2" t="s">
        <v>763</v>
      </c>
      <c r="O469" s="2" t="s">
        <v>83</v>
      </c>
      <c r="P469" s="2" t="s">
        <v>73</v>
      </c>
      <c r="Q469" s="2" t="s">
        <v>73</v>
      </c>
      <c r="R469" s="2" t="s">
        <v>73</v>
      </c>
      <c r="S469" s="3">
        <v>1</v>
      </c>
      <c r="T469" s="3">
        <v>0</v>
      </c>
      <c r="U469" s="3">
        <v>0.03</v>
      </c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2" t="s">
        <v>67</v>
      </c>
      <c r="AW469" s="2" t="s">
        <v>770</v>
      </c>
      <c r="AX469" s="2" t="s">
        <v>67</v>
      </c>
      <c r="AY469" s="2" t="s">
        <v>67</v>
      </c>
    </row>
    <row r="470" spans="1:51" ht="30" customHeight="1" x14ac:dyDescent="0.3">
      <c r="A470" s="5" t="s">
        <v>90</v>
      </c>
      <c r="B470" s="5" t="s">
        <v>67</v>
      </c>
      <c r="C470" s="5" t="s">
        <v>67</v>
      </c>
      <c r="D470" s="6"/>
      <c r="E470" s="7"/>
      <c r="F470" s="8">
        <f>TRUNC(SUMIF(N466:N469, N465, F466:F469),0)</f>
        <v>11233</v>
      </c>
      <c r="G470" s="7"/>
      <c r="H470" s="8">
        <f>TRUNC(SUMIF(N466:N469, N465, H466:H469),0)</f>
        <v>39543</v>
      </c>
      <c r="I470" s="7"/>
      <c r="J470" s="8">
        <f>TRUNC(SUMIF(N466:N469, N465, J466:J469),0)</f>
        <v>0</v>
      </c>
      <c r="K470" s="7"/>
      <c r="L470" s="8">
        <f>F470+H470+J470</f>
        <v>50776</v>
      </c>
      <c r="M470" s="5" t="s">
        <v>67</v>
      </c>
      <c r="N470" s="2" t="s">
        <v>91</v>
      </c>
      <c r="O470" s="2" t="s">
        <v>91</v>
      </c>
      <c r="P470" s="2" t="s">
        <v>67</v>
      </c>
      <c r="Q470" s="2" t="s">
        <v>67</v>
      </c>
      <c r="R470" s="2" t="s">
        <v>67</v>
      </c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2" t="s">
        <v>67</v>
      </c>
      <c r="AW470" s="2" t="s">
        <v>67</v>
      </c>
      <c r="AX470" s="2" t="s">
        <v>67</v>
      </c>
      <c r="AY470" s="2" t="s">
        <v>67</v>
      </c>
    </row>
    <row r="471" spans="1:51" ht="30" customHeight="1" x14ac:dyDescent="0.3">
      <c r="A471" s="6"/>
      <c r="B471" s="6"/>
      <c r="C471" s="6"/>
      <c r="D471" s="6"/>
      <c r="E471" s="7"/>
      <c r="F471" s="8"/>
      <c r="G471" s="7"/>
      <c r="H471" s="8"/>
      <c r="I471" s="7"/>
      <c r="J471" s="8"/>
      <c r="K471" s="7"/>
      <c r="L471" s="8"/>
      <c r="M471" s="6"/>
    </row>
    <row r="472" spans="1:51" ht="30" customHeight="1" x14ac:dyDescent="0.3">
      <c r="A472" s="14" t="s">
        <v>771</v>
      </c>
      <c r="B472" s="14"/>
      <c r="C472" s="14"/>
      <c r="D472" s="14"/>
      <c r="E472" s="15"/>
      <c r="F472" s="16"/>
      <c r="G472" s="15"/>
      <c r="H472" s="16"/>
      <c r="I472" s="15"/>
      <c r="J472" s="16"/>
      <c r="K472" s="15"/>
      <c r="L472" s="16"/>
      <c r="M472" s="14"/>
      <c r="N472" s="1" t="s">
        <v>772</v>
      </c>
    </row>
    <row r="473" spans="1:51" ht="30" customHeight="1" x14ac:dyDescent="0.3">
      <c r="A473" s="5" t="s">
        <v>694</v>
      </c>
      <c r="B473" s="5" t="s">
        <v>765</v>
      </c>
      <c r="C473" s="5" t="s">
        <v>257</v>
      </c>
      <c r="D473" s="6">
        <v>0.60099999999999998</v>
      </c>
      <c r="E473" s="7">
        <f>단가대비표!O42</f>
        <v>9520</v>
      </c>
      <c r="F473" s="8">
        <f>TRUNC(E473*D473,1)</f>
        <v>5721.5</v>
      </c>
      <c r="G473" s="7">
        <f>단가대비표!P42</f>
        <v>0</v>
      </c>
      <c r="H473" s="8">
        <f>TRUNC(G473*D473,1)</f>
        <v>0</v>
      </c>
      <c r="I473" s="7">
        <f>단가대비표!V42</f>
        <v>0</v>
      </c>
      <c r="J473" s="8">
        <f>TRUNC(I473*D473,1)</f>
        <v>0</v>
      </c>
      <c r="K473" s="7">
        <f t="shared" ref="K473:L476" si="63">TRUNC(E473+G473+I473,1)</f>
        <v>9520</v>
      </c>
      <c r="L473" s="8">
        <f t="shared" si="63"/>
        <v>5721.5</v>
      </c>
      <c r="M473" s="5" t="s">
        <v>67</v>
      </c>
      <c r="N473" s="2" t="s">
        <v>772</v>
      </c>
      <c r="O473" s="2" t="s">
        <v>766</v>
      </c>
      <c r="P473" s="2" t="s">
        <v>73</v>
      </c>
      <c r="Q473" s="2" t="s">
        <v>73</v>
      </c>
      <c r="R473" s="2" t="s">
        <v>69</v>
      </c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2" t="s">
        <v>67</v>
      </c>
      <c r="AW473" s="2" t="s">
        <v>774</v>
      </c>
      <c r="AX473" s="2" t="s">
        <v>67</v>
      </c>
      <c r="AY473" s="2" t="s">
        <v>67</v>
      </c>
    </row>
    <row r="474" spans="1:51" ht="30" customHeight="1" x14ac:dyDescent="0.3">
      <c r="A474" s="5" t="s">
        <v>698</v>
      </c>
      <c r="B474" s="5" t="s">
        <v>699</v>
      </c>
      <c r="C474" s="5" t="s">
        <v>77</v>
      </c>
      <c r="D474" s="6">
        <v>1285</v>
      </c>
      <c r="E474" s="7">
        <f>단가대비표!O26</f>
        <v>5.31</v>
      </c>
      <c r="F474" s="8">
        <f>TRUNC(E474*D474,1)</f>
        <v>6823.3</v>
      </c>
      <c r="G474" s="7">
        <f>단가대비표!P26</f>
        <v>0</v>
      </c>
      <c r="H474" s="8">
        <f>TRUNC(G474*D474,1)</f>
        <v>0</v>
      </c>
      <c r="I474" s="7">
        <f>단가대비표!V26</f>
        <v>0</v>
      </c>
      <c r="J474" s="8">
        <f>TRUNC(I474*D474,1)</f>
        <v>0</v>
      </c>
      <c r="K474" s="7">
        <f t="shared" si="63"/>
        <v>5.3</v>
      </c>
      <c r="L474" s="8">
        <f t="shared" si="63"/>
        <v>6823.3</v>
      </c>
      <c r="M474" s="5" t="s">
        <v>67</v>
      </c>
      <c r="N474" s="2" t="s">
        <v>772</v>
      </c>
      <c r="O474" s="2" t="s">
        <v>700</v>
      </c>
      <c r="P474" s="2" t="s">
        <v>73</v>
      </c>
      <c r="Q474" s="2" t="s">
        <v>73</v>
      </c>
      <c r="R474" s="2" t="s">
        <v>69</v>
      </c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2" t="s">
        <v>67</v>
      </c>
      <c r="AW474" s="2" t="s">
        <v>775</v>
      </c>
      <c r="AX474" s="2" t="s">
        <v>67</v>
      </c>
      <c r="AY474" s="2" t="s">
        <v>67</v>
      </c>
    </row>
    <row r="475" spans="1:51" ht="30" customHeight="1" x14ac:dyDescent="0.3">
      <c r="A475" s="5" t="s">
        <v>335</v>
      </c>
      <c r="B475" s="5" t="s">
        <v>86</v>
      </c>
      <c r="C475" s="5" t="s">
        <v>87</v>
      </c>
      <c r="D475" s="6">
        <v>0.23100000000000001</v>
      </c>
      <c r="E475" s="7">
        <f>단가대비표!O1844</f>
        <v>0</v>
      </c>
      <c r="F475" s="8">
        <f>TRUNC(E475*D475,1)</f>
        <v>0</v>
      </c>
      <c r="G475" s="7">
        <f>단가대비표!P1844</f>
        <v>198711</v>
      </c>
      <c r="H475" s="8">
        <f>TRUNC(G475*D475,1)</f>
        <v>45902.2</v>
      </c>
      <c r="I475" s="7">
        <f>단가대비표!V1844</f>
        <v>0</v>
      </c>
      <c r="J475" s="8">
        <f>TRUNC(I475*D475,1)</f>
        <v>0</v>
      </c>
      <c r="K475" s="7">
        <f t="shared" si="63"/>
        <v>198711</v>
      </c>
      <c r="L475" s="8">
        <f t="shared" si="63"/>
        <v>45902.2</v>
      </c>
      <c r="M475" s="5" t="s">
        <v>67</v>
      </c>
      <c r="N475" s="2" t="s">
        <v>772</v>
      </c>
      <c r="O475" s="2" t="s">
        <v>336</v>
      </c>
      <c r="P475" s="2" t="s">
        <v>73</v>
      </c>
      <c r="Q475" s="2" t="s">
        <v>73</v>
      </c>
      <c r="R475" s="2" t="s">
        <v>69</v>
      </c>
      <c r="S475" s="3"/>
      <c r="T475" s="3"/>
      <c r="U475" s="3"/>
      <c r="V475" s="3">
        <v>1</v>
      </c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2" t="s">
        <v>67</v>
      </c>
      <c r="AW475" s="2" t="s">
        <v>776</v>
      </c>
      <c r="AX475" s="2" t="s">
        <v>67</v>
      </c>
      <c r="AY475" s="2" t="s">
        <v>67</v>
      </c>
    </row>
    <row r="476" spans="1:51" ht="30" customHeight="1" x14ac:dyDescent="0.3">
      <c r="A476" s="5" t="s">
        <v>155</v>
      </c>
      <c r="B476" s="5" t="s">
        <v>156</v>
      </c>
      <c r="C476" s="5" t="s">
        <v>82</v>
      </c>
      <c r="D476" s="6">
        <v>1</v>
      </c>
      <c r="E476" s="7">
        <f>TRUNC(SUMIF(V473:V476, RIGHTB(O476, 1), H473:H476)*U476, 2)</f>
        <v>1377.06</v>
      </c>
      <c r="F476" s="8">
        <f>TRUNC(E476*D476,1)</f>
        <v>1377</v>
      </c>
      <c r="G476" s="7">
        <v>0</v>
      </c>
      <c r="H476" s="8">
        <f>TRUNC(G476*D476,1)</f>
        <v>0</v>
      </c>
      <c r="I476" s="7">
        <v>0</v>
      </c>
      <c r="J476" s="8">
        <f>TRUNC(I476*D476,1)</f>
        <v>0</v>
      </c>
      <c r="K476" s="7">
        <f t="shared" si="63"/>
        <v>1377</v>
      </c>
      <c r="L476" s="8">
        <f t="shared" si="63"/>
        <v>1377</v>
      </c>
      <c r="M476" s="5" t="s">
        <v>67</v>
      </c>
      <c r="N476" s="2" t="s">
        <v>772</v>
      </c>
      <c r="O476" s="2" t="s">
        <v>83</v>
      </c>
      <c r="P476" s="2" t="s">
        <v>73</v>
      </c>
      <c r="Q476" s="2" t="s">
        <v>73</v>
      </c>
      <c r="R476" s="2" t="s">
        <v>73</v>
      </c>
      <c r="S476" s="3">
        <v>1</v>
      </c>
      <c r="T476" s="3">
        <v>0</v>
      </c>
      <c r="U476" s="3">
        <v>0.03</v>
      </c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2" t="s">
        <v>67</v>
      </c>
      <c r="AW476" s="2" t="s">
        <v>777</v>
      </c>
      <c r="AX476" s="2" t="s">
        <v>67</v>
      </c>
      <c r="AY476" s="2" t="s">
        <v>67</v>
      </c>
    </row>
    <row r="477" spans="1:51" ht="30" customHeight="1" x14ac:dyDescent="0.3">
      <c r="A477" s="5" t="s">
        <v>90</v>
      </c>
      <c r="B477" s="5" t="s">
        <v>67</v>
      </c>
      <c r="C477" s="5" t="s">
        <v>67</v>
      </c>
      <c r="D477" s="6"/>
      <c r="E477" s="7"/>
      <c r="F477" s="8">
        <f>TRUNC(SUMIF(N473:N476, N472, F473:F476),0)</f>
        <v>13921</v>
      </c>
      <c r="G477" s="7"/>
      <c r="H477" s="8">
        <f>TRUNC(SUMIF(N473:N476, N472, H473:H476),0)</f>
        <v>45902</v>
      </c>
      <c r="I477" s="7"/>
      <c r="J477" s="8">
        <f>TRUNC(SUMIF(N473:N476, N472, J473:J476),0)</f>
        <v>0</v>
      </c>
      <c r="K477" s="7"/>
      <c r="L477" s="8">
        <f>F477+H477+J477</f>
        <v>59823</v>
      </c>
      <c r="M477" s="5" t="s">
        <v>67</v>
      </c>
      <c r="N477" s="2" t="s">
        <v>91</v>
      </c>
      <c r="O477" s="2" t="s">
        <v>91</v>
      </c>
      <c r="P477" s="2" t="s">
        <v>67</v>
      </c>
      <c r="Q477" s="2" t="s">
        <v>67</v>
      </c>
      <c r="R477" s="2" t="s">
        <v>67</v>
      </c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2" t="s">
        <v>67</v>
      </c>
      <c r="AW477" s="2" t="s">
        <v>67</v>
      </c>
      <c r="AX477" s="2" t="s">
        <v>67</v>
      </c>
      <c r="AY477" s="2" t="s">
        <v>67</v>
      </c>
    </row>
    <row r="478" spans="1:51" ht="30" customHeight="1" x14ac:dyDescent="0.3">
      <c r="A478" s="6"/>
      <c r="B478" s="6"/>
      <c r="C478" s="6"/>
      <c r="D478" s="6"/>
      <c r="E478" s="7"/>
      <c r="F478" s="8"/>
      <c r="G478" s="7"/>
      <c r="H478" s="8"/>
      <c r="I478" s="7"/>
      <c r="J478" s="8"/>
      <c r="K478" s="7"/>
      <c r="L478" s="8"/>
      <c r="M478" s="6"/>
    </row>
    <row r="479" spans="1:51" ht="30" customHeight="1" x14ac:dyDescent="0.3">
      <c r="A479" s="14" t="s">
        <v>778</v>
      </c>
      <c r="B479" s="14"/>
      <c r="C479" s="14"/>
      <c r="D479" s="14"/>
      <c r="E479" s="15"/>
      <c r="F479" s="16"/>
      <c r="G479" s="15"/>
      <c r="H479" s="16"/>
      <c r="I479" s="15"/>
      <c r="J479" s="16"/>
      <c r="K479" s="15"/>
      <c r="L479" s="16"/>
      <c r="M479" s="14"/>
      <c r="N479" s="1" t="s">
        <v>779</v>
      </c>
    </row>
    <row r="480" spans="1:51" ht="30" customHeight="1" x14ac:dyDescent="0.3">
      <c r="A480" s="5" t="s">
        <v>694</v>
      </c>
      <c r="B480" s="5" t="s">
        <v>765</v>
      </c>
      <c r="C480" s="5" t="s">
        <v>257</v>
      </c>
      <c r="D480" s="6">
        <v>1.0069999999999999</v>
      </c>
      <c r="E480" s="7">
        <f>단가대비표!O42</f>
        <v>9520</v>
      </c>
      <c r="F480" s="8">
        <f>TRUNC(E480*D480,1)</f>
        <v>9586.6</v>
      </c>
      <c r="G480" s="7">
        <f>단가대비표!P42</f>
        <v>0</v>
      </c>
      <c r="H480" s="8">
        <f>TRUNC(G480*D480,1)</f>
        <v>0</v>
      </c>
      <c r="I480" s="7">
        <f>단가대비표!V42</f>
        <v>0</v>
      </c>
      <c r="J480" s="8">
        <f>TRUNC(I480*D480,1)</f>
        <v>0</v>
      </c>
      <c r="K480" s="7">
        <f t="shared" ref="K480:L483" si="64">TRUNC(E480+G480+I480,1)</f>
        <v>9520</v>
      </c>
      <c r="L480" s="8">
        <f t="shared" si="64"/>
        <v>9586.6</v>
      </c>
      <c r="M480" s="5" t="s">
        <v>67</v>
      </c>
      <c r="N480" s="2" t="s">
        <v>779</v>
      </c>
      <c r="O480" s="2" t="s">
        <v>766</v>
      </c>
      <c r="P480" s="2" t="s">
        <v>73</v>
      </c>
      <c r="Q480" s="2" t="s">
        <v>73</v>
      </c>
      <c r="R480" s="2" t="s">
        <v>69</v>
      </c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2" t="s">
        <v>67</v>
      </c>
      <c r="AW480" s="2" t="s">
        <v>781</v>
      </c>
      <c r="AX480" s="2" t="s">
        <v>67</v>
      </c>
      <c r="AY480" s="2" t="s">
        <v>67</v>
      </c>
    </row>
    <row r="481" spans="1:51" ht="30" customHeight="1" x14ac:dyDescent="0.3">
      <c r="A481" s="5" t="s">
        <v>698</v>
      </c>
      <c r="B481" s="5" t="s">
        <v>699</v>
      </c>
      <c r="C481" s="5" t="s">
        <v>77</v>
      </c>
      <c r="D481" s="6">
        <v>2170</v>
      </c>
      <c r="E481" s="7">
        <f>단가대비표!O26</f>
        <v>5.31</v>
      </c>
      <c r="F481" s="8">
        <f>TRUNC(E481*D481,1)</f>
        <v>11522.7</v>
      </c>
      <c r="G481" s="7">
        <f>단가대비표!P26</f>
        <v>0</v>
      </c>
      <c r="H481" s="8">
        <f>TRUNC(G481*D481,1)</f>
        <v>0</v>
      </c>
      <c r="I481" s="7">
        <f>단가대비표!V26</f>
        <v>0</v>
      </c>
      <c r="J481" s="8">
        <f>TRUNC(I481*D481,1)</f>
        <v>0</v>
      </c>
      <c r="K481" s="7">
        <f t="shared" si="64"/>
        <v>5.3</v>
      </c>
      <c r="L481" s="8">
        <f t="shared" si="64"/>
        <v>11522.7</v>
      </c>
      <c r="M481" s="5" t="s">
        <v>67</v>
      </c>
      <c r="N481" s="2" t="s">
        <v>779</v>
      </c>
      <c r="O481" s="2" t="s">
        <v>700</v>
      </c>
      <c r="P481" s="2" t="s">
        <v>73</v>
      </c>
      <c r="Q481" s="2" t="s">
        <v>73</v>
      </c>
      <c r="R481" s="2" t="s">
        <v>69</v>
      </c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2" t="s">
        <v>67</v>
      </c>
      <c r="AW481" s="2" t="s">
        <v>782</v>
      </c>
      <c r="AX481" s="2" t="s">
        <v>67</v>
      </c>
      <c r="AY481" s="2" t="s">
        <v>67</v>
      </c>
    </row>
    <row r="482" spans="1:51" ht="30" customHeight="1" x14ac:dyDescent="0.3">
      <c r="A482" s="5" t="s">
        <v>335</v>
      </c>
      <c r="B482" s="5" t="s">
        <v>86</v>
      </c>
      <c r="C482" s="5" t="s">
        <v>87</v>
      </c>
      <c r="D482" s="6">
        <v>0.29499999999999998</v>
      </c>
      <c r="E482" s="7">
        <f>단가대비표!O1844</f>
        <v>0</v>
      </c>
      <c r="F482" s="8">
        <f>TRUNC(E482*D482,1)</f>
        <v>0</v>
      </c>
      <c r="G482" s="7">
        <f>단가대비표!P1844</f>
        <v>198711</v>
      </c>
      <c r="H482" s="8">
        <f>TRUNC(G482*D482,1)</f>
        <v>58619.7</v>
      </c>
      <c r="I482" s="7">
        <f>단가대비표!V1844</f>
        <v>0</v>
      </c>
      <c r="J482" s="8">
        <f>TRUNC(I482*D482,1)</f>
        <v>0</v>
      </c>
      <c r="K482" s="7">
        <f t="shared" si="64"/>
        <v>198711</v>
      </c>
      <c r="L482" s="8">
        <f t="shared" si="64"/>
        <v>58619.7</v>
      </c>
      <c r="M482" s="5" t="s">
        <v>67</v>
      </c>
      <c r="N482" s="2" t="s">
        <v>779</v>
      </c>
      <c r="O482" s="2" t="s">
        <v>336</v>
      </c>
      <c r="P482" s="2" t="s">
        <v>73</v>
      </c>
      <c r="Q482" s="2" t="s">
        <v>73</v>
      </c>
      <c r="R482" s="2" t="s">
        <v>69</v>
      </c>
      <c r="S482" s="3"/>
      <c r="T482" s="3"/>
      <c r="U482" s="3"/>
      <c r="V482" s="3">
        <v>1</v>
      </c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2" t="s">
        <v>67</v>
      </c>
      <c r="AW482" s="2" t="s">
        <v>783</v>
      </c>
      <c r="AX482" s="2" t="s">
        <v>67</v>
      </c>
      <c r="AY482" s="2" t="s">
        <v>67</v>
      </c>
    </row>
    <row r="483" spans="1:51" ht="30" customHeight="1" x14ac:dyDescent="0.3">
      <c r="A483" s="5" t="s">
        <v>155</v>
      </c>
      <c r="B483" s="5" t="s">
        <v>156</v>
      </c>
      <c r="C483" s="5" t="s">
        <v>82</v>
      </c>
      <c r="D483" s="6">
        <v>1</v>
      </c>
      <c r="E483" s="7">
        <f>TRUNC(SUMIF(V480:V483, RIGHTB(O483, 1), H480:H483)*U483, 2)</f>
        <v>1758.59</v>
      </c>
      <c r="F483" s="8">
        <f>TRUNC(E483*D483,1)</f>
        <v>1758.5</v>
      </c>
      <c r="G483" s="7">
        <v>0</v>
      </c>
      <c r="H483" s="8">
        <f>TRUNC(G483*D483,1)</f>
        <v>0</v>
      </c>
      <c r="I483" s="7">
        <v>0</v>
      </c>
      <c r="J483" s="8">
        <f>TRUNC(I483*D483,1)</f>
        <v>0</v>
      </c>
      <c r="K483" s="7">
        <f t="shared" si="64"/>
        <v>1758.5</v>
      </c>
      <c r="L483" s="8">
        <f t="shared" si="64"/>
        <v>1758.5</v>
      </c>
      <c r="M483" s="5" t="s">
        <v>67</v>
      </c>
      <c r="N483" s="2" t="s">
        <v>779</v>
      </c>
      <c r="O483" s="2" t="s">
        <v>83</v>
      </c>
      <c r="P483" s="2" t="s">
        <v>73</v>
      </c>
      <c r="Q483" s="2" t="s">
        <v>73</v>
      </c>
      <c r="R483" s="2" t="s">
        <v>73</v>
      </c>
      <c r="S483" s="3">
        <v>1</v>
      </c>
      <c r="T483" s="3">
        <v>0</v>
      </c>
      <c r="U483" s="3">
        <v>0.03</v>
      </c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2" t="s">
        <v>67</v>
      </c>
      <c r="AW483" s="2" t="s">
        <v>784</v>
      </c>
      <c r="AX483" s="2" t="s">
        <v>67</v>
      </c>
      <c r="AY483" s="2" t="s">
        <v>67</v>
      </c>
    </row>
    <row r="484" spans="1:51" ht="30" customHeight="1" x14ac:dyDescent="0.3">
      <c r="A484" s="5" t="s">
        <v>90</v>
      </c>
      <c r="B484" s="5" t="s">
        <v>67</v>
      </c>
      <c r="C484" s="5" t="s">
        <v>67</v>
      </c>
      <c r="D484" s="6"/>
      <c r="E484" s="7"/>
      <c r="F484" s="8">
        <f>TRUNC(SUMIF(N480:N483, N479, F480:F483),0)</f>
        <v>22867</v>
      </c>
      <c r="G484" s="7"/>
      <c r="H484" s="8">
        <f>TRUNC(SUMIF(N480:N483, N479, H480:H483),0)</f>
        <v>58619</v>
      </c>
      <c r="I484" s="7"/>
      <c r="J484" s="8">
        <f>TRUNC(SUMIF(N480:N483, N479, J480:J483),0)</f>
        <v>0</v>
      </c>
      <c r="K484" s="7"/>
      <c r="L484" s="8">
        <f>F484+H484+J484</f>
        <v>81486</v>
      </c>
      <c r="M484" s="5" t="s">
        <v>67</v>
      </c>
      <c r="N484" s="2" t="s">
        <v>91</v>
      </c>
      <c r="O484" s="2" t="s">
        <v>91</v>
      </c>
      <c r="P484" s="2" t="s">
        <v>67</v>
      </c>
      <c r="Q484" s="2" t="s">
        <v>67</v>
      </c>
      <c r="R484" s="2" t="s">
        <v>67</v>
      </c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2" t="s">
        <v>67</v>
      </c>
      <c r="AW484" s="2" t="s">
        <v>67</v>
      </c>
      <c r="AX484" s="2" t="s">
        <v>67</v>
      </c>
      <c r="AY484" s="2" t="s">
        <v>67</v>
      </c>
    </row>
    <row r="485" spans="1:51" ht="30" customHeight="1" x14ac:dyDescent="0.3">
      <c r="A485" s="6"/>
      <c r="B485" s="6"/>
      <c r="C485" s="6"/>
      <c r="D485" s="6"/>
      <c r="E485" s="7"/>
      <c r="F485" s="8"/>
      <c r="G485" s="7"/>
      <c r="H485" s="8"/>
      <c r="I485" s="7"/>
      <c r="J485" s="8"/>
      <c r="K485" s="7"/>
      <c r="L485" s="8"/>
      <c r="M485" s="6"/>
    </row>
    <row r="486" spans="1:51" ht="30" customHeight="1" x14ac:dyDescent="0.3">
      <c r="A486" s="14" t="s">
        <v>785</v>
      </c>
      <c r="B486" s="14"/>
      <c r="C486" s="14"/>
      <c r="D486" s="14"/>
      <c r="E486" s="15"/>
      <c r="F486" s="16"/>
      <c r="G486" s="15"/>
      <c r="H486" s="16"/>
      <c r="I486" s="15"/>
      <c r="J486" s="16"/>
      <c r="K486" s="15"/>
      <c r="L486" s="16"/>
      <c r="M486" s="14"/>
      <c r="N486" s="1" t="s">
        <v>786</v>
      </c>
    </row>
    <row r="487" spans="1:51" ht="30" customHeight="1" x14ac:dyDescent="0.3">
      <c r="A487" s="5" t="s">
        <v>694</v>
      </c>
      <c r="B487" s="5" t="s">
        <v>765</v>
      </c>
      <c r="C487" s="5" t="s">
        <v>257</v>
      </c>
      <c r="D487" s="6">
        <v>1.4550000000000001</v>
      </c>
      <c r="E487" s="7">
        <f>단가대비표!O42</f>
        <v>9520</v>
      </c>
      <c r="F487" s="8">
        <f>TRUNC(E487*D487,1)</f>
        <v>13851.6</v>
      </c>
      <c r="G487" s="7">
        <f>단가대비표!P42</f>
        <v>0</v>
      </c>
      <c r="H487" s="8">
        <f>TRUNC(G487*D487,1)</f>
        <v>0</v>
      </c>
      <c r="I487" s="7">
        <f>단가대비표!V42</f>
        <v>0</v>
      </c>
      <c r="J487" s="8">
        <f>TRUNC(I487*D487,1)</f>
        <v>0</v>
      </c>
      <c r="K487" s="7">
        <f t="shared" ref="K487:L490" si="65">TRUNC(E487+G487+I487,1)</f>
        <v>9520</v>
      </c>
      <c r="L487" s="8">
        <f t="shared" si="65"/>
        <v>13851.6</v>
      </c>
      <c r="M487" s="5" t="s">
        <v>67</v>
      </c>
      <c r="N487" s="2" t="s">
        <v>786</v>
      </c>
      <c r="O487" s="2" t="s">
        <v>766</v>
      </c>
      <c r="P487" s="2" t="s">
        <v>73</v>
      </c>
      <c r="Q487" s="2" t="s">
        <v>73</v>
      </c>
      <c r="R487" s="2" t="s">
        <v>69</v>
      </c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2" t="s">
        <v>67</v>
      </c>
      <c r="AW487" s="2" t="s">
        <v>788</v>
      </c>
      <c r="AX487" s="2" t="s">
        <v>67</v>
      </c>
      <c r="AY487" s="2" t="s">
        <v>67</v>
      </c>
    </row>
    <row r="488" spans="1:51" ht="30" customHeight="1" x14ac:dyDescent="0.3">
      <c r="A488" s="5" t="s">
        <v>698</v>
      </c>
      <c r="B488" s="5" t="s">
        <v>699</v>
      </c>
      <c r="C488" s="5" t="s">
        <v>77</v>
      </c>
      <c r="D488" s="6">
        <v>3060</v>
      </c>
      <c r="E488" s="7">
        <f>단가대비표!O26</f>
        <v>5.31</v>
      </c>
      <c r="F488" s="8">
        <f>TRUNC(E488*D488,1)</f>
        <v>16248.6</v>
      </c>
      <c r="G488" s="7">
        <f>단가대비표!P26</f>
        <v>0</v>
      </c>
      <c r="H488" s="8">
        <f>TRUNC(G488*D488,1)</f>
        <v>0</v>
      </c>
      <c r="I488" s="7">
        <f>단가대비표!V26</f>
        <v>0</v>
      </c>
      <c r="J488" s="8">
        <f>TRUNC(I488*D488,1)</f>
        <v>0</v>
      </c>
      <c r="K488" s="7">
        <f t="shared" si="65"/>
        <v>5.3</v>
      </c>
      <c r="L488" s="8">
        <f t="shared" si="65"/>
        <v>16248.6</v>
      </c>
      <c r="M488" s="5" t="s">
        <v>67</v>
      </c>
      <c r="N488" s="2" t="s">
        <v>786</v>
      </c>
      <c r="O488" s="2" t="s">
        <v>700</v>
      </c>
      <c r="P488" s="2" t="s">
        <v>73</v>
      </c>
      <c r="Q488" s="2" t="s">
        <v>73</v>
      </c>
      <c r="R488" s="2" t="s">
        <v>69</v>
      </c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2" t="s">
        <v>67</v>
      </c>
      <c r="AW488" s="2" t="s">
        <v>789</v>
      </c>
      <c r="AX488" s="2" t="s">
        <v>67</v>
      </c>
      <c r="AY488" s="2" t="s">
        <v>67</v>
      </c>
    </row>
    <row r="489" spans="1:51" ht="30" customHeight="1" x14ac:dyDescent="0.3">
      <c r="A489" s="5" t="s">
        <v>335</v>
      </c>
      <c r="B489" s="5" t="s">
        <v>86</v>
      </c>
      <c r="C489" s="5" t="s">
        <v>87</v>
      </c>
      <c r="D489" s="6">
        <v>0.35899999999999999</v>
      </c>
      <c r="E489" s="7">
        <f>단가대비표!O1844</f>
        <v>0</v>
      </c>
      <c r="F489" s="8">
        <f>TRUNC(E489*D489,1)</f>
        <v>0</v>
      </c>
      <c r="G489" s="7">
        <f>단가대비표!P1844</f>
        <v>198711</v>
      </c>
      <c r="H489" s="8">
        <f>TRUNC(G489*D489,1)</f>
        <v>71337.2</v>
      </c>
      <c r="I489" s="7">
        <f>단가대비표!V1844</f>
        <v>0</v>
      </c>
      <c r="J489" s="8">
        <f>TRUNC(I489*D489,1)</f>
        <v>0</v>
      </c>
      <c r="K489" s="7">
        <f t="shared" si="65"/>
        <v>198711</v>
      </c>
      <c r="L489" s="8">
        <f t="shared" si="65"/>
        <v>71337.2</v>
      </c>
      <c r="M489" s="5" t="s">
        <v>67</v>
      </c>
      <c r="N489" s="2" t="s">
        <v>786</v>
      </c>
      <c r="O489" s="2" t="s">
        <v>336</v>
      </c>
      <c r="P489" s="2" t="s">
        <v>73</v>
      </c>
      <c r="Q489" s="2" t="s">
        <v>73</v>
      </c>
      <c r="R489" s="2" t="s">
        <v>69</v>
      </c>
      <c r="S489" s="3"/>
      <c r="T489" s="3"/>
      <c r="U489" s="3"/>
      <c r="V489" s="3">
        <v>1</v>
      </c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2" t="s">
        <v>67</v>
      </c>
      <c r="AW489" s="2" t="s">
        <v>790</v>
      </c>
      <c r="AX489" s="2" t="s">
        <v>67</v>
      </c>
      <c r="AY489" s="2" t="s">
        <v>67</v>
      </c>
    </row>
    <row r="490" spans="1:51" ht="30" customHeight="1" x14ac:dyDescent="0.3">
      <c r="A490" s="5" t="s">
        <v>155</v>
      </c>
      <c r="B490" s="5" t="s">
        <v>156</v>
      </c>
      <c r="C490" s="5" t="s">
        <v>82</v>
      </c>
      <c r="D490" s="6">
        <v>1</v>
      </c>
      <c r="E490" s="7">
        <f>TRUNC(SUMIF(V487:V490, RIGHTB(O490, 1), H487:H490)*U490, 2)</f>
        <v>2140.11</v>
      </c>
      <c r="F490" s="8">
        <f>TRUNC(E490*D490,1)</f>
        <v>2140.1</v>
      </c>
      <c r="G490" s="7">
        <v>0</v>
      </c>
      <c r="H490" s="8">
        <f>TRUNC(G490*D490,1)</f>
        <v>0</v>
      </c>
      <c r="I490" s="7">
        <v>0</v>
      </c>
      <c r="J490" s="8">
        <f>TRUNC(I490*D490,1)</f>
        <v>0</v>
      </c>
      <c r="K490" s="7">
        <f t="shared" si="65"/>
        <v>2140.1</v>
      </c>
      <c r="L490" s="8">
        <f t="shared" si="65"/>
        <v>2140.1</v>
      </c>
      <c r="M490" s="5" t="s">
        <v>67</v>
      </c>
      <c r="N490" s="2" t="s">
        <v>786</v>
      </c>
      <c r="O490" s="2" t="s">
        <v>83</v>
      </c>
      <c r="P490" s="2" t="s">
        <v>73</v>
      </c>
      <c r="Q490" s="2" t="s">
        <v>73</v>
      </c>
      <c r="R490" s="2" t="s">
        <v>73</v>
      </c>
      <c r="S490" s="3">
        <v>1</v>
      </c>
      <c r="T490" s="3">
        <v>0</v>
      </c>
      <c r="U490" s="3">
        <v>0.03</v>
      </c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2" t="s">
        <v>67</v>
      </c>
      <c r="AW490" s="2" t="s">
        <v>791</v>
      </c>
      <c r="AX490" s="2" t="s">
        <v>67</v>
      </c>
      <c r="AY490" s="2" t="s">
        <v>67</v>
      </c>
    </row>
    <row r="491" spans="1:51" ht="30" customHeight="1" x14ac:dyDescent="0.3">
      <c r="A491" s="5" t="s">
        <v>90</v>
      </c>
      <c r="B491" s="5" t="s">
        <v>67</v>
      </c>
      <c r="C491" s="5" t="s">
        <v>67</v>
      </c>
      <c r="D491" s="6"/>
      <c r="E491" s="7"/>
      <c r="F491" s="8">
        <f>TRUNC(SUMIF(N487:N490, N486, F487:F490),0)</f>
        <v>32240</v>
      </c>
      <c r="G491" s="7"/>
      <c r="H491" s="8">
        <f>TRUNC(SUMIF(N487:N490, N486, H487:H490),0)</f>
        <v>71337</v>
      </c>
      <c r="I491" s="7"/>
      <c r="J491" s="8">
        <f>TRUNC(SUMIF(N487:N490, N486, J487:J490),0)</f>
        <v>0</v>
      </c>
      <c r="K491" s="7"/>
      <c r="L491" s="8">
        <f>F491+H491+J491</f>
        <v>103577</v>
      </c>
      <c r="M491" s="5" t="s">
        <v>67</v>
      </c>
      <c r="N491" s="2" t="s">
        <v>91</v>
      </c>
      <c r="O491" s="2" t="s">
        <v>91</v>
      </c>
      <c r="P491" s="2" t="s">
        <v>67</v>
      </c>
      <c r="Q491" s="2" t="s">
        <v>67</v>
      </c>
      <c r="R491" s="2" t="s">
        <v>67</v>
      </c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2" t="s">
        <v>67</v>
      </c>
      <c r="AW491" s="2" t="s">
        <v>67</v>
      </c>
      <c r="AX491" s="2" t="s">
        <v>67</v>
      </c>
      <c r="AY491" s="2" t="s">
        <v>67</v>
      </c>
    </row>
    <row r="492" spans="1:51" ht="30" customHeight="1" x14ac:dyDescent="0.3">
      <c r="A492" s="6"/>
      <c r="B492" s="6"/>
      <c r="C492" s="6"/>
      <c r="D492" s="6"/>
      <c r="E492" s="7"/>
      <c r="F492" s="8"/>
      <c r="G492" s="7"/>
      <c r="H492" s="8"/>
      <c r="I492" s="7"/>
      <c r="J492" s="8"/>
      <c r="K492" s="7"/>
      <c r="L492" s="8"/>
      <c r="M492" s="6"/>
    </row>
    <row r="493" spans="1:51" ht="30" customHeight="1" x14ac:dyDescent="0.3">
      <c r="A493" s="14" t="s">
        <v>792</v>
      </c>
      <c r="B493" s="14"/>
      <c r="C493" s="14"/>
      <c r="D493" s="14"/>
      <c r="E493" s="15"/>
      <c r="F493" s="16"/>
      <c r="G493" s="15"/>
      <c r="H493" s="16"/>
      <c r="I493" s="15"/>
      <c r="J493" s="16"/>
      <c r="K493" s="15"/>
      <c r="L493" s="16"/>
      <c r="M493" s="14"/>
      <c r="N493" s="1" t="s">
        <v>793</v>
      </c>
    </row>
    <row r="494" spans="1:51" ht="30" customHeight="1" x14ac:dyDescent="0.3">
      <c r="A494" s="5" t="s">
        <v>694</v>
      </c>
      <c r="B494" s="5" t="s">
        <v>765</v>
      </c>
      <c r="C494" s="5" t="s">
        <v>257</v>
      </c>
      <c r="D494" s="6">
        <v>2.0699999999999998</v>
      </c>
      <c r="E494" s="7">
        <f>단가대비표!O42</f>
        <v>9520</v>
      </c>
      <c r="F494" s="8">
        <f>TRUNC(E494*D494,1)</f>
        <v>19706.400000000001</v>
      </c>
      <c r="G494" s="7">
        <f>단가대비표!P42</f>
        <v>0</v>
      </c>
      <c r="H494" s="8">
        <f>TRUNC(G494*D494,1)</f>
        <v>0</v>
      </c>
      <c r="I494" s="7">
        <f>단가대비표!V42</f>
        <v>0</v>
      </c>
      <c r="J494" s="8">
        <f>TRUNC(I494*D494,1)</f>
        <v>0</v>
      </c>
      <c r="K494" s="7">
        <f>TRUNC(E494+G494+I494,1)</f>
        <v>9520</v>
      </c>
      <c r="L494" s="8">
        <f>TRUNC(F494+H494+J494,1)</f>
        <v>19706.400000000001</v>
      </c>
      <c r="M494" s="5" t="s">
        <v>67</v>
      </c>
      <c r="N494" s="2" t="s">
        <v>793</v>
      </c>
      <c r="O494" s="2" t="s">
        <v>766</v>
      </c>
      <c r="P494" s="2" t="s">
        <v>73</v>
      </c>
      <c r="Q494" s="2" t="s">
        <v>73</v>
      </c>
      <c r="R494" s="2" t="s">
        <v>69</v>
      </c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2" t="s">
        <v>67</v>
      </c>
      <c r="AW494" s="2" t="s">
        <v>796</v>
      </c>
      <c r="AX494" s="2" t="s">
        <v>67</v>
      </c>
      <c r="AY494" s="2" t="s">
        <v>67</v>
      </c>
    </row>
    <row r="495" spans="1:51" ht="30" customHeight="1" x14ac:dyDescent="0.3">
      <c r="A495" s="5" t="s">
        <v>698</v>
      </c>
      <c r="B495" s="5" t="s">
        <v>699</v>
      </c>
      <c r="C495" s="5" t="s">
        <v>77</v>
      </c>
      <c r="D495" s="6">
        <v>3945</v>
      </c>
      <c r="E495" s="7">
        <f>단가대비표!O26</f>
        <v>5.31</v>
      </c>
      <c r="F495" s="8">
        <f>TRUNC(E495*D495,1)</f>
        <v>20947.900000000001</v>
      </c>
      <c r="G495" s="7">
        <f>단가대비표!P26</f>
        <v>0</v>
      </c>
      <c r="H495" s="8">
        <f>TRUNC(G495*D495,1)</f>
        <v>0</v>
      </c>
      <c r="I495" s="7">
        <f>단가대비표!V26</f>
        <v>0</v>
      </c>
      <c r="J495" s="8">
        <f>TRUNC(I495*D495,1)</f>
        <v>0</v>
      </c>
      <c r="K495" s="7">
        <f>TRUNC(E495+G495+I495,1)</f>
        <v>5.3</v>
      </c>
      <c r="L495" s="8">
        <f>TRUNC(F495+H495+J495,1)</f>
        <v>20947.900000000001</v>
      </c>
      <c r="M495" s="5" t="s">
        <v>67</v>
      </c>
      <c r="N495" s="2" t="s">
        <v>793</v>
      </c>
      <c r="O495" s="2" t="s">
        <v>700</v>
      </c>
      <c r="P495" s="2" t="s">
        <v>73</v>
      </c>
      <c r="Q495" s="2" t="s">
        <v>73</v>
      </c>
      <c r="R495" s="2" t="s">
        <v>69</v>
      </c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2" t="s">
        <v>67</v>
      </c>
      <c r="AW495" s="2" t="s">
        <v>797</v>
      </c>
      <c r="AX495" s="2" t="s">
        <v>67</v>
      </c>
      <c r="AY495" s="2" t="s">
        <v>67</v>
      </c>
    </row>
    <row r="496" spans="1:51" ht="30" customHeight="1" x14ac:dyDescent="0.3">
      <c r="A496" s="5" t="s">
        <v>90</v>
      </c>
      <c r="B496" s="5" t="s">
        <v>67</v>
      </c>
      <c r="C496" s="5" t="s">
        <v>67</v>
      </c>
      <c r="D496" s="6"/>
      <c r="E496" s="7"/>
      <c r="F496" s="8">
        <f>TRUNC(SUMIF(N494:N495, N493, F494:F495),0)</f>
        <v>40654</v>
      </c>
      <c r="G496" s="7"/>
      <c r="H496" s="8">
        <f>TRUNC(SUMIF(N494:N495, N493, H494:H495),0)</f>
        <v>0</v>
      </c>
      <c r="I496" s="7"/>
      <c r="J496" s="8">
        <f>TRUNC(SUMIF(N494:N495, N493, J494:J495),0)</f>
        <v>0</v>
      </c>
      <c r="K496" s="7"/>
      <c r="L496" s="8">
        <f>F496+H496+J496</f>
        <v>40654</v>
      </c>
      <c r="M496" s="5" t="s">
        <v>67</v>
      </c>
      <c r="N496" s="2" t="s">
        <v>91</v>
      </c>
      <c r="O496" s="2" t="s">
        <v>91</v>
      </c>
      <c r="P496" s="2" t="s">
        <v>67</v>
      </c>
      <c r="Q496" s="2" t="s">
        <v>67</v>
      </c>
      <c r="R496" s="2" t="s">
        <v>67</v>
      </c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2" t="s">
        <v>67</v>
      </c>
      <c r="AW496" s="2" t="s">
        <v>67</v>
      </c>
      <c r="AX496" s="2" t="s">
        <v>67</v>
      </c>
      <c r="AY496" s="2" t="s">
        <v>67</v>
      </c>
    </row>
    <row r="497" spans="1:51" ht="30" customHeight="1" x14ac:dyDescent="0.3">
      <c r="A497" s="6"/>
      <c r="B497" s="6"/>
      <c r="C497" s="6"/>
      <c r="D497" s="6"/>
      <c r="E497" s="7"/>
      <c r="F497" s="8"/>
      <c r="G497" s="7"/>
      <c r="H497" s="8"/>
      <c r="I497" s="7"/>
      <c r="J497" s="8"/>
      <c r="K497" s="7"/>
      <c r="L497" s="8"/>
      <c r="M497" s="6"/>
    </row>
    <row r="498" spans="1:51" ht="30" customHeight="1" x14ac:dyDescent="0.3">
      <c r="A498" s="14" t="s">
        <v>798</v>
      </c>
      <c r="B498" s="14"/>
      <c r="C498" s="14"/>
      <c r="D498" s="14"/>
      <c r="E498" s="15"/>
      <c r="F498" s="16"/>
      <c r="G498" s="15"/>
      <c r="H498" s="16"/>
      <c r="I498" s="15"/>
      <c r="J498" s="16"/>
      <c r="K498" s="15"/>
      <c r="L498" s="16"/>
      <c r="M498" s="14"/>
      <c r="N498" s="1" t="s">
        <v>799</v>
      </c>
    </row>
    <row r="499" spans="1:51" ht="30" customHeight="1" x14ac:dyDescent="0.3">
      <c r="A499" s="5" t="s">
        <v>802</v>
      </c>
      <c r="B499" s="5" t="s">
        <v>803</v>
      </c>
      <c r="C499" s="5" t="s">
        <v>508</v>
      </c>
      <c r="D499" s="6">
        <v>1</v>
      </c>
      <c r="E499" s="7">
        <f>단가대비표!O1483</f>
        <v>1420</v>
      </c>
      <c r="F499" s="8">
        <f>TRUNC(E499*D499,1)</f>
        <v>1420</v>
      </c>
      <c r="G499" s="7">
        <f>단가대비표!P1483</f>
        <v>0</v>
      </c>
      <c r="H499" s="8">
        <f>TRUNC(G499*D499,1)</f>
        <v>0</v>
      </c>
      <c r="I499" s="7">
        <f>단가대비표!V1483</f>
        <v>0</v>
      </c>
      <c r="J499" s="8">
        <f>TRUNC(I499*D499,1)</f>
        <v>0</v>
      </c>
      <c r="K499" s="7">
        <f t="shared" ref="K499:L503" si="66">TRUNC(E499+G499+I499,1)</f>
        <v>1420</v>
      </c>
      <c r="L499" s="8">
        <f t="shared" si="66"/>
        <v>1420</v>
      </c>
      <c r="M499" s="5" t="s">
        <v>67</v>
      </c>
      <c r="N499" s="2" t="s">
        <v>799</v>
      </c>
      <c r="O499" s="2" t="s">
        <v>804</v>
      </c>
      <c r="P499" s="2" t="s">
        <v>73</v>
      </c>
      <c r="Q499" s="2" t="s">
        <v>73</v>
      </c>
      <c r="R499" s="2" t="s">
        <v>69</v>
      </c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2" t="s">
        <v>67</v>
      </c>
      <c r="AW499" s="2" t="s">
        <v>805</v>
      </c>
      <c r="AX499" s="2" t="s">
        <v>67</v>
      </c>
      <c r="AY499" s="2" t="s">
        <v>67</v>
      </c>
    </row>
    <row r="500" spans="1:51" ht="30" customHeight="1" x14ac:dyDescent="0.3">
      <c r="A500" s="5" t="s">
        <v>806</v>
      </c>
      <c r="B500" s="5" t="s">
        <v>807</v>
      </c>
      <c r="C500" s="5" t="s">
        <v>808</v>
      </c>
      <c r="D500" s="6">
        <v>4</v>
      </c>
      <c r="E500" s="7">
        <f>단가대비표!O168</f>
        <v>107</v>
      </c>
      <c r="F500" s="8">
        <f>TRUNC(E500*D500,1)</f>
        <v>428</v>
      </c>
      <c r="G500" s="7">
        <f>단가대비표!P168</f>
        <v>0</v>
      </c>
      <c r="H500" s="8">
        <f>TRUNC(G500*D500,1)</f>
        <v>0</v>
      </c>
      <c r="I500" s="7">
        <f>단가대비표!V168</f>
        <v>0</v>
      </c>
      <c r="J500" s="8">
        <f>TRUNC(I500*D500,1)</f>
        <v>0</v>
      </c>
      <c r="K500" s="7">
        <f t="shared" si="66"/>
        <v>107</v>
      </c>
      <c r="L500" s="8">
        <f t="shared" si="66"/>
        <v>428</v>
      </c>
      <c r="M500" s="5" t="s">
        <v>67</v>
      </c>
      <c r="N500" s="2" t="s">
        <v>799</v>
      </c>
      <c r="O500" s="2" t="s">
        <v>809</v>
      </c>
      <c r="P500" s="2" t="s">
        <v>73</v>
      </c>
      <c r="Q500" s="2" t="s">
        <v>73</v>
      </c>
      <c r="R500" s="2" t="s">
        <v>69</v>
      </c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2" t="s">
        <v>67</v>
      </c>
      <c r="AW500" s="2" t="s">
        <v>810</v>
      </c>
      <c r="AX500" s="2" t="s">
        <v>67</v>
      </c>
      <c r="AY500" s="2" t="s">
        <v>67</v>
      </c>
    </row>
    <row r="501" spans="1:51" ht="30" customHeight="1" x14ac:dyDescent="0.3">
      <c r="A501" s="5" t="s">
        <v>811</v>
      </c>
      <c r="B501" s="5" t="s">
        <v>812</v>
      </c>
      <c r="C501" s="5" t="s">
        <v>508</v>
      </c>
      <c r="D501" s="6">
        <v>8</v>
      </c>
      <c r="E501" s="7">
        <f>단가대비표!O155</f>
        <v>6.7</v>
      </c>
      <c r="F501" s="8">
        <f>TRUNC(E501*D501,1)</f>
        <v>53.6</v>
      </c>
      <c r="G501" s="7">
        <f>단가대비표!P155</f>
        <v>0</v>
      </c>
      <c r="H501" s="8">
        <f>TRUNC(G501*D501,1)</f>
        <v>0</v>
      </c>
      <c r="I501" s="7">
        <f>단가대비표!V155</f>
        <v>0</v>
      </c>
      <c r="J501" s="8">
        <f>TRUNC(I501*D501,1)</f>
        <v>0</v>
      </c>
      <c r="K501" s="7">
        <f t="shared" si="66"/>
        <v>6.7</v>
      </c>
      <c r="L501" s="8">
        <f t="shared" si="66"/>
        <v>53.6</v>
      </c>
      <c r="M501" s="5" t="s">
        <v>67</v>
      </c>
      <c r="N501" s="2" t="s">
        <v>799</v>
      </c>
      <c r="O501" s="2" t="s">
        <v>813</v>
      </c>
      <c r="P501" s="2" t="s">
        <v>73</v>
      </c>
      <c r="Q501" s="2" t="s">
        <v>73</v>
      </c>
      <c r="R501" s="2" t="s">
        <v>69</v>
      </c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2" t="s">
        <v>67</v>
      </c>
      <c r="AW501" s="2" t="s">
        <v>814</v>
      </c>
      <c r="AX501" s="2" t="s">
        <v>67</v>
      </c>
      <c r="AY501" s="2" t="s">
        <v>67</v>
      </c>
    </row>
    <row r="502" spans="1:51" ht="30" customHeight="1" x14ac:dyDescent="0.3">
      <c r="A502" s="5" t="s">
        <v>815</v>
      </c>
      <c r="B502" s="5" t="s">
        <v>816</v>
      </c>
      <c r="C502" s="5" t="s">
        <v>508</v>
      </c>
      <c r="D502" s="6">
        <v>1</v>
      </c>
      <c r="E502" s="7">
        <f>단가대비표!O248</f>
        <v>193</v>
      </c>
      <c r="F502" s="8">
        <f>TRUNC(E502*D502,1)</f>
        <v>193</v>
      </c>
      <c r="G502" s="7">
        <f>단가대비표!P248</f>
        <v>0</v>
      </c>
      <c r="H502" s="8">
        <f>TRUNC(G502*D502,1)</f>
        <v>0</v>
      </c>
      <c r="I502" s="7">
        <f>단가대비표!V248</f>
        <v>0</v>
      </c>
      <c r="J502" s="8">
        <f>TRUNC(I502*D502,1)</f>
        <v>0</v>
      </c>
      <c r="K502" s="7">
        <f t="shared" si="66"/>
        <v>193</v>
      </c>
      <c r="L502" s="8">
        <f t="shared" si="66"/>
        <v>193</v>
      </c>
      <c r="M502" s="5" t="s">
        <v>67</v>
      </c>
      <c r="N502" s="2" t="s">
        <v>799</v>
      </c>
      <c r="O502" s="2" t="s">
        <v>817</v>
      </c>
      <c r="P502" s="2" t="s">
        <v>73</v>
      </c>
      <c r="Q502" s="2" t="s">
        <v>73</v>
      </c>
      <c r="R502" s="2" t="s">
        <v>69</v>
      </c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2" t="s">
        <v>67</v>
      </c>
      <c r="AW502" s="2" t="s">
        <v>818</v>
      </c>
      <c r="AX502" s="2" t="s">
        <v>67</v>
      </c>
      <c r="AY502" s="2" t="s">
        <v>67</v>
      </c>
    </row>
    <row r="503" spans="1:51" ht="30" customHeight="1" x14ac:dyDescent="0.3">
      <c r="A503" s="5" t="s">
        <v>517</v>
      </c>
      <c r="B503" s="5" t="s">
        <v>518</v>
      </c>
      <c r="C503" s="5" t="s">
        <v>504</v>
      </c>
      <c r="D503" s="6">
        <v>2</v>
      </c>
      <c r="E503" s="7">
        <f>일위대가목록!E42</f>
        <v>228</v>
      </c>
      <c r="F503" s="8">
        <f>TRUNC(E503*D503,1)</f>
        <v>456</v>
      </c>
      <c r="G503" s="7">
        <f>일위대가목록!F42</f>
        <v>7153</v>
      </c>
      <c r="H503" s="8">
        <f>TRUNC(G503*D503,1)</f>
        <v>14306</v>
      </c>
      <c r="I503" s="7">
        <f>일위대가목록!G42</f>
        <v>3</v>
      </c>
      <c r="J503" s="8">
        <f>TRUNC(I503*D503,1)</f>
        <v>6</v>
      </c>
      <c r="K503" s="7">
        <f t="shared" si="66"/>
        <v>7384</v>
      </c>
      <c r="L503" s="8">
        <f t="shared" si="66"/>
        <v>14768</v>
      </c>
      <c r="M503" s="5" t="s">
        <v>519</v>
      </c>
      <c r="N503" s="2" t="s">
        <v>799</v>
      </c>
      <c r="O503" s="2" t="s">
        <v>516</v>
      </c>
      <c r="P503" s="2" t="s">
        <v>69</v>
      </c>
      <c r="Q503" s="2" t="s">
        <v>73</v>
      </c>
      <c r="R503" s="2" t="s">
        <v>73</v>
      </c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2" t="s">
        <v>67</v>
      </c>
      <c r="AW503" s="2" t="s">
        <v>819</v>
      </c>
      <c r="AX503" s="2" t="s">
        <v>67</v>
      </c>
      <c r="AY503" s="2" t="s">
        <v>67</v>
      </c>
    </row>
    <row r="504" spans="1:51" ht="30" customHeight="1" x14ac:dyDescent="0.3">
      <c r="A504" s="5" t="s">
        <v>90</v>
      </c>
      <c r="B504" s="5" t="s">
        <v>67</v>
      </c>
      <c r="C504" s="5" t="s">
        <v>67</v>
      </c>
      <c r="D504" s="6"/>
      <c r="E504" s="7"/>
      <c r="F504" s="8">
        <f>TRUNC(SUMIF(N499:N503, N498, F499:F503),0)</f>
        <v>2550</v>
      </c>
      <c r="G504" s="7"/>
      <c r="H504" s="8">
        <f>TRUNC(SUMIF(N499:N503, N498, H499:H503),0)</f>
        <v>14306</v>
      </c>
      <c r="I504" s="7"/>
      <c r="J504" s="8">
        <f>TRUNC(SUMIF(N499:N503, N498, J499:J503),0)</f>
        <v>6</v>
      </c>
      <c r="K504" s="7"/>
      <c r="L504" s="8">
        <f>F504+H504+J504</f>
        <v>16862</v>
      </c>
      <c r="M504" s="5" t="s">
        <v>67</v>
      </c>
      <c r="N504" s="2" t="s">
        <v>91</v>
      </c>
      <c r="O504" s="2" t="s">
        <v>91</v>
      </c>
      <c r="P504" s="2" t="s">
        <v>67</v>
      </c>
      <c r="Q504" s="2" t="s">
        <v>67</v>
      </c>
      <c r="R504" s="2" t="s">
        <v>67</v>
      </c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2" t="s">
        <v>67</v>
      </c>
      <c r="AW504" s="2" t="s">
        <v>67</v>
      </c>
      <c r="AX504" s="2" t="s">
        <v>67</v>
      </c>
      <c r="AY504" s="2" t="s">
        <v>67</v>
      </c>
    </row>
    <row r="505" spans="1:51" ht="30" customHeight="1" x14ac:dyDescent="0.3">
      <c r="A505" s="6"/>
      <c r="B505" s="6"/>
      <c r="C505" s="6"/>
      <c r="D505" s="6"/>
      <c r="E505" s="7"/>
      <c r="F505" s="8"/>
      <c r="G505" s="7"/>
      <c r="H505" s="8"/>
      <c r="I505" s="7"/>
      <c r="J505" s="8"/>
      <c r="K505" s="7"/>
      <c r="L505" s="8"/>
      <c r="M505" s="6"/>
    </row>
    <row r="506" spans="1:51" ht="30" customHeight="1" x14ac:dyDescent="0.3">
      <c r="A506" s="14" t="s">
        <v>820</v>
      </c>
      <c r="B506" s="14"/>
      <c r="C506" s="14"/>
      <c r="D506" s="14"/>
      <c r="E506" s="15"/>
      <c r="F506" s="16"/>
      <c r="G506" s="15"/>
      <c r="H506" s="16"/>
      <c r="I506" s="15"/>
      <c r="J506" s="16"/>
      <c r="K506" s="15"/>
      <c r="L506" s="16"/>
      <c r="M506" s="14"/>
      <c r="N506" s="1" t="s">
        <v>821</v>
      </c>
    </row>
    <row r="507" spans="1:51" ht="30" customHeight="1" x14ac:dyDescent="0.3">
      <c r="A507" s="5" t="s">
        <v>802</v>
      </c>
      <c r="B507" s="5" t="s">
        <v>823</v>
      </c>
      <c r="C507" s="5" t="s">
        <v>508</v>
      </c>
      <c r="D507" s="6">
        <v>1</v>
      </c>
      <c r="E507" s="7">
        <f>단가대비표!O1484</f>
        <v>1850</v>
      </c>
      <c r="F507" s="8">
        <f>TRUNC(E507*D507,1)</f>
        <v>1850</v>
      </c>
      <c r="G507" s="7">
        <f>단가대비표!P1484</f>
        <v>0</v>
      </c>
      <c r="H507" s="8">
        <f>TRUNC(G507*D507,1)</f>
        <v>0</v>
      </c>
      <c r="I507" s="7">
        <f>단가대비표!V1484</f>
        <v>0</v>
      </c>
      <c r="J507" s="8">
        <f>TRUNC(I507*D507,1)</f>
        <v>0</v>
      </c>
      <c r="K507" s="7">
        <f t="shared" ref="K507:L511" si="67">TRUNC(E507+G507+I507,1)</f>
        <v>1850</v>
      </c>
      <c r="L507" s="8">
        <f t="shared" si="67"/>
        <v>1850</v>
      </c>
      <c r="M507" s="5" t="s">
        <v>67</v>
      </c>
      <c r="N507" s="2" t="s">
        <v>821</v>
      </c>
      <c r="O507" s="2" t="s">
        <v>824</v>
      </c>
      <c r="P507" s="2" t="s">
        <v>73</v>
      </c>
      <c r="Q507" s="2" t="s">
        <v>73</v>
      </c>
      <c r="R507" s="2" t="s">
        <v>69</v>
      </c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2" t="s">
        <v>67</v>
      </c>
      <c r="AW507" s="2" t="s">
        <v>825</v>
      </c>
      <c r="AX507" s="2" t="s">
        <v>67</v>
      </c>
      <c r="AY507" s="2" t="s">
        <v>67</v>
      </c>
    </row>
    <row r="508" spans="1:51" ht="30" customHeight="1" x14ac:dyDescent="0.3">
      <c r="A508" s="5" t="s">
        <v>806</v>
      </c>
      <c r="B508" s="5" t="s">
        <v>807</v>
      </c>
      <c r="C508" s="5" t="s">
        <v>808</v>
      </c>
      <c r="D508" s="6">
        <v>4</v>
      </c>
      <c r="E508" s="7">
        <f>단가대비표!O168</f>
        <v>107</v>
      </c>
      <c r="F508" s="8">
        <f>TRUNC(E508*D508,1)</f>
        <v>428</v>
      </c>
      <c r="G508" s="7">
        <f>단가대비표!P168</f>
        <v>0</v>
      </c>
      <c r="H508" s="8">
        <f>TRUNC(G508*D508,1)</f>
        <v>0</v>
      </c>
      <c r="I508" s="7">
        <f>단가대비표!V168</f>
        <v>0</v>
      </c>
      <c r="J508" s="8">
        <f>TRUNC(I508*D508,1)</f>
        <v>0</v>
      </c>
      <c r="K508" s="7">
        <f t="shared" si="67"/>
        <v>107</v>
      </c>
      <c r="L508" s="8">
        <f t="shared" si="67"/>
        <v>428</v>
      </c>
      <c r="M508" s="5" t="s">
        <v>67</v>
      </c>
      <c r="N508" s="2" t="s">
        <v>821</v>
      </c>
      <c r="O508" s="2" t="s">
        <v>809</v>
      </c>
      <c r="P508" s="2" t="s">
        <v>73</v>
      </c>
      <c r="Q508" s="2" t="s">
        <v>73</v>
      </c>
      <c r="R508" s="2" t="s">
        <v>69</v>
      </c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2" t="s">
        <v>67</v>
      </c>
      <c r="AW508" s="2" t="s">
        <v>826</v>
      </c>
      <c r="AX508" s="2" t="s">
        <v>67</v>
      </c>
      <c r="AY508" s="2" t="s">
        <v>67</v>
      </c>
    </row>
    <row r="509" spans="1:51" ht="30" customHeight="1" x14ac:dyDescent="0.3">
      <c r="A509" s="5" t="s">
        <v>811</v>
      </c>
      <c r="B509" s="5" t="s">
        <v>812</v>
      </c>
      <c r="C509" s="5" t="s">
        <v>508</v>
      </c>
      <c r="D509" s="6">
        <v>8</v>
      </c>
      <c r="E509" s="7">
        <f>단가대비표!O155</f>
        <v>6.7</v>
      </c>
      <c r="F509" s="8">
        <f>TRUNC(E509*D509,1)</f>
        <v>53.6</v>
      </c>
      <c r="G509" s="7">
        <f>단가대비표!P155</f>
        <v>0</v>
      </c>
      <c r="H509" s="8">
        <f>TRUNC(G509*D509,1)</f>
        <v>0</v>
      </c>
      <c r="I509" s="7">
        <f>단가대비표!V155</f>
        <v>0</v>
      </c>
      <c r="J509" s="8">
        <f>TRUNC(I509*D509,1)</f>
        <v>0</v>
      </c>
      <c r="K509" s="7">
        <f t="shared" si="67"/>
        <v>6.7</v>
      </c>
      <c r="L509" s="8">
        <f t="shared" si="67"/>
        <v>53.6</v>
      </c>
      <c r="M509" s="5" t="s">
        <v>67</v>
      </c>
      <c r="N509" s="2" t="s">
        <v>821</v>
      </c>
      <c r="O509" s="2" t="s">
        <v>813</v>
      </c>
      <c r="P509" s="2" t="s">
        <v>73</v>
      </c>
      <c r="Q509" s="2" t="s">
        <v>73</v>
      </c>
      <c r="R509" s="2" t="s">
        <v>69</v>
      </c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2" t="s">
        <v>67</v>
      </c>
      <c r="AW509" s="2" t="s">
        <v>827</v>
      </c>
      <c r="AX509" s="2" t="s">
        <v>67</v>
      </c>
      <c r="AY509" s="2" t="s">
        <v>67</v>
      </c>
    </row>
    <row r="510" spans="1:51" ht="30" customHeight="1" x14ac:dyDescent="0.3">
      <c r="A510" s="5" t="s">
        <v>815</v>
      </c>
      <c r="B510" s="5" t="s">
        <v>828</v>
      </c>
      <c r="C510" s="5" t="s">
        <v>508</v>
      </c>
      <c r="D510" s="6">
        <v>1</v>
      </c>
      <c r="E510" s="7">
        <f>단가대비표!O249</f>
        <v>214</v>
      </c>
      <c r="F510" s="8">
        <f>TRUNC(E510*D510,1)</f>
        <v>214</v>
      </c>
      <c r="G510" s="7">
        <f>단가대비표!P249</f>
        <v>0</v>
      </c>
      <c r="H510" s="8">
        <f>TRUNC(G510*D510,1)</f>
        <v>0</v>
      </c>
      <c r="I510" s="7">
        <f>단가대비표!V249</f>
        <v>0</v>
      </c>
      <c r="J510" s="8">
        <f>TRUNC(I510*D510,1)</f>
        <v>0</v>
      </c>
      <c r="K510" s="7">
        <f t="shared" si="67"/>
        <v>214</v>
      </c>
      <c r="L510" s="8">
        <f t="shared" si="67"/>
        <v>214</v>
      </c>
      <c r="M510" s="5" t="s">
        <v>67</v>
      </c>
      <c r="N510" s="2" t="s">
        <v>821</v>
      </c>
      <c r="O510" s="2" t="s">
        <v>829</v>
      </c>
      <c r="P510" s="2" t="s">
        <v>73</v>
      </c>
      <c r="Q510" s="2" t="s">
        <v>73</v>
      </c>
      <c r="R510" s="2" t="s">
        <v>69</v>
      </c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2" t="s">
        <v>67</v>
      </c>
      <c r="AW510" s="2" t="s">
        <v>830</v>
      </c>
      <c r="AX510" s="2" t="s">
        <v>67</v>
      </c>
      <c r="AY510" s="2" t="s">
        <v>67</v>
      </c>
    </row>
    <row r="511" spans="1:51" ht="30" customHeight="1" x14ac:dyDescent="0.3">
      <c r="A511" s="5" t="s">
        <v>517</v>
      </c>
      <c r="B511" s="5" t="s">
        <v>528</v>
      </c>
      <c r="C511" s="5" t="s">
        <v>504</v>
      </c>
      <c r="D511" s="6">
        <v>2</v>
      </c>
      <c r="E511" s="7">
        <f>일위대가목록!E43</f>
        <v>284</v>
      </c>
      <c r="F511" s="8">
        <f>TRUNC(E511*D511,1)</f>
        <v>568</v>
      </c>
      <c r="G511" s="7">
        <f>일위대가목록!F43</f>
        <v>8544</v>
      </c>
      <c r="H511" s="8">
        <f>TRUNC(G511*D511,1)</f>
        <v>17088</v>
      </c>
      <c r="I511" s="7">
        <f>일위대가목록!G43</f>
        <v>4</v>
      </c>
      <c r="J511" s="8">
        <f>TRUNC(I511*D511,1)</f>
        <v>8</v>
      </c>
      <c r="K511" s="7">
        <f t="shared" si="67"/>
        <v>8832</v>
      </c>
      <c r="L511" s="8">
        <f t="shared" si="67"/>
        <v>17664</v>
      </c>
      <c r="M511" s="5" t="s">
        <v>529</v>
      </c>
      <c r="N511" s="2" t="s">
        <v>821</v>
      </c>
      <c r="O511" s="2" t="s">
        <v>527</v>
      </c>
      <c r="P511" s="2" t="s">
        <v>69</v>
      </c>
      <c r="Q511" s="2" t="s">
        <v>73</v>
      </c>
      <c r="R511" s="2" t="s">
        <v>73</v>
      </c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2" t="s">
        <v>67</v>
      </c>
      <c r="AW511" s="2" t="s">
        <v>831</v>
      </c>
      <c r="AX511" s="2" t="s">
        <v>67</v>
      </c>
      <c r="AY511" s="2" t="s">
        <v>67</v>
      </c>
    </row>
    <row r="512" spans="1:51" ht="30" customHeight="1" x14ac:dyDescent="0.3">
      <c r="A512" s="5" t="s">
        <v>90</v>
      </c>
      <c r="B512" s="5" t="s">
        <v>67</v>
      </c>
      <c r="C512" s="5" t="s">
        <v>67</v>
      </c>
      <c r="D512" s="6"/>
      <c r="E512" s="7"/>
      <c r="F512" s="8">
        <f>TRUNC(SUMIF(N507:N511, N506, F507:F511),0)</f>
        <v>3113</v>
      </c>
      <c r="G512" s="7"/>
      <c r="H512" s="8">
        <f>TRUNC(SUMIF(N507:N511, N506, H507:H511),0)</f>
        <v>17088</v>
      </c>
      <c r="I512" s="7"/>
      <c r="J512" s="8">
        <f>TRUNC(SUMIF(N507:N511, N506, J507:J511),0)</f>
        <v>8</v>
      </c>
      <c r="K512" s="7"/>
      <c r="L512" s="8">
        <f>F512+H512+J512</f>
        <v>20209</v>
      </c>
      <c r="M512" s="5" t="s">
        <v>67</v>
      </c>
      <c r="N512" s="2" t="s">
        <v>91</v>
      </c>
      <c r="O512" s="2" t="s">
        <v>91</v>
      </c>
      <c r="P512" s="2" t="s">
        <v>67</v>
      </c>
      <c r="Q512" s="2" t="s">
        <v>67</v>
      </c>
      <c r="R512" s="2" t="s">
        <v>67</v>
      </c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2" t="s">
        <v>67</v>
      </c>
      <c r="AW512" s="2" t="s">
        <v>67</v>
      </c>
      <c r="AX512" s="2" t="s">
        <v>67</v>
      </c>
      <c r="AY512" s="2" t="s">
        <v>67</v>
      </c>
    </row>
    <row r="513" spans="1:51" ht="30" customHeight="1" x14ac:dyDescent="0.3">
      <c r="A513" s="6"/>
      <c r="B513" s="6"/>
      <c r="C513" s="6"/>
      <c r="D513" s="6"/>
      <c r="E513" s="7"/>
      <c r="F513" s="8"/>
      <c r="G513" s="7"/>
      <c r="H513" s="8"/>
      <c r="I513" s="7"/>
      <c r="J513" s="8"/>
      <c r="K513" s="7"/>
      <c r="L513" s="8"/>
      <c r="M513" s="6"/>
    </row>
    <row r="514" spans="1:51" ht="30" customHeight="1" x14ac:dyDescent="0.3">
      <c r="A514" s="14" t="s">
        <v>832</v>
      </c>
      <c r="B514" s="14"/>
      <c r="C514" s="14"/>
      <c r="D514" s="14"/>
      <c r="E514" s="15"/>
      <c r="F514" s="16"/>
      <c r="G514" s="15"/>
      <c r="H514" s="16"/>
      <c r="I514" s="15"/>
      <c r="J514" s="16"/>
      <c r="K514" s="15"/>
      <c r="L514" s="16"/>
      <c r="M514" s="14"/>
      <c r="N514" s="1" t="s">
        <v>833</v>
      </c>
    </row>
    <row r="515" spans="1:51" ht="30" customHeight="1" x14ac:dyDescent="0.3">
      <c r="A515" s="5" t="s">
        <v>802</v>
      </c>
      <c r="B515" s="5" t="s">
        <v>835</v>
      </c>
      <c r="C515" s="5" t="s">
        <v>508</v>
      </c>
      <c r="D515" s="6">
        <v>1</v>
      </c>
      <c r="E515" s="7">
        <f>단가대비표!O1485</f>
        <v>2800</v>
      </c>
      <c r="F515" s="8">
        <f>TRUNC(E515*D515,1)</f>
        <v>2800</v>
      </c>
      <c r="G515" s="7">
        <f>단가대비표!P1485</f>
        <v>0</v>
      </c>
      <c r="H515" s="8">
        <f>TRUNC(G515*D515,1)</f>
        <v>0</v>
      </c>
      <c r="I515" s="7">
        <f>단가대비표!V1485</f>
        <v>0</v>
      </c>
      <c r="J515" s="8">
        <f>TRUNC(I515*D515,1)</f>
        <v>0</v>
      </c>
      <c r="K515" s="7">
        <f t="shared" ref="K515:L519" si="68">TRUNC(E515+G515+I515,1)</f>
        <v>2800</v>
      </c>
      <c r="L515" s="8">
        <f t="shared" si="68"/>
        <v>2800</v>
      </c>
      <c r="M515" s="5" t="s">
        <v>67</v>
      </c>
      <c r="N515" s="2" t="s">
        <v>833</v>
      </c>
      <c r="O515" s="2" t="s">
        <v>836</v>
      </c>
      <c r="P515" s="2" t="s">
        <v>73</v>
      </c>
      <c r="Q515" s="2" t="s">
        <v>73</v>
      </c>
      <c r="R515" s="2" t="s">
        <v>69</v>
      </c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2" t="s">
        <v>67</v>
      </c>
      <c r="AW515" s="2" t="s">
        <v>837</v>
      </c>
      <c r="AX515" s="2" t="s">
        <v>67</v>
      </c>
      <c r="AY515" s="2" t="s">
        <v>67</v>
      </c>
    </row>
    <row r="516" spans="1:51" ht="30" customHeight="1" x14ac:dyDescent="0.3">
      <c r="A516" s="5" t="s">
        <v>806</v>
      </c>
      <c r="B516" s="5" t="s">
        <v>838</v>
      </c>
      <c r="C516" s="5" t="s">
        <v>808</v>
      </c>
      <c r="D516" s="6">
        <v>4</v>
      </c>
      <c r="E516" s="7">
        <f>단가대비표!O169</f>
        <v>221</v>
      </c>
      <c r="F516" s="8">
        <f>TRUNC(E516*D516,1)</f>
        <v>884</v>
      </c>
      <c r="G516" s="7">
        <f>단가대비표!P169</f>
        <v>0</v>
      </c>
      <c r="H516" s="8">
        <f>TRUNC(G516*D516,1)</f>
        <v>0</v>
      </c>
      <c r="I516" s="7">
        <f>단가대비표!V169</f>
        <v>0</v>
      </c>
      <c r="J516" s="8">
        <f>TRUNC(I516*D516,1)</f>
        <v>0</v>
      </c>
      <c r="K516" s="7">
        <f t="shared" si="68"/>
        <v>221</v>
      </c>
      <c r="L516" s="8">
        <f t="shared" si="68"/>
        <v>884</v>
      </c>
      <c r="M516" s="5" t="s">
        <v>67</v>
      </c>
      <c r="N516" s="2" t="s">
        <v>833</v>
      </c>
      <c r="O516" s="2" t="s">
        <v>839</v>
      </c>
      <c r="P516" s="2" t="s">
        <v>73</v>
      </c>
      <c r="Q516" s="2" t="s">
        <v>73</v>
      </c>
      <c r="R516" s="2" t="s">
        <v>69</v>
      </c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2" t="s">
        <v>67</v>
      </c>
      <c r="AW516" s="2" t="s">
        <v>840</v>
      </c>
      <c r="AX516" s="2" t="s">
        <v>67</v>
      </c>
      <c r="AY516" s="2" t="s">
        <v>67</v>
      </c>
    </row>
    <row r="517" spans="1:51" ht="30" customHeight="1" x14ac:dyDescent="0.3">
      <c r="A517" s="5" t="s">
        <v>811</v>
      </c>
      <c r="B517" s="5" t="s">
        <v>841</v>
      </c>
      <c r="C517" s="5" t="s">
        <v>508</v>
      </c>
      <c r="D517" s="6">
        <v>8</v>
      </c>
      <c r="E517" s="7">
        <f>단가대비표!O156</f>
        <v>27.3</v>
      </c>
      <c r="F517" s="8">
        <f>TRUNC(E517*D517,1)</f>
        <v>218.4</v>
      </c>
      <c r="G517" s="7">
        <f>단가대비표!P156</f>
        <v>0</v>
      </c>
      <c r="H517" s="8">
        <f>TRUNC(G517*D517,1)</f>
        <v>0</v>
      </c>
      <c r="I517" s="7">
        <f>단가대비표!V156</f>
        <v>0</v>
      </c>
      <c r="J517" s="8">
        <f>TRUNC(I517*D517,1)</f>
        <v>0</v>
      </c>
      <c r="K517" s="7">
        <f t="shared" si="68"/>
        <v>27.3</v>
      </c>
      <c r="L517" s="8">
        <f t="shared" si="68"/>
        <v>218.4</v>
      </c>
      <c r="M517" s="5" t="s">
        <v>67</v>
      </c>
      <c r="N517" s="2" t="s">
        <v>833</v>
      </c>
      <c r="O517" s="2" t="s">
        <v>842</v>
      </c>
      <c r="P517" s="2" t="s">
        <v>73</v>
      </c>
      <c r="Q517" s="2" t="s">
        <v>73</v>
      </c>
      <c r="R517" s="2" t="s">
        <v>69</v>
      </c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2" t="s">
        <v>67</v>
      </c>
      <c r="AW517" s="2" t="s">
        <v>843</v>
      </c>
      <c r="AX517" s="2" t="s">
        <v>67</v>
      </c>
      <c r="AY517" s="2" t="s">
        <v>67</v>
      </c>
    </row>
    <row r="518" spans="1:51" ht="30" customHeight="1" x14ac:dyDescent="0.3">
      <c r="A518" s="5" t="s">
        <v>815</v>
      </c>
      <c r="B518" s="5" t="s">
        <v>844</v>
      </c>
      <c r="C518" s="5" t="s">
        <v>508</v>
      </c>
      <c r="D518" s="6">
        <v>1</v>
      </c>
      <c r="E518" s="7">
        <f>단가대비표!O250</f>
        <v>295</v>
      </c>
      <c r="F518" s="8">
        <f>TRUNC(E518*D518,1)</f>
        <v>295</v>
      </c>
      <c r="G518" s="7">
        <f>단가대비표!P250</f>
        <v>0</v>
      </c>
      <c r="H518" s="8">
        <f>TRUNC(G518*D518,1)</f>
        <v>0</v>
      </c>
      <c r="I518" s="7">
        <f>단가대비표!V250</f>
        <v>0</v>
      </c>
      <c r="J518" s="8">
        <f>TRUNC(I518*D518,1)</f>
        <v>0</v>
      </c>
      <c r="K518" s="7">
        <f t="shared" si="68"/>
        <v>295</v>
      </c>
      <c r="L518" s="8">
        <f t="shared" si="68"/>
        <v>295</v>
      </c>
      <c r="M518" s="5" t="s">
        <v>67</v>
      </c>
      <c r="N518" s="2" t="s">
        <v>833</v>
      </c>
      <c r="O518" s="2" t="s">
        <v>845</v>
      </c>
      <c r="P518" s="2" t="s">
        <v>73</v>
      </c>
      <c r="Q518" s="2" t="s">
        <v>73</v>
      </c>
      <c r="R518" s="2" t="s">
        <v>69</v>
      </c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2" t="s">
        <v>67</v>
      </c>
      <c r="AW518" s="2" t="s">
        <v>846</v>
      </c>
      <c r="AX518" s="2" t="s">
        <v>67</v>
      </c>
      <c r="AY518" s="2" t="s">
        <v>67</v>
      </c>
    </row>
    <row r="519" spans="1:51" ht="30" customHeight="1" x14ac:dyDescent="0.3">
      <c r="A519" s="5" t="s">
        <v>517</v>
      </c>
      <c r="B519" s="5" t="s">
        <v>536</v>
      </c>
      <c r="C519" s="5" t="s">
        <v>504</v>
      </c>
      <c r="D519" s="6">
        <v>2</v>
      </c>
      <c r="E519" s="7">
        <f>일위대가목록!E44</f>
        <v>352</v>
      </c>
      <c r="F519" s="8">
        <f>TRUNC(E519*D519,1)</f>
        <v>704</v>
      </c>
      <c r="G519" s="7">
        <f>일위대가목록!F44</f>
        <v>10332</v>
      </c>
      <c r="H519" s="8">
        <f>TRUNC(G519*D519,1)</f>
        <v>20664</v>
      </c>
      <c r="I519" s="7">
        <f>일위대가목록!G44</f>
        <v>5</v>
      </c>
      <c r="J519" s="8">
        <f>TRUNC(I519*D519,1)</f>
        <v>10</v>
      </c>
      <c r="K519" s="7">
        <f t="shared" si="68"/>
        <v>10689</v>
      </c>
      <c r="L519" s="8">
        <f t="shared" si="68"/>
        <v>21378</v>
      </c>
      <c r="M519" s="5" t="s">
        <v>537</v>
      </c>
      <c r="N519" s="2" t="s">
        <v>833</v>
      </c>
      <c r="O519" s="2" t="s">
        <v>535</v>
      </c>
      <c r="P519" s="2" t="s">
        <v>69</v>
      </c>
      <c r="Q519" s="2" t="s">
        <v>73</v>
      </c>
      <c r="R519" s="2" t="s">
        <v>73</v>
      </c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2" t="s">
        <v>67</v>
      </c>
      <c r="AW519" s="2" t="s">
        <v>847</v>
      </c>
      <c r="AX519" s="2" t="s">
        <v>67</v>
      </c>
      <c r="AY519" s="2" t="s">
        <v>67</v>
      </c>
    </row>
    <row r="520" spans="1:51" ht="30" customHeight="1" x14ac:dyDescent="0.3">
      <c r="A520" s="5" t="s">
        <v>90</v>
      </c>
      <c r="B520" s="5" t="s">
        <v>67</v>
      </c>
      <c r="C520" s="5" t="s">
        <v>67</v>
      </c>
      <c r="D520" s="6"/>
      <c r="E520" s="7"/>
      <c r="F520" s="8">
        <f>TRUNC(SUMIF(N515:N519, N514, F515:F519),0)</f>
        <v>4901</v>
      </c>
      <c r="G520" s="7"/>
      <c r="H520" s="8">
        <f>TRUNC(SUMIF(N515:N519, N514, H515:H519),0)</f>
        <v>20664</v>
      </c>
      <c r="I520" s="7"/>
      <c r="J520" s="8">
        <f>TRUNC(SUMIF(N515:N519, N514, J515:J519),0)</f>
        <v>10</v>
      </c>
      <c r="K520" s="7"/>
      <c r="L520" s="8">
        <f>F520+H520+J520</f>
        <v>25575</v>
      </c>
      <c r="M520" s="5" t="s">
        <v>67</v>
      </c>
      <c r="N520" s="2" t="s">
        <v>91</v>
      </c>
      <c r="O520" s="2" t="s">
        <v>91</v>
      </c>
      <c r="P520" s="2" t="s">
        <v>67</v>
      </c>
      <c r="Q520" s="2" t="s">
        <v>67</v>
      </c>
      <c r="R520" s="2" t="s">
        <v>67</v>
      </c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2" t="s">
        <v>67</v>
      </c>
      <c r="AW520" s="2" t="s">
        <v>67</v>
      </c>
      <c r="AX520" s="2" t="s">
        <v>67</v>
      </c>
      <c r="AY520" s="2" t="s">
        <v>67</v>
      </c>
    </row>
    <row r="521" spans="1:51" ht="30" customHeight="1" x14ac:dyDescent="0.3">
      <c r="A521" s="6"/>
      <c r="B521" s="6"/>
      <c r="C521" s="6"/>
      <c r="D521" s="6"/>
      <c r="E521" s="7"/>
      <c r="F521" s="8"/>
      <c r="G521" s="7"/>
      <c r="H521" s="8"/>
      <c r="I521" s="7"/>
      <c r="J521" s="8"/>
      <c r="K521" s="7"/>
      <c r="L521" s="8"/>
      <c r="M521" s="6"/>
    </row>
    <row r="522" spans="1:51" ht="30" customHeight="1" x14ac:dyDescent="0.3">
      <c r="A522" s="14" t="s">
        <v>848</v>
      </c>
      <c r="B522" s="14"/>
      <c r="C522" s="14"/>
      <c r="D522" s="14"/>
      <c r="E522" s="15"/>
      <c r="F522" s="16"/>
      <c r="G522" s="15"/>
      <c r="H522" s="16"/>
      <c r="I522" s="15"/>
      <c r="J522" s="16"/>
      <c r="K522" s="15"/>
      <c r="L522" s="16"/>
      <c r="M522" s="14"/>
      <c r="N522" s="1" t="s">
        <v>849</v>
      </c>
    </row>
    <row r="523" spans="1:51" ht="30" customHeight="1" x14ac:dyDescent="0.3">
      <c r="A523" s="5" t="s">
        <v>802</v>
      </c>
      <c r="B523" s="5" t="s">
        <v>851</v>
      </c>
      <c r="C523" s="5" t="s">
        <v>508</v>
      </c>
      <c r="D523" s="6">
        <v>1</v>
      </c>
      <c r="E523" s="7">
        <f>단가대비표!O1486</f>
        <v>3490</v>
      </c>
      <c r="F523" s="8">
        <f>TRUNC(E523*D523,1)</f>
        <v>3490</v>
      </c>
      <c r="G523" s="7">
        <f>단가대비표!P1486</f>
        <v>0</v>
      </c>
      <c r="H523" s="8">
        <f>TRUNC(G523*D523,1)</f>
        <v>0</v>
      </c>
      <c r="I523" s="7">
        <f>단가대비표!V1486</f>
        <v>0</v>
      </c>
      <c r="J523" s="8">
        <f>TRUNC(I523*D523,1)</f>
        <v>0</v>
      </c>
      <c r="K523" s="7">
        <f t="shared" ref="K523:L527" si="69">TRUNC(E523+G523+I523,1)</f>
        <v>3490</v>
      </c>
      <c r="L523" s="8">
        <f t="shared" si="69"/>
        <v>3490</v>
      </c>
      <c r="M523" s="5" t="s">
        <v>67</v>
      </c>
      <c r="N523" s="2" t="s">
        <v>849</v>
      </c>
      <c r="O523" s="2" t="s">
        <v>852</v>
      </c>
      <c r="P523" s="2" t="s">
        <v>73</v>
      </c>
      <c r="Q523" s="2" t="s">
        <v>73</v>
      </c>
      <c r="R523" s="2" t="s">
        <v>69</v>
      </c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2" t="s">
        <v>67</v>
      </c>
      <c r="AW523" s="2" t="s">
        <v>853</v>
      </c>
      <c r="AX523" s="2" t="s">
        <v>67</v>
      </c>
      <c r="AY523" s="2" t="s">
        <v>67</v>
      </c>
    </row>
    <row r="524" spans="1:51" ht="30" customHeight="1" x14ac:dyDescent="0.3">
      <c r="A524" s="5" t="s">
        <v>806</v>
      </c>
      <c r="B524" s="5" t="s">
        <v>854</v>
      </c>
      <c r="C524" s="5" t="s">
        <v>808</v>
      </c>
      <c r="D524" s="6">
        <v>4</v>
      </c>
      <c r="E524" s="7">
        <f>단가대비표!O170</f>
        <v>232</v>
      </c>
      <c r="F524" s="8">
        <f>TRUNC(E524*D524,1)</f>
        <v>928</v>
      </c>
      <c r="G524" s="7">
        <f>단가대비표!P170</f>
        <v>0</v>
      </c>
      <c r="H524" s="8">
        <f>TRUNC(G524*D524,1)</f>
        <v>0</v>
      </c>
      <c r="I524" s="7">
        <f>단가대비표!V170</f>
        <v>0</v>
      </c>
      <c r="J524" s="8">
        <f>TRUNC(I524*D524,1)</f>
        <v>0</v>
      </c>
      <c r="K524" s="7">
        <f t="shared" si="69"/>
        <v>232</v>
      </c>
      <c r="L524" s="8">
        <f t="shared" si="69"/>
        <v>928</v>
      </c>
      <c r="M524" s="5" t="s">
        <v>67</v>
      </c>
      <c r="N524" s="2" t="s">
        <v>849</v>
      </c>
      <c r="O524" s="2" t="s">
        <v>855</v>
      </c>
      <c r="P524" s="2" t="s">
        <v>73</v>
      </c>
      <c r="Q524" s="2" t="s">
        <v>73</v>
      </c>
      <c r="R524" s="2" t="s">
        <v>69</v>
      </c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2" t="s">
        <v>67</v>
      </c>
      <c r="AW524" s="2" t="s">
        <v>856</v>
      </c>
      <c r="AX524" s="2" t="s">
        <v>67</v>
      </c>
      <c r="AY524" s="2" t="s">
        <v>67</v>
      </c>
    </row>
    <row r="525" spans="1:51" ht="30" customHeight="1" x14ac:dyDescent="0.3">
      <c r="A525" s="5" t="s">
        <v>811</v>
      </c>
      <c r="B525" s="5" t="s">
        <v>841</v>
      </c>
      <c r="C525" s="5" t="s">
        <v>508</v>
      </c>
      <c r="D525" s="6">
        <v>8</v>
      </c>
      <c r="E525" s="7">
        <f>단가대비표!O156</f>
        <v>27.3</v>
      </c>
      <c r="F525" s="8">
        <f>TRUNC(E525*D525,1)</f>
        <v>218.4</v>
      </c>
      <c r="G525" s="7">
        <f>단가대비표!P156</f>
        <v>0</v>
      </c>
      <c r="H525" s="8">
        <f>TRUNC(G525*D525,1)</f>
        <v>0</v>
      </c>
      <c r="I525" s="7">
        <f>단가대비표!V156</f>
        <v>0</v>
      </c>
      <c r="J525" s="8">
        <f>TRUNC(I525*D525,1)</f>
        <v>0</v>
      </c>
      <c r="K525" s="7">
        <f t="shared" si="69"/>
        <v>27.3</v>
      </c>
      <c r="L525" s="8">
        <f t="shared" si="69"/>
        <v>218.4</v>
      </c>
      <c r="M525" s="5" t="s">
        <v>67</v>
      </c>
      <c r="N525" s="2" t="s">
        <v>849</v>
      </c>
      <c r="O525" s="2" t="s">
        <v>842</v>
      </c>
      <c r="P525" s="2" t="s">
        <v>73</v>
      </c>
      <c r="Q525" s="2" t="s">
        <v>73</v>
      </c>
      <c r="R525" s="2" t="s">
        <v>69</v>
      </c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2" t="s">
        <v>67</v>
      </c>
      <c r="AW525" s="2" t="s">
        <v>857</v>
      </c>
      <c r="AX525" s="2" t="s">
        <v>67</v>
      </c>
      <c r="AY525" s="2" t="s">
        <v>67</v>
      </c>
    </row>
    <row r="526" spans="1:51" ht="30" customHeight="1" x14ac:dyDescent="0.3">
      <c r="A526" s="5" t="s">
        <v>815</v>
      </c>
      <c r="B526" s="5" t="s">
        <v>858</v>
      </c>
      <c r="C526" s="5" t="s">
        <v>508</v>
      </c>
      <c r="D526" s="6">
        <v>1</v>
      </c>
      <c r="E526" s="7">
        <f>단가대비표!O251</f>
        <v>379</v>
      </c>
      <c r="F526" s="8">
        <f>TRUNC(E526*D526,1)</f>
        <v>379</v>
      </c>
      <c r="G526" s="7">
        <f>단가대비표!P251</f>
        <v>0</v>
      </c>
      <c r="H526" s="8">
        <f>TRUNC(G526*D526,1)</f>
        <v>0</v>
      </c>
      <c r="I526" s="7">
        <f>단가대비표!V251</f>
        <v>0</v>
      </c>
      <c r="J526" s="8">
        <f>TRUNC(I526*D526,1)</f>
        <v>0</v>
      </c>
      <c r="K526" s="7">
        <f t="shared" si="69"/>
        <v>379</v>
      </c>
      <c r="L526" s="8">
        <f t="shared" si="69"/>
        <v>379</v>
      </c>
      <c r="M526" s="5" t="s">
        <v>67</v>
      </c>
      <c r="N526" s="2" t="s">
        <v>849</v>
      </c>
      <c r="O526" s="2" t="s">
        <v>859</v>
      </c>
      <c r="P526" s="2" t="s">
        <v>73</v>
      </c>
      <c r="Q526" s="2" t="s">
        <v>73</v>
      </c>
      <c r="R526" s="2" t="s">
        <v>69</v>
      </c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2" t="s">
        <v>67</v>
      </c>
      <c r="AW526" s="2" t="s">
        <v>860</v>
      </c>
      <c r="AX526" s="2" t="s">
        <v>67</v>
      </c>
      <c r="AY526" s="2" t="s">
        <v>67</v>
      </c>
    </row>
    <row r="527" spans="1:51" ht="30" customHeight="1" x14ac:dyDescent="0.3">
      <c r="A527" s="5" t="s">
        <v>517</v>
      </c>
      <c r="B527" s="5" t="s">
        <v>544</v>
      </c>
      <c r="C527" s="5" t="s">
        <v>504</v>
      </c>
      <c r="D527" s="6">
        <v>2</v>
      </c>
      <c r="E527" s="7">
        <f>일위대가목록!E45</f>
        <v>433</v>
      </c>
      <c r="F527" s="8">
        <f>TRUNC(E527*D527,1)</f>
        <v>866</v>
      </c>
      <c r="G527" s="7">
        <f>일위대가목록!F45</f>
        <v>12320</v>
      </c>
      <c r="H527" s="8">
        <f>TRUNC(G527*D527,1)</f>
        <v>24640</v>
      </c>
      <c r="I527" s="7">
        <f>일위대가목록!G45</f>
        <v>7</v>
      </c>
      <c r="J527" s="8">
        <f>TRUNC(I527*D527,1)</f>
        <v>14</v>
      </c>
      <c r="K527" s="7">
        <f t="shared" si="69"/>
        <v>12760</v>
      </c>
      <c r="L527" s="8">
        <f t="shared" si="69"/>
        <v>25520</v>
      </c>
      <c r="M527" s="5" t="s">
        <v>545</v>
      </c>
      <c r="N527" s="2" t="s">
        <v>849</v>
      </c>
      <c r="O527" s="2" t="s">
        <v>543</v>
      </c>
      <c r="P527" s="2" t="s">
        <v>69</v>
      </c>
      <c r="Q527" s="2" t="s">
        <v>73</v>
      </c>
      <c r="R527" s="2" t="s">
        <v>73</v>
      </c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2" t="s">
        <v>67</v>
      </c>
      <c r="AW527" s="2" t="s">
        <v>861</v>
      </c>
      <c r="AX527" s="2" t="s">
        <v>67</v>
      </c>
      <c r="AY527" s="2" t="s">
        <v>67</v>
      </c>
    </row>
    <row r="528" spans="1:51" ht="30" customHeight="1" x14ac:dyDescent="0.3">
      <c r="A528" s="5" t="s">
        <v>90</v>
      </c>
      <c r="B528" s="5" t="s">
        <v>67</v>
      </c>
      <c r="C528" s="5" t="s">
        <v>67</v>
      </c>
      <c r="D528" s="6"/>
      <c r="E528" s="7"/>
      <c r="F528" s="8">
        <f>TRUNC(SUMIF(N523:N527, N522, F523:F527),0)</f>
        <v>5881</v>
      </c>
      <c r="G528" s="7"/>
      <c r="H528" s="8">
        <f>TRUNC(SUMIF(N523:N527, N522, H523:H527),0)</f>
        <v>24640</v>
      </c>
      <c r="I528" s="7"/>
      <c r="J528" s="8">
        <f>TRUNC(SUMIF(N523:N527, N522, J523:J527),0)</f>
        <v>14</v>
      </c>
      <c r="K528" s="7"/>
      <c r="L528" s="8">
        <f>F528+H528+J528</f>
        <v>30535</v>
      </c>
      <c r="M528" s="5" t="s">
        <v>67</v>
      </c>
      <c r="N528" s="2" t="s">
        <v>91</v>
      </c>
      <c r="O528" s="2" t="s">
        <v>91</v>
      </c>
      <c r="P528" s="2" t="s">
        <v>67</v>
      </c>
      <c r="Q528" s="2" t="s">
        <v>67</v>
      </c>
      <c r="R528" s="2" t="s">
        <v>67</v>
      </c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2" t="s">
        <v>67</v>
      </c>
      <c r="AW528" s="2" t="s">
        <v>67</v>
      </c>
      <c r="AX528" s="2" t="s">
        <v>67</v>
      </c>
      <c r="AY528" s="2" t="s">
        <v>67</v>
      </c>
    </row>
    <row r="529" spans="1:51" ht="30" customHeight="1" x14ac:dyDescent="0.3">
      <c r="A529" s="6"/>
      <c r="B529" s="6"/>
      <c r="C529" s="6"/>
      <c r="D529" s="6"/>
      <c r="E529" s="7"/>
      <c r="F529" s="8"/>
      <c r="G529" s="7"/>
      <c r="H529" s="8"/>
      <c r="I529" s="7"/>
      <c r="J529" s="8"/>
      <c r="K529" s="7"/>
      <c r="L529" s="8"/>
      <c r="M529" s="6"/>
    </row>
    <row r="530" spans="1:51" ht="30" customHeight="1" x14ac:dyDescent="0.3">
      <c r="A530" s="14" t="s">
        <v>862</v>
      </c>
      <c r="B530" s="14"/>
      <c r="C530" s="14"/>
      <c r="D530" s="14"/>
      <c r="E530" s="15"/>
      <c r="F530" s="16"/>
      <c r="G530" s="15"/>
      <c r="H530" s="16"/>
      <c r="I530" s="15"/>
      <c r="J530" s="16"/>
      <c r="K530" s="15"/>
      <c r="L530" s="16"/>
      <c r="M530" s="14"/>
      <c r="N530" s="1" t="s">
        <v>863</v>
      </c>
    </row>
    <row r="531" spans="1:51" ht="30" customHeight="1" x14ac:dyDescent="0.3">
      <c r="A531" s="5" t="s">
        <v>802</v>
      </c>
      <c r="B531" s="5" t="s">
        <v>865</v>
      </c>
      <c r="C531" s="5" t="s">
        <v>508</v>
      </c>
      <c r="D531" s="6">
        <v>1</v>
      </c>
      <c r="E531" s="7">
        <f>단가대비표!O1487</f>
        <v>3840</v>
      </c>
      <c r="F531" s="8">
        <f>TRUNC(E531*D531,1)</f>
        <v>3840</v>
      </c>
      <c r="G531" s="7">
        <f>단가대비표!P1487</f>
        <v>0</v>
      </c>
      <c r="H531" s="8">
        <f>TRUNC(G531*D531,1)</f>
        <v>0</v>
      </c>
      <c r="I531" s="7">
        <f>단가대비표!V1487</f>
        <v>0</v>
      </c>
      <c r="J531" s="8">
        <f>TRUNC(I531*D531,1)</f>
        <v>0</v>
      </c>
      <c r="K531" s="7">
        <f t="shared" ref="K531:L535" si="70">TRUNC(E531+G531+I531,1)</f>
        <v>3840</v>
      </c>
      <c r="L531" s="8">
        <f t="shared" si="70"/>
        <v>3840</v>
      </c>
      <c r="M531" s="5" t="s">
        <v>67</v>
      </c>
      <c r="N531" s="2" t="s">
        <v>863</v>
      </c>
      <c r="O531" s="2" t="s">
        <v>866</v>
      </c>
      <c r="P531" s="2" t="s">
        <v>73</v>
      </c>
      <c r="Q531" s="2" t="s">
        <v>73</v>
      </c>
      <c r="R531" s="2" t="s">
        <v>69</v>
      </c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2" t="s">
        <v>67</v>
      </c>
      <c r="AW531" s="2" t="s">
        <v>867</v>
      </c>
      <c r="AX531" s="2" t="s">
        <v>67</v>
      </c>
      <c r="AY531" s="2" t="s">
        <v>67</v>
      </c>
    </row>
    <row r="532" spans="1:51" ht="30" customHeight="1" x14ac:dyDescent="0.3">
      <c r="A532" s="5" t="s">
        <v>806</v>
      </c>
      <c r="B532" s="5" t="s">
        <v>854</v>
      </c>
      <c r="C532" s="5" t="s">
        <v>808</v>
      </c>
      <c r="D532" s="6">
        <v>4</v>
      </c>
      <c r="E532" s="7">
        <f>단가대비표!O170</f>
        <v>232</v>
      </c>
      <c r="F532" s="8">
        <f>TRUNC(E532*D532,1)</f>
        <v>928</v>
      </c>
      <c r="G532" s="7">
        <f>단가대비표!P170</f>
        <v>0</v>
      </c>
      <c r="H532" s="8">
        <f>TRUNC(G532*D532,1)</f>
        <v>0</v>
      </c>
      <c r="I532" s="7">
        <f>단가대비표!V170</f>
        <v>0</v>
      </c>
      <c r="J532" s="8">
        <f>TRUNC(I532*D532,1)</f>
        <v>0</v>
      </c>
      <c r="K532" s="7">
        <f t="shared" si="70"/>
        <v>232</v>
      </c>
      <c r="L532" s="8">
        <f t="shared" si="70"/>
        <v>928</v>
      </c>
      <c r="M532" s="5" t="s">
        <v>67</v>
      </c>
      <c r="N532" s="2" t="s">
        <v>863</v>
      </c>
      <c r="O532" s="2" t="s">
        <v>855</v>
      </c>
      <c r="P532" s="2" t="s">
        <v>73</v>
      </c>
      <c r="Q532" s="2" t="s">
        <v>73</v>
      </c>
      <c r="R532" s="2" t="s">
        <v>69</v>
      </c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2" t="s">
        <v>67</v>
      </c>
      <c r="AW532" s="2" t="s">
        <v>868</v>
      </c>
      <c r="AX532" s="2" t="s">
        <v>67</v>
      </c>
      <c r="AY532" s="2" t="s">
        <v>67</v>
      </c>
    </row>
    <row r="533" spans="1:51" ht="30" customHeight="1" x14ac:dyDescent="0.3">
      <c r="A533" s="5" t="s">
        <v>811</v>
      </c>
      <c r="B533" s="5" t="s">
        <v>841</v>
      </c>
      <c r="C533" s="5" t="s">
        <v>508</v>
      </c>
      <c r="D533" s="6">
        <v>8</v>
      </c>
      <c r="E533" s="7">
        <f>단가대비표!O156</f>
        <v>27.3</v>
      </c>
      <c r="F533" s="8">
        <f>TRUNC(E533*D533,1)</f>
        <v>218.4</v>
      </c>
      <c r="G533" s="7">
        <f>단가대비표!P156</f>
        <v>0</v>
      </c>
      <c r="H533" s="8">
        <f>TRUNC(G533*D533,1)</f>
        <v>0</v>
      </c>
      <c r="I533" s="7">
        <f>단가대비표!V156</f>
        <v>0</v>
      </c>
      <c r="J533" s="8">
        <f>TRUNC(I533*D533,1)</f>
        <v>0</v>
      </c>
      <c r="K533" s="7">
        <f t="shared" si="70"/>
        <v>27.3</v>
      </c>
      <c r="L533" s="8">
        <f t="shared" si="70"/>
        <v>218.4</v>
      </c>
      <c r="M533" s="5" t="s">
        <v>67</v>
      </c>
      <c r="N533" s="2" t="s">
        <v>863</v>
      </c>
      <c r="O533" s="2" t="s">
        <v>842</v>
      </c>
      <c r="P533" s="2" t="s">
        <v>73</v>
      </c>
      <c r="Q533" s="2" t="s">
        <v>73</v>
      </c>
      <c r="R533" s="2" t="s">
        <v>69</v>
      </c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2" t="s">
        <v>67</v>
      </c>
      <c r="AW533" s="2" t="s">
        <v>869</v>
      </c>
      <c r="AX533" s="2" t="s">
        <v>67</v>
      </c>
      <c r="AY533" s="2" t="s">
        <v>67</v>
      </c>
    </row>
    <row r="534" spans="1:51" ht="30" customHeight="1" x14ac:dyDescent="0.3">
      <c r="A534" s="5" t="s">
        <v>815</v>
      </c>
      <c r="B534" s="5" t="s">
        <v>870</v>
      </c>
      <c r="C534" s="5" t="s">
        <v>508</v>
      </c>
      <c r="D534" s="6">
        <v>1</v>
      </c>
      <c r="E534" s="7">
        <f>단가대비표!O252</f>
        <v>436</v>
      </c>
      <c r="F534" s="8">
        <f>TRUNC(E534*D534,1)</f>
        <v>436</v>
      </c>
      <c r="G534" s="7">
        <f>단가대비표!P252</f>
        <v>0</v>
      </c>
      <c r="H534" s="8">
        <f>TRUNC(G534*D534,1)</f>
        <v>0</v>
      </c>
      <c r="I534" s="7">
        <f>단가대비표!V252</f>
        <v>0</v>
      </c>
      <c r="J534" s="8">
        <f>TRUNC(I534*D534,1)</f>
        <v>0</v>
      </c>
      <c r="K534" s="7">
        <f t="shared" si="70"/>
        <v>436</v>
      </c>
      <c r="L534" s="8">
        <f t="shared" si="70"/>
        <v>436</v>
      </c>
      <c r="M534" s="5" t="s">
        <v>67</v>
      </c>
      <c r="N534" s="2" t="s">
        <v>863</v>
      </c>
      <c r="O534" s="2" t="s">
        <v>871</v>
      </c>
      <c r="P534" s="2" t="s">
        <v>73</v>
      </c>
      <c r="Q534" s="2" t="s">
        <v>73</v>
      </c>
      <c r="R534" s="2" t="s">
        <v>69</v>
      </c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2" t="s">
        <v>67</v>
      </c>
      <c r="AW534" s="2" t="s">
        <v>872</v>
      </c>
      <c r="AX534" s="2" t="s">
        <v>67</v>
      </c>
      <c r="AY534" s="2" t="s">
        <v>67</v>
      </c>
    </row>
    <row r="535" spans="1:51" ht="30" customHeight="1" x14ac:dyDescent="0.3">
      <c r="A535" s="5" t="s">
        <v>517</v>
      </c>
      <c r="B535" s="5" t="s">
        <v>552</v>
      </c>
      <c r="C535" s="5" t="s">
        <v>504</v>
      </c>
      <c r="D535" s="6">
        <v>2</v>
      </c>
      <c r="E535" s="7">
        <f>일위대가목록!E46</f>
        <v>502</v>
      </c>
      <c r="F535" s="8">
        <f>TRUNC(E535*D535,1)</f>
        <v>1004</v>
      </c>
      <c r="G535" s="7">
        <f>일위대가목록!F46</f>
        <v>13909</v>
      </c>
      <c r="H535" s="8">
        <f>TRUNC(G535*D535,1)</f>
        <v>27818</v>
      </c>
      <c r="I535" s="7">
        <f>일위대가목록!G46</f>
        <v>8</v>
      </c>
      <c r="J535" s="8">
        <f>TRUNC(I535*D535,1)</f>
        <v>16</v>
      </c>
      <c r="K535" s="7">
        <f t="shared" si="70"/>
        <v>14419</v>
      </c>
      <c r="L535" s="8">
        <f t="shared" si="70"/>
        <v>28838</v>
      </c>
      <c r="M535" s="5" t="s">
        <v>553</v>
      </c>
      <c r="N535" s="2" t="s">
        <v>863</v>
      </c>
      <c r="O535" s="2" t="s">
        <v>551</v>
      </c>
      <c r="P535" s="2" t="s">
        <v>69</v>
      </c>
      <c r="Q535" s="2" t="s">
        <v>73</v>
      </c>
      <c r="R535" s="2" t="s">
        <v>73</v>
      </c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2" t="s">
        <v>67</v>
      </c>
      <c r="AW535" s="2" t="s">
        <v>873</v>
      </c>
      <c r="AX535" s="2" t="s">
        <v>67</v>
      </c>
      <c r="AY535" s="2" t="s">
        <v>67</v>
      </c>
    </row>
    <row r="536" spans="1:51" ht="30" customHeight="1" x14ac:dyDescent="0.3">
      <c r="A536" s="5" t="s">
        <v>90</v>
      </c>
      <c r="B536" s="5" t="s">
        <v>67</v>
      </c>
      <c r="C536" s="5" t="s">
        <v>67</v>
      </c>
      <c r="D536" s="6"/>
      <c r="E536" s="7"/>
      <c r="F536" s="8">
        <f>TRUNC(SUMIF(N531:N535, N530, F531:F535),0)</f>
        <v>6426</v>
      </c>
      <c r="G536" s="7"/>
      <c r="H536" s="8">
        <f>TRUNC(SUMIF(N531:N535, N530, H531:H535),0)</f>
        <v>27818</v>
      </c>
      <c r="I536" s="7"/>
      <c r="J536" s="8">
        <f>TRUNC(SUMIF(N531:N535, N530, J531:J535),0)</f>
        <v>16</v>
      </c>
      <c r="K536" s="7"/>
      <c r="L536" s="8">
        <f>F536+H536+J536</f>
        <v>34260</v>
      </c>
      <c r="M536" s="5" t="s">
        <v>67</v>
      </c>
      <c r="N536" s="2" t="s">
        <v>91</v>
      </c>
      <c r="O536" s="2" t="s">
        <v>91</v>
      </c>
      <c r="P536" s="2" t="s">
        <v>67</v>
      </c>
      <c r="Q536" s="2" t="s">
        <v>67</v>
      </c>
      <c r="R536" s="2" t="s">
        <v>67</v>
      </c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2" t="s">
        <v>67</v>
      </c>
      <c r="AW536" s="2" t="s">
        <v>67</v>
      </c>
      <c r="AX536" s="2" t="s">
        <v>67</v>
      </c>
      <c r="AY536" s="2" t="s">
        <v>67</v>
      </c>
    </row>
    <row r="537" spans="1:51" ht="30" customHeight="1" x14ac:dyDescent="0.3">
      <c r="A537" s="6"/>
      <c r="B537" s="6"/>
      <c r="C537" s="6"/>
      <c r="D537" s="6"/>
      <c r="E537" s="7"/>
      <c r="F537" s="8"/>
      <c r="G537" s="7"/>
      <c r="H537" s="8"/>
      <c r="I537" s="7"/>
      <c r="J537" s="8"/>
      <c r="K537" s="7"/>
      <c r="L537" s="8"/>
      <c r="M537" s="6"/>
    </row>
    <row r="538" spans="1:51" ht="30" customHeight="1" x14ac:dyDescent="0.3">
      <c r="A538" s="14" t="s">
        <v>874</v>
      </c>
      <c r="B538" s="14"/>
      <c r="C538" s="14"/>
      <c r="D538" s="14"/>
      <c r="E538" s="15"/>
      <c r="F538" s="16"/>
      <c r="G538" s="15"/>
      <c r="H538" s="16"/>
      <c r="I538" s="15"/>
      <c r="J538" s="16"/>
      <c r="K538" s="15"/>
      <c r="L538" s="16"/>
      <c r="M538" s="14"/>
      <c r="N538" s="1" t="s">
        <v>875</v>
      </c>
    </row>
    <row r="539" spans="1:51" ht="30" customHeight="1" x14ac:dyDescent="0.3">
      <c r="A539" s="5" t="s">
        <v>802</v>
      </c>
      <c r="B539" s="5" t="s">
        <v>877</v>
      </c>
      <c r="C539" s="5" t="s">
        <v>508</v>
      </c>
      <c r="D539" s="6">
        <v>1</v>
      </c>
      <c r="E539" s="7">
        <f>단가대비표!O1488</f>
        <v>4160</v>
      </c>
      <c r="F539" s="8">
        <f>TRUNC(E539*D539,1)</f>
        <v>4160</v>
      </c>
      <c r="G539" s="7">
        <f>단가대비표!P1488</f>
        <v>0</v>
      </c>
      <c r="H539" s="8">
        <f>TRUNC(G539*D539,1)</f>
        <v>0</v>
      </c>
      <c r="I539" s="7">
        <f>단가대비표!V1488</f>
        <v>0</v>
      </c>
      <c r="J539" s="8">
        <f>TRUNC(I539*D539,1)</f>
        <v>0</v>
      </c>
      <c r="K539" s="7">
        <f t="shared" ref="K539:L543" si="71">TRUNC(E539+G539+I539,1)</f>
        <v>4160</v>
      </c>
      <c r="L539" s="8">
        <f t="shared" si="71"/>
        <v>4160</v>
      </c>
      <c r="M539" s="5" t="s">
        <v>67</v>
      </c>
      <c r="N539" s="2" t="s">
        <v>875</v>
      </c>
      <c r="O539" s="2" t="s">
        <v>878</v>
      </c>
      <c r="P539" s="2" t="s">
        <v>73</v>
      </c>
      <c r="Q539" s="2" t="s">
        <v>73</v>
      </c>
      <c r="R539" s="2" t="s">
        <v>69</v>
      </c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2" t="s">
        <v>67</v>
      </c>
      <c r="AW539" s="2" t="s">
        <v>879</v>
      </c>
      <c r="AX539" s="2" t="s">
        <v>67</v>
      </c>
      <c r="AY539" s="2" t="s">
        <v>67</v>
      </c>
    </row>
    <row r="540" spans="1:51" ht="30" customHeight="1" x14ac:dyDescent="0.3">
      <c r="A540" s="5" t="s">
        <v>806</v>
      </c>
      <c r="B540" s="5" t="s">
        <v>854</v>
      </c>
      <c r="C540" s="5" t="s">
        <v>808</v>
      </c>
      <c r="D540" s="6">
        <v>4</v>
      </c>
      <c r="E540" s="7">
        <f>단가대비표!O170</f>
        <v>232</v>
      </c>
      <c r="F540" s="8">
        <f>TRUNC(E540*D540,1)</f>
        <v>928</v>
      </c>
      <c r="G540" s="7">
        <f>단가대비표!P170</f>
        <v>0</v>
      </c>
      <c r="H540" s="8">
        <f>TRUNC(G540*D540,1)</f>
        <v>0</v>
      </c>
      <c r="I540" s="7">
        <f>단가대비표!V170</f>
        <v>0</v>
      </c>
      <c r="J540" s="8">
        <f>TRUNC(I540*D540,1)</f>
        <v>0</v>
      </c>
      <c r="K540" s="7">
        <f t="shared" si="71"/>
        <v>232</v>
      </c>
      <c r="L540" s="8">
        <f t="shared" si="71"/>
        <v>928</v>
      </c>
      <c r="M540" s="5" t="s">
        <v>67</v>
      </c>
      <c r="N540" s="2" t="s">
        <v>875</v>
      </c>
      <c r="O540" s="2" t="s">
        <v>855</v>
      </c>
      <c r="P540" s="2" t="s">
        <v>73</v>
      </c>
      <c r="Q540" s="2" t="s">
        <v>73</v>
      </c>
      <c r="R540" s="2" t="s">
        <v>69</v>
      </c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2" t="s">
        <v>67</v>
      </c>
      <c r="AW540" s="2" t="s">
        <v>880</v>
      </c>
      <c r="AX540" s="2" t="s">
        <v>67</v>
      </c>
      <c r="AY540" s="2" t="s">
        <v>67</v>
      </c>
    </row>
    <row r="541" spans="1:51" ht="30" customHeight="1" x14ac:dyDescent="0.3">
      <c r="A541" s="5" t="s">
        <v>811</v>
      </c>
      <c r="B541" s="5" t="s">
        <v>841</v>
      </c>
      <c r="C541" s="5" t="s">
        <v>508</v>
      </c>
      <c r="D541" s="6">
        <v>8</v>
      </c>
      <c r="E541" s="7">
        <f>단가대비표!O156</f>
        <v>27.3</v>
      </c>
      <c r="F541" s="8">
        <f>TRUNC(E541*D541,1)</f>
        <v>218.4</v>
      </c>
      <c r="G541" s="7">
        <f>단가대비표!P156</f>
        <v>0</v>
      </c>
      <c r="H541" s="8">
        <f>TRUNC(G541*D541,1)</f>
        <v>0</v>
      </c>
      <c r="I541" s="7">
        <f>단가대비표!V156</f>
        <v>0</v>
      </c>
      <c r="J541" s="8">
        <f>TRUNC(I541*D541,1)</f>
        <v>0</v>
      </c>
      <c r="K541" s="7">
        <f t="shared" si="71"/>
        <v>27.3</v>
      </c>
      <c r="L541" s="8">
        <f t="shared" si="71"/>
        <v>218.4</v>
      </c>
      <c r="M541" s="5" t="s">
        <v>67</v>
      </c>
      <c r="N541" s="2" t="s">
        <v>875</v>
      </c>
      <c r="O541" s="2" t="s">
        <v>842</v>
      </c>
      <c r="P541" s="2" t="s">
        <v>73</v>
      </c>
      <c r="Q541" s="2" t="s">
        <v>73</v>
      </c>
      <c r="R541" s="2" t="s">
        <v>69</v>
      </c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2" t="s">
        <v>67</v>
      </c>
      <c r="AW541" s="2" t="s">
        <v>881</v>
      </c>
      <c r="AX541" s="2" t="s">
        <v>67</v>
      </c>
      <c r="AY541" s="2" t="s">
        <v>67</v>
      </c>
    </row>
    <row r="542" spans="1:51" ht="30" customHeight="1" x14ac:dyDescent="0.3">
      <c r="A542" s="5" t="s">
        <v>815</v>
      </c>
      <c r="B542" s="5" t="s">
        <v>882</v>
      </c>
      <c r="C542" s="5" t="s">
        <v>508</v>
      </c>
      <c r="D542" s="6">
        <v>1</v>
      </c>
      <c r="E542" s="7">
        <f>단가대비표!O253</f>
        <v>594</v>
      </c>
      <c r="F542" s="8">
        <f>TRUNC(E542*D542,1)</f>
        <v>594</v>
      </c>
      <c r="G542" s="7">
        <f>단가대비표!P253</f>
        <v>0</v>
      </c>
      <c r="H542" s="8">
        <f>TRUNC(G542*D542,1)</f>
        <v>0</v>
      </c>
      <c r="I542" s="7">
        <f>단가대비표!V253</f>
        <v>0</v>
      </c>
      <c r="J542" s="8">
        <f>TRUNC(I542*D542,1)</f>
        <v>0</v>
      </c>
      <c r="K542" s="7">
        <f t="shared" si="71"/>
        <v>594</v>
      </c>
      <c r="L542" s="8">
        <f t="shared" si="71"/>
        <v>594</v>
      </c>
      <c r="M542" s="5" t="s">
        <v>67</v>
      </c>
      <c r="N542" s="2" t="s">
        <v>875</v>
      </c>
      <c r="O542" s="2" t="s">
        <v>883</v>
      </c>
      <c r="P542" s="2" t="s">
        <v>73</v>
      </c>
      <c r="Q542" s="2" t="s">
        <v>73</v>
      </c>
      <c r="R542" s="2" t="s">
        <v>69</v>
      </c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2" t="s">
        <v>67</v>
      </c>
      <c r="AW542" s="2" t="s">
        <v>884</v>
      </c>
      <c r="AX542" s="2" t="s">
        <v>67</v>
      </c>
      <c r="AY542" s="2" t="s">
        <v>67</v>
      </c>
    </row>
    <row r="543" spans="1:51" ht="30" customHeight="1" x14ac:dyDescent="0.3">
      <c r="A543" s="5" t="s">
        <v>517</v>
      </c>
      <c r="B543" s="5" t="s">
        <v>560</v>
      </c>
      <c r="C543" s="5" t="s">
        <v>504</v>
      </c>
      <c r="D543" s="6">
        <v>2</v>
      </c>
      <c r="E543" s="7">
        <f>일위대가목록!E47</f>
        <v>623</v>
      </c>
      <c r="F543" s="8">
        <f>TRUNC(E543*D543,1)</f>
        <v>1246</v>
      </c>
      <c r="G543" s="7">
        <f>일위대가목록!F47</f>
        <v>16890</v>
      </c>
      <c r="H543" s="8">
        <f>TRUNC(G543*D543,1)</f>
        <v>33780</v>
      </c>
      <c r="I543" s="7">
        <f>일위대가목록!G47</f>
        <v>10</v>
      </c>
      <c r="J543" s="8">
        <f>TRUNC(I543*D543,1)</f>
        <v>20</v>
      </c>
      <c r="K543" s="7">
        <f t="shared" si="71"/>
        <v>17523</v>
      </c>
      <c r="L543" s="8">
        <f t="shared" si="71"/>
        <v>35046</v>
      </c>
      <c r="M543" s="5" t="s">
        <v>561</v>
      </c>
      <c r="N543" s="2" t="s">
        <v>875</v>
      </c>
      <c r="O543" s="2" t="s">
        <v>559</v>
      </c>
      <c r="P543" s="2" t="s">
        <v>69</v>
      </c>
      <c r="Q543" s="2" t="s">
        <v>73</v>
      </c>
      <c r="R543" s="2" t="s">
        <v>73</v>
      </c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2" t="s">
        <v>67</v>
      </c>
      <c r="AW543" s="2" t="s">
        <v>885</v>
      </c>
      <c r="AX543" s="2" t="s">
        <v>67</v>
      </c>
      <c r="AY543" s="2" t="s">
        <v>67</v>
      </c>
    </row>
    <row r="544" spans="1:51" ht="30" customHeight="1" x14ac:dyDescent="0.3">
      <c r="A544" s="5" t="s">
        <v>90</v>
      </c>
      <c r="B544" s="5" t="s">
        <v>67</v>
      </c>
      <c r="C544" s="5" t="s">
        <v>67</v>
      </c>
      <c r="D544" s="6"/>
      <c r="E544" s="7"/>
      <c r="F544" s="8">
        <f>TRUNC(SUMIF(N539:N543, N538, F539:F543),0)</f>
        <v>7146</v>
      </c>
      <c r="G544" s="7"/>
      <c r="H544" s="8">
        <f>TRUNC(SUMIF(N539:N543, N538, H539:H543),0)</f>
        <v>33780</v>
      </c>
      <c r="I544" s="7"/>
      <c r="J544" s="8">
        <f>TRUNC(SUMIF(N539:N543, N538, J539:J543),0)</f>
        <v>20</v>
      </c>
      <c r="K544" s="7"/>
      <c r="L544" s="8">
        <f>F544+H544+J544</f>
        <v>40946</v>
      </c>
      <c r="M544" s="5" t="s">
        <v>67</v>
      </c>
      <c r="N544" s="2" t="s">
        <v>91</v>
      </c>
      <c r="O544" s="2" t="s">
        <v>91</v>
      </c>
      <c r="P544" s="2" t="s">
        <v>67</v>
      </c>
      <c r="Q544" s="2" t="s">
        <v>67</v>
      </c>
      <c r="R544" s="2" t="s">
        <v>67</v>
      </c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2" t="s">
        <v>67</v>
      </c>
      <c r="AW544" s="2" t="s">
        <v>67</v>
      </c>
      <c r="AX544" s="2" t="s">
        <v>67</v>
      </c>
      <c r="AY544" s="2" t="s">
        <v>67</v>
      </c>
    </row>
    <row r="545" spans="1:51" ht="30" customHeight="1" x14ac:dyDescent="0.3">
      <c r="A545" s="6"/>
      <c r="B545" s="6"/>
      <c r="C545" s="6"/>
      <c r="D545" s="6"/>
      <c r="E545" s="7"/>
      <c r="F545" s="8"/>
      <c r="G545" s="7"/>
      <c r="H545" s="8"/>
      <c r="I545" s="7"/>
      <c r="J545" s="8"/>
      <c r="K545" s="7"/>
      <c r="L545" s="8"/>
      <c r="M545" s="6"/>
    </row>
    <row r="546" spans="1:51" ht="30" customHeight="1" x14ac:dyDescent="0.3">
      <c r="A546" s="14" t="s">
        <v>886</v>
      </c>
      <c r="B546" s="14"/>
      <c r="C546" s="14"/>
      <c r="D546" s="14"/>
      <c r="E546" s="15"/>
      <c r="F546" s="16"/>
      <c r="G546" s="15"/>
      <c r="H546" s="16"/>
      <c r="I546" s="15"/>
      <c r="J546" s="16"/>
      <c r="K546" s="15"/>
      <c r="L546" s="16"/>
      <c r="M546" s="14"/>
      <c r="N546" s="1" t="s">
        <v>887</v>
      </c>
    </row>
    <row r="547" spans="1:51" ht="30" customHeight="1" x14ac:dyDescent="0.3">
      <c r="A547" s="5" t="s">
        <v>802</v>
      </c>
      <c r="B547" s="5" t="s">
        <v>889</v>
      </c>
      <c r="C547" s="5" t="s">
        <v>508</v>
      </c>
      <c r="D547" s="6">
        <v>1</v>
      </c>
      <c r="E547" s="7">
        <f>단가대비표!O1489</f>
        <v>5760</v>
      </c>
      <c r="F547" s="8">
        <f>TRUNC(E547*D547,1)</f>
        <v>5760</v>
      </c>
      <c r="G547" s="7">
        <f>단가대비표!P1489</f>
        <v>0</v>
      </c>
      <c r="H547" s="8">
        <f>TRUNC(G547*D547,1)</f>
        <v>0</v>
      </c>
      <c r="I547" s="7">
        <f>단가대비표!V1489</f>
        <v>0</v>
      </c>
      <c r="J547" s="8">
        <f>TRUNC(I547*D547,1)</f>
        <v>0</v>
      </c>
      <c r="K547" s="7">
        <f t="shared" ref="K547:L551" si="72">TRUNC(E547+G547+I547,1)</f>
        <v>5760</v>
      </c>
      <c r="L547" s="8">
        <f t="shared" si="72"/>
        <v>5760</v>
      </c>
      <c r="M547" s="5" t="s">
        <v>67</v>
      </c>
      <c r="N547" s="2" t="s">
        <v>887</v>
      </c>
      <c r="O547" s="2" t="s">
        <v>890</v>
      </c>
      <c r="P547" s="2" t="s">
        <v>73</v>
      </c>
      <c r="Q547" s="2" t="s">
        <v>73</v>
      </c>
      <c r="R547" s="2" t="s">
        <v>69</v>
      </c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2" t="s">
        <v>67</v>
      </c>
      <c r="AW547" s="2" t="s">
        <v>891</v>
      </c>
      <c r="AX547" s="2" t="s">
        <v>67</v>
      </c>
      <c r="AY547" s="2" t="s">
        <v>67</v>
      </c>
    </row>
    <row r="548" spans="1:51" ht="30" customHeight="1" x14ac:dyDescent="0.3">
      <c r="A548" s="5" t="s">
        <v>806</v>
      </c>
      <c r="B548" s="5" t="s">
        <v>892</v>
      </c>
      <c r="C548" s="5" t="s">
        <v>808</v>
      </c>
      <c r="D548" s="6">
        <v>4</v>
      </c>
      <c r="E548" s="7">
        <f>단가대비표!O171</f>
        <v>243</v>
      </c>
      <c r="F548" s="8">
        <f>TRUNC(E548*D548,1)</f>
        <v>972</v>
      </c>
      <c r="G548" s="7">
        <f>단가대비표!P171</f>
        <v>0</v>
      </c>
      <c r="H548" s="8">
        <f>TRUNC(G548*D548,1)</f>
        <v>0</v>
      </c>
      <c r="I548" s="7">
        <f>단가대비표!V171</f>
        <v>0</v>
      </c>
      <c r="J548" s="8">
        <f>TRUNC(I548*D548,1)</f>
        <v>0</v>
      </c>
      <c r="K548" s="7">
        <f t="shared" si="72"/>
        <v>243</v>
      </c>
      <c r="L548" s="8">
        <f t="shared" si="72"/>
        <v>972</v>
      </c>
      <c r="M548" s="5" t="s">
        <v>67</v>
      </c>
      <c r="N548" s="2" t="s">
        <v>887</v>
      </c>
      <c r="O548" s="2" t="s">
        <v>893</v>
      </c>
      <c r="P548" s="2" t="s">
        <v>73</v>
      </c>
      <c r="Q548" s="2" t="s">
        <v>73</v>
      </c>
      <c r="R548" s="2" t="s">
        <v>69</v>
      </c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2" t="s">
        <v>67</v>
      </c>
      <c r="AW548" s="2" t="s">
        <v>894</v>
      </c>
      <c r="AX548" s="2" t="s">
        <v>67</v>
      </c>
      <c r="AY548" s="2" t="s">
        <v>67</v>
      </c>
    </row>
    <row r="549" spans="1:51" ht="30" customHeight="1" x14ac:dyDescent="0.3">
      <c r="A549" s="5" t="s">
        <v>811</v>
      </c>
      <c r="B549" s="5" t="s">
        <v>841</v>
      </c>
      <c r="C549" s="5" t="s">
        <v>508</v>
      </c>
      <c r="D549" s="6">
        <v>8</v>
      </c>
      <c r="E549" s="7">
        <f>단가대비표!O156</f>
        <v>27.3</v>
      </c>
      <c r="F549" s="8">
        <f>TRUNC(E549*D549,1)</f>
        <v>218.4</v>
      </c>
      <c r="G549" s="7">
        <f>단가대비표!P156</f>
        <v>0</v>
      </c>
      <c r="H549" s="8">
        <f>TRUNC(G549*D549,1)</f>
        <v>0</v>
      </c>
      <c r="I549" s="7">
        <f>단가대비표!V156</f>
        <v>0</v>
      </c>
      <c r="J549" s="8">
        <f>TRUNC(I549*D549,1)</f>
        <v>0</v>
      </c>
      <c r="K549" s="7">
        <f t="shared" si="72"/>
        <v>27.3</v>
      </c>
      <c r="L549" s="8">
        <f t="shared" si="72"/>
        <v>218.4</v>
      </c>
      <c r="M549" s="5" t="s">
        <v>67</v>
      </c>
      <c r="N549" s="2" t="s">
        <v>887</v>
      </c>
      <c r="O549" s="2" t="s">
        <v>842</v>
      </c>
      <c r="P549" s="2" t="s">
        <v>73</v>
      </c>
      <c r="Q549" s="2" t="s">
        <v>73</v>
      </c>
      <c r="R549" s="2" t="s">
        <v>69</v>
      </c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2" t="s">
        <v>67</v>
      </c>
      <c r="AW549" s="2" t="s">
        <v>895</v>
      </c>
      <c r="AX549" s="2" t="s">
        <v>67</v>
      </c>
      <c r="AY549" s="2" t="s">
        <v>67</v>
      </c>
    </row>
    <row r="550" spans="1:51" ht="30" customHeight="1" x14ac:dyDescent="0.3">
      <c r="A550" s="5" t="s">
        <v>815</v>
      </c>
      <c r="B550" s="5" t="s">
        <v>896</v>
      </c>
      <c r="C550" s="5" t="s">
        <v>508</v>
      </c>
      <c r="D550" s="6">
        <v>1</v>
      </c>
      <c r="E550" s="7">
        <f>단가대비표!O254</f>
        <v>858</v>
      </c>
      <c r="F550" s="8">
        <f>TRUNC(E550*D550,1)</f>
        <v>858</v>
      </c>
      <c r="G550" s="7">
        <f>단가대비표!P254</f>
        <v>0</v>
      </c>
      <c r="H550" s="8">
        <f>TRUNC(G550*D550,1)</f>
        <v>0</v>
      </c>
      <c r="I550" s="7">
        <f>단가대비표!V254</f>
        <v>0</v>
      </c>
      <c r="J550" s="8">
        <f>TRUNC(I550*D550,1)</f>
        <v>0</v>
      </c>
      <c r="K550" s="7">
        <f t="shared" si="72"/>
        <v>858</v>
      </c>
      <c r="L550" s="8">
        <f t="shared" si="72"/>
        <v>858</v>
      </c>
      <c r="M550" s="5" t="s">
        <v>67</v>
      </c>
      <c r="N550" s="2" t="s">
        <v>887</v>
      </c>
      <c r="O550" s="2" t="s">
        <v>897</v>
      </c>
      <c r="P550" s="2" t="s">
        <v>73</v>
      </c>
      <c r="Q550" s="2" t="s">
        <v>73</v>
      </c>
      <c r="R550" s="2" t="s">
        <v>69</v>
      </c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2" t="s">
        <v>67</v>
      </c>
      <c r="AW550" s="2" t="s">
        <v>898</v>
      </c>
      <c r="AX550" s="2" t="s">
        <v>67</v>
      </c>
      <c r="AY550" s="2" t="s">
        <v>67</v>
      </c>
    </row>
    <row r="551" spans="1:51" ht="30" customHeight="1" x14ac:dyDescent="0.3">
      <c r="A551" s="5" t="s">
        <v>517</v>
      </c>
      <c r="B551" s="5" t="s">
        <v>568</v>
      </c>
      <c r="C551" s="5" t="s">
        <v>504</v>
      </c>
      <c r="D551" s="6">
        <v>2</v>
      </c>
      <c r="E551" s="7">
        <f>일위대가목록!E48</f>
        <v>982</v>
      </c>
      <c r="F551" s="8">
        <f>TRUNC(E551*D551,1)</f>
        <v>1964</v>
      </c>
      <c r="G551" s="7">
        <f>일위대가목록!F48</f>
        <v>20864</v>
      </c>
      <c r="H551" s="8">
        <f>TRUNC(G551*D551,1)</f>
        <v>41728</v>
      </c>
      <c r="I551" s="7">
        <f>일위대가목록!G48</f>
        <v>13</v>
      </c>
      <c r="J551" s="8">
        <f>TRUNC(I551*D551,1)</f>
        <v>26</v>
      </c>
      <c r="K551" s="7">
        <f t="shared" si="72"/>
        <v>21859</v>
      </c>
      <c r="L551" s="8">
        <f t="shared" si="72"/>
        <v>43718</v>
      </c>
      <c r="M551" s="5" t="s">
        <v>569</v>
      </c>
      <c r="N551" s="2" t="s">
        <v>887</v>
      </c>
      <c r="O551" s="2" t="s">
        <v>567</v>
      </c>
      <c r="P551" s="2" t="s">
        <v>69</v>
      </c>
      <c r="Q551" s="2" t="s">
        <v>73</v>
      </c>
      <c r="R551" s="2" t="s">
        <v>73</v>
      </c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2" t="s">
        <v>67</v>
      </c>
      <c r="AW551" s="2" t="s">
        <v>899</v>
      </c>
      <c r="AX551" s="2" t="s">
        <v>67</v>
      </c>
      <c r="AY551" s="2" t="s">
        <v>67</v>
      </c>
    </row>
    <row r="552" spans="1:51" ht="30" customHeight="1" x14ac:dyDescent="0.3">
      <c r="A552" s="5" t="s">
        <v>90</v>
      </c>
      <c r="B552" s="5" t="s">
        <v>67</v>
      </c>
      <c r="C552" s="5" t="s">
        <v>67</v>
      </c>
      <c r="D552" s="6"/>
      <c r="E552" s="7"/>
      <c r="F552" s="8">
        <f>TRUNC(SUMIF(N547:N551, N546, F547:F551),0)</f>
        <v>9772</v>
      </c>
      <c r="G552" s="7"/>
      <c r="H552" s="8">
        <f>TRUNC(SUMIF(N547:N551, N546, H547:H551),0)</f>
        <v>41728</v>
      </c>
      <c r="I552" s="7"/>
      <c r="J552" s="8">
        <f>TRUNC(SUMIF(N547:N551, N546, J547:J551),0)</f>
        <v>26</v>
      </c>
      <c r="K552" s="7"/>
      <c r="L552" s="8">
        <f>F552+H552+J552</f>
        <v>51526</v>
      </c>
      <c r="M552" s="5" t="s">
        <v>67</v>
      </c>
      <c r="N552" s="2" t="s">
        <v>91</v>
      </c>
      <c r="O552" s="2" t="s">
        <v>91</v>
      </c>
      <c r="P552" s="2" t="s">
        <v>67</v>
      </c>
      <c r="Q552" s="2" t="s">
        <v>67</v>
      </c>
      <c r="R552" s="2" t="s">
        <v>67</v>
      </c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2" t="s">
        <v>67</v>
      </c>
      <c r="AW552" s="2" t="s">
        <v>67</v>
      </c>
      <c r="AX552" s="2" t="s">
        <v>67</v>
      </c>
      <c r="AY552" s="2" t="s">
        <v>67</v>
      </c>
    </row>
    <row r="553" spans="1:51" ht="30" customHeight="1" x14ac:dyDescent="0.3">
      <c r="A553" s="6"/>
      <c r="B553" s="6"/>
      <c r="C553" s="6"/>
      <c r="D553" s="6"/>
      <c r="E553" s="7"/>
      <c r="F553" s="8"/>
      <c r="G553" s="7"/>
      <c r="H553" s="8"/>
      <c r="I553" s="7"/>
      <c r="J553" s="8"/>
      <c r="K553" s="7"/>
      <c r="L553" s="8"/>
      <c r="M553" s="6"/>
    </row>
    <row r="554" spans="1:51" ht="30" customHeight="1" x14ac:dyDescent="0.3">
      <c r="A554" s="14" t="s">
        <v>900</v>
      </c>
      <c r="B554" s="14"/>
      <c r="C554" s="14"/>
      <c r="D554" s="14"/>
      <c r="E554" s="15"/>
      <c r="F554" s="16"/>
      <c r="G554" s="15"/>
      <c r="H554" s="16"/>
      <c r="I554" s="15"/>
      <c r="J554" s="16"/>
      <c r="K554" s="15"/>
      <c r="L554" s="16"/>
      <c r="M554" s="14"/>
      <c r="N554" s="1" t="s">
        <v>901</v>
      </c>
    </row>
    <row r="555" spans="1:51" ht="30" customHeight="1" x14ac:dyDescent="0.3">
      <c r="A555" s="5" t="s">
        <v>802</v>
      </c>
      <c r="B555" s="5" t="s">
        <v>903</v>
      </c>
      <c r="C555" s="5" t="s">
        <v>508</v>
      </c>
      <c r="D555" s="6">
        <v>1</v>
      </c>
      <c r="E555" s="7">
        <f>단가대비표!O1490</f>
        <v>5940</v>
      </c>
      <c r="F555" s="8">
        <f>TRUNC(E555*D555,1)</f>
        <v>5940</v>
      </c>
      <c r="G555" s="7">
        <f>단가대비표!P1490</f>
        <v>0</v>
      </c>
      <c r="H555" s="8">
        <f>TRUNC(G555*D555,1)</f>
        <v>0</v>
      </c>
      <c r="I555" s="7">
        <f>단가대비표!V1490</f>
        <v>0</v>
      </c>
      <c r="J555" s="8">
        <f>TRUNC(I555*D555,1)</f>
        <v>0</v>
      </c>
      <c r="K555" s="7">
        <f t="shared" ref="K555:L559" si="73">TRUNC(E555+G555+I555,1)</f>
        <v>5940</v>
      </c>
      <c r="L555" s="8">
        <f t="shared" si="73"/>
        <v>5940</v>
      </c>
      <c r="M555" s="5" t="s">
        <v>67</v>
      </c>
      <c r="N555" s="2" t="s">
        <v>901</v>
      </c>
      <c r="O555" s="2" t="s">
        <v>904</v>
      </c>
      <c r="P555" s="2" t="s">
        <v>73</v>
      </c>
      <c r="Q555" s="2" t="s">
        <v>73</v>
      </c>
      <c r="R555" s="2" t="s">
        <v>69</v>
      </c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2" t="s">
        <v>67</v>
      </c>
      <c r="AW555" s="2" t="s">
        <v>905</v>
      </c>
      <c r="AX555" s="2" t="s">
        <v>67</v>
      </c>
      <c r="AY555" s="2" t="s">
        <v>67</v>
      </c>
    </row>
    <row r="556" spans="1:51" ht="30" customHeight="1" x14ac:dyDescent="0.3">
      <c r="A556" s="5" t="s">
        <v>806</v>
      </c>
      <c r="B556" s="5" t="s">
        <v>892</v>
      </c>
      <c r="C556" s="5" t="s">
        <v>808</v>
      </c>
      <c r="D556" s="6">
        <v>8</v>
      </c>
      <c r="E556" s="7">
        <f>단가대비표!O171</f>
        <v>243</v>
      </c>
      <c r="F556" s="8">
        <f>TRUNC(E556*D556,1)</f>
        <v>1944</v>
      </c>
      <c r="G556" s="7">
        <f>단가대비표!P171</f>
        <v>0</v>
      </c>
      <c r="H556" s="8">
        <f>TRUNC(G556*D556,1)</f>
        <v>0</v>
      </c>
      <c r="I556" s="7">
        <f>단가대비표!V171</f>
        <v>0</v>
      </c>
      <c r="J556" s="8">
        <f>TRUNC(I556*D556,1)</f>
        <v>0</v>
      </c>
      <c r="K556" s="7">
        <f t="shared" si="73"/>
        <v>243</v>
      </c>
      <c r="L556" s="8">
        <f t="shared" si="73"/>
        <v>1944</v>
      </c>
      <c r="M556" s="5" t="s">
        <v>67</v>
      </c>
      <c r="N556" s="2" t="s">
        <v>901</v>
      </c>
      <c r="O556" s="2" t="s">
        <v>893</v>
      </c>
      <c r="P556" s="2" t="s">
        <v>73</v>
      </c>
      <c r="Q556" s="2" t="s">
        <v>73</v>
      </c>
      <c r="R556" s="2" t="s">
        <v>69</v>
      </c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2" t="s">
        <v>67</v>
      </c>
      <c r="AW556" s="2" t="s">
        <v>906</v>
      </c>
      <c r="AX556" s="2" t="s">
        <v>67</v>
      </c>
      <c r="AY556" s="2" t="s">
        <v>67</v>
      </c>
    </row>
    <row r="557" spans="1:51" ht="30" customHeight="1" x14ac:dyDescent="0.3">
      <c r="A557" s="5" t="s">
        <v>811</v>
      </c>
      <c r="B557" s="5" t="s">
        <v>841</v>
      </c>
      <c r="C557" s="5" t="s">
        <v>508</v>
      </c>
      <c r="D557" s="6">
        <v>16</v>
      </c>
      <c r="E557" s="7">
        <f>단가대비표!O156</f>
        <v>27.3</v>
      </c>
      <c r="F557" s="8">
        <f>TRUNC(E557*D557,1)</f>
        <v>436.8</v>
      </c>
      <c r="G557" s="7">
        <f>단가대비표!P156</f>
        <v>0</v>
      </c>
      <c r="H557" s="8">
        <f>TRUNC(G557*D557,1)</f>
        <v>0</v>
      </c>
      <c r="I557" s="7">
        <f>단가대비표!V156</f>
        <v>0</v>
      </c>
      <c r="J557" s="8">
        <f>TRUNC(I557*D557,1)</f>
        <v>0</v>
      </c>
      <c r="K557" s="7">
        <f t="shared" si="73"/>
        <v>27.3</v>
      </c>
      <c r="L557" s="8">
        <f t="shared" si="73"/>
        <v>436.8</v>
      </c>
      <c r="M557" s="5" t="s">
        <v>67</v>
      </c>
      <c r="N557" s="2" t="s">
        <v>901</v>
      </c>
      <c r="O557" s="2" t="s">
        <v>842</v>
      </c>
      <c r="P557" s="2" t="s">
        <v>73</v>
      </c>
      <c r="Q557" s="2" t="s">
        <v>73</v>
      </c>
      <c r="R557" s="2" t="s">
        <v>69</v>
      </c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2" t="s">
        <v>67</v>
      </c>
      <c r="AW557" s="2" t="s">
        <v>907</v>
      </c>
      <c r="AX557" s="2" t="s">
        <v>67</v>
      </c>
      <c r="AY557" s="2" t="s">
        <v>67</v>
      </c>
    </row>
    <row r="558" spans="1:51" ht="30" customHeight="1" x14ac:dyDescent="0.3">
      <c r="A558" s="5" t="s">
        <v>815</v>
      </c>
      <c r="B558" s="5" t="s">
        <v>908</v>
      </c>
      <c r="C558" s="5" t="s">
        <v>508</v>
      </c>
      <c r="D558" s="6">
        <v>1</v>
      </c>
      <c r="E558" s="7">
        <f>단가대비표!O255</f>
        <v>1106</v>
      </c>
      <c r="F558" s="8">
        <f>TRUNC(E558*D558,1)</f>
        <v>1106</v>
      </c>
      <c r="G558" s="7">
        <f>단가대비표!P255</f>
        <v>0</v>
      </c>
      <c r="H558" s="8">
        <f>TRUNC(G558*D558,1)</f>
        <v>0</v>
      </c>
      <c r="I558" s="7">
        <f>단가대비표!V255</f>
        <v>0</v>
      </c>
      <c r="J558" s="8">
        <f>TRUNC(I558*D558,1)</f>
        <v>0</v>
      </c>
      <c r="K558" s="7">
        <f t="shared" si="73"/>
        <v>1106</v>
      </c>
      <c r="L558" s="8">
        <f t="shared" si="73"/>
        <v>1106</v>
      </c>
      <c r="M558" s="5" t="s">
        <v>67</v>
      </c>
      <c r="N558" s="2" t="s">
        <v>901</v>
      </c>
      <c r="O558" s="2" t="s">
        <v>909</v>
      </c>
      <c r="P558" s="2" t="s">
        <v>73</v>
      </c>
      <c r="Q558" s="2" t="s">
        <v>73</v>
      </c>
      <c r="R558" s="2" t="s">
        <v>69</v>
      </c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2" t="s">
        <v>67</v>
      </c>
      <c r="AW558" s="2" t="s">
        <v>910</v>
      </c>
      <c r="AX558" s="2" t="s">
        <v>67</v>
      </c>
      <c r="AY558" s="2" t="s">
        <v>67</v>
      </c>
    </row>
    <row r="559" spans="1:51" ht="30" customHeight="1" x14ac:dyDescent="0.3">
      <c r="A559" s="5" t="s">
        <v>517</v>
      </c>
      <c r="B559" s="5" t="s">
        <v>576</v>
      </c>
      <c r="C559" s="5" t="s">
        <v>504</v>
      </c>
      <c r="D559" s="6">
        <v>2</v>
      </c>
      <c r="E559" s="7">
        <f>일위대가목록!E49</f>
        <v>1173</v>
      </c>
      <c r="F559" s="8">
        <f>TRUNC(E559*D559,1)</f>
        <v>2346</v>
      </c>
      <c r="G559" s="7">
        <f>일위대가목록!F49</f>
        <v>24044</v>
      </c>
      <c r="H559" s="8">
        <f>TRUNC(G559*D559,1)</f>
        <v>48088</v>
      </c>
      <c r="I559" s="7">
        <f>일위대가목록!G49</f>
        <v>26</v>
      </c>
      <c r="J559" s="8">
        <f>TRUNC(I559*D559,1)</f>
        <v>52</v>
      </c>
      <c r="K559" s="7">
        <f t="shared" si="73"/>
        <v>25243</v>
      </c>
      <c r="L559" s="8">
        <f t="shared" si="73"/>
        <v>50486</v>
      </c>
      <c r="M559" s="5" t="s">
        <v>577</v>
      </c>
      <c r="N559" s="2" t="s">
        <v>901</v>
      </c>
      <c r="O559" s="2" t="s">
        <v>575</v>
      </c>
      <c r="P559" s="2" t="s">
        <v>69</v>
      </c>
      <c r="Q559" s="2" t="s">
        <v>73</v>
      </c>
      <c r="R559" s="2" t="s">
        <v>73</v>
      </c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2" t="s">
        <v>67</v>
      </c>
      <c r="AW559" s="2" t="s">
        <v>911</v>
      </c>
      <c r="AX559" s="2" t="s">
        <v>67</v>
      </c>
      <c r="AY559" s="2" t="s">
        <v>67</v>
      </c>
    </row>
    <row r="560" spans="1:51" ht="30" customHeight="1" x14ac:dyDescent="0.3">
      <c r="A560" s="5" t="s">
        <v>90</v>
      </c>
      <c r="B560" s="5" t="s">
        <v>67</v>
      </c>
      <c r="C560" s="5" t="s">
        <v>67</v>
      </c>
      <c r="D560" s="6"/>
      <c r="E560" s="7"/>
      <c r="F560" s="8">
        <f>TRUNC(SUMIF(N555:N559, N554, F555:F559),0)</f>
        <v>11772</v>
      </c>
      <c r="G560" s="7"/>
      <c r="H560" s="8">
        <f>TRUNC(SUMIF(N555:N559, N554, H555:H559),0)</f>
        <v>48088</v>
      </c>
      <c r="I560" s="7"/>
      <c r="J560" s="8">
        <f>TRUNC(SUMIF(N555:N559, N554, J555:J559),0)</f>
        <v>52</v>
      </c>
      <c r="K560" s="7"/>
      <c r="L560" s="8">
        <f>F560+H560+J560</f>
        <v>59912</v>
      </c>
      <c r="M560" s="5" t="s">
        <v>67</v>
      </c>
      <c r="N560" s="2" t="s">
        <v>91</v>
      </c>
      <c r="O560" s="2" t="s">
        <v>91</v>
      </c>
      <c r="P560" s="2" t="s">
        <v>67</v>
      </c>
      <c r="Q560" s="2" t="s">
        <v>67</v>
      </c>
      <c r="R560" s="2" t="s">
        <v>67</v>
      </c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2" t="s">
        <v>67</v>
      </c>
      <c r="AW560" s="2" t="s">
        <v>67</v>
      </c>
      <c r="AX560" s="2" t="s">
        <v>67</v>
      </c>
      <c r="AY560" s="2" t="s">
        <v>67</v>
      </c>
    </row>
    <row r="561" spans="1:51" ht="30" customHeight="1" x14ac:dyDescent="0.3">
      <c r="A561" s="6"/>
      <c r="B561" s="6"/>
      <c r="C561" s="6"/>
      <c r="D561" s="6"/>
      <c r="E561" s="7"/>
      <c r="F561" s="8"/>
      <c r="G561" s="7"/>
      <c r="H561" s="8"/>
      <c r="I561" s="7"/>
      <c r="J561" s="8"/>
      <c r="K561" s="7"/>
      <c r="L561" s="8"/>
      <c r="M561" s="6"/>
    </row>
    <row r="562" spans="1:51" ht="30" customHeight="1" x14ac:dyDescent="0.3">
      <c r="A562" s="14" t="s">
        <v>912</v>
      </c>
      <c r="B562" s="14"/>
      <c r="C562" s="14"/>
      <c r="D562" s="14"/>
      <c r="E562" s="15"/>
      <c r="F562" s="16"/>
      <c r="G562" s="15"/>
      <c r="H562" s="16"/>
      <c r="I562" s="15"/>
      <c r="J562" s="16"/>
      <c r="K562" s="15"/>
      <c r="L562" s="16"/>
      <c r="M562" s="14"/>
      <c r="N562" s="1" t="s">
        <v>913</v>
      </c>
    </row>
    <row r="563" spans="1:51" ht="30" customHeight="1" x14ac:dyDescent="0.3">
      <c r="A563" s="5" t="s">
        <v>802</v>
      </c>
      <c r="B563" s="5" t="s">
        <v>803</v>
      </c>
      <c r="C563" s="5" t="s">
        <v>508</v>
      </c>
      <c r="D563" s="6">
        <v>2</v>
      </c>
      <c r="E563" s="7">
        <f>단가대비표!O1483</f>
        <v>1420</v>
      </c>
      <c r="F563" s="8">
        <f>TRUNC(E563*D563,1)</f>
        <v>2840</v>
      </c>
      <c r="G563" s="7">
        <f>단가대비표!P1483</f>
        <v>0</v>
      </c>
      <c r="H563" s="8">
        <f>TRUNC(G563*D563,1)</f>
        <v>0</v>
      </c>
      <c r="I563" s="7">
        <f>단가대비표!V1483</f>
        <v>0</v>
      </c>
      <c r="J563" s="8">
        <f>TRUNC(I563*D563,1)</f>
        <v>0</v>
      </c>
      <c r="K563" s="7">
        <f t="shared" ref="K563:L567" si="74">TRUNC(E563+G563+I563,1)</f>
        <v>1420</v>
      </c>
      <c r="L563" s="8">
        <f t="shared" si="74"/>
        <v>2840</v>
      </c>
      <c r="M563" s="5" t="s">
        <v>67</v>
      </c>
      <c r="N563" s="2" t="s">
        <v>913</v>
      </c>
      <c r="O563" s="2" t="s">
        <v>804</v>
      </c>
      <c r="P563" s="2" t="s">
        <v>73</v>
      </c>
      <c r="Q563" s="2" t="s">
        <v>73</v>
      </c>
      <c r="R563" s="2" t="s">
        <v>69</v>
      </c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2" t="s">
        <v>67</v>
      </c>
      <c r="AW563" s="2" t="s">
        <v>916</v>
      </c>
      <c r="AX563" s="2" t="s">
        <v>67</v>
      </c>
      <c r="AY563" s="2" t="s">
        <v>67</v>
      </c>
    </row>
    <row r="564" spans="1:51" ht="30" customHeight="1" x14ac:dyDescent="0.3">
      <c r="A564" s="5" t="s">
        <v>806</v>
      </c>
      <c r="B564" s="5" t="s">
        <v>807</v>
      </c>
      <c r="C564" s="5" t="s">
        <v>808</v>
      </c>
      <c r="D564" s="6">
        <v>4</v>
      </c>
      <c r="E564" s="7">
        <f>단가대비표!O168</f>
        <v>107</v>
      </c>
      <c r="F564" s="8">
        <f>TRUNC(E564*D564,1)</f>
        <v>428</v>
      </c>
      <c r="G564" s="7">
        <f>단가대비표!P168</f>
        <v>0</v>
      </c>
      <c r="H564" s="8">
        <f>TRUNC(G564*D564,1)</f>
        <v>0</v>
      </c>
      <c r="I564" s="7">
        <f>단가대비표!V168</f>
        <v>0</v>
      </c>
      <c r="J564" s="8">
        <f>TRUNC(I564*D564,1)</f>
        <v>0</v>
      </c>
      <c r="K564" s="7">
        <f t="shared" si="74"/>
        <v>107</v>
      </c>
      <c r="L564" s="8">
        <f t="shared" si="74"/>
        <v>428</v>
      </c>
      <c r="M564" s="5" t="s">
        <v>67</v>
      </c>
      <c r="N564" s="2" t="s">
        <v>913</v>
      </c>
      <c r="O564" s="2" t="s">
        <v>809</v>
      </c>
      <c r="P564" s="2" t="s">
        <v>73</v>
      </c>
      <c r="Q564" s="2" t="s">
        <v>73</v>
      </c>
      <c r="R564" s="2" t="s">
        <v>69</v>
      </c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2" t="s">
        <v>67</v>
      </c>
      <c r="AW564" s="2" t="s">
        <v>917</v>
      </c>
      <c r="AX564" s="2" t="s">
        <v>67</v>
      </c>
      <c r="AY564" s="2" t="s">
        <v>67</v>
      </c>
    </row>
    <row r="565" spans="1:51" ht="30" customHeight="1" x14ac:dyDescent="0.3">
      <c r="A565" s="5" t="s">
        <v>811</v>
      </c>
      <c r="B565" s="5" t="s">
        <v>812</v>
      </c>
      <c r="C565" s="5" t="s">
        <v>508</v>
      </c>
      <c r="D565" s="6">
        <v>8</v>
      </c>
      <c r="E565" s="7">
        <f>단가대비표!O155</f>
        <v>6.7</v>
      </c>
      <c r="F565" s="8">
        <f>TRUNC(E565*D565,1)</f>
        <v>53.6</v>
      </c>
      <c r="G565" s="7">
        <f>단가대비표!P155</f>
        <v>0</v>
      </c>
      <c r="H565" s="8">
        <f>TRUNC(G565*D565,1)</f>
        <v>0</v>
      </c>
      <c r="I565" s="7">
        <f>단가대비표!V155</f>
        <v>0</v>
      </c>
      <c r="J565" s="8">
        <f>TRUNC(I565*D565,1)</f>
        <v>0</v>
      </c>
      <c r="K565" s="7">
        <f t="shared" si="74"/>
        <v>6.7</v>
      </c>
      <c r="L565" s="8">
        <f t="shared" si="74"/>
        <v>53.6</v>
      </c>
      <c r="M565" s="5" t="s">
        <v>67</v>
      </c>
      <c r="N565" s="2" t="s">
        <v>913</v>
      </c>
      <c r="O565" s="2" t="s">
        <v>813</v>
      </c>
      <c r="P565" s="2" t="s">
        <v>73</v>
      </c>
      <c r="Q565" s="2" t="s">
        <v>73</v>
      </c>
      <c r="R565" s="2" t="s">
        <v>69</v>
      </c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2" t="s">
        <v>67</v>
      </c>
      <c r="AW565" s="2" t="s">
        <v>918</v>
      </c>
      <c r="AX565" s="2" t="s">
        <v>67</v>
      </c>
      <c r="AY565" s="2" t="s">
        <v>67</v>
      </c>
    </row>
    <row r="566" spans="1:51" ht="30" customHeight="1" x14ac:dyDescent="0.3">
      <c r="A566" s="5" t="s">
        <v>815</v>
      </c>
      <c r="B566" s="5" t="s">
        <v>816</v>
      </c>
      <c r="C566" s="5" t="s">
        <v>508</v>
      </c>
      <c r="D566" s="6">
        <v>1</v>
      </c>
      <c r="E566" s="7">
        <f>단가대비표!O248</f>
        <v>193</v>
      </c>
      <c r="F566" s="8">
        <f>TRUNC(E566*D566,1)</f>
        <v>193</v>
      </c>
      <c r="G566" s="7">
        <f>단가대비표!P248</f>
        <v>0</v>
      </c>
      <c r="H566" s="8">
        <f>TRUNC(G566*D566,1)</f>
        <v>0</v>
      </c>
      <c r="I566" s="7">
        <f>단가대비표!V248</f>
        <v>0</v>
      </c>
      <c r="J566" s="8">
        <f>TRUNC(I566*D566,1)</f>
        <v>0</v>
      </c>
      <c r="K566" s="7">
        <f t="shared" si="74"/>
        <v>193</v>
      </c>
      <c r="L566" s="8">
        <f t="shared" si="74"/>
        <v>193</v>
      </c>
      <c r="M566" s="5" t="s">
        <v>67</v>
      </c>
      <c r="N566" s="2" t="s">
        <v>913</v>
      </c>
      <c r="O566" s="2" t="s">
        <v>817</v>
      </c>
      <c r="P566" s="2" t="s">
        <v>73</v>
      </c>
      <c r="Q566" s="2" t="s">
        <v>73</v>
      </c>
      <c r="R566" s="2" t="s">
        <v>69</v>
      </c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2" t="s">
        <v>67</v>
      </c>
      <c r="AW566" s="2" t="s">
        <v>919</v>
      </c>
      <c r="AX566" s="2" t="s">
        <v>67</v>
      </c>
      <c r="AY566" s="2" t="s">
        <v>67</v>
      </c>
    </row>
    <row r="567" spans="1:51" ht="30" customHeight="1" x14ac:dyDescent="0.3">
      <c r="A567" s="5" t="s">
        <v>517</v>
      </c>
      <c r="B567" s="5" t="s">
        <v>518</v>
      </c>
      <c r="C567" s="5" t="s">
        <v>504</v>
      </c>
      <c r="D567" s="6">
        <v>4</v>
      </c>
      <c r="E567" s="7">
        <f>일위대가목록!E42</f>
        <v>228</v>
      </c>
      <c r="F567" s="8">
        <f>TRUNC(E567*D567,1)</f>
        <v>912</v>
      </c>
      <c r="G567" s="7">
        <f>일위대가목록!F42</f>
        <v>7153</v>
      </c>
      <c r="H567" s="8">
        <f>TRUNC(G567*D567,1)</f>
        <v>28612</v>
      </c>
      <c r="I567" s="7">
        <f>일위대가목록!G42</f>
        <v>3</v>
      </c>
      <c r="J567" s="8">
        <f>TRUNC(I567*D567,1)</f>
        <v>12</v>
      </c>
      <c r="K567" s="7">
        <f t="shared" si="74"/>
        <v>7384</v>
      </c>
      <c r="L567" s="8">
        <f t="shared" si="74"/>
        <v>29536</v>
      </c>
      <c r="M567" s="5" t="s">
        <v>519</v>
      </c>
      <c r="N567" s="2" t="s">
        <v>913</v>
      </c>
      <c r="O567" s="2" t="s">
        <v>516</v>
      </c>
      <c r="P567" s="2" t="s">
        <v>69</v>
      </c>
      <c r="Q567" s="2" t="s">
        <v>73</v>
      </c>
      <c r="R567" s="2" t="s">
        <v>73</v>
      </c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2" t="s">
        <v>67</v>
      </c>
      <c r="AW567" s="2" t="s">
        <v>920</v>
      </c>
      <c r="AX567" s="2" t="s">
        <v>67</v>
      </c>
      <c r="AY567" s="2" t="s">
        <v>67</v>
      </c>
    </row>
    <row r="568" spans="1:51" ht="30" customHeight="1" x14ac:dyDescent="0.3">
      <c r="A568" s="5" t="s">
        <v>90</v>
      </c>
      <c r="B568" s="5" t="s">
        <v>67</v>
      </c>
      <c r="C568" s="5" t="s">
        <v>67</v>
      </c>
      <c r="D568" s="6"/>
      <c r="E568" s="7"/>
      <c r="F568" s="8">
        <f>TRUNC(SUMIF(N563:N567, N562, F563:F567),0)</f>
        <v>4426</v>
      </c>
      <c r="G568" s="7"/>
      <c r="H568" s="8">
        <f>TRUNC(SUMIF(N563:N567, N562, H563:H567),0)</f>
        <v>28612</v>
      </c>
      <c r="I568" s="7"/>
      <c r="J568" s="8">
        <f>TRUNC(SUMIF(N563:N567, N562, J563:J567),0)</f>
        <v>12</v>
      </c>
      <c r="K568" s="7"/>
      <c r="L568" s="8">
        <f>F568+H568+J568</f>
        <v>33050</v>
      </c>
      <c r="M568" s="5" t="s">
        <v>67</v>
      </c>
      <c r="N568" s="2" t="s">
        <v>91</v>
      </c>
      <c r="O568" s="2" t="s">
        <v>91</v>
      </c>
      <c r="P568" s="2" t="s">
        <v>67</v>
      </c>
      <c r="Q568" s="2" t="s">
        <v>67</v>
      </c>
      <c r="R568" s="2" t="s">
        <v>67</v>
      </c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2" t="s">
        <v>67</v>
      </c>
      <c r="AW568" s="2" t="s">
        <v>67</v>
      </c>
      <c r="AX568" s="2" t="s">
        <v>67</v>
      </c>
      <c r="AY568" s="2" t="s">
        <v>67</v>
      </c>
    </row>
    <row r="569" spans="1:51" ht="30" customHeight="1" x14ac:dyDescent="0.3">
      <c r="A569" s="6"/>
      <c r="B569" s="6"/>
      <c r="C569" s="6"/>
      <c r="D569" s="6"/>
      <c r="E569" s="7"/>
      <c r="F569" s="8"/>
      <c r="G569" s="7"/>
      <c r="H569" s="8"/>
      <c r="I569" s="7"/>
      <c r="J569" s="8"/>
      <c r="K569" s="7"/>
      <c r="L569" s="8"/>
      <c r="M569" s="6"/>
    </row>
    <row r="570" spans="1:51" ht="30" customHeight="1" x14ac:dyDescent="0.3">
      <c r="A570" s="14" t="s">
        <v>921</v>
      </c>
      <c r="B570" s="14"/>
      <c r="C570" s="14"/>
      <c r="D570" s="14"/>
      <c r="E570" s="15"/>
      <c r="F570" s="16"/>
      <c r="G570" s="15"/>
      <c r="H570" s="16"/>
      <c r="I570" s="15"/>
      <c r="J570" s="16"/>
      <c r="K570" s="15"/>
      <c r="L570" s="16"/>
      <c r="M570" s="14"/>
      <c r="N570" s="1" t="s">
        <v>922</v>
      </c>
    </row>
    <row r="571" spans="1:51" ht="30" customHeight="1" x14ac:dyDescent="0.3">
      <c r="A571" s="5" t="s">
        <v>802</v>
      </c>
      <c r="B571" s="5" t="s">
        <v>823</v>
      </c>
      <c r="C571" s="5" t="s">
        <v>508</v>
      </c>
      <c r="D571" s="6">
        <v>2</v>
      </c>
      <c r="E571" s="7">
        <f>단가대비표!O1484</f>
        <v>1850</v>
      </c>
      <c r="F571" s="8">
        <f>TRUNC(E571*D571,1)</f>
        <v>3700</v>
      </c>
      <c r="G571" s="7">
        <f>단가대비표!P1484</f>
        <v>0</v>
      </c>
      <c r="H571" s="8">
        <f>TRUNC(G571*D571,1)</f>
        <v>0</v>
      </c>
      <c r="I571" s="7">
        <f>단가대비표!V1484</f>
        <v>0</v>
      </c>
      <c r="J571" s="8">
        <f>TRUNC(I571*D571,1)</f>
        <v>0</v>
      </c>
      <c r="K571" s="7">
        <f t="shared" ref="K571:L575" si="75">TRUNC(E571+G571+I571,1)</f>
        <v>1850</v>
      </c>
      <c r="L571" s="8">
        <f t="shared" si="75"/>
        <v>3700</v>
      </c>
      <c r="M571" s="5" t="s">
        <v>67</v>
      </c>
      <c r="N571" s="2" t="s">
        <v>922</v>
      </c>
      <c r="O571" s="2" t="s">
        <v>824</v>
      </c>
      <c r="P571" s="2" t="s">
        <v>73</v>
      </c>
      <c r="Q571" s="2" t="s">
        <v>73</v>
      </c>
      <c r="R571" s="2" t="s">
        <v>69</v>
      </c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2" t="s">
        <v>67</v>
      </c>
      <c r="AW571" s="2" t="s">
        <v>924</v>
      </c>
      <c r="AX571" s="2" t="s">
        <v>67</v>
      </c>
      <c r="AY571" s="2" t="s">
        <v>67</v>
      </c>
    </row>
    <row r="572" spans="1:51" ht="30" customHeight="1" x14ac:dyDescent="0.3">
      <c r="A572" s="5" t="s">
        <v>806</v>
      </c>
      <c r="B572" s="5" t="s">
        <v>807</v>
      </c>
      <c r="C572" s="5" t="s">
        <v>808</v>
      </c>
      <c r="D572" s="6">
        <v>4</v>
      </c>
      <c r="E572" s="7">
        <f>단가대비표!O168</f>
        <v>107</v>
      </c>
      <c r="F572" s="8">
        <f>TRUNC(E572*D572,1)</f>
        <v>428</v>
      </c>
      <c r="G572" s="7">
        <f>단가대비표!P168</f>
        <v>0</v>
      </c>
      <c r="H572" s="8">
        <f>TRUNC(G572*D572,1)</f>
        <v>0</v>
      </c>
      <c r="I572" s="7">
        <f>단가대비표!V168</f>
        <v>0</v>
      </c>
      <c r="J572" s="8">
        <f>TRUNC(I572*D572,1)</f>
        <v>0</v>
      </c>
      <c r="K572" s="7">
        <f t="shared" si="75"/>
        <v>107</v>
      </c>
      <c r="L572" s="8">
        <f t="shared" si="75"/>
        <v>428</v>
      </c>
      <c r="M572" s="5" t="s">
        <v>67</v>
      </c>
      <c r="N572" s="2" t="s">
        <v>922</v>
      </c>
      <c r="O572" s="2" t="s">
        <v>809</v>
      </c>
      <c r="P572" s="2" t="s">
        <v>73</v>
      </c>
      <c r="Q572" s="2" t="s">
        <v>73</v>
      </c>
      <c r="R572" s="2" t="s">
        <v>69</v>
      </c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2" t="s">
        <v>67</v>
      </c>
      <c r="AW572" s="2" t="s">
        <v>925</v>
      </c>
      <c r="AX572" s="2" t="s">
        <v>67</v>
      </c>
      <c r="AY572" s="2" t="s">
        <v>67</v>
      </c>
    </row>
    <row r="573" spans="1:51" ht="30" customHeight="1" x14ac:dyDescent="0.3">
      <c r="A573" s="5" t="s">
        <v>811</v>
      </c>
      <c r="B573" s="5" t="s">
        <v>812</v>
      </c>
      <c r="C573" s="5" t="s">
        <v>508</v>
      </c>
      <c r="D573" s="6">
        <v>8</v>
      </c>
      <c r="E573" s="7">
        <f>단가대비표!O155</f>
        <v>6.7</v>
      </c>
      <c r="F573" s="8">
        <f>TRUNC(E573*D573,1)</f>
        <v>53.6</v>
      </c>
      <c r="G573" s="7">
        <f>단가대비표!P155</f>
        <v>0</v>
      </c>
      <c r="H573" s="8">
        <f>TRUNC(G573*D573,1)</f>
        <v>0</v>
      </c>
      <c r="I573" s="7">
        <f>단가대비표!V155</f>
        <v>0</v>
      </c>
      <c r="J573" s="8">
        <f>TRUNC(I573*D573,1)</f>
        <v>0</v>
      </c>
      <c r="K573" s="7">
        <f t="shared" si="75"/>
        <v>6.7</v>
      </c>
      <c r="L573" s="8">
        <f t="shared" si="75"/>
        <v>53.6</v>
      </c>
      <c r="M573" s="5" t="s">
        <v>67</v>
      </c>
      <c r="N573" s="2" t="s">
        <v>922</v>
      </c>
      <c r="O573" s="2" t="s">
        <v>813</v>
      </c>
      <c r="P573" s="2" t="s">
        <v>73</v>
      </c>
      <c r="Q573" s="2" t="s">
        <v>73</v>
      </c>
      <c r="R573" s="2" t="s">
        <v>69</v>
      </c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2" t="s">
        <v>67</v>
      </c>
      <c r="AW573" s="2" t="s">
        <v>926</v>
      </c>
      <c r="AX573" s="2" t="s">
        <v>67</v>
      </c>
      <c r="AY573" s="2" t="s">
        <v>67</v>
      </c>
    </row>
    <row r="574" spans="1:51" ht="30" customHeight="1" x14ac:dyDescent="0.3">
      <c r="A574" s="5" t="s">
        <v>815</v>
      </c>
      <c r="B574" s="5" t="s">
        <v>828</v>
      </c>
      <c r="C574" s="5" t="s">
        <v>508</v>
      </c>
      <c r="D574" s="6">
        <v>1</v>
      </c>
      <c r="E574" s="7">
        <f>단가대비표!O249</f>
        <v>214</v>
      </c>
      <c r="F574" s="8">
        <f>TRUNC(E574*D574,1)</f>
        <v>214</v>
      </c>
      <c r="G574" s="7">
        <f>단가대비표!P249</f>
        <v>0</v>
      </c>
      <c r="H574" s="8">
        <f>TRUNC(G574*D574,1)</f>
        <v>0</v>
      </c>
      <c r="I574" s="7">
        <f>단가대비표!V249</f>
        <v>0</v>
      </c>
      <c r="J574" s="8">
        <f>TRUNC(I574*D574,1)</f>
        <v>0</v>
      </c>
      <c r="K574" s="7">
        <f t="shared" si="75"/>
        <v>214</v>
      </c>
      <c r="L574" s="8">
        <f t="shared" si="75"/>
        <v>214</v>
      </c>
      <c r="M574" s="5" t="s">
        <v>67</v>
      </c>
      <c r="N574" s="2" t="s">
        <v>922</v>
      </c>
      <c r="O574" s="2" t="s">
        <v>829</v>
      </c>
      <c r="P574" s="2" t="s">
        <v>73</v>
      </c>
      <c r="Q574" s="2" t="s">
        <v>73</v>
      </c>
      <c r="R574" s="2" t="s">
        <v>69</v>
      </c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2" t="s">
        <v>67</v>
      </c>
      <c r="AW574" s="2" t="s">
        <v>927</v>
      </c>
      <c r="AX574" s="2" t="s">
        <v>67</v>
      </c>
      <c r="AY574" s="2" t="s">
        <v>67</v>
      </c>
    </row>
    <row r="575" spans="1:51" ht="30" customHeight="1" x14ac:dyDescent="0.3">
      <c r="A575" s="5" t="s">
        <v>517</v>
      </c>
      <c r="B575" s="5" t="s">
        <v>528</v>
      </c>
      <c r="C575" s="5" t="s">
        <v>504</v>
      </c>
      <c r="D575" s="6">
        <v>4</v>
      </c>
      <c r="E575" s="7">
        <f>일위대가목록!E43</f>
        <v>284</v>
      </c>
      <c r="F575" s="8">
        <f>TRUNC(E575*D575,1)</f>
        <v>1136</v>
      </c>
      <c r="G575" s="7">
        <f>일위대가목록!F43</f>
        <v>8544</v>
      </c>
      <c r="H575" s="8">
        <f>TRUNC(G575*D575,1)</f>
        <v>34176</v>
      </c>
      <c r="I575" s="7">
        <f>일위대가목록!G43</f>
        <v>4</v>
      </c>
      <c r="J575" s="8">
        <f>TRUNC(I575*D575,1)</f>
        <v>16</v>
      </c>
      <c r="K575" s="7">
        <f t="shared" si="75"/>
        <v>8832</v>
      </c>
      <c r="L575" s="8">
        <f t="shared" si="75"/>
        <v>35328</v>
      </c>
      <c r="M575" s="5" t="s">
        <v>529</v>
      </c>
      <c r="N575" s="2" t="s">
        <v>922</v>
      </c>
      <c r="O575" s="2" t="s">
        <v>527</v>
      </c>
      <c r="P575" s="2" t="s">
        <v>69</v>
      </c>
      <c r="Q575" s="2" t="s">
        <v>73</v>
      </c>
      <c r="R575" s="2" t="s">
        <v>73</v>
      </c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2" t="s">
        <v>67</v>
      </c>
      <c r="AW575" s="2" t="s">
        <v>928</v>
      </c>
      <c r="AX575" s="2" t="s">
        <v>67</v>
      </c>
      <c r="AY575" s="2" t="s">
        <v>67</v>
      </c>
    </row>
    <row r="576" spans="1:51" ht="30" customHeight="1" x14ac:dyDescent="0.3">
      <c r="A576" s="5" t="s">
        <v>90</v>
      </c>
      <c r="B576" s="5" t="s">
        <v>67</v>
      </c>
      <c r="C576" s="5" t="s">
        <v>67</v>
      </c>
      <c r="D576" s="6"/>
      <c r="E576" s="7"/>
      <c r="F576" s="8">
        <f>TRUNC(SUMIF(N571:N575, N570, F571:F575),0)</f>
        <v>5531</v>
      </c>
      <c r="G576" s="7"/>
      <c r="H576" s="8">
        <f>TRUNC(SUMIF(N571:N575, N570, H571:H575),0)</f>
        <v>34176</v>
      </c>
      <c r="I576" s="7"/>
      <c r="J576" s="8">
        <f>TRUNC(SUMIF(N571:N575, N570, J571:J575),0)</f>
        <v>16</v>
      </c>
      <c r="K576" s="7"/>
      <c r="L576" s="8">
        <f>F576+H576+J576</f>
        <v>39723</v>
      </c>
      <c r="M576" s="5" t="s">
        <v>67</v>
      </c>
      <c r="N576" s="2" t="s">
        <v>91</v>
      </c>
      <c r="O576" s="2" t="s">
        <v>91</v>
      </c>
      <c r="P576" s="2" t="s">
        <v>67</v>
      </c>
      <c r="Q576" s="2" t="s">
        <v>67</v>
      </c>
      <c r="R576" s="2" t="s">
        <v>67</v>
      </c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2" t="s">
        <v>67</v>
      </c>
      <c r="AW576" s="2" t="s">
        <v>67</v>
      </c>
      <c r="AX576" s="2" t="s">
        <v>67</v>
      </c>
      <c r="AY576" s="2" t="s">
        <v>67</v>
      </c>
    </row>
    <row r="577" spans="1:51" ht="30" customHeight="1" x14ac:dyDescent="0.3">
      <c r="A577" s="6"/>
      <c r="B577" s="6"/>
      <c r="C577" s="6"/>
      <c r="D577" s="6"/>
      <c r="E577" s="7"/>
      <c r="F577" s="8"/>
      <c r="G577" s="7"/>
      <c r="H577" s="8"/>
      <c r="I577" s="7"/>
      <c r="J577" s="8"/>
      <c r="K577" s="7"/>
      <c r="L577" s="8"/>
      <c r="M577" s="6"/>
    </row>
    <row r="578" spans="1:51" ht="30" customHeight="1" x14ac:dyDescent="0.3">
      <c r="A578" s="14" t="s">
        <v>929</v>
      </c>
      <c r="B578" s="14"/>
      <c r="C578" s="14"/>
      <c r="D578" s="14"/>
      <c r="E578" s="15"/>
      <c r="F578" s="16"/>
      <c r="G578" s="15"/>
      <c r="H578" s="16"/>
      <c r="I578" s="15"/>
      <c r="J578" s="16"/>
      <c r="K578" s="15"/>
      <c r="L578" s="16"/>
      <c r="M578" s="14"/>
      <c r="N578" s="1" t="s">
        <v>930</v>
      </c>
    </row>
    <row r="579" spans="1:51" ht="30" customHeight="1" x14ac:dyDescent="0.3">
      <c r="A579" s="5" t="s">
        <v>802</v>
      </c>
      <c r="B579" s="5" t="s">
        <v>835</v>
      </c>
      <c r="C579" s="5" t="s">
        <v>508</v>
      </c>
      <c r="D579" s="6">
        <v>2</v>
      </c>
      <c r="E579" s="7">
        <f>단가대비표!O1485</f>
        <v>2800</v>
      </c>
      <c r="F579" s="8">
        <f>TRUNC(E579*D579,1)</f>
        <v>5600</v>
      </c>
      <c r="G579" s="7">
        <f>단가대비표!P1485</f>
        <v>0</v>
      </c>
      <c r="H579" s="8">
        <f>TRUNC(G579*D579,1)</f>
        <v>0</v>
      </c>
      <c r="I579" s="7">
        <f>단가대비표!V1485</f>
        <v>0</v>
      </c>
      <c r="J579" s="8">
        <f>TRUNC(I579*D579,1)</f>
        <v>0</v>
      </c>
      <c r="K579" s="7">
        <f t="shared" ref="K579:L583" si="76">TRUNC(E579+G579+I579,1)</f>
        <v>2800</v>
      </c>
      <c r="L579" s="8">
        <f t="shared" si="76"/>
        <v>5600</v>
      </c>
      <c r="M579" s="5" t="s">
        <v>67</v>
      </c>
      <c r="N579" s="2" t="s">
        <v>930</v>
      </c>
      <c r="O579" s="2" t="s">
        <v>836</v>
      </c>
      <c r="P579" s="2" t="s">
        <v>73</v>
      </c>
      <c r="Q579" s="2" t="s">
        <v>73</v>
      </c>
      <c r="R579" s="2" t="s">
        <v>69</v>
      </c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2" t="s">
        <v>67</v>
      </c>
      <c r="AW579" s="2" t="s">
        <v>932</v>
      </c>
      <c r="AX579" s="2" t="s">
        <v>67</v>
      </c>
      <c r="AY579" s="2" t="s">
        <v>67</v>
      </c>
    </row>
    <row r="580" spans="1:51" ht="30" customHeight="1" x14ac:dyDescent="0.3">
      <c r="A580" s="5" t="s">
        <v>806</v>
      </c>
      <c r="B580" s="5" t="s">
        <v>838</v>
      </c>
      <c r="C580" s="5" t="s">
        <v>808</v>
      </c>
      <c r="D580" s="6">
        <v>4</v>
      </c>
      <c r="E580" s="7">
        <f>단가대비표!O169</f>
        <v>221</v>
      </c>
      <c r="F580" s="8">
        <f>TRUNC(E580*D580,1)</f>
        <v>884</v>
      </c>
      <c r="G580" s="7">
        <f>단가대비표!P169</f>
        <v>0</v>
      </c>
      <c r="H580" s="8">
        <f>TRUNC(G580*D580,1)</f>
        <v>0</v>
      </c>
      <c r="I580" s="7">
        <f>단가대비표!V169</f>
        <v>0</v>
      </c>
      <c r="J580" s="8">
        <f>TRUNC(I580*D580,1)</f>
        <v>0</v>
      </c>
      <c r="K580" s="7">
        <f t="shared" si="76"/>
        <v>221</v>
      </c>
      <c r="L580" s="8">
        <f t="shared" si="76"/>
        <v>884</v>
      </c>
      <c r="M580" s="5" t="s">
        <v>67</v>
      </c>
      <c r="N580" s="2" t="s">
        <v>930</v>
      </c>
      <c r="O580" s="2" t="s">
        <v>839</v>
      </c>
      <c r="P580" s="2" t="s">
        <v>73</v>
      </c>
      <c r="Q580" s="2" t="s">
        <v>73</v>
      </c>
      <c r="R580" s="2" t="s">
        <v>69</v>
      </c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2" t="s">
        <v>67</v>
      </c>
      <c r="AW580" s="2" t="s">
        <v>933</v>
      </c>
      <c r="AX580" s="2" t="s">
        <v>67</v>
      </c>
      <c r="AY580" s="2" t="s">
        <v>67</v>
      </c>
    </row>
    <row r="581" spans="1:51" ht="30" customHeight="1" x14ac:dyDescent="0.3">
      <c r="A581" s="5" t="s">
        <v>811</v>
      </c>
      <c r="B581" s="5" t="s">
        <v>841</v>
      </c>
      <c r="C581" s="5" t="s">
        <v>508</v>
      </c>
      <c r="D581" s="6">
        <v>8</v>
      </c>
      <c r="E581" s="7">
        <f>단가대비표!O156</f>
        <v>27.3</v>
      </c>
      <c r="F581" s="8">
        <f>TRUNC(E581*D581,1)</f>
        <v>218.4</v>
      </c>
      <c r="G581" s="7">
        <f>단가대비표!P156</f>
        <v>0</v>
      </c>
      <c r="H581" s="8">
        <f>TRUNC(G581*D581,1)</f>
        <v>0</v>
      </c>
      <c r="I581" s="7">
        <f>단가대비표!V156</f>
        <v>0</v>
      </c>
      <c r="J581" s="8">
        <f>TRUNC(I581*D581,1)</f>
        <v>0</v>
      </c>
      <c r="K581" s="7">
        <f t="shared" si="76"/>
        <v>27.3</v>
      </c>
      <c r="L581" s="8">
        <f t="shared" si="76"/>
        <v>218.4</v>
      </c>
      <c r="M581" s="5" t="s">
        <v>67</v>
      </c>
      <c r="N581" s="2" t="s">
        <v>930</v>
      </c>
      <c r="O581" s="2" t="s">
        <v>842</v>
      </c>
      <c r="P581" s="2" t="s">
        <v>73</v>
      </c>
      <c r="Q581" s="2" t="s">
        <v>73</v>
      </c>
      <c r="R581" s="2" t="s">
        <v>69</v>
      </c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2" t="s">
        <v>67</v>
      </c>
      <c r="AW581" s="2" t="s">
        <v>934</v>
      </c>
      <c r="AX581" s="2" t="s">
        <v>67</v>
      </c>
      <c r="AY581" s="2" t="s">
        <v>67</v>
      </c>
    </row>
    <row r="582" spans="1:51" ht="30" customHeight="1" x14ac:dyDescent="0.3">
      <c r="A582" s="5" t="s">
        <v>815</v>
      </c>
      <c r="B582" s="5" t="s">
        <v>844</v>
      </c>
      <c r="C582" s="5" t="s">
        <v>508</v>
      </c>
      <c r="D582" s="6">
        <v>1</v>
      </c>
      <c r="E582" s="7">
        <f>단가대비표!O250</f>
        <v>295</v>
      </c>
      <c r="F582" s="8">
        <f>TRUNC(E582*D582,1)</f>
        <v>295</v>
      </c>
      <c r="G582" s="7">
        <f>단가대비표!P250</f>
        <v>0</v>
      </c>
      <c r="H582" s="8">
        <f>TRUNC(G582*D582,1)</f>
        <v>0</v>
      </c>
      <c r="I582" s="7">
        <f>단가대비표!V250</f>
        <v>0</v>
      </c>
      <c r="J582" s="8">
        <f>TRUNC(I582*D582,1)</f>
        <v>0</v>
      </c>
      <c r="K582" s="7">
        <f t="shared" si="76"/>
        <v>295</v>
      </c>
      <c r="L582" s="8">
        <f t="shared" si="76"/>
        <v>295</v>
      </c>
      <c r="M582" s="5" t="s">
        <v>67</v>
      </c>
      <c r="N582" s="2" t="s">
        <v>930</v>
      </c>
      <c r="O582" s="2" t="s">
        <v>845</v>
      </c>
      <c r="P582" s="2" t="s">
        <v>73</v>
      </c>
      <c r="Q582" s="2" t="s">
        <v>73</v>
      </c>
      <c r="R582" s="2" t="s">
        <v>69</v>
      </c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2" t="s">
        <v>67</v>
      </c>
      <c r="AW582" s="2" t="s">
        <v>935</v>
      </c>
      <c r="AX582" s="2" t="s">
        <v>67</v>
      </c>
      <c r="AY582" s="2" t="s">
        <v>67</v>
      </c>
    </row>
    <row r="583" spans="1:51" ht="30" customHeight="1" x14ac:dyDescent="0.3">
      <c r="A583" s="5" t="s">
        <v>517</v>
      </c>
      <c r="B583" s="5" t="s">
        <v>536</v>
      </c>
      <c r="C583" s="5" t="s">
        <v>504</v>
      </c>
      <c r="D583" s="6">
        <v>4</v>
      </c>
      <c r="E583" s="7">
        <f>일위대가목록!E44</f>
        <v>352</v>
      </c>
      <c r="F583" s="8">
        <f>TRUNC(E583*D583,1)</f>
        <v>1408</v>
      </c>
      <c r="G583" s="7">
        <f>일위대가목록!F44</f>
        <v>10332</v>
      </c>
      <c r="H583" s="8">
        <f>TRUNC(G583*D583,1)</f>
        <v>41328</v>
      </c>
      <c r="I583" s="7">
        <f>일위대가목록!G44</f>
        <v>5</v>
      </c>
      <c r="J583" s="8">
        <f>TRUNC(I583*D583,1)</f>
        <v>20</v>
      </c>
      <c r="K583" s="7">
        <f t="shared" si="76"/>
        <v>10689</v>
      </c>
      <c r="L583" s="8">
        <f t="shared" si="76"/>
        <v>42756</v>
      </c>
      <c r="M583" s="5" t="s">
        <v>537</v>
      </c>
      <c r="N583" s="2" t="s">
        <v>930</v>
      </c>
      <c r="O583" s="2" t="s">
        <v>535</v>
      </c>
      <c r="P583" s="2" t="s">
        <v>69</v>
      </c>
      <c r="Q583" s="2" t="s">
        <v>73</v>
      </c>
      <c r="R583" s="2" t="s">
        <v>73</v>
      </c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2" t="s">
        <v>67</v>
      </c>
      <c r="AW583" s="2" t="s">
        <v>936</v>
      </c>
      <c r="AX583" s="2" t="s">
        <v>67</v>
      </c>
      <c r="AY583" s="2" t="s">
        <v>67</v>
      </c>
    </row>
    <row r="584" spans="1:51" ht="30" customHeight="1" x14ac:dyDescent="0.3">
      <c r="A584" s="5" t="s">
        <v>90</v>
      </c>
      <c r="B584" s="5" t="s">
        <v>67</v>
      </c>
      <c r="C584" s="5" t="s">
        <v>67</v>
      </c>
      <c r="D584" s="6"/>
      <c r="E584" s="7"/>
      <c r="F584" s="8">
        <f>TRUNC(SUMIF(N579:N583, N578, F579:F583),0)</f>
        <v>8405</v>
      </c>
      <c r="G584" s="7"/>
      <c r="H584" s="8">
        <f>TRUNC(SUMIF(N579:N583, N578, H579:H583),0)</f>
        <v>41328</v>
      </c>
      <c r="I584" s="7"/>
      <c r="J584" s="8">
        <f>TRUNC(SUMIF(N579:N583, N578, J579:J583),0)</f>
        <v>20</v>
      </c>
      <c r="K584" s="7"/>
      <c r="L584" s="8">
        <f>F584+H584+J584</f>
        <v>49753</v>
      </c>
      <c r="M584" s="5" t="s">
        <v>67</v>
      </c>
      <c r="N584" s="2" t="s">
        <v>91</v>
      </c>
      <c r="O584" s="2" t="s">
        <v>91</v>
      </c>
      <c r="P584" s="2" t="s">
        <v>67</v>
      </c>
      <c r="Q584" s="2" t="s">
        <v>67</v>
      </c>
      <c r="R584" s="2" t="s">
        <v>67</v>
      </c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2" t="s">
        <v>67</v>
      </c>
      <c r="AW584" s="2" t="s">
        <v>67</v>
      </c>
      <c r="AX584" s="2" t="s">
        <v>67</v>
      </c>
      <c r="AY584" s="2" t="s">
        <v>67</v>
      </c>
    </row>
    <row r="585" spans="1:51" ht="30" customHeight="1" x14ac:dyDescent="0.3">
      <c r="A585" s="6"/>
      <c r="B585" s="6"/>
      <c r="C585" s="6"/>
      <c r="D585" s="6"/>
      <c r="E585" s="7"/>
      <c r="F585" s="8"/>
      <c r="G585" s="7"/>
      <c r="H585" s="8"/>
      <c r="I585" s="7"/>
      <c r="J585" s="8"/>
      <c r="K585" s="7"/>
      <c r="L585" s="8"/>
      <c r="M585" s="6"/>
    </row>
    <row r="586" spans="1:51" ht="30" customHeight="1" x14ac:dyDescent="0.3">
      <c r="A586" s="14" t="s">
        <v>937</v>
      </c>
      <c r="B586" s="14"/>
      <c r="C586" s="14"/>
      <c r="D586" s="14"/>
      <c r="E586" s="15"/>
      <c r="F586" s="16"/>
      <c r="G586" s="15"/>
      <c r="H586" s="16"/>
      <c r="I586" s="15"/>
      <c r="J586" s="16"/>
      <c r="K586" s="15"/>
      <c r="L586" s="16"/>
      <c r="M586" s="14"/>
      <c r="N586" s="1" t="s">
        <v>938</v>
      </c>
    </row>
    <row r="587" spans="1:51" ht="30" customHeight="1" x14ac:dyDescent="0.3">
      <c r="A587" s="5" t="s">
        <v>802</v>
      </c>
      <c r="B587" s="5" t="s">
        <v>851</v>
      </c>
      <c r="C587" s="5" t="s">
        <v>508</v>
      </c>
      <c r="D587" s="6">
        <v>2</v>
      </c>
      <c r="E587" s="7">
        <f>단가대비표!O1486</f>
        <v>3490</v>
      </c>
      <c r="F587" s="8">
        <f>TRUNC(E587*D587,1)</f>
        <v>6980</v>
      </c>
      <c r="G587" s="7">
        <f>단가대비표!P1486</f>
        <v>0</v>
      </c>
      <c r="H587" s="8">
        <f>TRUNC(G587*D587,1)</f>
        <v>0</v>
      </c>
      <c r="I587" s="7">
        <f>단가대비표!V1486</f>
        <v>0</v>
      </c>
      <c r="J587" s="8">
        <f>TRUNC(I587*D587,1)</f>
        <v>0</v>
      </c>
      <c r="K587" s="7">
        <f t="shared" ref="K587:L591" si="77">TRUNC(E587+G587+I587,1)</f>
        <v>3490</v>
      </c>
      <c r="L587" s="8">
        <f t="shared" si="77"/>
        <v>6980</v>
      </c>
      <c r="M587" s="5" t="s">
        <v>67</v>
      </c>
      <c r="N587" s="2" t="s">
        <v>938</v>
      </c>
      <c r="O587" s="2" t="s">
        <v>852</v>
      </c>
      <c r="P587" s="2" t="s">
        <v>73</v>
      </c>
      <c r="Q587" s="2" t="s">
        <v>73</v>
      </c>
      <c r="R587" s="2" t="s">
        <v>69</v>
      </c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2" t="s">
        <v>67</v>
      </c>
      <c r="AW587" s="2" t="s">
        <v>940</v>
      </c>
      <c r="AX587" s="2" t="s">
        <v>67</v>
      </c>
      <c r="AY587" s="2" t="s">
        <v>67</v>
      </c>
    </row>
    <row r="588" spans="1:51" ht="30" customHeight="1" x14ac:dyDescent="0.3">
      <c r="A588" s="5" t="s">
        <v>806</v>
      </c>
      <c r="B588" s="5" t="s">
        <v>854</v>
      </c>
      <c r="C588" s="5" t="s">
        <v>808</v>
      </c>
      <c r="D588" s="6">
        <v>4</v>
      </c>
      <c r="E588" s="7">
        <f>단가대비표!O170</f>
        <v>232</v>
      </c>
      <c r="F588" s="8">
        <f>TRUNC(E588*D588,1)</f>
        <v>928</v>
      </c>
      <c r="G588" s="7">
        <f>단가대비표!P170</f>
        <v>0</v>
      </c>
      <c r="H588" s="8">
        <f>TRUNC(G588*D588,1)</f>
        <v>0</v>
      </c>
      <c r="I588" s="7">
        <f>단가대비표!V170</f>
        <v>0</v>
      </c>
      <c r="J588" s="8">
        <f>TRUNC(I588*D588,1)</f>
        <v>0</v>
      </c>
      <c r="K588" s="7">
        <f t="shared" si="77"/>
        <v>232</v>
      </c>
      <c r="L588" s="8">
        <f t="shared" si="77"/>
        <v>928</v>
      </c>
      <c r="M588" s="5" t="s">
        <v>67</v>
      </c>
      <c r="N588" s="2" t="s">
        <v>938</v>
      </c>
      <c r="O588" s="2" t="s">
        <v>855</v>
      </c>
      <c r="P588" s="2" t="s">
        <v>73</v>
      </c>
      <c r="Q588" s="2" t="s">
        <v>73</v>
      </c>
      <c r="R588" s="2" t="s">
        <v>69</v>
      </c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2" t="s">
        <v>67</v>
      </c>
      <c r="AW588" s="2" t="s">
        <v>941</v>
      </c>
      <c r="AX588" s="2" t="s">
        <v>67</v>
      </c>
      <c r="AY588" s="2" t="s">
        <v>67</v>
      </c>
    </row>
    <row r="589" spans="1:51" ht="30" customHeight="1" x14ac:dyDescent="0.3">
      <c r="A589" s="5" t="s">
        <v>811</v>
      </c>
      <c r="B589" s="5" t="s">
        <v>841</v>
      </c>
      <c r="C589" s="5" t="s">
        <v>508</v>
      </c>
      <c r="D589" s="6">
        <v>8</v>
      </c>
      <c r="E589" s="7">
        <f>단가대비표!O156</f>
        <v>27.3</v>
      </c>
      <c r="F589" s="8">
        <f>TRUNC(E589*D589,1)</f>
        <v>218.4</v>
      </c>
      <c r="G589" s="7">
        <f>단가대비표!P156</f>
        <v>0</v>
      </c>
      <c r="H589" s="8">
        <f>TRUNC(G589*D589,1)</f>
        <v>0</v>
      </c>
      <c r="I589" s="7">
        <f>단가대비표!V156</f>
        <v>0</v>
      </c>
      <c r="J589" s="8">
        <f>TRUNC(I589*D589,1)</f>
        <v>0</v>
      </c>
      <c r="K589" s="7">
        <f t="shared" si="77"/>
        <v>27.3</v>
      </c>
      <c r="L589" s="8">
        <f t="shared" si="77"/>
        <v>218.4</v>
      </c>
      <c r="M589" s="5" t="s">
        <v>67</v>
      </c>
      <c r="N589" s="2" t="s">
        <v>938</v>
      </c>
      <c r="O589" s="2" t="s">
        <v>842</v>
      </c>
      <c r="P589" s="2" t="s">
        <v>73</v>
      </c>
      <c r="Q589" s="2" t="s">
        <v>73</v>
      </c>
      <c r="R589" s="2" t="s">
        <v>69</v>
      </c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2" t="s">
        <v>67</v>
      </c>
      <c r="AW589" s="2" t="s">
        <v>942</v>
      </c>
      <c r="AX589" s="2" t="s">
        <v>67</v>
      </c>
      <c r="AY589" s="2" t="s">
        <v>67</v>
      </c>
    </row>
    <row r="590" spans="1:51" ht="30" customHeight="1" x14ac:dyDescent="0.3">
      <c r="A590" s="5" t="s">
        <v>815</v>
      </c>
      <c r="B590" s="5" t="s">
        <v>858</v>
      </c>
      <c r="C590" s="5" t="s">
        <v>508</v>
      </c>
      <c r="D590" s="6">
        <v>1</v>
      </c>
      <c r="E590" s="7">
        <f>단가대비표!O251</f>
        <v>379</v>
      </c>
      <c r="F590" s="8">
        <f>TRUNC(E590*D590,1)</f>
        <v>379</v>
      </c>
      <c r="G590" s="7">
        <f>단가대비표!P251</f>
        <v>0</v>
      </c>
      <c r="H590" s="8">
        <f>TRUNC(G590*D590,1)</f>
        <v>0</v>
      </c>
      <c r="I590" s="7">
        <f>단가대비표!V251</f>
        <v>0</v>
      </c>
      <c r="J590" s="8">
        <f>TRUNC(I590*D590,1)</f>
        <v>0</v>
      </c>
      <c r="K590" s="7">
        <f t="shared" si="77"/>
        <v>379</v>
      </c>
      <c r="L590" s="8">
        <f t="shared" si="77"/>
        <v>379</v>
      </c>
      <c r="M590" s="5" t="s">
        <v>67</v>
      </c>
      <c r="N590" s="2" t="s">
        <v>938</v>
      </c>
      <c r="O590" s="2" t="s">
        <v>859</v>
      </c>
      <c r="P590" s="2" t="s">
        <v>73</v>
      </c>
      <c r="Q590" s="2" t="s">
        <v>73</v>
      </c>
      <c r="R590" s="2" t="s">
        <v>69</v>
      </c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2" t="s">
        <v>67</v>
      </c>
      <c r="AW590" s="2" t="s">
        <v>943</v>
      </c>
      <c r="AX590" s="2" t="s">
        <v>67</v>
      </c>
      <c r="AY590" s="2" t="s">
        <v>67</v>
      </c>
    </row>
    <row r="591" spans="1:51" ht="30" customHeight="1" x14ac:dyDescent="0.3">
      <c r="A591" s="5" t="s">
        <v>517</v>
      </c>
      <c r="B591" s="5" t="s">
        <v>544</v>
      </c>
      <c r="C591" s="5" t="s">
        <v>504</v>
      </c>
      <c r="D591" s="6">
        <v>4</v>
      </c>
      <c r="E591" s="7">
        <f>일위대가목록!E45</f>
        <v>433</v>
      </c>
      <c r="F591" s="8">
        <f>TRUNC(E591*D591,1)</f>
        <v>1732</v>
      </c>
      <c r="G591" s="7">
        <f>일위대가목록!F45</f>
        <v>12320</v>
      </c>
      <c r="H591" s="8">
        <f>TRUNC(G591*D591,1)</f>
        <v>49280</v>
      </c>
      <c r="I591" s="7">
        <f>일위대가목록!G45</f>
        <v>7</v>
      </c>
      <c r="J591" s="8">
        <f>TRUNC(I591*D591,1)</f>
        <v>28</v>
      </c>
      <c r="K591" s="7">
        <f t="shared" si="77"/>
        <v>12760</v>
      </c>
      <c r="L591" s="8">
        <f t="shared" si="77"/>
        <v>51040</v>
      </c>
      <c r="M591" s="5" t="s">
        <v>545</v>
      </c>
      <c r="N591" s="2" t="s">
        <v>938</v>
      </c>
      <c r="O591" s="2" t="s">
        <v>543</v>
      </c>
      <c r="P591" s="2" t="s">
        <v>69</v>
      </c>
      <c r="Q591" s="2" t="s">
        <v>73</v>
      </c>
      <c r="R591" s="2" t="s">
        <v>73</v>
      </c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2" t="s">
        <v>67</v>
      </c>
      <c r="AW591" s="2" t="s">
        <v>944</v>
      </c>
      <c r="AX591" s="2" t="s">
        <v>67</v>
      </c>
      <c r="AY591" s="2" t="s">
        <v>67</v>
      </c>
    </row>
    <row r="592" spans="1:51" ht="30" customHeight="1" x14ac:dyDescent="0.3">
      <c r="A592" s="5" t="s">
        <v>90</v>
      </c>
      <c r="B592" s="5" t="s">
        <v>67</v>
      </c>
      <c r="C592" s="5" t="s">
        <v>67</v>
      </c>
      <c r="D592" s="6"/>
      <c r="E592" s="7"/>
      <c r="F592" s="8">
        <f>TRUNC(SUMIF(N587:N591, N586, F587:F591),0)</f>
        <v>10237</v>
      </c>
      <c r="G592" s="7"/>
      <c r="H592" s="8">
        <f>TRUNC(SUMIF(N587:N591, N586, H587:H591),0)</f>
        <v>49280</v>
      </c>
      <c r="I592" s="7"/>
      <c r="J592" s="8">
        <f>TRUNC(SUMIF(N587:N591, N586, J587:J591),0)</f>
        <v>28</v>
      </c>
      <c r="K592" s="7"/>
      <c r="L592" s="8">
        <f>F592+H592+J592</f>
        <v>59545</v>
      </c>
      <c r="M592" s="5" t="s">
        <v>67</v>
      </c>
      <c r="N592" s="2" t="s">
        <v>91</v>
      </c>
      <c r="O592" s="2" t="s">
        <v>91</v>
      </c>
      <c r="P592" s="2" t="s">
        <v>67</v>
      </c>
      <c r="Q592" s="2" t="s">
        <v>67</v>
      </c>
      <c r="R592" s="2" t="s">
        <v>67</v>
      </c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2" t="s">
        <v>67</v>
      </c>
      <c r="AW592" s="2" t="s">
        <v>67</v>
      </c>
      <c r="AX592" s="2" t="s">
        <v>67</v>
      </c>
      <c r="AY592" s="2" t="s">
        <v>67</v>
      </c>
    </row>
    <row r="593" spans="1:51" ht="30" customHeight="1" x14ac:dyDescent="0.3">
      <c r="A593" s="6"/>
      <c r="B593" s="6"/>
      <c r="C593" s="6"/>
      <c r="D593" s="6"/>
      <c r="E593" s="7"/>
      <c r="F593" s="8"/>
      <c r="G593" s="7"/>
      <c r="H593" s="8"/>
      <c r="I593" s="7"/>
      <c r="J593" s="8"/>
      <c r="K593" s="7"/>
      <c r="L593" s="8"/>
      <c r="M593" s="6"/>
    </row>
    <row r="594" spans="1:51" ht="30" customHeight="1" x14ac:dyDescent="0.3">
      <c r="A594" s="14" t="s">
        <v>945</v>
      </c>
      <c r="B594" s="14"/>
      <c r="C594" s="14"/>
      <c r="D594" s="14"/>
      <c r="E594" s="15"/>
      <c r="F594" s="16"/>
      <c r="G594" s="15"/>
      <c r="H594" s="16"/>
      <c r="I594" s="15"/>
      <c r="J594" s="16"/>
      <c r="K594" s="15"/>
      <c r="L594" s="16"/>
      <c r="M594" s="14"/>
      <c r="N594" s="1" t="s">
        <v>946</v>
      </c>
    </row>
    <row r="595" spans="1:51" ht="30" customHeight="1" x14ac:dyDescent="0.3">
      <c r="A595" s="5" t="s">
        <v>802</v>
      </c>
      <c r="B595" s="5" t="s">
        <v>865</v>
      </c>
      <c r="C595" s="5" t="s">
        <v>508</v>
      </c>
      <c r="D595" s="6">
        <v>2</v>
      </c>
      <c r="E595" s="7">
        <f>단가대비표!O1487</f>
        <v>3840</v>
      </c>
      <c r="F595" s="8">
        <f>TRUNC(E595*D595,1)</f>
        <v>7680</v>
      </c>
      <c r="G595" s="7">
        <f>단가대비표!P1487</f>
        <v>0</v>
      </c>
      <c r="H595" s="8">
        <f>TRUNC(G595*D595,1)</f>
        <v>0</v>
      </c>
      <c r="I595" s="7">
        <f>단가대비표!V1487</f>
        <v>0</v>
      </c>
      <c r="J595" s="8">
        <f>TRUNC(I595*D595,1)</f>
        <v>0</v>
      </c>
      <c r="K595" s="7">
        <f t="shared" ref="K595:L599" si="78">TRUNC(E595+G595+I595,1)</f>
        <v>3840</v>
      </c>
      <c r="L595" s="8">
        <f t="shared" si="78"/>
        <v>7680</v>
      </c>
      <c r="M595" s="5" t="s">
        <v>67</v>
      </c>
      <c r="N595" s="2" t="s">
        <v>946</v>
      </c>
      <c r="O595" s="2" t="s">
        <v>866</v>
      </c>
      <c r="P595" s="2" t="s">
        <v>73</v>
      </c>
      <c r="Q595" s="2" t="s">
        <v>73</v>
      </c>
      <c r="R595" s="2" t="s">
        <v>69</v>
      </c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2" t="s">
        <v>67</v>
      </c>
      <c r="AW595" s="2" t="s">
        <v>948</v>
      </c>
      <c r="AX595" s="2" t="s">
        <v>67</v>
      </c>
      <c r="AY595" s="2" t="s">
        <v>67</v>
      </c>
    </row>
    <row r="596" spans="1:51" ht="30" customHeight="1" x14ac:dyDescent="0.3">
      <c r="A596" s="5" t="s">
        <v>806</v>
      </c>
      <c r="B596" s="5" t="s">
        <v>854</v>
      </c>
      <c r="C596" s="5" t="s">
        <v>808</v>
      </c>
      <c r="D596" s="6">
        <v>4</v>
      </c>
      <c r="E596" s="7">
        <f>단가대비표!O170</f>
        <v>232</v>
      </c>
      <c r="F596" s="8">
        <f>TRUNC(E596*D596,1)</f>
        <v>928</v>
      </c>
      <c r="G596" s="7">
        <f>단가대비표!P170</f>
        <v>0</v>
      </c>
      <c r="H596" s="8">
        <f>TRUNC(G596*D596,1)</f>
        <v>0</v>
      </c>
      <c r="I596" s="7">
        <f>단가대비표!V170</f>
        <v>0</v>
      </c>
      <c r="J596" s="8">
        <f>TRUNC(I596*D596,1)</f>
        <v>0</v>
      </c>
      <c r="K596" s="7">
        <f t="shared" si="78"/>
        <v>232</v>
      </c>
      <c r="L596" s="8">
        <f t="shared" si="78"/>
        <v>928</v>
      </c>
      <c r="M596" s="5" t="s">
        <v>67</v>
      </c>
      <c r="N596" s="2" t="s">
        <v>946</v>
      </c>
      <c r="O596" s="2" t="s">
        <v>855</v>
      </c>
      <c r="P596" s="2" t="s">
        <v>73</v>
      </c>
      <c r="Q596" s="2" t="s">
        <v>73</v>
      </c>
      <c r="R596" s="2" t="s">
        <v>69</v>
      </c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2" t="s">
        <v>67</v>
      </c>
      <c r="AW596" s="2" t="s">
        <v>949</v>
      </c>
      <c r="AX596" s="2" t="s">
        <v>67</v>
      </c>
      <c r="AY596" s="2" t="s">
        <v>67</v>
      </c>
    </row>
    <row r="597" spans="1:51" ht="30" customHeight="1" x14ac:dyDescent="0.3">
      <c r="A597" s="5" t="s">
        <v>811</v>
      </c>
      <c r="B597" s="5" t="s">
        <v>841</v>
      </c>
      <c r="C597" s="5" t="s">
        <v>508</v>
      </c>
      <c r="D597" s="6">
        <v>8</v>
      </c>
      <c r="E597" s="7">
        <f>단가대비표!O156</f>
        <v>27.3</v>
      </c>
      <c r="F597" s="8">
        <f>TRUNC(E597*D597,1)</f>
        <v>218.4</v>
      </c>
      <c r="G597" s="7">
        <f>단가대비표!P156</f>
        <v>0</v>
      </c>
      <c r="H597" s="8">
        <f>TRUNC(G597*D597,1)</f>
        <v>0</v>
      </c>
      <c r="I597" s="7">
        <f>단가대비표!V156</f>
        <v>0</v>
      </c>
      <c r="J597" s="8">
        <f>TRUNC(I597*D597,1)</f>
        <v>0</v>
      </c>
      <c r="K597" s="7">
        <f t="shared" si="78"/>
        <v>27.3</v>
      </c>
      <c r="L597" s="8">
        <f t="shared" si="78"/>
        <v>218.4</v>
      </c>
      <c r="M597" s="5" t="s">
        <v>67</v>
      </c>
      <c r="N597" s="2" t="s">
        <v>946</v>
      </c>
      <c r="O597" s="2" t="s">
        <v>842</v>
      </c>
      <c r="P597" s="2" t="s">
        <v>73</v>
      </c>
      <c r="Q597" s="2" t="s">
        <v>73</v>
      </c>
      <c r="R597" s="2" t="s">
        <v>69</v>
      </c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2" t="s">
        <v>67</v>
      </c>
      <c r="AW597" s="2" t="s">
        <v>950</v>
      </c>
      <c r="AX597" s="2" t="s">
        <v>67</v>
      </c>
      <c r="AY597" s="2" t="s">
        <v>67</v>
      </c>
    </row>
    <row r="598" spans="1:51" ht="30" customHeight="1" x14ac:dyDescent="0.3">
      <c r="A598" s="5" t="s">
        <v>815</v>
      </c>
      <c r="B598" s="5" t="s">
        <v>870</v>
      </c>
      <c r="C598" s="5" t="s">
        <v>508</v>
      </c>
      <c r="D598" s="6">
        <v>1</v>
      </c>
      <c r="E598" s="7">
        <f>단가대비표!O252</f>
        <v>436</v>
      </c>
      <c r="F598" s="8">
        <f>TRUNC(E598*D598,1)</f>
        <v>436</v>
      </c>
      <c r="G598" s="7">
        <f>단가대비표!P252</f>
        <v>0</v>
      </c>
      <c r="H598" s="8">
        <f>TRUNC(G598*D598,1)</f>
        <v>0</v>
      </c>
      <c r="I598" s="7">
        <f>단가대비표!V252</f>
        <v>0</v>
      </c>
      <c r="J598" s="8">
        <f>TRUNC(I598*D598,1)</f>
        <v>0</v>
      </c>
      <c r="K598" s="7">
        <f t="shared" si="78"/>
        <v>436</v>
      </c>
      <c r="L598" s="8">
        <f t="shared" si="78"/>
        <v>436</v>
      </c>
      <c r="M598" s="5" t="s">
        <v>67</v>
      </c>
      <c r="N598" s="2" t="s">
        <v>946</v>
      </c>
      <c r="O598" s="2" t="s">
        <v>871</v>
      </c>
      <c r="P598" s="2" t="s">
        <v>73</v>
      </c>
      <c r="Q598" s="2" t="s">
        <v>73</v>
      </c>
      <c r="R598" s="2" t="s">
        <v>69</v>
      </c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2" t="s">
        <v>67</v>
      </c>
      <c r="AW598" s="2" t="s">
        <v>951</v>
      </c>
      <c r="AX598" s="2" t="s">
        <v>67</v>
      </c>
      <c r="AY598" s="2" t="s">
        <v>67</v>
      </c>
    </row>
    <row r="599" spans="1:51" ht="30" customHeight="1" x14ac:dyDescent="0.3">
      <c r="A599" s="5" t="s">
        <v>517</v>
      </c>
      <c r="B599" s="5" t="s">
        <v>552</v>
      </c>
      <c r="C599" s="5" t="s">
        <v>504</v>
      </c>
      <c r="D599" s="6">
        <v>4</v>
      </c>
      <c r="E599" s="7">
        <f>일위대가목록!E46</f>
        <v>502</v>
      </c>
      <c r="F599" s="8">
        <f>TRUNC(E599*D599,1)</f>
        <v>2008</v>
      </c>
      <c r="G599" s="7">
        <f>일위대가목록!F46</f>
        <v>13909</v>
      </c>
      <c r="H599" s="8">
        <f>TRUNC(G599*D599,1)</f>
        <v>55636</v>
      </c>
      <c r="I599" s="7">
        <f>일위대가목록!G46</f>
        <v>8</v>
      </c>
      <c r="J599" s="8">
        <f>TRUNC(I599*D599,1)</f>
        <v>32</v>
      </c>
      <c r="K599" s="7">
        <f t="shared" si="78"/>
        <v>14419</v>
      </c>
      <c r="L599" s="8">
        <f t="shared" si="78"/>
        <v>57676</v>
      </c>
      <c r="M599" s="5" t="s">
        <v>553</v>
      </c>
      <c r="N599" s="2" t="s">
        <v>946</v>
      </c>
      <c r="O599" s="2" t="s">
        <v>551</v>
      </c>
      <c r="P599" s="2" t="s">
        <v>69</v>
      </c>
      <c r="Q599" s="2" t="s">
        <v>73</v>
      </c>
      <c r="R599" s="2" t="s">
        <v>73</v>
      </c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2" t="s">
        <v>67</v>
      </c>
      <c r="AW599" s="2" t="s">
        <v>952</v>
      </c>
      <c r="AX599" s="2" t="s">
        <v>67</v>
      </c>
      <c r="AY599" s="2" t="s">
        <v>67</v>
      </c>
    </row>
    <row r="600" spans="1:51" ht="30" customHeight="1" x14ac:dyDescent="0.3">
      <c r="A600" s="5" t="s">
        <v>90</v>
      </c>
      <c r="B600" s="5" t="s">
        <v>67</v>
      </c>
      <c r="C600" s="5" t="s">
        <v>67</v>
      </c>
      <c r="D600" s="6"/>
      <c r="E600" s="7"/>
      <c r="F600" s="8">
        <f>TRUNC(SUMIF(N595:N599, N594, F595:F599),0)</f>
        <v>11270</v>
      </c>
      <c r="G600" s="7"/>
      <c r="H600" s="8">
        <f>TRUNC(SUMIF(N595:N599, N594, H595:H599),0)</f>
        <v>55636</v>
      </c>
      <c r="I600" s="7"/>
      <c r="J600" s="8">
        <f>TRUNC(SUMIF(N595:N599, N594, J595:J599),0)</f>
        <v>32</v>
      </c>
      <c r="K600" s="7"/>
      <c r="L600" s="8">
        <f>F600+H600+J600</f>
        <v>66938</v>
      </c>
      <c r="M600" s="5" t="s">
        <v>67</v>
      </c>
      <c r="N600" s="2" t="s">
        <v>91</v>
      </c>
      <c r="O600" s="2" t="s">
        <v>91</v>
      </c>
      <c r="P600" s="2" t="s">
        <v>67</v>
      </c>
      <c r="Q600" s="2" t="s">
        <v>67</v>
      </c>
      <c r="R600" s="2" t="s">
        <v>67</v>
      </c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2" t="s">
        <v>67</v>
      </c>
      <c r="AW600" s="2" t="s">
        <v>67</v>
      </c>
      <c r="AX600" s="2" t="s">
        <v>67</v>
      </c>
      <c r="AY600" s="2" t="s">
        <v>67</v>
      </c>
    </row>
    <row r="601" spans="1:51" ht="30" customHeight="1" x14ac:dyDescent="0.3">
      <c r="A601" s="6"/>
      <c r="B601" s="6"/>
      <c r="C601" s="6"/>
      <c r="D601" s="6"/>
      <c r="E601" s="7"/>
      <c r="F601" s="8"/>
      <c r="G601" s="7"/>
      <c r="H601" s="8"/>
      <c r="I601" s="7"/>
      <c r="J601" s="8"/>
      <c r="K601" s="7"/>
      <c r="L601" s="8"/>
      <c r="M601" s="6"/>
    </row>
    <row r="602" spans="1:51" ht="30" customHeight="1" x14ac:dyDescent="0.3">
      <c r="A602" s="14" t="s">
        <v>953</v>
      </c>
      <c r="B602" s="14"/>
      <c r="C602" s="14"/>
      <c r="D602" s="14"/>
      <c r="E602" s="15"/>
      <c r="F602" s="16"/>
      <c r="G602" s="15"/>
      <c r="H602" s="16"/>
      <c r="I602" s="15"/>
      <c r="J602" s="16"/>
      <c r="K602" s="15"/>
      <c r="L602" s="16"/>
      <c r="M602" s="14"/>
      <c r="N602" s="1" t="s">
        <v>954</v>
      </c>
    </row>
    <row r="603" spans="1:51" ht="30" customHeight="1" x14ac:dyDescent="0.3">
      <c r="A603" s="5" t="s">
        <v>802</v>
      </c>
      <c r="B603" s="5" t="s">
        <v>877</v>
      </c>
      <c r="C603" s="5" t="s">
        <v>508</v>
      </c>
      <c r="D603" s="6">
        <v>2</v>
      </c>
      <c r="E603" s="7">
        <f>단가대비표!O1488</f>
        <v>4160</v>
      </c>
      <c r="F603" s="8">
        <f>TRUNC(E603*D603,1)</f>
        <v>8320</v>
      </c>
      <c r="G603" s="7">
        <f>단가대비표!P1488</f>
        <v>0</v>
      </c>
      <c r="H603" s="8">
        <f>TRUNC(G603*D603,1)</f>
        <v>0</v>
      </c>
      <c r="I603" s="7">
        <f>단가대비표!V1488</f>
        <v>0</v>
      </c>
      <c r="J603" s="8">
        <f>TRUNC(I603*D603,1)</f>
        <v>0</v>
      </c>
      <c r="K603" s="7">
        <f t="shared" ref="K603:L607" si="79">TRUNC(E603+G603+I603,1)</f>
        <v>4160</v>
      </c>
      <c r="L603" s="8">
        <f t="shared" si="79"/>
        <v>8320</v>
      </c>
      <c r="M603" s="5" t="s">
        <v>67</v>
      </c>
      <c r="N603" s="2" t="s">
        <v>954</v>
      </c>
      <c r="O603" s="2" t="s">
        <v>878</v>
      </c>
      <c r="P603" s="2" t="s">
        <v>73</v>
      </c>
      <c r="Q603" s="2" t="s">
        <v>73</v>
      </c>
      <c r="R603" s="2" t="s">
        <v>69</v>
      </c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2" t="s">
        <v>67</v>
      </c>
      <c r="AW603" s="2" t="s">
        <v>956</v>
      </c>
      <c r="AX603" s="2" t="s">
        <v>67</v>
      </c>
      <c r="AY603" s="2" t="s">
        <v>67</v>
      </c>
    </row>
    <row r="604" spans="1:51" ht="30" customHeight="1" x14ac:dyDescent="0.3">
      <c r="A604" s="5" t="s">
        <v>806</v>
      </c>
      <c r="B604" s="5" t="s">
        <v>854</v>
      </c>
      <c r="C604" s="5" t="s">
        <v>808</v>
      </c>
      <c r="D604" s="6">
        <v>4</v>
      </c>
      <c r="E604" s="7">
        <f>단가대비표!O170</f>
        <v>232</v>
      </c>
      <c r="F604" s="8">
        <f>TRUNC(E604*D604,1)</f>
        <v>928</v>
      </c>
      <c r="G604" s="7">
        <f>단가대비표!P170</f>
        <v>0</v>
      </c>
      <c r="H604" s="8">
        <f>TRUNC(G604*D604,1)</f>
        <v>0</v>
      </c>
      <c r="I604" s="7">
        <f>단가대비표!V170</f>
        <v>0</v>
      </c>
      <c r="J604" s="8">
        <f>TRUNC(I604*D604,1)</f>
        <v>0</v>
      </c>
      <c r="K604" s="7">
        <f t="shared" si="79"/>
        <v>232</v>
      </c>
      <c r="L604" s="8">
        <f t="shared" si="79"/>
        <v>928</v>
      </c>
      <c r="M604" s="5" t="s">
        <v>67</v>
      </c>
      <c r="N604" s="2" t="s">
        <v>954</v>
      </c>
      <c r="O604" s="2" t="s">
        <v>855</v>
      </c>
      <c r="P604" s="2" t="s">
        <v>73</v>
      </c>
      <c r="Q604" s="2" t="s">
        <v>73</v>
      </c>
      <c r="R604" s="2" t="s">
        <v>69</v>
      </c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2" t="s">
        <v>67</v>
      </c>
      <c r="AW604" s="2" t="s">
        <v>957</v>
      </c>
      <c r="AX604" s="2" t="s">
        <v>67</v>
      </c>
      <c r="AY604" s="2" t="s">
        <v>67</v>
      </c>
    </row>
    <row r="605" spans="1:51" ht="30" customHeight="1" x14ac:dyDescent="0.3">
      <c r="A605" s="5" t="s">
        <v>811</v>
      </c>
      <c r="B605" s="5" t="s">
        <v>841</v>
      </c>
      <c r="C605" s="5" t="s">
        <v>508</v>
      </c>
      <c r="D605" s="6">
        <v>8</v>
      </c>
      <c r="E605" s="7">
        <f>단가대비표!O156</f>
        <v>27.3</v>
      </c>
      <c r="F605" s="8">
        <f>TRUNC(E605*D605,1)</f>
        <v>218.4</v>
      </c>
      <c r="G605" s="7">
        <f>단가대비표!P156</f>
        <v>0</v>
      </c>
      <c r="H605" s="8">
        <f>TRUNC(G605*D605,1)</f>
        <v>0</v>
      </c>
      <c r="I605" s="7">
        <f>단가대비표!V156</f>
        <v>0</v>
      </c>
      <c r="J605" s="8">
        <f>TRUNC(I605*D605,1)</f>
        <v>0</v>
      </c>
      <c r="K605" s="7">
        <f t="shared" si="79"/>
        <v>27.3</v>
      </c>
      <c r="L605" s="8">
        <f t="shared" si="79"/>
        <v>218.4</v>
      </c>
      <c r="M605" s="5" t="s">
        <v>67</v>
      </c>
      <c r="N605" s="2" t="s">
        <v>954</v>
      </c>
      <c r="O605" s="2" t="s">
        <v>842</v>
      </c>
      <c r="P605" s="2" t="s">
        <v>73</v>
      </c>
      <c r="Q605" s="2" t="s">
        <v>73</v>
      </c>
      <c r="R605" s="2" t="s">
        <v>69</v>
      </c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2" t="s">
        <v>67</v>
      </c>
      <c r="AW605" s="2" t="s">
        <v>958</v>
      </c>
      <c r="AX605" s="2" t="s">
        <v>67</v>
      </c>
      <c r="AY605" s="2" t="s">
        <v>67</v>
      </c>
    </row>
    <row r="606" spans="1:51" ht="30" customHeight="1" x14ac:dyDescent="0.3">
      <c r="A606" s="5" t="s">
        <v>815</v>
      </c>
      <c r="B606" s="5" t="s">
        <v>882</v>
      </c>
      <c r="C606" s="5" t="s">
        <v>508</v>
      </c>
      <c r="D606" s="6">
        <v>1</v>
      </c>
      <c r="E606" s="7">
        <f>단가대비표!O253</f>
        <v>594</v>
      </c>
      <c r="F606" s="8">
        <f>TRUNC(E606*D606,1)</f>
        <v>594</v>
      </c>
      <c r="G606" s="7">
        <f>단가대비표!P253</f>
        <v>0</v>
      </c>
      <c r="H606" s="8">
        <f>TRUNC(G606*D606,1)</f>
        <v>0</v>
      </c>
      <c r="I606" s="7">
        <f>단가대비표!V253</f>
        <v>0</v>
      </c>
      <c r="J606" s="8">
        <f>TRUNC(I606*D606,1)</f>
        <v>0</v>
      </c>
      <c r="K606" s="7">
        <f t="shared" si="79"/>
        <v>594</v>
      </c>
      <c r="L606" s="8">
        <f t="shared" si="79"/>
        <v>594</v>
      </c>
      <c r="M606" s="5" t="s">
        <v>67</v>
      </c>
      <c r="N606" s="2" t="s">
        <v>954</v>
      </c>
      <c r="O606" s="2" t="s">
        <v>883</v>
      </c>
      <c r="P606" s="2" t="s">
        <v>73</v>
      </c>
      <c r="Q606" s="2" t="s">
        <v>73</v>
      </c>
      <c r="R606" s="2" t="s">
        <v>69</v>
      </c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2" t="s">
        <v>67</v>
      </c>
      <c r="AW606" s="2" t="s">
        <v>959</v>
      </c>
      <c r="AX606" s="2" t="s">
        <v>67</v>
      </c>
      <c r="AY606" s="2" t="s">
        <v>67</v>
      </c>
    </row>
    <row r="607" spans="1:51" ht="30" customHeight="1" x14ac:dyDescent="0.3">
      <c r="A607" s="5" t="s">
        <v>517</v>
      </c>
      <c r="B607" s="5" t="s">
        <v>560</v>
      </c>
      <c r="C607" s="5" t="s">
        <v>504</v>
      </c>
      <c r="D607" s="6">
        <v>4</v>
      </c>
      <c r="E607" s="7">
        <f>일위대가목록!E47</f>
        <v>623</v>
      </c>
      <c r="F607" s="8">
        <f>TRUNC(E607*D607,1)</f>
        <v>2492</v>
      </c>
      <c r="G607" s="7">
        <f>일위대가목록!F47</f>
        <v>16890</v>
      </c>
      <c r="H607" s="8">
        <f>TRUNC(G607*D607,1)</f>
        <v>67560</v>
      </c>
      <c r="I607" s="7">
        <f>일위대가목록!G47</f>
        <v>10</v>
      </c>
      <c r="J607" s="8">
        <f>TRUNC(I607*D607,1)</f>
        <v>40</v>
      </c>
      <c r="K607" s="7">
        <f t="shared" si="79"/>
        <v>17523</v>
      </c>
      <c r="L607" s="8">
        <f t="shared" si="79"/>
        <v>70092</v>
      </c>
      <c r="M607" s="5" t="s">
        <v>561</v>
      </c>
      <c r="N607" s="2" t="s">
        <v>954</v>
      </c>
      <c r="O607" s="2" t="s">
        <v>559</v>
      </c>
      <c r="P607" s="2" t="s">
        <v>69</v>
      </c>
      <c r="Q607" s="2" t="s">
        <v>73</v>
      </c>
      <c r="R607" s="2" t="s">
        <v>73</v>
      </c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2" t="s">
        <v>67</v>
      </c>
      <c r="AW607" s="2" t="s">
        <v>960</v>
      </c>
      <c r="AX607" s="2" t="s">
        <v>67</v>
      </c>
      <c r="AY607" s="2" t="s">
        <v>67</v>
      </c>
    </row>
    <row r="608" spans="1:51" ht="30" customHeight="1" x14ac:dyDescent="0.3">
      <c r="A608" s="5" t="s">
        <v>90</v>
      </c>
      <c r="B608" s="5" t="s">
        <v>67</v>
      </c>
      <c r="C608" s="5" t="s">
        <v>67</v>
      </c>
      <c r="D608" s="6"/>
      <c r="E608" s="7"/>
      <c r="F608" s="8">
        <f>TRUNC(SUMIF(N603:N607, N602, F603:F607),0)</f>
        <v>12552</v>
      </c>
      <c r="G608" s="7"/>
      <c r="H608" s="8">
        <f>TRUNC(SUMIF(N603:N607, N602, H603:H607),0)</f>
        <v>67560</v>
      </c>
      <c r="I608" s="7"/>
      <c r="J608" s="8">
        <f>TRUNC(SUMIF(N603:N607, N602, J603:J607),0)</f>
        <v>40</v>
      </c>
      <c r="K608" s="7"/>
      <c r="L608" s="8">
        <f>F608+H608+J608</f>
        <v>80152</v>
      </c>
      <c r="M608" s="5" t="s">
        <v>67</v>
      </c>
      <c r="N608" s="2" t="s">
        <v>91</v>
      </c>
      <c r="O608" s="2" t="s">
        <v>91</v>
      </c>
      <c r="P608" s="2" t="s">
        <v>67</v>
      </c>
      <c r="Q608" s="2" t="s">
        <v>67</v>
      </c>
      <c r="R608" s="2" t="s">
        <v>67</v>
      </c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2" t="s">
        <v>67</v>
      </c>
      <c r="AW608" s="2" t="s">
        <v>67</v>
      </c>
      <c r="AX608" s="2" t="s">
        <v>67</v>
      </c>
      <c r="AY608" s="2" t="s">
        <v>67</v>
      </c>
    </row>
    <row r="609" spans="1:51" ht="30" customHeight="1" x14ac:dyDescent="0.3">
      <c r="A609" s="6"/>
      <c r="B609" s="6"/>
      <c r="C609" s="6"/>
      <c r="D609" s="6"/>
      <c r="E609" s="7"/>
      <c r="F609" s="8"/>
      <c r="G609" s="7"/>
      <c r="H609" s="8"/>
      <c r="I609" s="7"/>
      <c r="J609" s="8"/>
      <c r="K609" s="7"/>
      <c r="L609" s="8"/>
      <c r="M609" s="6"/>
    </row>
    <row r="610" spans="1:51" ht="30" customHeight="1" x14ac:dyDescent="0.3">
      <c r="A610" s="14" t="s">
        <v>961</v>
      </c>
      <c r="B610" s="14"/>
      <c r="C610" s="14"/>
      <c r="D610" s="14"/>
      <c r="E610" s="15"/>
      <c r="F610" s="16"/>
      <c r="G610" s="15"/>
      <c r="H610" s="16"/>
      <c r="I610" s="15"/>
      <c r="J610" s="16"/>
      <c r="K610" s="15"/>
      <c r="L610" s="16"/>
      <c r="M610" s="14"/>
      <c r="N610" s="1" t="s">
        <v>962</v>
      </c>
    </row>
    <row r="611" spans="1:51" ht="30" customHeight="1" x14ac:dyDescent="0.3">
      <c r="A611" s="5" t="s">
        <v>802</v>
      </c>
      <c r="B611" s="5" t="s">
        <v>889</v>
      </c>
      <c r="C611" s="5" t="s">
        <v>508</v>
      </c>
      <c r="D611" s="6">
        <v>2</v>
      </c>
      <c r="E611" s="7">
        <f>단가대비표!O1489</f>
        <v>5760</v>
      </c>
      <c r="F611" s="8">
        <f>TRUNC(E611*D611,1)</f>
        <v>11520</v>
      </c>
      <c r="G611" s="7">
        <f>단가대비표!P1489</f>
        <v>0</v>
      </c>
      <c r="H611" s="8">
        <f>TRUNC(G611*D611,1)</f>
        <v>0</v>
      </c>
      <c r="I611" s="7">
        <f>단가대비표!V1489</f>
        <v>0</v>
      </c>
      <c r="J611" s="8">
        <f>TRUNC(I611*D611,1)</f>
        <v>0</v>
      </c>
      <c r="K611" s="7">
        <f t="shared" ref="K611:L615" si="80">TRUNC(E611+G611+I611,1)</f>
        <v>5760</v>
      </c>
      <c r="L611" s="8">
        <f t="shared" si="80"/>
        <v>11520</v>
      </c>
      <c r="M611" s="5" t="s">
        <v>67</v>
      </c>
      <c r="N611" s="2" t="s">
        <v>962</v>
      </c>
      <c r="O611" s="2" t="s">
        <v>890</v>
      </c>
      <c r="P611" s="2" t="s">
        <v>73</v>
      </c>
      <c r="Q611" s="2" t="s">
        <v>73</v>
      </c>
      <c r="R611" s="2" t="s">
        <v>69</v>
      </c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2" t="s">
        <v>67</v>
      </c>
      <c r="AW611" s="2" t="s">
        <v>964</v>
      </c>
      <c r="AX611" s="2" t="s">
        <v>67</v>
      </c>
      <c r="AY611" s="2" t="s">
        <v>67</v>
      </c>
    </row>
    <row r="612" spans="1:51" ht="30" customHeight="1" x14ac:dyDescent="0.3">
      <c r="A612" s="5" t="s">
        <v>806</v>
      </c>
      <c r="B612" s="5" t="s">
        <v>892</v>
      </c>
      <c r="C612" s="5" t="s">
        <v>808</v>
      </c>
      <c r="D612" s="6">
        <v>4</v>
      </c>
      <c r="E612" s="7">
        <f>단가대비표!O171</f>
        <v>243</v>
      </c>
      <c r="F612" s="8">
        <f>TRUNC(E612*D612,1)</f>
        <v>972</v>
      </c>
      <c r="G612" s="7">
        <f>단가대비표!P171</f>
        <v>0</v>
      </c>
      <c r="H612" s="8">
        <f>TRUNC(G612*D612,1)</f>
        <v>0</v>
      </c>
      <c r="I612" s="7">
        <f>단가대비표!V171</f>
        <v>0</v>
      </c>
      <c r="J612" s="8">
        <f>TRUNC(I612*D612,1)</f>
        <v>0</v>
      </c>
      <c r="K612" s="7">
        <f t="shared" si="80"/>
        <v>243</v>
      </c>
      <c r="L612" s="8">
        <f t="shared" si="80"/>
        <v>972</v>
      </c>
      <c r="M612" s="5" t="s">
        <v>67</v>
      </c>
      <c r="N612" s="2" t="s">
        <v>962</v>
      </c>
      <c r="O612" s="2" t="s">
        <v>893</v>
      </c>
      <c r="P612" s="2" t="s">
        <v>73</v>
      </c>
      <c r="Q612" s="2" t="s">
        <v>73</v>
      </c>
      <c r="R612" s="2" t="s">
        <v>69</v>
      </c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2" t="s">
        <v>67</v>
      </c>
      <c r="AW612" s="2" t="s">
        <v>965</v>
      </c>
      <c r="AX612" s="2" t="s">
        <v>67</v>
      </c>
      <c r="AY612" s="2" t="s">
        <v>67</v>
      </c>
    </row>
    <row r="613" spans="1:51" ht="30" customHeight="1" x14ac:dyDescent="0.3">
      <c r="A613" s="5" t="s">
        <v>811</v>
      </c>
      <c r="B613" s="5" t="s">
        <v>841</v>
      </c>
      <c r="C613" s="5" t="s">
        <v>508</v>
      </c>
      <c r="D613" s="6">
        <v>8</v>
      </c>
      <c r="E613" s="7">
        <f>단가대비표!O156</f>
        <v>27.3</v>
      </c>
      <c r="F613" s="8">
        <f>TRUNC(E613*D613,1)</f>
        <v>218.4</v>
      </c>
      <c r="G613" s="7">
        <f>단가대비표!P156</f>
        <v>0</v>
      </c>
      <c r="H613" s="8">
        <f>TRUNC(G613*D613,1)</f>
        <v>0</v>
      </c>
      <c r="I613" s="7">
        <f>단가대비표!V156</f>
        <v>0</v>
      </c>
      <c r="J613" s="8">
        <f>TRUNC(I613*D613,1)</f>
        <v>0</v>
      </c>
      <c r="K613" s="7">
        <f t="shared" si="80"/>
        <v>27.3</v>
      </c>
      <c r="L613" s="8">
        <f t="shared" si="80"/>
        <v>218.4</v>
      </c>
      <c r="M613" s="5" t="s">
        <v>67</v>
      </c>
      <c r="N613" s="2" t="s">
        <v>962</v>
      </c>
      <c r="O613" s="2" t="s">
        <v>842</v>
      </c>
      <c r="P613" s="2" t="s">
        <v>73</v>
      </c>
      <c r="Q613" s="2" t="s">
        <v>73</v>
      </c>
      <c r="R613" s="2" t="s">
        <v>69</v>
      </c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2" t="s">
        <v>67</v>
      </c>
      <c r="AW613" s="2" t="s">
        <v>966</v>
      </c>
      <c r="AX613" s="2" t="s">
        <v>67</v>
      </c>
      <c r="AY613" s="2" t="s">
        <v>67</v>
      </c>
    </row>
    <row r="614" spans="1:51" ht="30" customHeight="1" x14ac:dyDescent="0.3">
      <c r="A614" s="5" t="s">
        <v>815</v>
      </c>
      <c r="B614" s="5" t="s">
        <v>896</v>
      </c>
      <c r="C614" s="5" t="s">
        <v>508</v>
      </c>
      <c r="D614" s="6">
        <v>1</v>
      </c>
      <c r="E614" s="7">
        <f>단가대비표!O254</f>
        <v>858</v>
      </c>
      <c r="F614" s="8">
        <f>TRUNC(E614*D614,1)</f>
        <v>858</v>
      </c>
      <c r="G614" s="7">
        <f>단가대비표!P254</f>
        <v>0</v>
      </c>
      <c r="H614" s="8">
        <f>TRUNC(G614*D614,1)</f>
        <v>0</v>
      </c>
      <c r="I614" s="7">
        <f>단가대비표!V254</f>
        <v>0</v>
      </c>
      <c r="J614" s="8">
        <f>TRUNC(I614*D614,1)</f>
        <v>0</v>
      </c>
      <c r="K614" s="7">
        <f t="shared" si="80"/>
        <v>858</v>
      </c>
      <c r="L614" s="8">
        <f t="shared" si="80"/>
        <v>858</v>
      </c>
      <c r="M614" s="5" t="s">
        <v>67</v>
      </c>
      <c r="N614" s="2" t="s">
        <v>962</v>
      </c>
      <c r="O614" s="2" t="s">
        <v>897</v>
      </c>
      <c r="P614" s="2" t="s">
        <v>73</v>
      </c>
      <c r="Q614" s="2" t="s">
        <v>73</v>
      </c>
      <c r="R614" s="2" t="s">
        <v>69</v>
      </c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2" t="s">
        <v>67</v>
      </c>
      <c r="AW614" s="2" t="s">
        <v>967</v>
      </c>
      <c r="AX614" s="2" t="s">
        <v>67</v>
      </c>
      <c r="AY614" s="2" t="s">
        <v>67</v>
      </c>
    </row>
    <row r="615" spans="1:51" ht="30" customHeight="1" x14ac:dyDescent="0.3">
      <c r="A615" s="5" t="s">
        <v>517</v>
      </c>
      <c r="B615" s="5" t="s">
        <v>568</v>
      </c>
      <c r="C615" s="5" t="s">
        <v>504</v>
      </c>
      <c r="D615" s="6">
        <v>4</v>
      </c>
      <c r="E615" s="7">
        <f>일위대가목록!E48</f>
        <v>982</v>
      </c>
      <c r="F615" s="8">
        <f>TRUNC(E615*D615,1)</f>
        <v>3928</v>
      </c>
      <c r="G615" s="7">
        <f>일위대가목록!F48</f>
        <v>20864</v>
      </c>
      <c r="H615" s="8">
        <f>TRUNC(G615*D615,1)</f>
        <v>83456</v>
      </c>
      <c r="I615" s="7">
        <f>일위대가목록!G48</f>
        <v>13</v>
      </c>
      <c r="J615" s="8">
        <f>TRUNC(I615*D615,1)</f>
        <v>52</v>
      </c>
      <c r="K615" s="7">
        <f t="shared" si="80"/>
        <v>21859</v>
      </c>
      <c r="L615" s="8">
        <f t="shared" si="80"/>
        <v>87436</v>
      </c>
      <c r="M615" s="5" t="s">
        <v>569</v>
      </c>
      <c r="N615" s="2" t="s">
        <v>962</v>
      </c>
      <c r="O615" s="2" t="s">
        <v>567</v>
      </c>
      <c r="P615" s="2" t="s">
        <v>69</v>
      </c>
      <c r="Q615" s="2" t="s">
        <v>73</v>
      </c>
      <c r="R615" s="2" t="s">
        <v>73</v>
      </c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2" t="s">
        <v>67</v>
      </c>
      <c r="AW615" s="2" t="s">
        <v>968</v>
      </c>
      <c r="AX615" s="2" t="s">
        <v>67</v>
      </c>
      <c r="AY615" s="2" t="s">
        <v>67</v>
      </c>
    </row>
    <row r="616" spans="1:51" ht="30" customHeight="1" x14ac:dyDescent="0.3">
      <c r="A616" s="5" t="s">
        <v>90</v>
      </c>
      <c r="B616" s="5" t="s">
        <v>67</v>
      </c>
      <c r="C616" s="5" t="s">
        <v>67</v>
      </c>
      <c r="D616" s="6"/>
      <c r="E616" s="7"/>
      <c r="F616" s="8">
        <f>TRUNC(SUMIF(N611:N615, N610, F611:F615),0)</f>
        <v>17496</v>
      </c>
      <c r="G616" s="7"/>
      <c r="H616" s="8">
        <f>TRUNC(SUMIF(N611:N615, N610, H611:H615),0)</f>
        <v>83456</v>
      </c>
      <c r="I616" s="7"/>
      <c r="J616" s="8">
        <f>TRUNC(SUMIF(N611:N615, N610, J611:J615),0)</f>
        <v>52</v>
      </c>
      <c r="K616" s="7"/>
      <c r="L616" s="8">
        <f>F616+H616+J616</f>
        <v>101004</v>
      </c>
      <c r="M616" s="5" t="s">
        <v>67</v>
      </c>
      <c r="N616" s="2" t="s">
        <v>91</v>
      </c>
      <c r="O616" s="2" t="s">
        <v>91</v>
      </c>
      <c r="P616" s="2" t="s">
        <v>67</v>
      </c>
      <c r="Q616" s="2" t="s">
        <v>67</v>
      </c>
      <c r="R616" s="2" t="s">
        <v>67</v>
      </c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2" t="s">
        <v>67</v>
      </c>
      <c r="AW616" s="2" t="s">
        <v>67</v>
      </c>
      <c r="AX616" s="2" t="s">
        <v>67</v>
      </c>
      <c r="AY616" s="2" t="s">
        <v>67</v>
      </c>
    </row>
    <row r="617" spans="1:51" ht="30" customHeight="1" x14ac:dyDescent="0.3">
      <c r="A617" s="6"/>
      <c r="B617" s="6"/>
      <c r="C617" s="6"/>
      <c r="D617" s="6"/>
      <c r="E617" s="7"/>
      <c r="F617" s="8"/>
      <c r="G617" s="7"/>
      <c r="H617" s="8"/>
      <c r="I617" s="7"/>
      <c r="J617" s="8"/>
      <c r="K617" s="7"/>
      <c r="L617" s="8"/>
      <c r="M617" s="6"/>
    </row>
    <row r="618" spans="1:51" ht="30" customHeight="1" x14ac:dyDescent="0.3">
      <c r="A618" s="14" t="s">
        <v>969</v>
      </c>
      <c r="B618" s="14"/>
      <c r="C618" s="14"/>
      <c r="D618" s="14"/>
      <c r="E618" s="15"/>
      <c r="F618" s="16"/>
      <c r="G618" s="15"/>
      <c r="H618" s="16"/>
      <c r="I618" s="15"/>
      <c r="J618" s="16"/>
      <c r="K618" s="15"/>
      <c r="L618" s="16"/>
      <c r="M618" s="14"/>
      <c r="N618" s="1" t="s">
        <v>970</v>
      </c>
    </row>
    <row r="619" spans="1:51" ht="30" customHeight="1" x14ac:dyDescent="0.3">
      <c r="A619" s="5" t="s">
        <v>802</v>
      </c>
      <c r="B619" s="5" t="s">
        <v>903</v>
      </c>
      <c r="C619" s="5" t="s">
        <v>508</v>
      </c>
      <c r="D619" s="6">
        <v>2</v>
      </c>
      <c r="E619" s="7">
        <f>단가대비표!O1490</f>
        <v>5940</v>
      </c>
      <c r="F619" s="8">
        <f>TRUNC(E619*D619,1)</f>
        <v>11880</v>
      </c>
      <c r="G619" s="7">
        <f>단가대비표!P1490</f>
        <v>0</v>
      </c>
      <c r="H619" s="8">
        <f>TRUNC(G619*D619,1)</f>
        <v>0</v>
      </c>
      <c r="I619" s="7">
        <f>단가대비표!V1490</f>
        <v>0</v>
      </c>
      <c r="J619" s="8">
        <f>TRUNC(I619*D619,1)</f>
        <v>0</v>
      </c>
      <c r="K619" s="7">
        <f t="shared" ref="K619:L623" si="81">TRUNC(E619+G619+I619,1)</f>
        <v>5940</v>
      </c>
      <c r="L619" s="8">
        <f t="shared" si="81"/>
        <v>11880</v>
      </c>
      <c r="M619" s="5" t="s">
        <v>67</v>
      </c>
      <c r="N619" s="2" t="s">
        <v>970</v>
      </c>
      <c r="O619" s="2" t="s">
        <v>904</v>
      </c>
      <c r="P619" s="2" t="s">
        <v>73</v>
      </c>
      <c r="Q619" s="2" t="s">
        <v>73</v>
      </c>
      <c r="R619" s="2" t="s">
        <v>69</v>
      </c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2" t="s">
        <v>67</v>
      </c>
      <c r="AW619" s="2" t="s">
        <v>972</v>
      </c>
      <c r="AX619" s="2" t="s">
        <v>67</v>
      </c>
      <c r="AY619" s="2" t="s">
        <v>67</v>
      </c>
    </row>
    <row r="620" spans="1:51" ht="30" customHeight="1" x14ac:dyDescent="0.3">
      <c r="A620" s="5" t="s">
        <v>806</v>
      </c>
      <c r="B620" s="5" t="s">
        <v>892</v>
      </c>
      <c r="C620" s="5" t="s">
        <v>808</v>
      </c>
      <c r="D620" s="6">
        <v>8</v>
      </c>
      <c r="E620" s="7">
        <f>단가대비표!O171</f>
        <v>243</v>
      </c>
      <c r="F620" s="8">
        <f>TRUNC(E620*D620,1)</f>
        <v>1944</v>
      </c>
      <c r="G620" s="7">
        <f>단가대비표!P171</f>
        <v>0</v>
      </c>
      <c r="H620" s="8">
        <f>TRUNC(G620*D620,1)</f>
        <v>0</v>
      </c>
      <c r="I620" s="7">
        <f>단가대비표!V171</f>
        <v>0</v>
      </c>
      <c r="J620" s="8">
        <f>TRUNC(I620*D620,1)</f>
        <v>0</v>
      </c>
      <c r="K620" s="7">
        <f t="shared" si="81"/>
        <v>243</v>
      </c>
      <c r="L620" s="8">
        <f t="shared" si="81"/>
        <v>1944</v>
      </c>
      <c r="M620" s="5" t="s">
        <v>67</v>
      </c>
      <c r="N620" s="2" t="s">
        <v>970</v>
      </c>
      <c r="O620" s="2" t="s">
        <v>893</v>
      </c>
      <c r="P620" s="2" t="s">
        <v>73</v>
      </c>
      <c r="Q620" s="2" t="s">
        <v>73</v>
      </c>
      <c r="R620" s="2" t="s">
        <v>69</v>
      </c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2" t="s">
        <v>67</v>
      </c>
      <c r="AW620" s="2" t="s">
        <v>973</v>
      </c>
      <c r="AX620" s="2" t="s">
        <v>67</v>
      </c>
      <c r="AY620" s="2" t="s">
        <v>67</v>
      </c>
    </row>
    <row r="621" spans="1:51" ht="30" customHeight="1" x14ac:dyDescent="0.3">
      <c r="A621" s="5" t="s">
        <v>811</v>
      </c>
      <c r="B621" s="5" t="s">
        <v>841</v>
      </c>
      <c r="C621" s="5" t="s">
        <v>508</v>
      </c>
      <c r="D621" s="6">
        <v>16</v>
      </c>
      <c r="E621" s="7">
        <f>단가대비표!O156</f>
        <v>27.3</v>
      </c>
      <c r="F621" s="8">
        <f>TRUNC(E621*D621,1)</f>
        <v>436.8</v>
      </c>
      <c r="G621" s="7">
        <f>단가대비표!P156</f>
        <v>0</v>
      </c>
      <c r="H621" s="8">
        <f>TRUNC(G621*D621,1)</f>
        <v>0</v>
      </c>
      <c r="I621" s="7">
        <f>단가대비표!V156</f>
        <v>0</v>
      </c>
      <c r="J621" s="8">
        <f>TRUNC(I621*D621,1)</f>
        <v>0</v>
      </c>
      <c r="K621" s="7">
        <f t="shared" si="81"/>
        <v>27.3</v>
      </c>
      <c r="L621" s="8">
        <f t="shared" si="81"/>
        <v>436.8</v>
      </c>
      <c r="M621" s="5" t="s">
        <v>67</v>
      </c>
      <c r="N621" s="2" t="s">
        <v>970</v>
      </c>
      <c r="O621" s="2" t="s">
        <v>842</v>
      </c>
      <c r="P621" s="2" t="s">
        <v>73</v>
      </c>
      <c r="Q621" s="2" t="s">
        <v>73</v>
      </c>
      <c r="R621" s="2" t="s">
        <v>69</v>
      </c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2" t="s">
        <v>67</v>
      </c>
      <c r="AW621" s="2" t="s">
        <v>974</v>
      </c>
      <c r="AX621" s="2" t="s">
        <v>67</v>
      </c>
      <c r="AY621" s="2" t="s">
        <v>67</v>
      </c>
    </row>
    <row r="622" spans="1:51" ht="30" customHeight="1" x14ac:dyDescent="0.3">
      <c r="A622" s="5" t="s">
        <v>815</v>
      </c>
      <c r="B622" s="5" t="s">
        <v>908</v>
      </c>
      <c r="C622" s="5" t="s">
        <v>508</v>
      </c>
      <c r="D622" s="6">
        <v>1</v>
      </c>
      <c r="E622" s="7">
        <f>단가대비표!O255</f>
        <v>1106</v>
      </c>
      <c r="F622" s="8">
        <f>TRUNC(E622*D622,1)</f>
        <v>1106</v>
      </c>
      <c r="G622" s="7">
        <f>단가대비표!P255</f>
        <v>0</v>
      </c>
      <c r="H622" s="8">
        <f>TRUNC(G622*D622,1)</f>
        <v>0</v>
      </c>
      <c r="I622" s="7">
        <f>단가대비표!V255</f>
        <v>0</v>
      </c>
      <c r="J622" s="8">
        <f>TRUNC(I622*D622,1)</f>
        <v>0</v>
      </c>
      <c r="K622" s="7">
        <f t="shared" si="81"/>
        <v>1106</v>
      </c>
      <c r="L622" s="8">
        <f t="shared" si="81"/>
        <v>1106</v>
      </c>
      <c r="M622" s="5" t="s">
        <v>67</v>
      </c>
      <c r="N622" s="2" t="s">
        <v>970</v>
      </c>
      <c r="O622" s="2" t="s">
        <v>909</v>
      </c>
      <c r="P622" s="2" t="s">
        <v>73</v>
      </c>
      <c r="Q622" s="2" t="s">
        <v>73</v>
      </c>
      <c r="R622" s="2" t="s">
        <v>69</v>
      </c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2" t="s">
        <v>67</v>
      </c>
      <c r="AW622" s="2" t="s">
        <v>975</v>
      </c>
      <c r="AX622" s="2" t="s">
        <v>67</v>
      </c>
      <c r="AY622" s="2" t="s">
        <v>67</v>
      </c>
    </row>
    <row r="623" spans="1:51" ht="30" customHeight="1" x14ac:dyDescent="0.3">
      <c r="A623" s="5" t="s">
        <v>517</v>
      </c>
      <c r="B623" s="5" t="s">
        <v>576</v>
      </c>
      <c r="C623" s="5" t="s">
        <v>504</v>
      </c>
      <c r="D623" s="6">
        <v>4</v>
      </c>
      <c r="E623" s="7">
        <f>일위대가목록!E49</f>
        <v>1173</v>
      </c>
      <c r="F623" s="8">
        <f>TRUNC(E623*D623,1)</f>
        <v>4692</v>
      </c>
      <c r="G623" s="7">
        <f>일위대가목록!F49</f>
        <v>24044</v>
      </c>
      <c r="H623" s="8">
        <f>TRUNC(G623*D623,1)</f>
        <v>96176</v>
      </c>
      <c r="I623" s="7">
        <f>일위대가목록!G49</f>
        <v>26</v>
      </c>
      <c r="J623" s="8">
        <f>TRUNC(I623*D623,1)</f>
        <v>104</v>
      </c>
      <c r="K623" s="7">
        <f t="shared" si="81"/>
        <v>25243</v>
      </c>
      <c r="L623" s="8">
        <f t="shared" si="81"/>
        <v>100972</v>
      </c>
      <c r="M623" s="5" t="s">
        <v>577</v>
      </c>
      <c r="N623" s="2" t="s">
        <v>970</v>
      </c>
      <c r="O623" s="2" t="s">
        <v>575</v>
      </c>
      <c r="P623" s="2" t="s">
        <v>69</v>
      </c>
      <c r="Q623" s="2" t="s">
        <v>73</v>
      </c>
      <c r="R623" s="2" t="s">
        <v>73</v>
      </c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2" t="s">
        <v>67</v>
      </c>
      <c r="AW623" s="2" t="s">
        <v>976</v>
      </c>
      <c r="AX623" s="2" t="s">
        <v>67</v>
      </c>
      <c r="AY623" s="2" t="s">
        <v>67</v>
      </c>
    </row>
    <row r="624" spans="1:51" ht="30" customHeight="1" x14ac:dyDescent="0.3">
      <c r="A624" s="5" t="s">
        <v>90</v>
      </c>
      <c r="B624" s="5" t="s">
        <v>67</v>
      </c>
      <c r="C624" s="5" t="s">
        <v>67</v>
      </c>
      <c r="D624" s="6"/>
      <c r="E624" s="7"/>
      <c r="F624" s="8">
        <f>TRUNC(SUMIF(N619:N623, N618, F619:F623),0)</f>
        <v>20058</v>
      </c>
      <c r="G624" s="7"/>
      <c r="H624" s="8">
        <f>TRUNC(SUMIF(N619:N623, N618, H619:H623),0)</f>
        <v>96176</v>
      </c>
      <c r="I624" s="7"/>
      <c r="J624" s="8">
        <f>TRUNC(SUMIF(N619:N623, N618, J619:J623),0)</f>
        <v>104</v>
      </c>
      <c r="K624" s="7"/>
      <c r="L624" s="8">
        <f>F624+H624+J624</f>
        <v>116338</v>
      </c>
      <c r="M624" s="5" t="s">
        <v>67</v>
      </c>
      <c r="N624" s="2" t="s">
        <v>91</v>
      </c>
      <c r="O624" s="2" t="s">
        <v>91</v>
      </c>
      <c r="P624" s="2" t="s">
        <v>67</v>
      </c>
      <c r="Q624" s="2" t="s">
        <v>67</v>
      </c>
      <c r="R624" s="2" t="s">
        <v>67</v>
      </c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2" t="s">
        <v>67</v>
      </c>
      <c r="AW624" s="2" t="s">
        <v>67</v>
      </c>
      <c r="AX624" s="2" t="s">
        <v>67</v>
      </c>
      <c r="AY624" s="2" t="s">
        <v>67</v>
      </c>
    </row>
    <row r="625" spans="1:51" ht="30" customHeight="1" x14ac:dyDescent="0.3">
      <c r="A625" s="6"/>
      <c r="B625" s="6"/>
      <c r="C625" s="6"/>
      <c r="D625" s="6"/>
      <c r="E625" s="7"/>
      <c r="F625" s="8"/>
      <c r="G625" s="7"/>
      <c r="H625" s="8"/>
      <c r="I625" s="7"/>
      <c r="J625" s="8"/>
      <c r="K625" s="7"/>
      <c r="L625" s="8"/>
      <c r="M625" s="6"/>
    </row>
    <row r="626" spans="1:51" ht="30" customHeight="1" x14ac:dyDescent="0.3">
      <c r="A626" s="14" t="s">
        <v>977</v>
      </c>
      <c r="B626" s="14"/>
      <c r="C626" s="14"/>
      <c r="D626" s="14"/>
      <c r="E626" s="15"/>
      <c r="F626" s="16"/>
      <c r="G626" s="15"/>
      <c r="H626" s="16"/>
      <c r="I626" s="15"/>
      <c r="J626" s="16"/>
      <c r="K626" s="15"/>
      <c r="L626" s="16"/>
      <c r="M626" s="14"/>
      <c r="N626" s="1" t="s">
        <v>978</v>
      </c>
    </row>
    <row r="627" spans="1:51" ht="30" customHeight="1" x14ac:dyDescent="0.3">
      <c r="A627" s="5" t="s">
        <v>981</v>
      </c>
      <c r="B627" s="5" t="s">
        <v>518</v>
      </c>
      <c r="C627" s="5" t="s">
        <v>508</v>
      </c>
      <c r="D627" s="6">
        <v>1</v>
      </c>
      <c r="E627" s="7">
        <f>단가대비표!O1522</f>
        <v>5230</v>
      </c>
      <c r="F627" s="8">
        <f>TRUNC(E627*D627,1)</f>
        <v>5230</v>
      </c>
      <c r="G627" s="7">
        <f>단가대비표!P1522</f>
        <v>0</v>
      </c>
      <c r="H627" s="8">
        <f>TRUNC(G627*D627,1)</f>
        <v>0</v>
      </c>
      <c r="I627" s="7">
        <f>단가대비표!V1522</f>
        <v>0</v>
      </c>
      <c r="J627" s="8">
        <f>TRUNC(I627*D627,1)</f>
        <v>0</v>
      </c>
      <c r="K627" s="7">
        <f t="shared" ref="K627:L631" si="82">TRUNC(E627+G627+I627,1)</f>
        <v>5230</v>
      </c>
      <c r="L627" s="8">
        <f t="shared" si="82"/>
        <v>5230</v>
      </c>
      <c r="M627" s="5" t="s">
        <v>67</v>
      </c>
      <c r="N627" s="2" t="s">
        <v>978</v>
      </c>
      <c r="O627" s="2" t="s">
        <v>982</v>
      </c>
      <c r="P627" s="2" t="s">
        <v>73</v>
      </c>
      <c r="Q627" s="2" t="s">
        <v>73</v>
      </c>
      <c r="R627" s="2" t="s">
        <v>69</v>
      </c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2" t="s">
        <v>67</v>
      </c>
      <c r="AW627" s="2" t="s">
        <v>983</v>
      </c>
      <c r="AX627" s="2" t="s">
        <v>67</v>
      </c>
      <c r="AY627" s="2" t="s">
        <v>67</v>
      </c>
    </row>
    <row r="628" spans="1:51" ht="30" customHeight="1" x14ac:dyDescent="0.3">
      <c r="A628" s="5" t="s">
        <v>984</v>
      </c>
      <c r="B628" s="5" t="s">
        <v>807</v>
      </c>
      <c r="C628" s="5" t="s">
        <v>808</v>
      </c>
      <c r="D628" s="6">
        <v>4</v>
      </c>
      <c r="E628" s="7">
        <f>단가대비표!O175</f>
        <v>326</v>
      </c>
      <c r="F628" s="8">
        <f>TRUNC(E628*D628,1)</f>
        <v>1304</v>
      </c>
      <c r="G628" s="7">
        <f>단가대비표!P175</f>
        <v>0</v>
      </c>
      <c r="H628" s="8">
        <f>TRUNC(G628*D628,1)</f>
        <v>0</v>
      </c>
      <c r="I628" s="7">
        <f>단가대비표!V175</f>
        <v>0</v>
      </c>
      <c r="J628" s="8">
        <f>TRUNC(I628*D628,1)</f>
        <v>0</v>
      </c>
      <c r="K628" s="7">
        <f t="shared" si="82"/>
        <v>326</v>
      </c>
      <c r="L628" s="8">
        <f t="shared" si="82"/>
        <v>1304</v>
      </c>
      <c r="M628" s="5" t="s">
        <v>67</v>
      </c>
      <c r="N628" s="2" t="s">
        <v>978</v>
      </c>
      <c r="O628" s="2" t="s">
        <v>985</v>
      </c>
      <c r="P628" s="2" t="s">
        <v>73</v>
      </c>
      <c r="Q628" s="2" t="s">
        <v>73</v>
      </c>
      <c r="R628" s="2" t="s">
        <v>69</v>
      </c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2" t="s">
        <v>67</v>
      </c>
      <c r="AW628" s="2" t="s">
        <v>986</v>
      </c>
      <c r="AX628" s="2" t="s">
        <v>67</v>
      </c>
      <c r="AY628" s="2" t="s">
        <v>67</v>
      </c>
    </row>
    <row r="629" spans="1:51" ht="30" customHeight="1" x14ac:dyDescent="0.3">
      <c r="A629" s="5" t="s">
        <v>811</v>
      </c>
      <c r="B629" s="5" t="s">
        <v>987</v>
      </c>
      <c r="C629" s="5" t="s">
        <v>508</v>
      </c>
      <c r="D629" s="6">
        <v>8</v>
      </c>
      <c r="E629" s="7">
        <f>단가대비표!O151</f>
        <v>29.8</v>
      </c>
      <c r="F629" s="8">
        <f>TRUNC(E629*D629,1)</f>
        <v>238.4</v>
      </c>
      <c r="G629" s="7">
        <f>단가대비표!P151</f>
        <v>0</v>
      </c>
      <c r="H629" s="8">
        <f>TRUNC(G629*D629,1)</f>
        <v>0</v>
      </c>
      <c r="I629" s="7">
        <f>단가대비표!V151</f>
        <v>0</v>
      </c>
      <c r="J629" s="8">
        <f>TRUNC(I629*D629,1)</f>
        <v>0</v>
      </c>
      <c r="K629" s="7">
        <f t="shared" si="82"/>
        <v>29.8</v>
      </c>
      <c r="L629" s="8">
        <f t="shared" si="82"/>
        <v>238.4</v>
      </c>
      <c r="M629" s="5" t="s">
        <v>67</v>
      </c>
      <c r="N629" s="2" t="s">
        <v>978</v>
      </c>
      <c r="O629" s="2" t="s">
        <v>988</v>
      </c>
      <c r="P629" s="2" t="s">
        <v>73</v>
      </c>
      <c r="Q629" s="2" t="s">
        <v>73</v>
      </c>
      <c r="R629" s="2" t="s">
        <v>69</v>
      </c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2" t="s">
        <v>67</v>
      </c>
      <c r="AW629" s="2" t="s">
        <v>989</v>
      </c>
      <c r="AX629" s="2" t="s">
        <v>67</v>
      </c>
      <c r="AY629" s="2" t="s">
        <v>67</v>
      </c>
    </row>
    <row r="630" spans="1:51" ht="30" customHeight="1" x14ac:dyDescent="0.3">
      <c r="A630" s="5" t="s">
        <v>815</v>
      </c>
      <c r="B630" s="5" t="s">
        <v>816</v>
      </c>
      <c r="C630" s="5" t="s">
        <v>508</v>
      </c>
      <c r="D630" s="6">
        <v>1</v>
      </c>
      <c r="E630" s="7">
        <f>단가대비표!O248</f>
        <v>193</v>
      </c>
      <c r="F630" s="8">
        <f>TRUNC(E630*D630,1)</f>
        <v>193</v>
      </c>
      <c r="G630" s="7">
        <f>단가대비표!P248</f>
        <v>0</v>
      </c>
      <c r="H630" s="8">
        <f>TRUNC(G630*D630,1)</f>
        <v>0</v>
      </c>
      <c r="I630" s="7">
        <f>단가대비표!V248</f>
        <v>0</v>
      </c>
      <c r="J630" s="8">
        <f>TRUNC(I630*D630,1)</f>
        <v>0</v>
      </c>
      <c r="K630" s="7">
        <f t="shared" si="82"/>
        <v>193</v>
      </c>
      <c r="L630" s="8">
        <f t="shared" si="82"/>
        <v>193</v>
      </c>
      <c r="M630" s="5" t="s">
        <v>67</v>
      </c>
      <c r="N630" s="2" t="s">
        <v>978</v>
      </c>
      <c r="O630" s="2" t="s">
        <v>817</v>
      </c>
      <c r="P630" s="2" t="s">
        <v>73</v>
      </c>
      <c r="Q630" s="2" t="s">
        <v>73</v>
      </c>
      <c r="R630" s="2" t="s">
        <v>69</v>
      </c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2" t="s">
        <v>67</v>
      </c>
      <c r="AW630" s="2" t="s">
        <v>990</v>
      </c>
      <c r="AX630" s="2" t="s">
        <v>67</v>
      </c>
      <c r="AY630" s="2" t="s">
        <v>67</v>
      </c>
    </row>
    <row r="631" spans="1:51" ht="30" customHeight="1" x14ac:dyDescent="0.3">
      <c r="A631" s="5" t="s">
        <v>692</v>
      </c>
      <c r="B631" s="5" t="s">
        <v>518</v>
      </c>
      <c r="C631" s="5" t="s">
        <v>504</v>
      </c>
      <c r="D631" s="6">
        <v>2</v>
      </c>
      <c r="E631" s="7">
        <f>일위대가목록!E68</f>
        <v>704</v>
      </c>
      <c r="F631" s="8">
        <f>TRUNC(E631*D631,1)</f>
        <v>1408</v>
      </c>
      <c r="G631" s="7">
        <f>일위대가목록!F68</f>
        <v>9935</v>
      </c>
      <c r="H631" s="8">
        <f>TRUNC(G631*D631,1)</f>
        <v>19870</v>
      </c>
      <c r="I631" s="7">
        <f>일위대가목록!G68</f>
        <v>0</v>
      </c>
      <c r="J631" s="8">
        <f>TRUNC(I631*D631,1)</f>
        <v>0</v>
      </c>
      <c r="K631" s="7">
        <f t="shared" si="82"/>
        <v>10639</v>
      </c>
      <c r="L631" s="8">
        <f t="shared" si="82"/>
        <v>21278</v>
      </c>
      <c r="M631" s="5" t="s">
        <v>693</v>
      </c>
      <c r="N631" s="2" t="s">
        <v>978</v>
      </c>
      <c r="O631" s="2" t="s">
        <v>691</v>
      </c>
      <c r="P631" s="2" t="s">
        <v>69</v>
      </c>
      <c r="Q631" s="2" t="s">
        <v>73</v>
      </c>
      <c r="R631" s="2" t="s">
        <v>73</v>
      </c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2" t="s">
        <v>67</v>
      </c>
      <c r="AW631" s="2" t="s">
        <v>991</v>
      </c>
      <c r="AX631" s="2" t="s">
        <v>67</v>
      </c>
      <c r="AY631" s="2" t="s">
        <v>67</v>
      </c>
    </row>
    <row r="632" spans="1:51" ht="30" customHeight="1" x14ac:dyDescent="0.3">
      <c r="A632" s="5" t="s">
        <v>90</v>
      </c>
      <c r="B632" s="5" t="s">
        <v>67</v>
      </c>
      <c r="C632" s="5" t="s">
        <v>67</v>
      </c>
      <c r="D632" s="6"/>
      <c r="E632" s="7"/>
      <c r="F632" s="8">
        <f>TRUNC(SUMIF(N627:N631, N626, F627:F631),0)</f>
        <v>8373</v>
      </c>
      <c r="G632" s="7"/>
      <c r="H632" s="8">
        <f>TRUNC(SUMIF(N627:N631, N626, H627:H631),0)</f>
        <v>19870</v>
      </c>
      <c r="I632" s="7"/>
      <c r="J632" s="8">
        <f>TRUNC(SUMIF(N627:N631, N626, J627:J631),0)</f>
        <v>0</v>
      </c>
      <c r="K632" s="7"/>
      <c r="L632" s="8">
        <f>F632+H632+J632</f>
        <v>28243</v>
      </c>
      <c r="M632" s="5" t="s">
        <v>67</v>
      </c>
      <c r="N632" s="2" t="s">
        <v>91</v>
      </c>
      <c r="O632" s="2" t="s">
        <v>91</v>
      </c>
      <c r="P632" s="2" t="s">
        <v>67</v>
      </c>
      <c r="Q632" s="2" t="s">
        <v>67</v>
      </c>
      <c r="R632" s="2" t="s">
        <v>67</v>
      </c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2" t="s">
        <v>67</v>
      </c>
      <c r="AW632" s="2" t="s">
        <v>67</v>
      </c>
      <c r="AX632" s="2" t="s">
        <v>67</v>
      </c>
      <c r="AY632" s="2" t="s">
        <v>67</v>
      </c>
    </row>
    <row r="633" spans="1:51" ht="30" customHeight="1" x14ac:dyDescent="0.3">
      <c r="A633" s="6"/>
      <c r="B633" s="6"/>
      <c r="C633" s="6"/>
      <c r="D633" s="6"/>
      <c r="E633" s="7"/>
      <c r="F633" s="8"/>
      <c r="G633" s="7"/>
      <c r="H633" s="8"/>
      <c r="I633" s="7"/>
      <c r="J633" s="8"/>
      <c r="K633" s="7"/>
      <c r="L633" s="8"/>
      <c r="M633" s="6"/>
    </row>
    <row r="634" spans="1:51" ht="30" customHeight="1" x14ac:dyDescent="0.3">
      <c r="A634" s="14" t="s">
        <v>992</v>
      </c>
      <c r="B634" s="14"/>
      <c r="C634" s="14"/>
      <c r="D634" s="14"/>
      <c r="E634" s="15"/>
      <c r="F634" s="16"/>
      <c r="G634" s="15"/>
      <c r="H634" s="16"/>
      <c r="I634" s="15"/>
      <c r="J634" s="16"/>
      <c r="K634" s="15"/>
      <c r="L634" s="16"/>
      <c r="M634" s="14"/>
      <c r="N634" s="1" t="s">
        <v>993</v>
      </c>
    </row>
    <row r="635" spans="1:51" ht="30" customHeight="1" x14ac:dyDescent="0.3">
      <c r="A635" s="5" t="s">
        <v>981</v>
      </c>
      <c r="B635" s="5" t="s">
        <v>518</v>
      </c>
      <c r="C635" s="5" t="s">
        <v>508</v>
      </c>
      <c r="D635" s="6">
        <v>2</v>
      </c>
      <c r="E635" s="7">
        <f>단가대비표!O1522</f>
        <v>5230</v>
      </c>
      <c r="F635" s="8">
        <f>TRUNC(E635*D635,1)</f>
        <v>10460</v>
      </c>
      <c r="G635" s="7">
        <f>단가대비표!P1522</f>
        <v>0</v>
      </c>
      <c r="H635" s="8">
        <f>TRUNC(G635*D635,1)</f>
        <v>0</v>
      </c>
      <c r="I635" s="7">
        <f>단가대비표!V1522</f>
        <v>0</v>
      </c>
      <c r="J635" s="8">
        <f>TRUNC(I635*D635,1)</f>
        <v>0</v>
      </c>
      <c r="K635" s="7">
        <f t="shared" ref="K635:L639" si="83">TRUNC(E635+G635+I635,1)</f>
        <v>5230</v>
      </c>
      <c r="L635" s="8">
        <f t="shared" si="83"/>
        <v>10460</v>
      </c>
      <c r="M635" s="5" t="s">
        <v>67</v>
      </c>
      <c r="N635" s="2" t="s">
        <v>993</v>
      </c>
      <c r="O635" s="2" t="s">
        <v>982</v>
      </c>
      <c r="P635" s="2" t="s">
        <v>73</v>
      </c>
      <c r="Q635" s="2" t="s">
        <v>73</v>
      </c>
      <c r="R635" s="2" t="s">
        <v>69</v>
      </c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2" t="s">
        <v>67</v>
      </c>
      <c r="AW635" s="2" t="s">
        <v>996</v>
      </c>
      <c r="AX635" s="2" t="s">
        <v>67</v>
      </c>
      <c r="AY635" s="2" t="s">
        <v>67</v>
      </c>
    </row>
    <row r="636" spans="1:51" ht="30" customHeight="1" x14ac:dyDescent="0.3">
      <c r="A636" s="5" t="s">
        <v>984</v>
      </c>
      <c r="B636" s="5" t="s">
        <v>807</v>
      </c>
      <c r="C636" s="5" t="s">
        <v>808</v>
      </c>
      <c r="D636" s="6">
        <v>4</v>
      </c>
      <c r="E636" s="7">
        <f>단가대비표!O175</f>
        <v>326</v>
      </c>
      <c r="F636" s="8">
        <f>TRUNC(E636*D636,1)</f>
        <v>1304</v>
      </c>
      <c r="G636" s="7">
        <f>단가대비표!P175</f>
        <v>0</v>
      </c>
      <c r="H636" s="8">
        <f>TRUNC(G636*D636,1)</f>
        <v>0</v>
      </c>
      <c r="I636" s="7">
        <f>단가대비표!V175</f>
        <v>0</v>
      </c>
      <c r="J636" s="8">
        <f>TRUNC(I636*D636,1)</f>
        <v>0</v>
      </c>
      <c r="K636" s="7">
        <f t="shared" si="83"/>
        <v>326</v>
      </c>
      <c r="L636" s="8">
        <f t="shared" si="83"/>
        <v>1304</v>
      </c>
      <c r="M636" s="5" t="s">
        <v>67</v>
      </c>
      <c r="N636" s="2" t="s">
        <v>993</v>
      </c>
      <c r="O636" s="2" t="s">
        <v>985</v>
      </c>
      <c r="P636" s="2" t="s">
        <v>73</v>
      </c>
      <c r="Q636" s="2" t="s">
        <v>73</v>
      </c>
      <c r="R636" s="2" t="s">
        <v>69</v>
      </c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2" t="s">
        <v>67</v>
      </c>
      <c r="AW636" s="2" t="s">
        <v>997</v>
      </c>
      <c r="AX636" s="2" t="s">
        <v>67</v>
      </c>
      <c r="AY636" s="2" t="s">
        <v>67</v>
      </c>
    </row>
    <row r="637" spans="1:51" ht="30" customHeight="1" x14ac:dyDescent="0.3">
      <c r="A637" s="5" t="s">
        <v>811</v>
      </c>
      <c r="B637" s="5" t="s">
        <v>987</v>
      </c>
      <c r="C637" s="5" t="s">
        <v>508</v>
      </c>
      <c r="D637" s="6">
        <v>8</v>
      </c>
      <c r="E637" s="7">
        <f>단가대비표!O151</f>
        <v>29.8</v>
      </c>
      <c r="F637" s="8">
        <f>TRUNC(E637*D637,1)</f>
        <v>238.4</v>
      </c>
      <c r="G637" s="7">
        <f>단가대비표!P151</f>
        <v>0</v>
      </c>
      <c r="H637" s="8">
        <f>TRUNC(G637*D637,1)</f>
        <v>0</v>
      </c>
      <c r="I637" s="7">
        <f>단가대비표!V151</f>
        <v>0</v>
      </c>
      <c r="J637" s="8">
        <f>TRUNC(I637*D637,1)</f>
        <v>0</v>
      </c>
      <c r="K637" s="7">
        <f t="shared" si="83"/>
        <v>29.8</v>
      </c>
      <c r="L637" s="8">
        <f t="shared" si="83"/>
        <v>238.4</v>
      </c>
      <c r="M637" s="5" t="s">
        <v>67</v>
      </c>
      <c r="N637" s="2" t="s">
        <v>993</v>
      </c>
      <c r="O637" s="2" t="s">
        <v>988</v>
      </c>
      <c r="P637" s="2" t="s">
        <v>73</v>
      </c>
      <c r="Q637" s="2" t="s">
        <v>73</v>
      </c>
      <c r="R637" s="2" t="s">
        <v>69</v>
      </c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2" t="s">
        <v>67</v>
      </c>
      <c r="AW637" s="2" t="s">
        <v>998</v>
      </c>
      <c r="AX637" s="2" t="s">
        <v>67</v>
      </c>
      <c r="AY637" s="2" t="s">
        <v>67</v>
      </c>
    </row>
    <row r="638" spans="1:51" ht="30" customHeight="1" x14ac:dyDescent="0.3">
      <c r="A638" s="5" t="s">
        <v>815</v>
      </c>
      <c r="B638" s="5" t="s">
        <v>816</v>
      </c>
      <c r="C638" s="5" t="s">
        <v>508</v>
      </c>
      <c r="D638" s="6">
        <v>1</v>
      </c>
      <c r="E638" s="7">
        <f>단가대비표!O248</f>
        <v>193</v>
      </c>
      <c r="F638" s="8">
        <f>TRUNC(E638*D638,1)</f>
        <v>193</v>
      </c>
      <c r="G638" s="7">
        <f>단가대비표!P248</f>
        <v>0</v>
      </c>
      <c r="H638" s="8">
        <f>TRUNC(G638*D638,1)</f>
        <v>0</v>
      </c>
      <c r="I638" s="7">
        <f>단가대비표!V248</f>
        <v>0</v>
      </c>
      <c r="J638" s="8">
        <f>TRUNC(I638*D638,1)</f>
        <v>0</v>
      </c>
      <c r="K638" s="7">
        <f t="shared" si="83"/>
        <v>193</v>
      </c>
      <c r="L638" s="8">
        <f t="shared" si="83"/>
        <v>193</v>
      </c>
      <c r="M638" s="5" t="s">
        <v>67</v>
      </c>
      <c r="N638" s="2" t="s">
        <v>993</v>
      </c>
      <c r="O638" s="2" t="s">
        <v>817</v>
      </c>
      <c r="P638" s="2" t="s">
        <v>73</v>
      </c>
      <c r="Q638" s="2" t="s">
        <v>73</v>
      </c>
      <c r="R638" s="2" t="s">
        <v>69</v>
      </c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2" t="s">
        <v>67</v>
      </c>
      <c r="AW638" s="2" t="s">
        <v>999</v>
      </c>
      <c r="AX638" s="2" t="s">
        <v>67</v>
      </c>
      <c r="AY638" s="2" t="s">
        <v>67</v>
      </c>
    </row>
    <row r="639" spans="1:51" ht="30" customHeight="1" x14ac:dyDescent="0.3">
      <c r="A639" s="5" t="s">
        <v>692</v>
      </c>
      <c r="B639" s="5" t="s">
        <v>518</v>
      </c>
      <c r="C639" s="5" t="s">
        <v>504</v>
      </c>
      <c r="D639" s="6">
        <v>4</v>
      </c>
      <c r="E639" s="7">
        <f>일위대가목록!E68</f>
        <v>704</v>
      </c>
      <c r="F639" s="8">
        <f>TRUNC(E639*D639,1)</f>
        <v>2816</v>
      </c>
      <c r="G639" s="7">
        <f>일위대가목록!F68</f>
        <v>9935</v>
      </c>
      <c r="H639" s="8">
        <f>TRUNC(G639*D639,1)</f>
        <v>39740</v>
      </c>
      <c r="I639" s="7">
        <f>일위대가목록!G68</f>
        <v>0</v>
      </c>
      <c r="J639" s="8">
        <f>TRUNC(I639*D639,1)</f>
        <v>0</v>
      </c>
      <c r="K639" s="7">
        <f t="shared" si="83"/>
        <v>10639</v>
      </c>
      <c r="L639" s="8">
        <f t="shared" si="83"/>
        <v>42556</v>
      </c>
      <c r="M639" s="5" t="s">
        <v>693</v>
      </c>
      <c r="N639" s="2" t="s">
        <v>993</v>
      </c>
      <c r="O639" s="2" t="s">
        <v>691</v>
      </c>
      <c r="P639" s="2" t="s">
        <v>69</v>
      </c>
      <c r="Q639" s="2" t="s">
        <v>73</v>
      </c>
      <c r="R639" s="2" t="s">
        <v>73</v>
      </c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2" t="s">
        <v>67</v>
      </c>
      <c r="AW639" s="2" t="s">
        <v>1000</v>
      </c>
      <c r="AX639" s="2" t="s">
        <v>67</v>
      </c>
      <c r="AY639" s="2" t="s">
        <v>67</v>
      </c>
    </row>
    <row r="640" spans="1:51" ht="30" customHeight="1" x14ac:dyDescent="0.3">
      <c r="A640" s="5" t="s">
        <v>90</v>
      </c>
      <c r="B640" s="5" t="s">
        <v>67</v>
      </c>
      <c r="C640" s="5" t="s">
        <v>67</v>
      </c>
      <c r="D640" s="6"/>
      <c r="E640" s="7"/>
      <c r="F640" s="8">
        <f>TRUNC(SUMIF(N635:N639, N634, F635:F639),0)</f>
        <v>15011</v>
      </c>
      <c r="G640" s="7"/>
      <c r="H640" s="8">
        <f>TRUNC(SUMIF(N635:N639, N634, H635:H639),0)</f>
        <v>39740</v>
      </c>
      <c r="I640" s="7"/>
      <c r="J640" s="8">
        <f>TRUNC(SUMIF(N635:N639, N634, J635:J639),0)</f>
        <v>0</v>
      </c>
      <c r="K640" s="7"/>
      <c r="L640" s="8">
        <f>F640+H640+J640</f>
        <v>54751</v>
      </c>
      <c r="M640" s="5" t="s">
        <v>67</v>
      </c>
      <c r="N640" s="2" t="s">
        <v>91</v>
      </c>
      <c r="O640" s="2" t="s">
        <v>91</v>
      </c>
      <c r="P640" s="2" t="s">
        <v>67</v>
      </c>
      <c r="Q640" s="2" t="s">
        <v>67</v>
      </c>
      <c r="R640" s="2" t="s">
        <v>67</v>
      </c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2" t="s">
        <v>67</v>
      </c>
      <c r="AW640" s="2" t="s">
        <v>67</v>
      </c>
      <c r="AX640" s="2" t="s">
        <v>67</v>
      </c>
      <c r="AY640" s="2" t="s">
        <v>67</v>
      </c>
    </row>
    <row r="641" spans="1:51" ht="30" customHeight="1" x14ac:dyDescent="0.3">
      <c r="A641" s="6"/>
      <c r="B641" s="6"/>
      <c r="C641" s="6"/>
      <c r="D641" s="6"/>
      <c r="E641" s="7"/>
      <c r="F641" s="8"/>
      <c r="G641" s="7"/>
      <c r="H641" s="8"/>
      <c r="I641" s="7"/>
      <c r="J641" s="8"/>
      <c r="K641" s="7"/>
      <c r="L641" s="8"/>
      <c r="M641" s="6"/>
    </row>
    <row r="642" spans="1:51" ht="30" customHeight="1" x14ac:dyDescent="0.3">
      <c r="A642" s="14" t="s">
        <v>1001</v>
      </c>
      <c r="B642" s="14"/>
      <c r="C642" s="14"/>
      <c r="D642" s="14"/>
      <c r="E642" s="15"/>
      <c r="F642" s="16"/>
      <c r="G642" s="15"/>
      <c r="H642" s="16"/>
      <c r="I642" s="15"/>
      <c r="J642" s="16"/>
      <c r="K642" s="15"/>
      <c r="L642" s="16"/>
      <c r="M642" s="14"/>
      <c r="N642" s="1" t="s">
        <v>1002</v>
      </c>
    </row>
    <row r="643" spans="1:51" ht="30" customHeight="1" x14ac:dyDescent="0.3">
      <c r="A643" s="5" t="s">
        <v>981</v>
      </c>
      <c r="B643" s="5" t="s">
        <v>528</v>
      </c>
      <c r="C643" s="5" t="s">
        <v>508</v>
      </c>
      <c r="D643" s="6">
        <v>1</v>
      </c>
      <c r="E643" s="7">
        <f>단가대비표!O1523</f>
        <v>6630</v>
      </c>
      <c r="F643" s="8">
        <f>TRUNC(E643*D643,1)</f>
        <v>6630</v>
      </c>
      <c r="G643" s="7">
        <f>단가대비표!P1523</f>
        <v>0</v>
      </c>
      <c r="H643" s="8">
        <f>TRUNC(G643*D643,1)</f>
        <v>0</v>
      </c>
      <c r="I643" s="7">
        <f>단가대비표!V1523</f>
        <v>0</v>
      </c>
      <c r="J643" s="8">
        <f>TRUNC(I643*D643,1)</f>
        <v>0</v>
      </c>
      <c r="K643" s="7">
        <f t="shared" ref="K643:L647" si="84">TRUNC(E643+G643+I643,1)</f>
        <v>6630</v>
      </c>
      <c r="L643" s="8">
        <f t="shared" si="84"/>
        <v>6630</v>
      </c>
      <c r="M643" s="5" t="s">
        <v>67</v>
      </c>
      <c r="N643" s="2" t="s">
        <v>1002</v>
      </c>
      <c r="O643" s="2" t="s">
        <v>1004</v>
      </c>
      <c r="P643" s="2" t="s">
        <v>73</v>
      </c>
      <c r="Q643" s="2" t="s">
        <v>73</v>
      </c>
      <c r="R643" s="2" t="s">
        <v>69</v>
      </c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2" t="s">
        <v>67</v>
      </c>
      <c r="AW643" s="2" t="s">
        <v>1005</v>
      </c>
      <c r="AX643" s="2" t="s">
        <v>67</v>
      </c>
      <c r="AY643" s="2" t="s">
        <v>67</v>
      </c>
    </row>
    <row r="644" spans="1:51" ht="30" customHeight="1" x14ac:dyDescent="0.3">
      <c r="A644" s="5" t="s">
        <v>984</v>
      </c>
      <c r="B644" s="5" t="s">
        <v>807</v>
      </c>
      <c r="C644" s="5" t="s">
        <v>808</v>
      </c>
      <c r="D644" s="6">
        <v>4</v>
      </c>
      <c r="E644" s="7">
        <f>단가대비표!O175</f>
        <v>326</v>
      </c>
      <c r="F644" s="8">
        <f>TRUNC(E644*D644,1)</f>
        <v>1304</v>
      </c>
      <c r="G644" s="7">
        <f>단가대비표!P175</f>
        <v>0</v>
      </c>
      <c r="H644" s="8">
        <f>TRUNC(G644*D644,1)</f>
        <v>0</v>
      </c>
      <c r="I644" s="7">
        <f>단가대비표!V175</f>
        <v>0</v>
      </c>
      <c r="J644" s="8">
        <f>TRUNC(I644*D644,1)</f>
        <v>0</v>
      </c>
      <c r="K644" s="7">
        <f t="shared" si="84"/>
        <v>326</v>
      </c>
      <c r="L644" s="8">
        <f t="shared" si="84"/>
        <v>1304</v>
      </c>
      <c r="M644" s="5" t="s">
        <v>67</v>
      </c>
      <c r="N644" s="2" t="s">
        <v>1002</v>
      </c>
      <c r="O644" s="2" t="s">
        <v>985</v>
      </c>
      <c r="P644" s="2" t="s">
        <v>73</v>
      </c>
      <c r="Q644" s="2" t="s">
        <v>73</v>
      </c>
      <c r="R644" s="2" t="s">
        <v>69</v>
      </c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2" t="s">
        <v>67</v>
      </c>
      <c r="AW644" s="2" t="s">
        <v>1006</v>
      </c>
      <c r="AX644" s="2" t="s">
        <v>67</v>
      </c>
      <c r="AY644" s="2" t="s">
        <v>67</v>
      </c>
    </row>
    <row r="645" spans="1:51" ht="30" customHeight="1" x14ac:dyDescent="0.3">
      <c r="A645" s="5" t="s">
        <v>811</v>
      </c>
      <c r="B645" s="5" t="s">
        <v>987</v>
      </c>
      <c r="C645" s="5" t="s">
        <v>508</v>
      </c>
      <c r="D645" s="6">
        <v>8</v>
      </c>
      <c r="E645" s="7">
        <f>단가대비표!O151</f>
        <v>29.8</v>
      </c>
      <c r="F645" s="8">
        <f>TRUNC(E645*D645,1)</f>
        <v>238.4</v>
      </c>
      <c r="G645" s="7">
        <f>단가대비표!P151</f>
        <v>0</v>
      </c>
      <c r="H645" s="8">
        <f>TRUNC(G645*D645,1)</f>
        <v>0</v>
      </c>
      <c r="I645" s="7">
        <f>단가대비표!V151</f>
        <v>0</v>
      </c>
      <c r="J645" s="8">
        <f>TRUNC(I645*D645,1)</f>
        <v>0</v>
      </c>
      <c r="K645" s="7">
        <f t="shared" si="84"/>
        <v>29.8</v>
      </c>
      <c r="L645" s="8">
        <f t="shared" si="84"/>
        <v>238.4</v>
      </c>
      <c r="M645" s="5" t="s">
        <v>67</v>
      </c>
      <c r="N645" s="2" t="s">
        <v>1002</v>
      </c>
      <c r="O645" s="2" t="s">
        <v>988</v>
      </c>
      <c r="P645" s="2" t="s">
        <v>73</v>
      </c>
      <c r="Q645" s="2" t="s">
        <v>73</v>
      </c>
      <c r="R645" s="2" t="s">
        <v>69</v>
      </c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2" t="s">
        <v>67</v>
      </c>
      <c r="AW645" s="2" t="s">
        <v>1007</v>
      </c>
      <c r="AX645" s="2" t="s">
        <v>67</v>
      </c>
      <c r="AY645" s="2" t="s">
        <v>67</v>
      </c>
    </row>
    <row r="646" spans="1:51" ht="30" customHeight="1" x14ac:dyDescent="0.3">
      <c r="A646" s="5" t="s">
        <v>815</v>
      </c>
      <c r="B646" s="5" t="s">
        <v>828</v>
      </c>
      <c r="C646" s="5" t="s">
        <v>508</v>
      </c>
      <c r="D646" s="6">
        <v>1</v>
      </c>
      <c r="E646" s="7">
        <f>단가대비표!O249</f>
        <v>214</v>
      </c>
      <c r="F646" s="8">
        <f>TRUNC(E646*D646,1)</f>
        <v>214</v>
      </c>
      <c r="G646" s="7">
        <f>단가대비표!P249</f>
        <v>0</v>
      </c>
      <c r="H646" s="8">
        <f>TRUNC(G646*D646,1)</f>
        <v>0</v>
      </c>
      <c r="I646" s="7">
        <f>단가대비표!V249</f>
        <v>0</v>
      </c>
      <c r="J646" s="8">
        <f>TRUNC(I646*D646,1)</f>
        <v>0</v>
      </c>
      <c r="K646" s="7">
        <f t="shared" si="84"/>
        <v>214</v>
      </c>
      <c r="L646" s="8">
        <f t="shared" si="84"/>
        <v>214</v>
      </c>
      <c r="M646" s="5" t="s">
        <v>67</v>
      </c>
      <c r="N646" s="2" t="s">
        <v>1002</v>
      </c>
      <c r="O646" s="2" t="s">
        <v>829</v>
      </c>
      <c r="P646" s="2" t="s">
        <v>73</v>
      </c>
      <c r="Q646" s="2" t="s">
        <v>73</v>
      </c>
      <c r="R646" s="2" t="s">
        <v>69</v>
      </c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2" t="s">
        <v>67</v>
      </c>
      <c r="AW646" s="2" t="s">
        <v>1008</v>
      </c>
      <c r="AX646" s="2" t="s">
        <v>67</v>
      </c>
      <c r="AY646" s="2" t="s">
        <v>67</v>
      </c>
    </row>
    <row r="647" spans="1:51" ht="30" customHeight="1" x14ac:dyDescent="0.3">
      <c r="A647" s="5" t="s">
        <v>692</v>
      </c>
      <c r="B647" s="5" t="s">
        <v>528</v>
      </c>
      <c r="C647" s="5" t="s">
        <v>504</v>
      </c>
      <c r="D647" s="6">
        <v>2</v>
      </c>
      <c r="E647" s="7">
        <f>일위대가목록!E69</f>
        <v>967</v>
      </c>
      <c r="F647" s="8">
        <f>TRUNC(E647*D647,1)</f>
        <v>1934</v>
      </c>
      <c r="G647" s="7">
        <f>일위대가목록!F69</f>
        <v>11326</v>
      </c>
      <c r="H647" s="8">
        <f>TRUNC(G647*D647,1)</f>
        <v>22652</v>
      </c>
      <c r="I647" s="7">
        <f>일위대가목록!G69</f>
        <v>0</v>
      </c>
      <c r="J647" s="8">
        <f>TRUNC(I647*D647,1)</f>
        <v>0</v>
      </c>
      <c r="K647" s="7">
        <f t="shared" si="84"/>
        <v>12293</v>
      </c>
      <c r="L647" s="8">
        <f t="shared" si="84"/>
        <v>24586</v>
      </c>
      <c r="M647" s="5" t="s">
        <v>706</v>
      </c>
      <c r="N647" s="2" t="s">
        <v>1002</v>
      </c>
      <c r="O647" s="2" t="s">
        <v>705</v>
      </c>
      <c r="P647" s="2" t="s">
        <v>69</v>
      </c>
      <c r="Q647" s="2" t="s">
        <v>73</v>
      </c>
      <c r="R647" s="2" t="s">
        <v>73</v>
      </c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2" t="s">
        <v>67</v>
      </c>
      <c r="AW647" s="2" t="s">
        <v>1009</v>
      </c>
      <c r="AX647" s="2" t="s">
        <v>67</v>
      </c>
      <c r="AY647" s="2" t="s">
        <v>67</v>
      </c>
    </row>
    <row r="648" spans="1:51" ht="30" customHeight="1" x14ac:dyDescent="0.3">
      <c r="A648" s="5" t="s">
        <v>90</v>
      </c>
      <c r="B648" s="5" t="s">
        <v>67</v>
      </c>
      <c r="C648" s="5" t="s">
        <v>67</v>
      </c>
      <c r="D648" s="6"/>
      <c r="E648" s="7"/>
      <c r="F648" s="8">
        <f>TRUNC(SUMIF(N643:N647, N642, F643:F647),0)</f>
        <v>10320</v>
      </c>
      <c r="G648" s="7"/>
      <c r="H648" s="8">
        <f>TRUNC(SUMIF(N643:N647, N642, H643:H647),0)</f>
        <v>22652</v>
      </c>
      <c r="I648" s="7"/>
      <c r="J648" s="8">
        <f>TRUNC(SUMIF(N643:N647, N642, J643:J647),0)</f>
        <v>0</v>
      </c>
      <c r="K648" s="7"/>
      <c r="L648" s="8">
        <f>F648+H648+J648</f>
        <v>32972</v>
      </c>
      <c r="M648" s="5" t="s">
        <v>67</v>
      </c>
      <c r="N648" s="2" t="s">
        <v>91</v>
      </c>
      <c r="O648" s="2" t="s">
        <v>91</v>
      </c>
      <c r="P648" s="2" t="s">
        <v>67</v>
      </c>
      <c r="Q648" s="2" t="s">
        <v>67</v>
      </c>
      <c r="R648" s="2" t="s">
        <v>67</v>
      </c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2" t="s">
        <v>67</v>
      </c>
      <c r="AW648" s="2" t="s">
        <v>67</v>
      </c>
      <c r="AX648" s="2" t="s">
        <v>67</v>
      </c>
      <c r="AY648" s="2" t="s">
        <v>67</v>
      </c>
    </row>
    <row r="649" spans="1:51" ht="30" customHeight="1" x14ac:dyDescent="0.3">
      <c r="A649" s="6"/>
      <c r="B649" s="6"/>
      <c r="C649" s="6"/>
      <c r="D649" s="6"/>
      <c r="E649" s="7"/>
      <c r="F649" s="8"/>
      <c r="G649" s="7"/>
      <c r="H649" s="8"/>
      <c r="I649" s="7"/>
      <c r="J649" s="8"/>
      <c r="K649" s="7"/>
      <c r="L649" s="8"/>
      <c r="M649" s="6"/>
    </row>
    <row r="650" spans="1:51" ht="30" customHeight="1" x14ac:dyDescent="0.3">
      <c r="A650" s="14" t="s">
        <v>1010</v>
      </c>
      <c r="B650" s="14"/>
      <c r="C650" s="14"/>
      <c r="D650" s="14"/>
      <c r="E650" s="15"/>
      <c r="F650" s="16"/>
      <c r="G650" s="15"/>
      <c r="H650" s="16"/>
      <c r="I650" s="15"/>
      <c r="J650" s="16"/>
      <c r="K650" s="15"/>
      <c r="L650" s="16"/>
      <c r="M650" s="14"/>
      <c r="N650" s="1" t="s">
        <v>1011</v>
      </c>
    </row>
    <row r="651" spans="1:51" ht="30" customHeight="1" x14ac:dyDescent="0.3">
      <c r="A651" s="5" t="s">
        <v>981</v>
      </c>
      <c r="B651" s="5" t="s">
        <v>528</v>
      </c>
      <c r="C651" s="5" t="s">
        <v>508</v>
      </c>
      <c r="D651" s="6">
        <v>2</v>
      </c>
      <c r="E651" s="7">
        <f>단가대비표!O1523</f>
        <v>6630</v>
      </c>
      <c r="F651" s="8">
        <f>TRUNC(E651*D651,1)</f>
        <v>13260</v>
      </c>
      <c r="G651" s="7">
        <f>단가대비표!P1523</f>
        <v>0</v>
      </c>
      <c r="H651" s="8">
        <f>TRUNC(G651*D651,1)</f>
        <v>0</v>
      </c>
      <c r="I651" s="7">
        <f>단가대비표!V1523</f>
        <v>0</v>
      </c>
      <c r="J651" s="8">
        <f>TRUNC(I651*D651,1)</f>
        <v>0</v>
      </c>
      <c r="K651" s="7">
        <f t="shared" ref="K651:L655" si="85">TRUNC(E651+G651+I651,1)</f>
        <v>6630</v>
      </c>
      <c r="L651" s="8">
        <f t="shared" si="85"/>
        <v>13260</v>
      </c>
      <c r="M651" s="5" t="s">
        <v>67</v>
      </c>
      <c r="N651" s="2" t="s">
        <v>1011</v>
      </c>
      <c r="O651" s="2" t="s">
        <v>1004</v>
      </c>
      <c r="P651" s="2" t="s">
        <v>73</v>
      </c>
      <c r="Q651" s="2" t="s">
        <v>73</v>
      </c>
      <c r="R651" s="2" t="s">
        <v>69</v>
      </c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2" t="s">
        <v>67</v>
      </c>
      <c r="AW651" s="2" t="s">
        <v>1013</v>
      </c>
      <c r="AX651" s="2" t="s">
        <v>67</v>
      </c>
      <c r="AY651" s="2" t="s">
        <v>67</v>
      </c>
    </row>
    <row r="652" spans="1:51" ht="30" customHeight="1" x14ac:dyDescent="0.3">
      <c r="A652" s="5" t="s">
        <v>984</v>
      </c>
      <c r="B652" s="5" t="s">
        <v>807</v>
      </c>
      <c r="C652" s="5" t="s">
        <v>808</v>
      </c>
      <c r="D652" s="6">
        <v>4</v>
      </c>
      <c r="E652" s="7">
        <f>단가대비표!O175</f>
        <v>326</v>
      </c>
      <c r="F652" s="8">
        <f>TRUNC(E652*D652,1)</f>
        <v>1304</v>
      </c>
      <c r="G652" s="7">
        <f>단가대비표!P175</f>
        <v>0</v>
      </c>
      <c r="H652" s="8">
        <f>TRUNC(G652*D652,1)</f>
        <v>0</v>
      </c>
      <c r="I652" s="7">
        <f>단가대비표!V175</f>
        <v>0</v>
      </c>
      <c r="J652" s="8">
        <f>TRUNC(I652*D652,1)</f>
        <v>0</v>
      </c>
      <c r="K652" s="7">
        <f t="shared" si="85"/>
        <v>326</v>
      </c>
      <c r="L652" s="8">
        <f t="shared" si="85"/>
        <v>1304</v>
      </c>
      <c r="M652" s="5" t="s">
        <v>67</v>
      </c>
      <c r="N652" s="2" t="s">
        <v>1011</v>
      </c>
      <c r="O652" s="2" t="s">
        <v>985</v>
      </c>
      <c r="P652" s="2" t="s">
        <v>73</v>
      </c>
      <c r="Q652" s="2" t="s">
        <v>73</v>
      </c>
      <c r="R652" s="2" t="s">
        <v>69</v>
      </c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2" t="s">
        <v>67</v>
      </c>
      <c r="AW652" s="2" t="s">
        <v>1014</v>
      </c>
      <c r="AX652" s="2" t="s">
        <v>67</v>
      </c>
      <c r="AY652" s="2" t="s">
        <v>67</v>
      </c>
    </row>
    <row r="653" spans="1:51" ht="30" customHeight="1" x14ac:dyDescent="0.3">
      <c r="A653" s="5" t="s">
        <v>811</v>
      </c>
      <c r="B653" s="5" t="s">
        <v>987</v>
      </c>
      <c r="C653" s="5" t="s">
        <v>508</v>
      </c>
      <c r="D653" s="6">
        <v>8</v>
      </c>
      <c r="E653" s="7">
        <f>단가대비표!O151</f>
        <v>29.8</v>
      </c>
      <c r="F653" s="8">
        <f>TRUNC(E653*D653,1)</f>
        <v>238.4</v>
      </c>
      <c r="G653" s="7">
        <f>단가대비표!P151</f>
        <v>0</v>
      </c>
      <c r="H653" s="8">
        <f>TRUNC(G653*D653,1)</f>
        <v>0</v>
      </c>
      <c r="I653" s="7">
        <f>단가대비표!V151</f>
        <v>0</v>
      </c>
      <c r="J653" s="8">
        <f>TRUNC(I653*D653,1)</f>
        <v>0</v>
      </c>
      <c r="K653" s="7">
        <f t="shared" si="85"/>
        <v>29.8</v>
      </c>
      <c r="L653" s="8">
        <f t="shared" si="85"/>
        <v>238.4</v>
      </c>
      <c r="M653" s="5" t="s">
        <v>67</v>
      </c>
      <c r="N653" s="2" t="s">
        <v>1011</v>
      </c>
      <c r="O653" s="2" t="s">
        <v>988</v>
      </c>
      <c r="P653" s="2" t="s">
        <v>73</v>
      </c>
      <c r="Q653" s="2" t="s">
        <v>73</v>
      </c>
      <c r="R653" s="2" t="s">
        <v>69</v>
      </c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2" t="s">
        <v>67</v>
      </c>
      <c r="AW653" s="2" t="s">
        <v>1015</v>
      </c>
      <c r="AX653" s="2" t="s">
        <v>67</v>
      </c>
      <c r="AY653" s="2" t="s">
        <v>67</v>
      </c>
    </row>
    <row r="654" spans="1:51" ht="30" customHeight="1" x14ac:dyDescent="0.3">
      <c r="A654" s="5" t="s">
        <v>815</v>
      </c>
      <c r="B654" s="5" t="s">
        <v>828</v>
      </c>
      <c r="C654" s="5" t="s">
        <v>508</v>
      </c>
      <c r="D654" s="6">
        <v>1</v>
      </c>
      <c r="E654" s="7">
        <f>단가대비표!O249</f>
        <v>214</v>
      </c>
      <c r="F654" s="8">
        <f>TRUNC(E654*D654,1)</f>
        <v>214</v>
      </c>
      <c r="G654" s="7">
        <f>단가대비표!P249</f>
        <v>0</v>
      </c>
      <c r="H654" s="8">
        <f>TRUNC(G654*D654,1)</f>
        <v>0</v>
      </c>
      <c r="I654" s="7">
        <f>단가대비표!V249</f>
        <v>0</v>
      </c>
      <c r="J654" s="8">
        <f>TRUNC(I654*D654,1)</f>
        <v>0</v>
      </c>
      <c r="K654" s="7">
        <f t="shared" si="85"/>
        <v>214</v>
      </c>
      <c r="L654" s="8">
        <f t="shared" si="85"/>
        <v>214</v>
      </c>
      <c r="M654" s="5" t="s">
        <v>67</v>
      </c>
      <c r="N654" s="2" t="s">
        <v>1011</v>
      </c>
      <c r="O654" s="2" t="s">
        <v>829</v>
      </c>
      <c r="P654" s="2" t="s">
        <v>73</v>
      </c>
      <c r="Q654" s="2" t="s">
        <v>73</v>
      </c>
      <c r="R654" s="2" t="s">
        <v>69</v>
      </c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2" t="s">
        <v>67</v>
      </c>
      <c r="AW654" s="2" t="s">
        <v>1016</v>
      </c>
      <c r="AX654" s="2" t="s">
        <v>67</v>
      </c>
      <c r="AY654" s="2" t="s">
        <v>67</v>
      </c>
    </row>
    <row r="655" spans="1:51" ht="30" customHeight="1" x14ac:dyDescent="0.3">
      <c r="A655" s="5" t="s">
        <v>692</v>
      </c>
      <c r="B655" s="5" t="s">
        <v>528</v>
      </c>
      <c r="C655" s="5" t="s">
        <v>504</v>
      </c>
      <c r="D655" s="6">
        <v>4</v>
      </c>
      <c r="E655" s="7">
        <f>일위대가목록!E69</f>
        <v>967</v>
      </c>
      <c r="F655" s="8">
        <f>TRUNC(E655*D655,1)</f>
        <v>3868</v>
      </c>
      <c r="G655" s="7">
        <f>일위대가목록!F69</f>
        <v>11326</v>
      </c>
      <c r="H655" s="8">
        <f>TRUNC(G655*D655,1)</f>
        <v>45304</v>
      </c>
      <c r="I655" s="7">
        <f>일위대가목록!G69</f>
        <v>0</v>
      </c>
      <c r="J655" s="8">
        <f>TRUNC(I655*D655,1)</f>
        <v>0</v>
      </c>
      <c r="K655" s="7">
        <f t="shared" si="85"/>
        <v>12293</v>
      </c>
      <c r="L655" s="8">
        <f t="shared" si="85"/>
        <v>49172</v>
      </c>
      <c r="M655" s="5" t="s">
        <v>706</v>
      </c>
      <c r="N655" s="2" t="s">
        <v>1011</v>
      </c>
      <c r="O655" s="2" t="s">
        <v>705</v>
      </c>
      <c r="P655" s="2" t="s">
        <v>69</v>
      </c>
      <c r="Q655" s="2" t="s">
        <v>73</v>
      </c>
      <c r="R655" s="2" t="s">
        <v>73</v>
      </c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" t="s">
        <v>67</v>
      </c>
      <c r="AW655" s="2" t="s">
        <v>1017</v>
      </c>
      <c r="AX655" s="2" t="s">
        <v>67</v>
      </c>
      <c r="AY655" s="2" t="s">
        <v>67</v>
      </c>
    </row>
    <row r="656" spans="1:51" ht="30" customHeight="1" x14ac:dyDescent="0.3">
      <c r="A656" s="5" t="s">
        <v>90</v>
      </c>
      <c r="B656" s="5" t="s">
        <v>67</v>
      </c>
      <c r="C656" s="5" t="s">
        <v>67</v>
      </c>
      <c r="D656" s="6"/>
      <c r="E656" s="7"/>
      <c r="F656" s="8">
        <f>TRUNC(SUMIF(N651:N655, N650, F651:F655),0)</f>
        <v>18884</v>
      </c>
      <c r="G656" s="7"/>
      <c r="H656" s="8">
        <f>TRUNC(SUMIF(N651:N655, N650, H651:H655),0)</f>
        <v>45304</v>
      </c>
      <c r="I656" s="7"/>
      <c r="J656" s="8">
        <f>TRUNC(SUMIF(N651:N655, N650, J651:J655),0)</f>
        <v>0</v>
      </c>
      <c r="K656" s="7"/>
      <c r="L656" s="8">
        <f>F656+H656+J656</f>
        <v>64188</v>
      </c>
      <c r="M656" s="5" t="s">
        <v>67</v>
      </c>
      <c r="N656" s="2" t="s">
        <v>91</v>
      </c>
      <c r="O656" s="2" t="s">
        <v>91</v>
      </c>
      <c r="P656" s="2" t="s">
        <v>67</v>
      </c>
      <c r="Q656" s="2" t="s">
        <v>67</v>
      </c>
      <c r="R656" s="2" t="s">
        <v>67</v>
      </c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2" t="s">
        <v>67</v>
      </c>
      <c r="AW656" s="2" t="s">
        <v>67</v>
      </c>
      <c r="AX656" s="2" t="s">
        <v>67</v>
      </c>
      <c r="AY656" s="2" t="s">
        <v>67</v>
      </c>
    </row>
    <row r="657" spans="1:51" ht="30" customHeight="1" x14ac:dyDescent="0.3">
      <c r="A657" s="6"/>
      <c r="B657" s="6"/>
      <c r="C657" s="6"/>
      <c r="D657" s="6"/>
      <c r="E657" s="7"/>
      <c r="F657" s="8"/>
      <c r="G657" s="7"/>
      <c r="H657" s="8"/>
      <c r="I657" s="7"/>
      <c r="J657" s="8"/>
      <c r="K657" s="7"/>
      <c r="L657" s="8"/>
      <c r="M657" s="6"/>
    </row>
    <row r="658" spans="1:51" ht="30" customHeight="1" x14ac:dyDescent="0.3">
      <c r="A658" s="14" t="s">
        <v>1018</v>
      </c>
      <c r="B658" s="14"/>
      <c r="C658" s="14"/>
      <c r="D658" s="14"/>
      <c r="E658" s="15"/>
      <c r="F658" s="16"/>
      <c r="G658" s="15"/>
      <c r="H658" s="16"/>
      <c r="I658" s="15"/>
      <c r="J658" s="16"/>
      <c r="K658" s="15"/>
      <c r="L658" s="16"/>
      <c r="M658" s="14"/>
      <c r="N658" s="1" t="s">
        <v>1019</v>
      </c>
    </row>
    <row r="659" spans="1:51" ht="30" customHeight="1" x14ac:dyDescent="0.3">
      <c r="A659" s="5" t="s">
        <v>981</v>
      </c>
      <c r="B659" s="5" t="s">
        <v>536</v>
      </c>
      <c r="C659" s="5" t="s">
        <v>508</v>
      </c>
      <c r="D659" s="6">
        <v>1</v>
      </c>
      <c r="E659" s="7">
        <f>단가대비표!O1524</f>
        <v>8360</v>
      </c>
      <c r="F659" s="8">
        <f>TRUNC(E659*D659,1)</f>
        <v>8360</v>
      </c>
      <c r="G659" s="7">
        <f>단가대비표!P1524</f>
        <v>0</v>
      </c>
      <c r="H659" s="8">
        <f>TRUNC(G659*D659,1)</f>
        <v>0</v>
      </c>
      <c r="I659" s="7">
        <f>단가대비표!V1524</f>
        <v>0</v>
      </c>
      <c r="J659" s="8">
        <f>TRUNC(I659*D659,1)</f>
        <v>0</v>
      </c>
      <c r="K659" s="7">
        <f t="shared" ref="K659:L663" si="86">TRUNC(E659+G659+I659,1)</f>
        <v>8360</v>
      </c>
      <c r="L659" s="8">
        <f t="shared" si="86"/>
        <v>8360</v>
      </c>
      <c r="M659" s="5" t="s">
        <v>67</v>
      </c>
      <c r="N659" s="2" t="s">
        <v>1019</v>
      </c>
      <c r="O659" s="2" t="s">
        <v>1021</v>
      </c>
      <c r="P659" s="2" t="s">
        <v>73</v>
      </c>
      <c r="Q659" s="2" t="s">
        <v>73</v>
      </c>
      <c r="R659" s="2" t="s">
        <v>69</v>
      </c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2" t="s">
        <v>67</v>
      </c>
      <c r="AW659" s="2" t="s">
        <v>1022</v>
      </c>
      <c r="AX659" s="2" t="s">
        <v>67</v>
      </c>
      <c r="AY659" s="2" t="s">
        <v>67</v>
      </c>
    </row>
    <row r="660" spans="1:51" ht="30" customHeight="1" x14ac:dyDescent="0.3">
      <c r="A660" s="5" t="s">
        <v>984</v>
      </c>
      <c r="B660" s="5" t="s">
        <v>838</v>
      </c>
      <c r="C660" s="5" t="s">
        <v>808</v>
      </c>
      <c r="D660" s="6">
        <v>4</v>
      </c>
      <c r="E660" s="7">
        <f>단가대비표!O176</f>
        <v>672</v>
      </c>
      <c r="F660" s="8">
        <f>TRUNC(E660*D660,1)</f>
        <v>2688</v>
      </c>
      <c r="G660" s="7">
        <f>단가대비표!P176</f>
        <v>0</v>
      </c>
      <c r="H660" s="8">
        <f>TRUNC(G660*D660,1)</f>
        <v>0</v>
      </c>
      <c r="I660" s="7">
        <f>단가대비표!V176</f>
        <v>0</v>
      </c>
      <c r="J660" s="8">
        <f>TRUNC(I660*D660,1)</f>
        <v>0</v>
      </c>
      <c r="K660" s="7">
        <f t="shared" si="86"/>
        <v>672</v>
      </c>
      <c r="L660" s="8">
        <f t="shared" si="86"/>
        <v>2688</v>
      </c>
      <c r="M660" s="5" t="s">
        <v>67</v>
      </c>
      <c r="N660" s="2" t="s">
        <v>1019</v>
      </c>
      <c r="O660" s="2" t="s">
        <v>1023</v>
      </c>
      <c r="P660" s="2" t="s">
        <v>73</v>
      </c>
      <c r="Q660" s="2" t="s">
        <v>73</v>
      </c>
      <c r="R660" s="2" t="s">
        <v>69</v>
      </c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2" t="s">
        <v>67</v>
      </c>
      <c r="AW660" s="2" t="s">
        <v>1024</v>
      </c>
      <c r="AX660" s="2" t="s">
        <v>67</v>
      </c>
      <c r="AY660" s="2" t="s">
        <v>67</v>
      </c>
    </row>
    <row r="661" spans="1:51" ht="30" customHeight="1" x14ac:dyDescent="0.3">
      <c r="A661" s="5" t="s">
        <v>811</v>
      </c>
      <c r="B661" s="5" t="s">
        <v>1025</v>
      </c>
      <c r="C661" s="5" t="s">
        <v>508</v>
      </c>
      <c r="D661" s="6">
        <v>8</v>
      </c>
      <c r="E661" s="7">
        <f>단가대비표!O152</f>
        <v>66.7</v>
      </c>
      <c r="F661" s="8">
        <f>TRUNC(E661*D661,1)</f>
        <v>533.6</v>
      </c>
      <c r="G661" s="7">
        <f>단가대비표!P152</f>
        <v>0</v>
      </c>
      <c r="H661" s="8">
        <f>TRUNC(G661*D661,1)</f>
        <v>0</v>
      </c>
      <c r="I661" s="7">
        <f>단가대비표!V152</f>
        <v>0</v>
      </c>
      <c r="J661" s="8">
        <f>TRUNC(I661*D661,1)</f>
        <v>0</v>
      </c>
      <c r="K661" s="7">
        <f t="shared" si="86"/>
        <v>66.7</v>
      </c>
      <c r="L661" s="8">
        <f t="shared" si="86"/>
        <v>533.6</v>
      </c>
      <c r="M661" s="5" t="s">
        <v>67</v>
      </c>
      <c r="N661" s="2" t="s">
        <v>1019</v>
      </c>
      <c r="O661" s="2" t="s">
        <v>1026</v>
      </c>
      <c r="P661" s="2" t="s">
        <v>73</v>
      </c>
      <c r="Q661" s="2" t="s">
        <v>73</v>
      </c>
      <c r="R661" s="2" t="s">
        <v>69</v>
      </c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2" t="s">
        <v>67</v>
      </c>
      <c r="AW661" s="2" t="s">
        <v>1027</v>
      </c>
      <c r="AX661" s="2" t="s">
        <v>67</v>
      </c>
      <c r="AY661" s="2" t="s">
        <v>67</v>
      </c>
    </row>
    <row r="662" spans="1:51" ht="30" customHeight="1" x14ac:dyDescent="0.3">
      <c r="A662" s="5" t="s">
        <v>815</v>
      </c>
      <c r="B662" s="5" t="s">
        <v>844</v>
      </c>
      <c r="C662" s="5" t="s">
        <v>508</v>
      </c>
      <c r="D662" s="6">
        <v>1</v>
      </c>
      <c r="E662" s="7">
        <f>단가대비표!O250</f>
        <v>295</v>
      </c>
      <c r="F662" s="8">
        <f>TRUNC(E662*D662,1)</f>
        <v>295</v>
      </c>
      <c r="G662" s="7">
        <f>단가대비표!P250</f>
        <v>0</v>
      </c>
      <c r="H662" s="8">
        <f>TRUNC(G662*D662,1)</f>
        <v>0</v>
      </c>
      <c r="I662" s="7">
        <f>단가대비표!V250</f>
        <v>0</v>
      </c>
      <c r="J662" s="8">
        <f>TRUNC(I662*D662,1)</f>
        <v>0</v>
      </c>
      <c r="K662" s="7">
        <f t="shared" si="86"/>
        <v>295</v>
      </c>
      <c r="L662" s="8">
        <f t="shared" si="86"/>
        <v>295</v>
      </c>
      <c r="M662" s="5" t="s">
        <v>67</v>
      </c>
      <c r="N662" s="2" t="s">
        <v>1019</v>
      </c>
      <c r="O662" s="2" t="s">
        <v>845</v>
      </c>
      <c r="P662" s="2" t="s">
        <v>73</v>
      </c>
      <c r="Q662" s="2" t="s">
        <v>73</v>
      </c>
      <c r="R662" s="2" t="s">
        <v>69</v>
      </c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2" t="s">
        <v>67</v>
      </c>
      <c r="AW662" s="2" t="s">
        <v>1028</v>
      </c>
      <c r="AX662" s="2" t="s">
        <v>67</v>
      </c>
      <c r="AY662" s="2" t="s">
        <v>67</v>
      </c>
    </row>
    <row r="663" spans="1:51" ht="30" customHeight="1" x14ac:dyDescent="0.3">
      <c r="A663" s="5" t="s">
        <v>692</v>
      </c>
      <c r="B663" s="5" t="s">
        <v>536</v>
      </c>
      <c r="C663" s="5" t="s">
        <v>504</v>
      </c>
      <c r="D663" s="6">
        <v>2</v>
      </c>
      <c r="E663" s="7">
        <f>일위대가목록!E70</f>
        <v>1268</v>
      </c>
      <c r="F663" s="8">
        <f>TRUNC(E663*D663,1)</f>
        <v>2536</v>
      </c>
      <c r="G663" s="7">
        <f>일위대가목록!F70</f>
        <v>13114</v>
      </c>
      <c r="H663" s="8">
        <f>TRUNC(G663*D663,1)</f>
        <v>26228</v>
      </c>
      <c r="I663" s="7">
        <f>일위대가목록!G70</f>
        <v>0</v>
      </c>
      <c r="J663" s="8">
        <f>TRUNC(I663*D663,1)</f>
        <v>0</v>
      </c>
      <c r="K663" s="7">
        <f t="shared" si="86"/>
        <v>14382</v>
      </c>
      <c r="L663" s="8">
        <f t="shared" si="86"/>
        <v>28764</v>
      </c>
      <c r="M663" s="5" t="s">
        <v>713</v>
      </c>
      <c r="N663" s="2" t="s">
        <v>1019</v>
      </c>
      <c r="O663" s="2" t="s">
        <v>712</v>
      </c>
      <c r="P663" s="2" t="s">
        <v>69</v>
      </c>
      <c r="Q663" s="2" t="s">
        <v>73</v>
      </c>
      <c r="R663" s="2" t="s">
        <v>73</v>
      </c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2" t="s">
        <v>67</v>
      </c>
      <c r="AW663" s="2" t="s">
        <v>1029</v>
      </c>
      <c r="AX663" s="2" t="s">
        <v>67</v>
      </c>
      <c r="AY663" s="2" t="s">
        <v>67</v>
      </c>
    </row>
    <row r="664" spans="1:51" ht="30" customHeight="1" x14ac:dyDescent="0.3">
      <c r="A664" s="5" t="s">
        <v>90</v>
      </c>
      <c r="B664" s="5" t="s">
        <v>67</v>
      </c>
      <c r="C664" s="5" t="s">
        <v>67</v>
      </c>
      <c r="D664" s="6"/>
      <c r="E664" s="7"/>
      <c r="F664" s="8">
        <f>TRUNC(SUMIF(N659:N663, N658, F659:F663),0)</f>
        <v>14412</v>
      </c>
      <c r="G664" s="7"/>
      <c r="H664" s="8">
        <f>TRUNC(SUMIF(N659:N663, N658, H659:H663),0)</f>
        <v>26228</v>
      </c>
      <c r="I664" s="7"/>
      <c r="J664" s="8">
        <f>TRUNC(SUMIF(N659:N663, N658, J659:J663),0)</f>
        <v>0</v>
      </c>
      <c r="K664" s="7"/>
      <c r="L664" s="8">
        <f>F664+H664+J664</f>
        <v>40640</v>
      </c>
      <c r="M664" s="5" t="s">
        <v>67</v>
      </c>
      <c r="N664" s="2" t="s">
        <v>91</v>
      </c>
      <c r="O664" s="2" t="s">
        <v>91</v>
      </c>
      <c r="P664" s="2" t="s">
        <v>67</v>
      </c>
      <c r="Q664" s="2" t="s">
        <v>67</v>
      </c>
      <c r="R664" s="2" t="s">
        <v>67</v>
      </c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2" t="s">
        <v>67</v>
      </c>
      <c r="AW664" s="2" t="s">
        <v>67</v>
      </c>
      <c r="AX664" s="2" t="s">
        <v>67</v>
      </c>
      <c r="AY664" s="2" t="s">
        <v>67</v>
      </c>
    </row>
    <row r="665" spans="1:51" ht="30" customHeight="1" x14ac:dyDescent="0.3">
      <c r="A665" s="6"/>
      <c r="B665" s="6"/>
      <c r="C665" s="6"/>
      <c r="D665" s="6"/>
      <c r="E665" s="7"/>
      <c r="F665" s="8"/>
      <c r="G665" s="7"/>
      <c r="H665" s="8"/>
      <c r="I665" s="7"/>
      <c r="J665" s="8"/>
      <c r="K665" s="7"/>
      <c r="L665" s="8"/>
      <c r="M665" s="6"/>
    </row>
    <row r="666" spans="1:51" ht="30" customHeight="1" x14ac:dyDescent="0.3">
      <c r="A666" s="14" t="s">
        <v>1030</v>
      </c>
      <c r="B666" s="14"/>
      <c r="C666" s="14"/>
      <c r="D666" s="14"/>
      <c r="E666" s="15"/>
      <c r="F666" s="16"/>
      <c r="G666" s="15"/>
      <c r="H666" s="16"/>
      <c r="I666" s="15"/>
      <c r="J666" s="16"/>
      <c r="K666" s="15"/>
      <c r="L666" s="16"/>
      <c r="M666" s="14"/>
      <c r="N666" s="1" t="s">
        <v>1031</v>
      </c>
    </row>
    <row r="667" spans="1:51" ht="30" customHeight="1" x14ac:dyDescent="0.3">
      <c r="A667" s="5" t="s">
        <v>981</v>
      </c>
      <c r="B667" s="5" t="s">
        <v>536</v>
      </c>
      <c r="C667" s="5" t="s">
        <v>508</v>
      </c>
      <c r="D667" s="6">
        <v>2</v>
      </c>
      <c r="E667" s="7">
        <f>단가대비표!O1524</f>
        <v>8360</v>
      </c>
      <c r="F667" s="8">
        <f>TRUNC(E667*D667,1)</f>
        <v>16720</v>
      </c>
      <c r="G667" s="7">
        <f>단가대비표!P1524</f>
        <v>0</v>
      </c>
      <c r="H667" s="8">
        <f>TRUNC(G667*D667,1)</f>
        <v>0</v>
      </c>
      <c r="I667" s="7">
        <f>단가대비표!V1524</f>
        <v>0</v>
      </c>
      <c r="J667" s="8">
        <f>TRUNC(I667*D667,1)</f>
        <v>0</v>
      </c>
      <c r="K667" s="7">
        <f t="shared" ref="K667:L671" si="87">TRUNC(E667+G667+I667,1)</f>
        <v>8360</v>
      </c>
      <c r="L667" s="8">
        <f t="shared" si="87"/>
        <v>16720</v>
      </c>
      <c r="M667" s="5" t="s">
        <v>67</v>
      </c>
      <c r="N667" s="2" t="s">
        <v>1031</v>
      </c>
      <c r="O667" s="2" t="s">
        <v>1021</v>
      </c>
      <c r="P667" s="2" t="s">
        <v>73</v>
      </c>
      <c r="Q667" s="2" t="s">
        <v>73</v>
      </c>
      <c r="R667" s="2" t="s">
        <v>69</v>
      </c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2" t="s">
        <v>67</v>
      </c>
      <c r="AW667" s="2" t="s">
        <v>1033</v>
      </c>
      <c r="AX667" s="2" t="s">
        <v>67</v>
      </c>
      <c r="AY667" s="2" t="s">
        <v>67</v>
      </c>
    </row>
    <row r="668" spans="1:51" ht="30" customHeight="1" x14ac:dyDescent="0.3">
      <c r="A668" s="5" t="s">
        <v>984</v>
      </c>
      <c r="B668" s="5" t="s">
        <v>838</v>
      </c>
      <c r="C668" s="5" t="s">
        <v>808</v>
      </c>
      <c r="D668" s="6">
        <v>4</v>
      </c>
      <c r="E668" s="7">
        <f>단가대비표!O176</f>
        <v>672</v>
      </c>
      <c r="F668" s="8">
        <f>TRUNC(E668*D668,1)</f>
        <v>2688</v>
      </c>
      <c r="G668" s="7">
        <f>단가대비표!P176</f>
        <v>0</v>
      </c>
      <c r="H668" s="8">
        <f>TRUNC(G668*D668,1)</f>
        <v>0</v>
      </c>
      <c r="I668" s="7">
        <f>단가대비표!V176</f>
        <v>0</v>
      </c>
      <c r="J668" s="8">
        <f>TRUNC(I668*D668,1)</f>
        <v>0</v>
      </c>
      <c r="K668" s="7">
        <f t="shared" si="87"/>
        <v>672</v>
      </c>
      <c r="L668" s="8">
        <f t="shared" si="87"/>
        <v>2688</v>
      </c>
      <c r="M668" s="5" t="s">
        <v>67</v>
      </c>
      <c r="N668" s="2" t="s">
        <v>1031</v>
      </c>
      <c r="O668" s="2" t="s">
        <v>1023</v>
      </c>
      <c r="P668" s="2" t="s">
        <v>73</v>
      </c>
      <c r="Q668" s="2" t="s">
        <v>73</v>
      </c>
      <c r="R668" s="2" t="s">
        <v>69</v>
      </c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2" t="s">
        <v>67</v>
      </c>
      <c r="AW668" s="2" t="s">
        <v>1034</v>
      </c>
      <c r="AX668" s="2" t="s">
        <v>67</v>
      </c>
      <c r="AY668" s="2" t="s">
        <v>67</v>
      </c>
    </row>
    <row r="669" spans="1:51" ht="30" customHeight="1" x14ac:dyDescent="0.3">
      <c r="A669" s="5" t="s">
        <v>811</v>
      </c>
      <c r="B669" s="5" t="s">
        <v>1025</v>
      </c>
      <c r="C669" s="5" t="s">
        <v>508</v>
      </c>
      <c r="D669" s="6">
        <v>8</v>
      </c>
      <c r="E669" s="7">
        <f>단가대비표!O152</f>
        <v>66.7</v>
      </c>
      <c r="F669" s="8">
        <f>TRUNC(E669*D669,1)</f>
        <v>533.6</v>
      </c>
      <c r="G669" s="7">
        <f>단가대비표!P152</f>
        <v>0</v>
      </c>
      <c r="H669" s="8">
        <f>TRUNC(G669*D669,1)</f>
        <v>0</v>
      </c>
      <c r="I669" s="7">
        <f>단가대비표!V152</f>
        <v>0</v>
      </c>
      <c r="J669" s="8">
        <f>TRUNC(I669*D669,1)</f>
        <v>0</v>
      </c>
      <c r="K669" s="7">
        <f t="shared" si="87"/>
        <v>66.7</v>
      </c>
      <c r="L669" s="8">
        <f t="shared" si="87"/>
        <v>533.6</v>
      </c>
      <c r="M669" s="5" t="s">
        <v>67</v>
      </c>
      <c r="N669" s="2" t="s">
        <v>1031</v>
      </c>
      <c r="O669" s="2" t="s">
        <v>1026</v>
      </c>
      <c r="P669" s="2" t="s">
        <v>73</v>
      </c>
      <c r="Q669" s="2" t="s">
        <v>73</v>
      </c>
      <c r="R669" s="2" t="s">
        <v>69</v>
      </c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2" t="s">
        <v>67</v>
      </c>
      <c r="AW669" s="2" t="s">
        <v>1035</v>
      </c>
      <c r="AX669" s="2" t="s">
        <v>67</v>
      </c>
      <c r="AY669" s="2" t="s">
        <v>67</v>
      </c>
    </row>
    <row r="670" spans="1:51" ht="30" customHeight="1" x14ac:dyDescent="0.3">
      <c r="A670" s="5" t="s">
        <v>815</v>
      </c>
      <c r="B670" s="5" t="s">
        <v>844</v>
      </c>
      <c r="C670" s="5" t="s">
        <v>508</v>
      </c>
      <c r="D670" s="6">
        <v>1</v>
      </c>
      <c r="E670" s="7">
        <f>단가대비표!O250</f>
        <v>295</v>
      </c>
      <c r="F670" s="8">
        <f>TRUNC(E670*D670,1)</f>
        <v>295</v>
      </c>
      <c r="G670" s="7">
        <f>단가대비표!P250</f>
        <v>0</v>
      </c>
      <c r="H670" s="8">
        <f>TRUNC(G670*D670,1)</f>
        <v>0</v>
      </c>
      <c r="I670" s="7">
        <f>단가대비표!V250</f>
        <v>0</v>
      </c>
      <c r="J670" s="8">
        <f>TRUNC(I670*D670,1)</f>
        <v>0</v>
      </c>
      <c r="K670" s="7">
        <f t="shared" si="87"/>
        <v>295</v>
      </c>
      <c r="L670" s="8">
        <f t="shared" si="87"/>
        <v>295</v>
      </c>
      <c r="M670" s="5" t="s">
        <v>67</v>
      </c>
      <c r="N670" s="2" t="s">
        <v>1031</v>
      </c>
      <c r="O670" s="2" t="s">
        <v>845</v>
      </c>
      <c r="P670" s="2" t="s">
        <v>73</v>
      </c>
      <c r="Q670" s="2" t="s">
        <v>73</v>
      </c>
      <c r="R670" s="2" t="s">
        <v>69</v>
      </c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2" t="s">
        <v>67</v>
      </c>
      <c r="AW670" s="2" t="s">
        <v>1036</v>
      </c>
      <c r="AX670" s="2" t="s">
        <v>67</v>
      </c>
      <c r="AY670" s="2" t="s">
        <v>67</v>
      </c>
    </row>
    <row r="671" spans="1:51" ht="30" customHeight="1" x14ac:dyDescent="0.3">
      <c r="A671" s="5" t="s">
        <v>692</v>
      </c>
      <c r="B671" s="5" t="s">
        <v>536</v>
      </c>
      <c r="C671" s="5" t="s">
        <v>504</v>
      </c>
      <c r="D671" s="6">
        <v>4</v>
      </c>
      <c r="E671" s="7">
        <f>일위대가목록!E70</f>
        <v>1268</v>
      </c>
      <c r="F671" s="8">
        <f>TRUNC(E671*D671,1)</f>
        <v>5072</v>
      </c>
      <c r="G671" s="7">
        <f>일위대가목록!F70</f>
        <v>13114</v>
      </c>
      <c r="H671" s="8">
        <f>TRUNC(G671*D671,1)</f>
        <v>52456</v>
      </c>
      <c r="I671" s="7">
        <f>일위대가목록!G70</f>
        <v>0</v>
      </c>
      <c r="J671" s="8">
        <f>TRUNC(I671*D671,1)</f>
        <v>0</v>
      </c>
      <c r="K671" s="7">
        <f t="shared" si="87"/>
        <v>14382</v>
      </c>
      <c r="L671" s="8">
        <f t="shared" si="87"/>
        <v>57528</v>
      </c>
      <c r="M671" s="5" t="s">
        <v>713</v>
      </c>
      <c r="N671" s="2" t="s">
        <v>1031</v>
      </c>
      <c r="O671" s="2" t="s">
        <v>712</v>
      </c>
      <c r="P671" s="2" t="s">
        <v>69</v>
      </c>
      <c r="Q671" s="2" t="s">
        <v>73</v>
      </c>
      <c r="R671" s="2" t="s">
        <v>73</v>
      </c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2" t="s">
        <v>67</v>
      </c>
      <c r="AW671" s="2" t="s">
        <v>1037</v>
      </c>
      <c r="AX671" s="2" t="s">
        <v>67</v>
      </c>
      <c r="AY671" s="2" t="s">
        <v>67</v>
      </c>
    </row>
    <row r="672" spans="1:51" ht="30" customHeight="1" x14ac:dyDescent="0.3">
      <c r="A672" s="5" t="s">
        <v>90</v>
      </c>
      <c r="B672" s="5" t="s">
        <v>67</v>
      </c>
      <c r="C672" s="5" t="s">
        <v>67</v>
      </c>
      <c r="D672" s="6"/>
      <c r="E672" s="7"/>
      <c r="F672" s="8">
        <f>TRUNC(SUMIF(N667:N671, N666, F667:F671),0)</f>
        <v>25308</v>
      </c>
      <c r="G672" s="7"/>
      <c r="H672" s="8">
        <f>TRUNC(SUMIF(N667:N671, N666, H667:H671),0)</f>
        <v>52456</v>
      </c>
      <c r="I672" s="7"/>
      <c r="J672" s="8">
        <f>TRUNC(SUMIF(N667:N671, N666, J667:J671),0)</f>
        <v>0</v>
      </c>
      <c r="K672" s="7"/>
      <c r="L672" s="8">
        <f>F672+H672+J672</f>
        <v>77764</v>
      </c>
      <c r="M672" s="5" t="s">
        <v>67</v>
      </c>
      <c r="N672" s="2" t="s">
        <v>91</v>
      </c>
      <c r="O672" s="2" t="s">
        <v>91</v>
      </c>
      <c r="P672" s="2" t="s">
        <v>67</v>
      </c>
      <c r="Q672" s="2" t="s">
        <v>67</v>
      </c>
      <c r="R672" s="2" t="s">
        <v>67</v>
      </c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2" t="s">
        <v>67</v>
      </c>
      <c r="AW672" s="2" t="s">
        <v>67</v>
      </c>
      <c r="AX672" s="2" t="s">
        <v>67</v>
      </c>
      <c r="AY672" s="2" t="s">
        <v>67</v>
      </c>
    </row>
    <row r="673" spans="1:51" ht="30" customHeight="1" x14ac:dyDescent="0.3">
      <c r="A673" s="6"/>
      <c r="B673" s="6"/>
      <c r="C673" s="6"/>
      <c r="D673" s="6"/>
      <c r="E673" s="7"/>
      <c r="F673" s="8"/>
      <c r="G673" s="7"/>
      <c r="H673" s="8"/>
      <c r="I673" s="7"/>
      <c r="J673" s="8"/>
      <c r="K673" s="7"/>
      <c r="L673" s="8"/>
      <c r="M673" s="6"/>
    </row>
    <row r="674" spans="1:51" ht="30" customHeight="1" x14ac:dyDescent="0.3">
      <c r="A674" s="14" t="s">
        <v>1038</v>
      </c>
      <c r="B674" s="14"/>
      <c r="C674" s="14"/>
      <c r="D674" s="14"/>
      <c r="E674" s="15"/>
      <c r="F674" s="16"/>
      <c r="G674" s="15"/>
      <c r="H674" s="16"/>
      <c r="I674" s="15"/>
      <c r="J674" s="16"/>
      <c r="K674" s="15"/>
      <c r="L674" s="16"/>
      <c r="M674" s="14"/>
      <c r="N674" s="1" t="s">
        <v>1039</v>
      </c>
    </row>
    <row r="675" spans="1:51" ht="30" customHeight="1" x14ac:dyDescent="0.3">
      <c r="A675" s="5" t="s">
        <v>981</v>
      </c>
      <c r="B675" s="5" t="s">
        <v>544</v>
      </c>
      <c r="C675" s="5" t="s">
        <v>508</v>
      </c>
      <c r="D675" s="6">
        <v>1</v>
      </c>
      <c r="E675" s="7">
        <f>단가대비표!O1525</f>
        <v>9050</v>
      </c>
      <c r="F675" s="8">
        <f>TRUNC(E675*D675,1)</f>
        <v>9050</v>
      </c>
      <c r="G675" s="7">
        <f>단가대비표!P1525</f>
        <v>0</v>
      </c>
      <c r="H675" s="8">
        <f>TRUNC(G675*D675,1)</f>
        <v>0</v>
      </c>
      <c r="I675" s="7">
        <f>단가대비표!V1525</f>
        <v>0</v>
      </c>
      <c r="J675" s="8">
        <f>TRUNC(I675*D675,1)</f>
        <v>0</v>
      </c>
      <c r="K675" s="7">
        <f t="shared" ref="K675:L679" si="88">TRUNC(E675+G675+I675,1)</f>
        <v>9050</v>
      </c>
      <c r="L675" s="8">
        <f t="shared" si="88"/>
        <v>9050</v>
      </c>
      <c r="M675" s="5" t="s">
        <v>67</v>
      </c>
      <c r="N675" s="2" t="s">
        <v>1039</v>
      </c>
      <c r="O675" s="2" t="s">
        <v>1041</v>
      </c>
      <c r="P675" s="2" t="s">
        <v>73</v>
      </c>
      <c r="Q675" s="2" t="s">
        <v>73</v>
      </c>
      <c r="R675" s="2" t="s">
        <v>69</v>
      </c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2" t="s">
        <v>67</v>
      </c>
      <c r="AW675" s="2" t="s">
        <v>1042</v>
      </c>
      <c r="AX675" s="2" t="s">
        <v>67</v>
      </c>
      <c r="AY675" s="2" t="s">
        <v>67</v>
      </c>
    </row>
    <row r="676" spans="1:51" ht="30" customHeight="1" x14ac:dyDescent="0.3">
      <c r="A676" s="5" t="s">
        <v>984</v>
      </c>
      <c r="B676" s="5" t="s">
        <v>854</v>
      </c>
      <c r="C676" s="5" t="s">
        <v>808</v>
      </c>
      <c r="D676" s="6">
        <v>4</v>
      </c>
      <c r="E676" s="7">
        <f>단가대비표!O177</f>
        <v>707</v>
      </c>
      <c r="F676" s="8">
        <f>TRUNC(E676*D676,1)</f>
        <v>2828</v>
      </c>
      <c r="G676" s="7">
        <f>단가대비표!P177</f>
        <v>0</v>
      </c>
      <c r="H676" s="8">
        <f>TRUNC(G676*D676,1)</f>
        <v>0</v>
      </c>
      <c r="I676" s="7">
        <f>단가대비표!V177</f>
        <v>0</v>
      </c>
      <c r="J676" s="8">
        <f>TRUNC(I676*D676,1)</f>
        <v>0</v>
      </c>
      <c r="K676" s="7">
        <f t="shared" si="88"/>
        <v>707</v>
      </c>
      <c r="L676" s="8">
        <f t="shared" si="88"/>
        <v>2828</v>
      </c>
      <c r="M676" s="5" t="s">
        <v>67</v>
      </c>
      <c r="N676" s="2" t="s">
        <v>1039</v>
      </c>
      <c r="O676" s="2" t="s">
        <v>1043</v>
      </c>
      <c r="P676" s="2" t="s">
        <v>73</v>
      </c>
      <c r="Q676" s="2" t="s">
        <v>73</v>
      </c>
      <c r="R676" s="2" t="s">
        <v>69</v>
      </c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2" t="s">
        <v>67</v>
      </c>
      <c r="AW676" s="2" t="s">
        <v>1044</v>
      </c>
      <c r="AX676" s="2" t="s">
        <v>67</v>
      </c>
      <c r="AY676" s="2" t="s">
        <v>67</v>
      </c>
    </row>
    <row r="677" spans="1:51" ht="30" customHeight="1" x14ac:dyDescent="0.3">
      <c r="A677" s="5" t="s">
        <v>811</v>
      </c>
      <c r="B677" s="5" t="s">
        <v>1025</v>
      </c>
      <c r="C677" s="5" t="s">
        <v>508</v>
      </c>
      <c r="D677" s="6">
        <v>8</v>
      </c>
      <c r="E677" s="7">
        <f>단가대비표!O152</f>
        <v>66.7</v>
      </c>
      <c r="F677" s="8">
        <f>TRUNC(E677*D677,1)</f>
        <v>533.6</v>
      </c>
      <c r="G677" s="7">
        <f>단가대비표!P152</f>
        <v>0</v>
      </c>
      <c r="H677" s="8">
        <f>TRUNC(G677*D677,1)</f>
        <v>0</v>
      </c>
      <c r="I677" s="7">
        <f>단가대비표!V152</f>
        <v>0</v>
      </c>
      <c r="J677" s="8">
        <f>TRUNC(I677*D677,1)</f>
        <v>0</v>
      </c>
      <c r="K677" s="7">
        <f t="shared" si="88"/>
        <v>66.7</v>
      </c>
      <c r="L677" s="8">
        <f t="shared" si="88"/>
        <v>533.6</v>
      </c>
      <c r="M677" s="5" t="s">
        <v>67</v>
      </c>
      <c r="N677" s="2" t="s">
        <v>1039</v>
      </c>
      <c r="O677" s="2" t="s">
        <v>1026</v>
      </c>
      <c r="P677" s="2" t="s">
        <v>73</v>
      </c>
      <c r="Q677" s="2" t="s">
        <v>73</v>
      </c>
      <c r="R677" s="2" t="s">
        <v>69</v>
      </c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2" t="s">
        <v>67</v>
      </c>
      <c r="AW677" s="2" t="s">
        <v>1045</v>
      </c>
      <c r="AX677" s="2" t="s">
        <v>67</v>
      </c>
      <c r="AY677" s="2" t="s">
        <v>67</v>
      </c>
    </row>
    <row r="678" spans="1:51" ht="30" customHeight="1" x14ac:dyDescent="0.3">
      <c r="A678" s="5" t="s">
        <v>815</v>
      </c>
      <c r="B678" s="5" t="s">
        <v>858</v>
      </c>
      <c r="C678" s="5" t="s">
        <v>508</v>
      </c>
      <c r="D678" s="6">
        <v>1</v>
      </c>
      <c r="E678" s="7">
        <f>단가대비표!O251</f>
        <v>379</v>
      </c>
      <c r="F678" s="8">
        <f>TRUNC(E678*D678,1)</f>
        <v>379</v>
      </c>
      <c r="G678" s="7">
        <f>단가대비표!P251</f>
        <v>0</v>
      </c>
      <c r="H678" s="8">
        <f>TRUNC(G678*D678,1)</f>
        <v>0</v>
      </c>
      <c r="I678" s="7">
        <f>단가대비표!V251</f>
        <v>0</v>
      </c>
      <c r="J678" s="8">
        <f>TRUNC(I678*D678,1)</f>
        <v>0</v>
      </c>
      <c r="K678" s="7">
        <f t="shared" si="88"/>
        <v>379</v>
      </c>
      <c r="L678" s="8">
        <f t="shared" si="88"/>
        <v>379</v>
      </c>
      <c r="M678" s="5" t="s">
        <v>67</v>
      </c>
      <c r="N678" s="2" t="s">
        <v>1039</v>
      </c>
      <c r="O678" s="2" t="s">
        <v>859</v>
      </c>
      <c r="P678" s="2" t="s">
        <v>73</v>
      </c>
      <c r="Q678" s="2" t="s">
        <v>73</v>
      </c>
      <c r="R678" s="2" t="s">
        <v>69</v>
      </c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2" t="s">
        <v>67</v>
      </c>
      <c r="AW678" s="2" t="s">
        <v>1046</v>
      </c>
      <c r="AX678" s="2" t="s">
        <v>67</v>
      </c>
      <c r="AY678" s="2" t="s">
        <v>67</v>
      </c>
    </row>
    <row r="679" spans="1:51" ht="30" customHeight="1" x14ac:dyDescent="0.3">
      <c r="A679" s="5" t="s">
        <v>692</v>
      </c>
      <c r="B679" s="5" t="s">
        <v>544</v>
      </c>
      <c r="C679" s="5" t="s">
        <v>504</v>
      </c>
      <c r="D679" s="6">
        <v>2</v>
      </c>
      <c r="E679" s="7">
        <f>일위대가목록!E71</f>
        <v>1512</v>
      </c>
      <c r="F679" s="8">
        <f>TRUNC(E679*D679,1)</f>
        <v>3024</v>
      </c>
      <c r="G679" s="7">
        <f>일위대가목록!F71</f>
        <v>15300</v>
      </c>
      <c r="H679" s="8">
        <f>TRUNC(G679*D679,1)</f>
        <v>30600</v>
      </c>
      <c r="I679" s="7">
        <f>일위대가목록!G71</f>
        <v>0</v>
      </c>
      <c r="J679" s="8">
        <f>TRUNC(I679*D679,1)</f>
        <v>0</v>
      </c>
      <c r="K679" s="7">
        <f t="shared" si="88"/>
        <v>16812</v>
      </c>
      <c r="L679" s="8">
        <f t="shared" si="88"/>
        <v>33624</v>
      </c>
      <c r="M679" s="5" t="s">
        <v>720</v>
      </c>
      <c r="N679" s="2" t="s">
        <v>1039</v>
      </c>
      <c r="O679" s="2" t="s">
        <v>719</v>
      </c>
      <c r="P679" s="2" t="s">
        <v>69</v>
      </c>
      <c r="Q679" s="2" t="s">
        <v>73</v>
      </c>
      <c r="R679" s="2" t="s">
        <v>73</v>
      </c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2" t="s">
        <v>67</v>
      </c>
      <c r="AW679" s="2" t="s">
        <v>1047</v>
      </c>
      <c r="AX679" s="2" t="s">
        <v>67</v>
      </c>
      <c r="AY679" s="2" t="s">
        <v>67</v>
      </c>
    </row>
    <row r="680" spans="1:51" ht="30" customHeight="1" x14ac:dyDescent="0.3">
      <c r="A680" s="5" t="s">
        <v>90</v>
      </c>
      <c r="B680" s="5" t="s">
        <v>67</v>
      </c>
      <c r="C680" s="5" t="s">
        <v>67</v>
      </c>
      <c r="D680" s="6"/>
      <c r="E680" s="7"/>
      <c r="F680" s="8">
        <f>TRUNC(SUMIF(N675:N679, N674, F675:F679),0)</f>
        <v>15814</v>
      </c>
      <c r="G680" s="7"/>
      <c r="H680" s="8">
        <f>TRUNC(SUMIF(N675:N679, N674, H675:H679),0)</f>
        <v>30600</v>
      </c>
      <c r="I680" s="7"/>
      <c r="J680" s="8">
        <f>TRUNC(SUMIF(N675:N679, N674, J675:J679),0)</f>
        <v>0</v>
      </c>
      <c r="K680" s="7"/>
      <c r="L680" s="8">
        <f>F680+H680+J680</f>
        <v>46414</v>
      </c>
      <c r="M680" s="5" t="s">
        <v>67</v>
      </c>
      <c r="N680" s="2" t="s">
        <v>91</v>
      </c>
      <c r="O680" s="2" t="s">
        <v>91</v>
      </c>
      <c r="P680" s="2" t="s">
        <v>67</v>
      </c>
      <c r="Q680" s="2" t="s">
        <v>67</v>
      </c>
      <c r="R680" s="2" t="s">
        <v>67</v>
      </c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2" t="s">
        <v>67</v>
      </c>
      <c r="AW680" s="2" t="s">
        <v>67</v>
      </c>
      <c r="AX680" s="2" t="s">
        <v>67</v>
      </c>
      <c r="AY680" s="2" t="s">
        <v>67</v>
      </c>
    </row>
    <row r="681" spans="1:51" ht="30" customHeight="1" x14ac:dyDescent="0.3">
      <c r="A681" s="6"/>
      <c r="B681" s="6"/>
      <c r="C681" s="6"/>
      <c r="D681" s="6"/>
      <c r="E681" s="7"/>
      <c r="F681" s="8"/>
      <c r="G681" s="7"/>
      <c r="H681" s="8"/>
      <c r="I681" s="7"/>
      <c r="J681" s="8"/>
      <c r="K681" s="7"/>
      <c r="L681" s="8"/>
      <c r="M681" s="6"/>
    </row>
    <row r="682" spans="1:51" ht="30" customHeight="1" x14ac:dyDescent="0.3">
      <c r="A682" s="14" t="s">
        <v>1048</v>
      </c>
      <c r="B682" s="14"/>
      <c r="C682" s="14"/>
      <c r="D682" s="14"/>
      <c r="E682" s="15"/>
      <c r="F682" s="16"/>
      <c r="G682" s="15"/>
      <c r="H682" s="16"/>
      <c r="I682" s="15"/>
      <c r="J682" s="16"/>
      <c r="K682" s="15"/>
      <c r="L682" s="16"/>
      <c r="M682" s="14"/>
      <c r="N682" s="1" t="s">
        <v>1049</v>
      </c>
    </row>
    <row r="683" spans="1:51" ht="30" customHeight="1" x14ac:dyDescent="0.3">
      <c r="A683" s="5" t="s">
        <v>981</v>
      </c>
      <c r="B683" s="5" t="s">
        <v>544</v>
      </c>
      <c r="C683" s="5" t="s">
        <v>508</v>
      </c>
      <c r="D683" s="6">
        <v>2</v>
      </c>
      <c r="E683" s="7">
        <f>단가대비표!O1525</f>
        <v>9050</v>
      </c>
      <c r="F683" s="8">
        <f>TRUNC(E683*D683,1)</f>
        <v>18100</v>
      </c>
      <c r="G683" s="7">
        <f>단가대비표!P1525</f>
        <v>0</v>
      </c>
      <c r="H683" s="8">
        <f>TRUNC(G683*D683,1)</f>
        <v>0</v>
      </c>
      <c r="I683" s="7">
        <f>단가대비표!V1525</f>
        <v>0</v>
      </c>
      <c r="J683" s="8">
        <f>TRUNC(I683*D683,1)</f>
        <v>0</v>
      </c>
      <c r="K683" s="7">
        <f t="shared" ref="K683:L687" si="89">TRUNC(E683+G683+I683,1)</f>
        <v>9050</v>
      </c>
      <c r="L683" s="8">
        <f t="shared" si="89"/>
        <v>18100</v>
      </c>
      <c r="M683" s="5" t="s">
        <v>67</v>
      </c>
      <c r="N683" s="2" t="s">
        <v>1049</v>
      </c>
      <c r="O683" s="2" t="s">
        <v>1041</v>
      </c>
      <c r="P683" s="2" t="s">
        <v>73</v>
      </c>
      <c r="Q683" s="2" t="s">
        <v>73</v>
      </c>
      <c r="R683" s="2" t="s">
        <v>69</v>
      </c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2" t="s">
        <v>67</v>
      </c>
      <c r="AW683" s="2" t="s">
        <v>1051</v>
      </c>
      <c r="AX683" s="2" t="s">
        <v>67</v>
      </c>
      <c r="AY683" s="2" t="s">
        <v>67</v>
      </c>
    </row>
    <row r="684" spans="1:51" ht="30" customHeight="1" x14ac:dyDescent="0.3">
      <c r="A684" s="5" t="s">
        <v>806</v>
      </c>
      <c r="B684" s="5" t="s">
        <v>854</v>
      </c>
      <c r="C684" s="5" t="s">
        <v>808</v>
      </c>
      <c r="D684" s="6">
        <v>4</v>
      </c>
      <c r="E684" s="7">
        <f>단가대비표!O170</f>
        <v>232</v>
      </c>
      <c r="F684" s="8">
        <f>TRUNC(E684*D684,1)</f>
        <v>928</v>
      </c>
      <c r="G684" s="7">
        <f>단가대비표!P170</f>
        <v>0</v>
      </c>
      <c r="H684" s="8">
        <f>TRUNC(G684*D684,1)</f>
        <v>0</v>
      </c>
      <c r="I684" s="7">
        <f>단가대비표!V170</f>
        <v>0</v>
      </c>
      <c r="J684" s="8">
        <f>TRUNC(I684*D684,1)</f>
        <v>0</v>
      </c>
      <c r="K684" s="7">
        <f t="shared" si="89"/>
        <v>232</v>
      </c>
      <c r="L684" s="8">
        <f t="shared" si="89"/>
        <v>928</v>
      </c>
      <c r="M684" s="5" t="s">
        <v>67</v>
      </c>
      <c r="N684" s="2" t="s">
        <v>1049</v>
      </c>
      <c r="O684" s="2" t="s">
        <v>855</v>
      </c>
      <c r="P684" s="2" t="s">
        <v>73</v>
      </c>
      <c r="Q684" s="2" t="s">
        <v>73</v>
      </c>
      <c r="R684" s="2" t="s">
        <v>69</v>
      </c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2" t="s">
        <v>67</v>
      </c>
      <c r="AW684" s="2" t="s">
        <v>1052</v>
      </c>
      <c r="AX684" s="2" t="s">
        <v>67</v>
      </c>
      <c r="AY684" s="2" t="s">
        <v>67</v>
      </c>
    </row>
    <row r="685" spans="1:51" ht="30" customHeight="1" x14ac:dyDescent="0.3">
      <c r="A685" s="5" t="s">
        <v>811</v>
      </c>
      <c r="B685" s="5" t="s">
        <v>1025</v>
      </c>
      <c r="C685" s="5" t="s">
        <v>508</v>
      </c>
      <c r="D685" s="6">
        <v>8</v>
      </c>
      <c r="E685" s="7">
        <f>단가대비표!O152</f>
        <v>66.7</v>
      </c>
      <c r="F685" s="8">
        <f>TRUNC(E685*D685,1)</f>
        <v>533.6</v>
      </c>
      <c r="G685" s="7">
        <f>단가대비표!P152</f>
        <v>0</v>
      </c>
      <c r="H685" s="8">
        <f>TRUNC(G685*D685,1)</f>
        <v>0</v>
      </c>
      <c r="I685" s="7">
        <f>단가대비표!V152</f>
        <v>0</v>
      </c>
      <c r="J685" s="8">
        <f>TRUNC(I685*D685,1)</f>
        <v>0</v>
      </c>
      <c r="K685" s="7">
        <f t="shared" si="89"/>
        <v>66.7</v>
      </c>
      <c r="L685" s="8">
        <f t="shared" si="89"/>
        <v>533.6</v>
      </c>
      <c r="M685" s="5" t="s">
        <v>67</v>
      </c>
      <c r="N685" s="2" t="s">
        <v>1049</v>
      </c>
      <c r="O685" s="2" t="s">
        <v>1026</v>
      </c>
      <c r="P685" s="2" t="s">
        <v>73</v>
      </c>
      <c r="Q685" s="2" t="s">
        <v>73</v>
      </c>
      <c r="R685" s="2" t="s">
        <v>69</v>
      </c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2" t="s">
        <v>67</v>
      </c>
      <c r="AW685" s="2" t="s">
        <v>1053</v>
      </c>
      <c r="AX685" s="2" t="s">
        <v>67</v>
      </c>
      <c r="AY685" s="2" t="s">
        <v>67</v>
      </c>
    </row>
    <row r="686" spans="1:51" ht="30" customHeight="1" x14ac:dyDescent="0.3">
      <c r="A686" s="5" t="s">
        <v>815</v>
      </c>
      <c r="B686" s="5" t="s">
        <v>858</v>
      </c>
      <c r="C686" s="5" t="s">
        <v>508</v>
      </c>
      <c r="D686" s="6">
        <v>1</v>
      </c>
      <c r="E686" s="7">
        <f>단가대비표!O251</f>
        <v>379</v>
      </c>
      <c r="F686" s="8">
        <f>TRUNC(E686*D686,1)</f>
        <v>379</v>
      </c>
      <c r="G686" s="7">
        <f>단가대비표!P251</f>
        <v>0</v>
      </c>
      <c r="H686" s="8">
        <f>TRUNC(G686*D686,1)</f>
        <v>0</v>
      </c>
      <c r="I686" s="7">
        <f>단가대비표!V251</f>
        <v>0</v>
      </c>
      <c r="J686" s="8">
        <f>TRUNC(I686*D686,1)</f>
        <v>0</v>
      </c>
      <c r="K686" s="7">
        <f t="shared" si="89"/>
        <v>379</v>
      </c>
      <c r="L686" s="8">
        <f t="shared" si="89"/>
        <v>379</v>
      </c>
      <c r="M686" s="5" t="s">
        <v>67</v>
      </c>
      <c r="N686" s="2" t="s">
        <v>1049</v>
      </c>
      <c r="O686" s="2" t="s">
        <v>859</v>
      </c>
      <c r="P686" s="2" t="s">
        <v>73</v>
      </c>
      <c r="Q686" s="2" t="s">
        <v>73</v>
      </c>
      <c r="R686" s="2" t="s">
        <v>69</v>
      </c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2" t="s">
        <v>67</v>
      </c>
      <c r="AW686" s="2" t="s">
        <v>1054</v>
      </c>
      <c r="AX686" s="2" t="s">
        <v>67</v>
      </c>
      <c r="AY686" s="2" t="s">
        <v>67</v>
      </c>
    </row>
    <row r="687" spans="1:51" ht="30" customHeight="1" x14ac:dyDescent="0.3">
      <c r="A687" s="5" t="s">
        <v>692</v>
      </c>
      <c r="B687" s="5" t="s">
        <v>544</v>
      </c>
      <c r="C687" s="5" t="s">
        <v>504</v>
      </c>
      <c r="D687" s="6">
        <v>4</v>
      </c>
      <c r="E687" s="7">
        <f>일위대가목록!E71</f>
        <v>1512</v>
      </c>
      <c r="F687" s="8">
        <f>TRUNC(E687*D687,1)</f>
        <v>6048</v>
      </c>
      <c r="G687" s="7">
        <f>일위대가목록!F71</f>
        <v>15300</v>
      </c>
      <c r="H687" s="8">
        <f>TRUNC(G687*D687,1)</f>
        <v>61200</v>
      </c>
      <c r="I687" s="7">
        <f>일위대가목록!G71</f>
        <v>0</v>
      </c>
      <c r="J687" s="8">
        <f>TRUNC(I687*D687,1)</f>
        <v>0</v>
      </c>
      <c r="K687" s="7">
        <f t="shared" si="89"/>
        <v>16812</v>
      </c>
      <c r="L687" s="8">
        <f t="shared" si="89"/>
        <v>67248</v>
      </c>
      <c r="M687" s="5" t="s">
        <v>720</v>
      </c>
      <c r="N687" s="2" t="s">
        <v>1049</v>
      </c>
      <c r="O687" s="2" t="s">
        <v>719</v>
      </c>
      <c r="P687" s="2" t="s">
        <v>69</v>
      </c>
      <c r="Q687" s="2" t="s">
        <v>73</v>
      </c>
      <c r="R687" s="2" t="s">
        <v>73</v>
      </c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2" t="s">
        <v>67</v>
      </c>
      <c r="AW687" s="2" t="s">
        <v>1055</v>
      </c>
      <c r="AX687" s="2" t="s">
        <v>67</v>
      </c>
      <c r="AY687" s="2" t="s">
        <v>67</v>
      </c>
    </row>
    <row r="688" spans="1:51" ht="30" customHeight="1" x14ac:dyDescent="0.3">
      <c r="A688" s="5" t="s">
        <v>90</v>
      </c>
      <c r="B688" s="5" t="s">
        <v>67</v>
      </c>
      <c r="C688" s="5" t="s">
        <v>67</v>
      </c>
      <c r="D688" s="6"/>
      <c r="E688" s="7"/>
      <c r="F688" s="8">
        <f>TRUNC(SUMIF(N683:N687, N682, F683:F687),0)</f>
        <v>25988</v>
      </c>
      <c r="G688" s="7"/>
      <c r="H688" s="8">
        <f>TRUNC(SUMIF(N683:N687, N682, H683:H687),0)</f>
        <v>61200</v>
      </c>
      <c r="I688" s="7"/>
      <c r="J688" s="8">
        <f>TRUNC(SUMIF(N683:N687, N682, J683:J687),0)</f>
        <v>0</v>
      </c>
      <c r="K688" s="7"/>
      <c r="L688" s="8">
        <f>F688+H688+J688</f>
        <v>87188</v>
      </c>
      <c r="M688" s="5" t="s">
        <v>67</v>
      </c>
      <c r="N688" s="2" t="s">
        <v>91</v>
      </c>
      <c r="O688" s="2" t="s">
        <v>91</v>
      </c>
      <c r="P688" s="2" t="s">
        <v>67</v>
      </c>
      <c r="Q688" s="2" t="s">
        <v>67</v>
      </c>
      <c r="R688" s="2" t="s">
        <v>67</v>
      </c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2" t="s">
        <v>67</v>
      </c>
      <c r="AW688" s="2" t="s">
        <v>67</v>
      </c>
      <c r="AX688" s="2" t="s">
        <v>67</v>
      </c>
      <c r="AY688" s="2" t="s">
        <v>67</v>
      </c>
    </row>
    <row r="689" spans="1:51" ht="30" customHeight="1" x14ac:dyDescent="0.3">
      <c r="A689" s="6"/>
      <c r="B689" s="6"/>
      <c r="C689" s="6"/>
      <c r="D689" s="6"/>
      <c r="E689" s="7"/>
      <c r="F689" s="8"/>
      <c r="G689" s="7"/>
      <c r="H689" s="8"/>
      <c r="I689" s="7"/>
      <c r="J689" s="8"/>
      <c r="K689" s="7"/>
      <c r="L689" s="8"/>
      <c r="M689" s="6"/>
    </row>
    <row r="690" spans="1:51" ht="30" customHeight="1" x14ac:dyDescent="0.3">
      <c r="A690" s="14" t="s">
        <v>1056</v>
      </c>
      <c r="B690" s="14"/>
      <c r="C690" s="14"/>
      <c r="D690" s="14"/>
      <c r="E690" s="15"/>
      <c r="F690" s="16"/>
      <c r="G690" s="15"/>
      <c r="H690" s="16"/>
      <c r="I690" s="15"/>
      <c r="J690" s="16"/>
      <c r="K690" s="15"/>
      <c r="L690" s="16"/>
      <c r="M690" s="14"/>
      <c r="N690" s="1" t="s">
        <v>1057</v>
      </c>
    </row>
    <row r="691" spans="1:51" ht="30" customHeight="1" x14ac:dyDescent="0.3">
      <c r="A691" s="5" t="s">
        <v>981</v>
      </c>
      <c r="B691" s="5" t="s">
        <v>552</v>
      </c>
      <c r="C691" s="5" t="s">
        <v>508</v>
      </c>
      <c r="D691" s="6">
        <v>1</v>
      </c>
      <c r="E691" s="7">
        <f>단가대비표!O1526</f>
        <v>9610</v>
      </c>
      <c r="F691" s="8">
        <f>TRUNC(E691*D691,1)</f>
        <v>9610</v>
      </c>
      <c r="G691" s="7">
        <f>단가대비표!P1526</f>
        <v>0</v>
      </c>
      <c r="H691" s="8">
        <f>TRUNC(G691*D691,1)</f>
        <v>0</v>
      </c>
      <c r="I691" s="7">
        <f>단가대비표!V1526</f>
        <v>0</v>
      </c>
      <c r="J691" s="8">
        <f>TRUNC(I691*D691,1)</f>
        <v>0</v>
      </c>
      <c r="K691" s="7">
        <f t="shared" ref="K691:L695" si="90">TRUNC(E691+G691+I691,1)</f>
        <v>9610</v>
      </c>
      <c r="L691" s="8">
        <f t="shared" si="90"/>
        <v>9610</v>
      </c>
      <c r="M691" s="5" t="s">
        <v>67</v>
      </c>
      <c r="N691" s="2" t="s">
        <v>1057</v>
      </c>
      <c r="O691" s="2" t="s">
        <v>1059</v>
      </c>
      <c r="P691" s="2" t="s">
        <v>73</v>
      </c>
      <c r="Q691" s="2" t="s">
        <v>73</v>
      </c>
      <c r="R691" s="2" t="s">
        <v>69</v>
      </c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2" t="s">
        <v>67</v>
      </c>
      <c r="AW691" s="2" t="s">
        <v>1060</v>
      </c>
      <c r="AX691" s="2" t="s">
        <v>67</v>
      </c>
      <c r="AY691" s="2" t="s">
        <v>67</v>
      </c>
    </row>
    <row r="692" spans="1:51" ht="30" customHeight="1" x14ac:dyDescent="0.3">
      <c r="A692" s="5" t="s">
        <v>984</v>
      </c>
      <c r="B692" s="5" t="s">
        <v>854</v>
      </c>
      <c r="C692" s="5" t="s">
        <v>808</v>
      </c>
      <c r="D692" s="6">
        <v>4</v>
      </c>
      <c r="E692" s="7">
        <f>단가대비표!O177</f>
        <v>707</v>
      </c>
      <c r="F692" s="8">
        <f>TRUNC(E692*D692,1)</f>
        <v>2828</v>
      </c>
      <c r="G692" s="7">
        <f>단가대비표!P177</f>
        <v>0</v>
      </c>
      <c r="H692" s="8">
        <f>TRUNC(G692*D692,1)</f>
        <v>0</v>
      </c>
      <c r="I692" s="7">
        <f>단가대비표!V177</f>
        <v>0</v>
      </c>
      <c r="J692" s="8">
        <f>TRUNC(I692*D692,1)</f>
        <v>0</v>
      </c>
      <c r="K692" s="7">
        <f t="shared" si="90"/>
        <v>707</v>
      </c>
      <c r="L692" s="8">
        <f t="shared" si="90"/>
        <v>2828</v>
      </c>
      <c r="M692" s="5" t="s">
        <v>67</v>
      </c>
      <c r="N692" s="2" t="s">
        <v>1057</v>
      </c>
      <c r="O692" s="2" t="s">
        <v>1043</v>
      </c>
      <c r="P692" s="2" t="s">
        <v>73</v>
      </c>
      <c r="Q692" s="2" t="s">
        <v>73</v>
      </c>
      <c r="R692" s="2" t="s">
        <v>69</v>
      </c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2" t="s">
        <v>67</v>
      </c>
      <c r="AW692" s="2" t="s">
        <v>1061</v>
      </c>
      <c r="AX692" s="2" t="s">
        <v>67</v>
      </c>
      <c r="AY692" s="2" t="s">
        <v>67</v>
      </c>
    </row>
    <row r="693" spans="1:51" ht="30" customHeight="1" x14ac:dyDescent="0.3">
      <c r="A693" s="5" t="s">
        <v>811</v>
      </c>
      <c r="B693" s="5" t="s">
        <v>1025</v>
      </c>
      <c r="C693" s="5" t="s">
        <v>508</v>
      </c>
      <c r="D693" s="6">
        <v>8</v>
      </c>
      <c r="E693" s="7">
        <f>단가대비표!O152</f>
        <v>66.7</v>
      </c>
      <c r="F693" s="8">
        <f>TRUNC(E693*D693,1)</f>
        <v>533.6</v>
      </c>
      <c r="G693" s="7">
        <f>단가대비표!P152</f>
        <v>0</v>
      </c>
      <c r="H693" s="8">
        <f>TRUNC(G693*D693,1)</f>
        <v>0</v>
      </c>
      <c r="I693" s="7">
        <f>단가대비표!V152</f>
        <v>0</v>
      </c>
      <c r="J693" s="8">
        <f>TRUNC(I693*D693,1)</f>
        <v>0</v>
      </c>
      <c r="K693" s="7">
        <f t="shared" si="90"/>
        <v>66.7</v>
      </c>
      <c r="L693" s="8">
        <f t="shared" si="90"/>
        <v>533.6</v>
      </c>
      <c r="M693" s="5" t="s">
        <v>67</v>
      </c>
      <c r="N693" s="2" t="s">
        <v>1057</v>
      </c>
      <c r="O693" s="2" t="s">
        <v>1026</v>
      </c>
      <c r="P693" s="2" t="s">
        <v>73</v>
      </c>
      <c r="Q693" s="2" t="s">
        <v>73</v>
      </c>
      <c r="R693" s="2" t="s">
        <v>69</v>
      </c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2" t="s">
        <v>67</v>
      </c>
      <c r="AW693" s="2" t="s">
        <v>1062</v>
      </c>
      <c r="AX693" s="2" t="s">
        <v>67</v>
      </c>
      <c r="AY693" s="2" t="s">
        <v>67</v>
      </c>
    </row>
    <row r="694" spans="1:51" ht="30" customHeight="1" x14ac:dyDescent="0.3">
      <c r="A694" s="5" t="s">
        <v>815</v>
      </c>
      <c r="B694" s="5" t="s">
        <v>870</v>
      </c>
      <c r="C694" s="5" t="s">
        <v>508</v>
      </c>
      <c r="D694" s="6">
        <v>1</v>
      </c>
      <c r="E694" s="7">
        <f>단가대비표!O252</f>
        <v>436</v>
      </c>
      <c r="F694" s="8">
        <f>TRUNC(E694*D694,1)</f>
        <v>436</v>
      </c>
      <c r="G694" s="7">
        <f>단가대비표!P252</f>
        <v>0</v>
      </c>
      <c r="H694" s="8">
        <f>TRUNC(G694*D694,1)</f>
        <v>0</v>
      </c>
      <c r="I694" s="7">
        <f>단가대비표!V252</f>
        <v>0</v>
      </c>
      <c r="J694" s="8">
        <f>TRUNC(I694*D694,1)</f>
        <v>0</v>
      </c>
      <c r="K694" s="7">
        <f t="shared" si="90"/>
        <v>436</v>
      </c>
      <c r="L694" s="8">
        <f t="shared" si="90"/>
        <v>436</v>
      </c>
      <c r="M694" s="5" t="s">
        <v>67</v>
      </c>
      <c r="N694" s="2" t="s">
        <v>1057</v>
      </c>
      <c r="O694" s="2" t="s">
        <v>871</v>
      </c>
      <c r="P694" s="2" t="s">
        <v>73</v>
      </c>
      <c r="Q694" s="2" t="s">
        <v>73</v>
      </c>
      <c r="R694" s="2" t="s">
        <v>69</v>
      </c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2" t="s">
        <v>67</v>
      </c>
      <c r="AW694" s="2" t="s">
        <v>1063</v>
      </c>
      <c r="AX694" s="2" t="s">
        <v>67</v>
      </c>
      <c r="AY694" s="2" t="s">
        <v>67</v>
      </c>
    </row>
    <row r="695" spans="1:51" ht="30" customHeight="1" x14ac:dyDescent="0.3">
      <c r="A695" s="5" t="s">
        <v>692</v>
      </c>
      <c r="B695" s="5" t="s">
        <v>552</v>
      </c>
      <c r="C695" s="5" t="s">
        <v>504</v>
      </c>
      <c r="D695" s="6">
        <v>2</v>
      </c>
      <c r="E695" s="7">
        <f>일위대가목록!E72</f>
        <v>1895</v>
      </c>
      <c r="F695" s="8">
        <f>TRUNC(E695*D695,1)</f>
        <v>3790</v>
      </c>
      <c r="G695" s="7">
        <f>일위대가목록!F72</f>
        <v>16691</v>
      </c>
      <c r="H695" s="8">
        <f>TRUNC(G695*D695,1)</f>
        <v>33382</v>
      </c>
      <c r="I695" s="7">
        <f>일위대가목록!G72</f>
        <v>0</v>
      </c>
      <c r="J695" s="8">
        <f>TRUNC(I695*D695,1)</f>
        <v>0</v>
      </c>
      <c r="K695" s="7">
        <f t="shared" si="90"/>
        <v>18586</v>
      </c>
      <c r="L695" s="8">
        <f t="shared" si="90"/>
        <v>37172</v>
      </c>
      <c r="M695" s="5" t="s">
        <v>727</v>
      </c>
      <c r="N695" s="2" t="s">
        <v>1057</v>
      </c>
      <c r="O695" s="2" t="s">
        <v>726</v>
      </c>
      <c r="P695" s="2" t="s">
        <v>69</v>
      </c>
      <c r="Q695" s="2" t="s">
        <v>73</v>
      </c>
      <c r="R695" s="2" t="s">
        <v>73</v>
      </c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2" t="s">
        <v>67</v>
      </c>
      <c r="AW695" s="2" t="s">
        <v>1064</v>
      </c>
      <c r="AX695" s="2" t="s">
        <v>67</v>
      </c>
      <c r="AY695" s="2" t="s">
        <v>67</v>
      </c>
    </row>
    <row r="696" spans="1:51" ht="30" customHeight="1" x14ac:dyDescent="0.3">
      <c r="A696" s="5" t="s">
        <v>90</v>
      </c>
      <c r="B696" s="5" t="s">
        <v>67</v>
      </c>
      <c r="C696" s="5" t="s">
        <v>67</v>
      </c>
      <c r="D696" s="6"/>
      <c r="E696" s="7"/>
      <c r="F696" s="8">
        <f>TRUNC(SUMIF(N691:N695, N690, F691:F695),0)</f>
        <v>17197</v>
      </c>
      <c r="G696" s="7"/>
      <c r="H696" s="8">
        <f>TRUNC(SUMIF(N691:N695, N690, H691:H695),0)</f>
        <v>33382</v>
      </c>
      <c r="I696" s="7"/>
      <c r="J696" s="8">
        <f>TRUNC(SUMIF(N691:N695, N690, J691:J695),0)</f>
        <v>0</v>
      </c>
      <c r="K696" s="7"/>
      <c r="L696" s="8">
        <f>F696+H696+J696</f>
        <v>50579</v>
      </c>
      <c r="M696" s="5" t="s">
        <v>67</v>
      </c>
      <c r="N696" s="2" t="s">
        <v>91</v>
      </c>
      <c r="O696" s="2" t="s">
        <v>91</v>
      </c>
      <c r="P696" s="2" t="s">
        <v>67</v>
      </c>
      <c r="Q696" s="2" t="s">
        <v>67</v>
      </c>
      <c r="R696" s="2" t="s">
        <v>67</v>
      </c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2" t="s">
        <v>67</v>
      </c>
      <c r="AW696" s="2" t="s">
        <v>67</v>
      </c>
      <c r="AX696" s="2" t="s">
        <v>67</v>
      </c>
      <c r="AY696" s="2" t="s">
        <v>67</v>
      </c>
    </row>
    <row r="697" spans="1:51" ht="30" customHeight="1" x14ac:dyDescent="0.3">
      <c r="A697" s="6"/>
      <c r="B697" s="6"/>
      <c r="C697" s="6"/>
      <c r="D697" s="6"/>
      <c r="E697" s="7"/>
      <c r="F697" s="8"/>
      <c r="G697" s="7"/>
      <c r="H697" s="8"/>
      <c r="I697" s="7"/>
      <c r="J697" s="8"/>
      <c r="K697" s="7"/>
      <c r="L697" s="8"/>
      <c r="M697" s="6"/>
    </row>
    <row r="698" spans="1:51" ht="30" customHeight="1" x14ac:dyDescent="0.3">
      <c r="A698" s="14" t="s">
        <v>1065</v>
      </c>
      <c r="B698" s="14"/>
      <c r="C698" s="14"/>
      <c r="D698" s="14"/>
      <c r="E698" s="15"/>
      <c r="F698" s="16"/>
      <c r="G698" s="15"/>
      <c r="H698" s="16"/>
      <c r="I698" s="15"/>
      <c r="J698" s="16"/>
      <c r="K698" s="15"/>
      <c r="L698" s="16"/>
      <c r="M698" s="14"/>
      <c r="N698" s="1" t="s">
        <v>1066</v>
      </c>
    </row>
    <row r="699" spans="1:51" ht="30" customHeight="1" x14ac:dyDescent="0.3">
      <c r="A699" s="5" t="s">
        <v>981</v>
      </c>
      <c r="B699" s="5" t="s">
        <v>552</v>
      </c>
      <c r="C699" s="5" t="s">
        <v>508</v>
      </c>
      <c r="D699" s="6">
        <v>2</v>
      </c>
      <c r="E699" s="7">
        <f>단가대비표!O1526</f>
        <v>9610</v>
      </c>
      <c r="F699" s="8">
        <f>TRUNC(E699*D699,1)</f>
        <v>19220</v>
      </c>
      <c r="G699" s="7">
        <f>단가대비표!P1526</f>
        <v>0</v>
      </c>
      <c r="H699" s="8">
        <f>TRUNC(G699*D699,1)</f>
        <v>0</v>
      </c>
      <c r="I699" s="7">
        <f>단가대비표!V1526</f>
        <v>0</v>
      </c>
      <c r="J699" s="8">
        <f>TRUNC(I699*D699,1)</f>
        <v>0</v>
      </c>
      <c r="K699" s="7">
        <f t="shared" ref="K699:L703" si="91">TRUNC(E699+G699+I699,1)</f>
        <v>9610</v>
      </c>
      <c r="L699" s="8">
        <f t="shared" si="91"/>
        <v>19220</v>
      </c>
      <c r="M699" s="5" t="s">
        <v>67</v>
      </c>
      <c r="N699" s="2" t="s">
        <v>1066</v>
      </c>
      <c r="O699" s="2" t="s">
        <v>1059</v>
      </c>
      <c r="P699" s="2" t="s">
        <v>73</v>
      </c>
      <c r="Q699" s="2" t="s">
        <v>73</v>
      </c>
      <c r="R699" s="2" t="s">
        <v>69</v>
      </c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2" t="s">
        <v>67</v>
      </c>
      <c r="AW699" s="2" t="s">
        <v>1068</v>
      </c>
      <c r="AX699" s="2" t="s">
        <v>67</v>
      </c>
      <c r="AY699" s="2" t="s">
        <v>67</v>
      </c>
    </row>
    <row r="700" spans="1:51" ht="30" customHeight="1" x14ac:dyDescent="0.3">
      <c r="A700" s="5" t="s">
        <v>806</v>
      </c>
      <c r="B700" s="5" t="s">
        <v>854</v>
      </c>
      <c r="C700" s="5" t="s">
        <v>808</v>
      </c>
      <c r="D700" s="6">
        <v>4</v>
      </c>
      <c r="E700" s="7">
        <f>단가대비표!O170</f>
        <v>232</v>
      </c>
      <c r="F700" s="8">
        <f>TRUNC(E700*D700,1)</f>
        <v>928</v>
      </c>
      <c r="G700" s="7">
        <f>단가대비표!P170</f>
        <v>0</v>
      </c>
      <c r="H700" s="8">
        <f>TRUNC(G700*D700,1)</f>
        <v>0</v>
      </c>
      <c r="I700" s="7">
        <f>단가대비표!V170</f>
        <v>0</v>
      </c>
      <c r="J700" s="8">
        <f>TRUNC(I700*D700,1)</f>
        <v>0</v>
      </c>
      <c r="K700" s="7">
        <f t="shared" si="91"/>
        <v>232</v>
      </c>
      <c r="L700" s="8">
        <f t="shared" si="91"/>
        <v>928</v>
      </c>
      <c r="M700" s="5" t="s">
        <v>67</v>
      </c>
      <c r="N700" s="2" t="s">
        <v>1066</v>
      </c>
      <c r="O700" s="2" t="s">
        <v>855</v>
      </c>
      <c r="P700" s="2" t="s">
        <v>73</v>
      </c>
      <c r="Q700" s="2" t="s">
        <v>73</v>
      </c>
      <c r="R700" s="2" t="s">
        <v>69</v>
      </c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2" t="s">
        <v>67</v>
      </c>
      <c r="AW700" s="2" t="s">
        <v>1069</v>
      </c>
      <c r="AX700" s="2" t="s">
        <v>67</v>
      </c>
      <c r="AY700" s="2" t="s">
        <v>67</v>
      </c>
    </row>
    <row r="701" spans="1:51" ht="30" customHeight="1" x14ac:dyDescent="0.3">
      <c r="A701" s="5" t="s">
        <v>811</v>
      </c>
      <c r="B701" s="5" t="s">
        <v>1025</v>
      </c>
      <c r="C701" s="5" t="s">
        <v>508</v>
      </c>
      <c r="D701" s="6">
        <v>8</v>
      </c>
      <c r="E701" s="7">
        <f>단가대비표!O152</f>
        <v>66.7</v>
      </c>
      <c r="F701" s="8">
        <f>TRUNC(E701*D701,1)</f>
        <v>533.6</v>
      </c>
      <c r="G701" s="7">
        <f>단가대비표!P152</f>
        <v>0</v>
      </c>
      <c r="H701" s="8">
        <f>TRUNC(G701*D701,1)</f>
        <v>0</v>
      </c>
      <c r="I701" s="7">
        <f>단가대비표!V152</f>
        <v>0</v>
      </c>
      <c r="J701" s="8">
        <f>TRUNC(I701*D701,1)</f>
        <v>0</v>
      </c>
      <c r="K701" s="7">
        <f t="shared" si="91"/>
        <v>66.7</v>
      </c>
      <c r="L701" s="8">
        <f t="shared" si="91"/>
        <v>533.6</v>
      </c>
      <c r="M701" s="5" t="s">
        <v>67</v>
      </c>
      <c r="N701" s="2" t="s">
        <v>1066</v>
      </c>
      <c r="O701" s="2" t="s">
        <v>1026</v>
      </c>
      <c r="P701" s="2" t="s">
        <v>73</v>
      </c>
      <c r="Q701" s="2" t="s">
        <v>73</v>
      </c>
      <c r="R701" s="2" t="s">
        <v>69</v>
      </c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2" t="s">
        <v>67</v>
      </c>
      <c r="AW701" s="2" t="s">
        <v>1070</v>
      </c>
      <c r="AX701" s="2" t="s">
        <v>67</v>
      </c>
      <c r="AY701" s="2" t="s">
        <v>67</v>
      </c>
    </row>
    <row r="702" spans="1:51" ht="30" customHeight="1" x14ac:dyDescent="0.3">
      <c r="A702" s="5" t="s">
        <v>815</v>
      </c>
      <c r="B702" s="5" t="s">
        <v>870</v>
      </c>
      <c r="C702" s="5" t="s">
        <v>508</v>
      </c>
      <c r="D702" s="6">
        <v>1</v>
      </c>
      <c r="E702" s="7">
        <f>단가대비표!O252</f>
        <v>436</v>
      </c>
      <c r="F702" s="8">
        <f>TRUNC(E702*D702,1)</f>
        <v>436</v>
      </c>
      <c r="G702" s="7">
        <f>단가대비표!P252</f>
        <v>0</v>
      </c>
      <c r="H702" s="8">
        <f>TRUNC(G702*D702,1)</f>
        <v>0</v>
      </c>
      <c r="I702" s="7">
        <f>단가대비표!V252</f>
        <v>0</v>
      </c>
      <c r="J702" s="8">
        <f>TRUNC(I702*D702,1)</f>
        <v>0</v>
      </c>
      <c r="K702" s="7">
        <f t="shared" si="91"/>
        <v>436</v>
      </c>
      <c r="L702" s="8">
        <f t="shared" si="91"/>
        <v>436</v>
      </c>
      <c r="M702" s="5" t="s">
        <v>67</v>
      </c>
      <c r="N702" s="2" t="s">
        <v>1066</v>
      </c>
      <c r="O702" s="2" t="s">
        <v>871</v>
      </c>
      <c r="P702" s="2" t="s">
        <v>73</v>
      </c>
      <c r="Q702" s="2" t="s">
        <v>73</v>
      </c>
      <c r="R702" s="2" t="s">
        <v>69</v>
      </c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2" t="s">
        <v>67</v>
      </c>
      <c r="AW702" s="2" t="s">
        <v>1071</v>
      </c>
      <c r="AX702" s="2" t="s">
        <v>67</v>
      </c>
      <c r="AY702" s="2" t="s">
        <v>67</v>
      </c>
    </row>
    <row r="703" spans="1:51" ht="30" customHeight="1" x14ac:dyDescent="0.3">
      <c r="A703" s="5" t="s">
        <v>692</v>
      </c>
      <c r="B703" s="5" t="s">
        <v>552</v>
      </c>
      <c r="C703" s="5" t="s">
        <v>504</v>
      </c>
      <c r="D703" s="6">
        <v>4</v>
      </c>
      <c r="E703" s="7">
        <f>일위대가목록!E72</f>
        <v>1895</v>
      </c>
      <c r="F703" s="8">
        <f>TRUNC(E703*D703,1)</f>
        <v>7580</v>
      </c>
      <c r="G703" s="7">
        <f>일위대가목록!F72</f>
        <v>16691</v>
      </c>
      <c r="H703" s="8">
        <f>TRUNC(G703*D703,1)</f>
        <v>66764</v>
      </c>
      <c r="I703" s="7">
        <f>일위대가목록!G72</f>
        <v>0</v>
      </c>
      <c r="J703" s="8">
        <f>TRUNC(I703*D703,1)</f>
        <v>0</v>
      </c>
      <c r="K703" s="7">
        <f t="shared" si="91"/>
        <v>18586</v>
      </c>
      <c r="L703" s="8">
        <f t="shared" si="91"/>
        <v>74344</v>
      </c>
      <c r="M703" s="5" t="s">
        <v>727</v>
      </c>
      <c r="N703" s="2" t="s">
        <v>1066</v>
      </c>
      <c r="O703" s="2" t="s">
        <v>726</v>
      </c>
      <c r="P703" s="2" t="s">
        <v>69</v>
      </c>
      <c r="Q703" s="2" t="s">
        <v>73</v>
      </c>
      <c r="R703" s="2" t="s">
        <v>73</v>
      </c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2" t="s">
        <v>67</v>
      </c>
      <c r="AW703" s="2" t="s">
        <v>1072</v>
      </c>
      <c r="AX703" s="2" t="s">
        <v>67</v>
      </c>
      <c r="AY703" s="2" t="s">
        <v>67</v>
      </c>
    </row>
    <row r="704" spans="1:51" ht="30" customHeight="1" x14ac:dyDescent="0.3">
      <c r="A704" s="5" t="s">
        <v>90</v>
      </c>
      <c r="B704" s="5" t="s">
        <v>67</v>
      </c>
      <c r="C704" s="5" t="s">
        <v>67</v>
      </c>
      <c r="D704" s="6"/>
      <c r="E704" s="7"/>
      <c r="F704" s="8">
        <f>TRUNC(SUMIF(N699:N703, N698, F699:F703),0)</f>
        <v>28697</v>
      </c>
      <c r="G704" s="7"/>
      <c r="H704" s="8">
        <f>TRUNC(SUMIF(N699:N703, N698, H699:H703),0)</f>
        <v>66764</v>
      </c>
      <c r="I704" s="7"/>
      <c r="J704" s="8">
        <f>TRUNC(SUMIF(N699:N703, N698, J699:J703),0)</f>
        <v>0</v>
      </c>
      <c r="K704" s="7"/>
      <c r="L704" s="8">
        <f>F704+H704+J704</f>
        <v>95461</v>
      </c>
      <c r="M704" s="5" t="s">
        <v>67</v>
      </c>
      <c r="N704" s="2" t="s">
        <v>91</v>
      </c>
      <c r="O704" s="2" t="s">
        <v>91</v>
      </c>
      <c r="P704" s="2" t="s">
        <v>67</v>
      </c>
      <c r="Q704" s="2" t="s">
        <v>67</v>
      </c>
      <c r="R704" s="2" t="s">
        <v>67</v>
      </c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2" t="s">
        <v>67</v>
      </c>
      <c r="AW704" s="2" t="s">
        <v>67</v>
      </c>
      <c r="AX704" s="2" t="s">
        <v>67</v>
      </c>
      <c r="AY704" s="2" t="s">
        <v>67</v>
      </c>
    </row>
    <row r="705" spans="1:51" ht="30" customHeight="1" x14ac:dyDescent="0.3">
      <c r="A705" s="6"/>
      <c r="B705" s="6"/>
      <c r="C705" s="6"/>
      <c r="D705" s="6"/>
      <c r="E705" s="7"/>
      <c r="F705" s="8"/>
      <c r="G705" s="7"/>
      <c r="H705" s="8"/>
      <c r="I705" s="7"/>
      <c r="J705" s="8"/>
      <c r="K705" s="7"/>
      <c r="L705" s="8"/>
      <c r="M705" s="6"/>
    </row>
    <row r="706" spans="1:51" ht="30" customHeight="1" x14ac:dyDescent="0.3">
      <c r="A706" s="14" t="s">
        <v>1073</v>
      </c>
      <c r="B706" s="14"/>
      <c r="C706" s="14"/>
      <c r="D706" s="14"/>
      <c r="E706" s="15"/>
      <c r="F706" s="16"/>
      <c r="G706" s="15"/>
      <c r="H706" s="16"/>
      <c r="I706" s="15"/>
      <c r="J706" s="16"/>
      <c r="K706" s="15"/>
      <c r="L706" s="16"/>
      <c r="M706" s="14"/>
      <c r="N706" s="1" t="s">
        <v>1074</v>
      </c>
    </row>
    <row r="707" spans="1:51" ht="30" customHeight="1" x14ac:dyDescent="0.3">
      <c r="A707" s="5" t="s">
        <v>981</v>
      </c>
      <c r="B707" s="5" t="s">
        <v>560</v>
      </c>
      <c r="C707" s="5" t="s">
        <v>508</v>
      </c>
      <c r="D707" s="6">
        <v>1</v>
      </c>
      <c r="E707" s="7">
        <f>단가대비표!O1527</f>
        <v>11040</v>
      </c>
      <c r="F707" s="8">
        <f>TRUNC(E707*D707,1)</f>
        <v>11040</v>
      </c>
      <c r="G707" s="7">
        <f>단가대비표!P1527</f>
        <v>0</v>
      </c>
      <c r="H707" s="8">
        <f>TRUNC(G707*D707,1)</f>
        <v>0</v>
      </c>
      <c r="I707" s="7">
        <f>단가대비표!V1527</f>
        <v>0</v>
      </c>
      <c r="J707" s="8">
        <f>TRUNC(I707*D707,1)</f>
        <v>0</v>
      </c>
      <c r="K707" s="7">
        <f t="shared" ref="K707:L711" si="92">TRUNC(E707+G707+I707,1)</f>
        <v>11040</v>
      </c>
      <c r="L707" s="8">
        <f t="shared" si="92"/>
        <v>11040</v>
      </c>
      <c r="M707" s="5" t="s">
        <v>67</v>
      </c>
      <c r="N707" s="2" t="s">
        <v>1074</v>
      </c>
      <c r="O707" s="2" t="s">
        <v>1076</v>
      </c>
      <c r="P707" s="2" t="s">
        <v>73</v>
      </c>
      <c r="Q707" s="2" t="s">
        <v>73</v>
      </c>
      <c r="R707" s="2" t="s">
        <v>69</v>
      </c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2" t="s">
        <v>67</v>
      </c>
      <c r="AW707" s="2" t="s">
        <v>1077</v>
      </c>
      <c r="AX707" s="2" t="s">
        <v>67</v>
      </c>
      <c r="AY707" s="2" t="s">
        <v>67</v>
      </c>
    </row>
    <row r="708" spans="1:51" ht="30" customHeight="1" x14ac:dyDescent="0.3">
      <c r="A708" s="5" t="s">
        <v>984</v>
      </c>
      <c r="B708" s="5" t="s">
        <v>854</v>
      </c>
      <c r="C708" s="5" t="s">
        <v>808</v>
      </c>
      <c r="D708" s="6">
        <v>4</v>
      </c>
      <c r="E708" s="7">
        <f>단가대비표!O177</f>
        <v>707</v>
      </c>
      <c r="F708" s="8">
        <f>TRUNC(E708*D708,1)</f>
        <v>2828</v>
      </c>
      <c r="G708" s="7">
        <f>단가대비표!P177</f>
        <v>0</v>
      </c>
      <c r="H708" s="8">
        <f>TRUNC(G708*D708,1)</f>
        <v>0</v>
      </c>
      <c r="I708" s="7">
        <f>단가대비표!V177</f>
        <v>0</v>
      </c>
      <c r="J708" s="8">
        <f>TRUNC(I708*D708,1)</f>
        <v>0</v>
      </c>
      <c r="K708" s="7">
        <f t="shared" si="92"/>
        <v>707</v>
      </c>
      <c r="L708" s="8">
        <f t="shared" si="92"/>
        <v>2828</v>
      </c>
      <c r="M708" s="5" t="s">
        <v>67</v>
      </c>
      <c r="N708" s="2" t="s">
        <v>1074</v>
      </c>
      <c r="O708" s="2" t="s">
        <v>1043</v>
      </c>
      <c r="P708" s="2" t="s">
        <v>73</v>
      </c>
      <c r="Q708" s="2" t="s">
        <v>73</v>
      </c>
      <c r="R708" s="2" t="s">
        <v>69</v>
      </c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2" t="s">
        <v>67</v>
      </c>
      <c r="AW708" s="2" t="s">
        <v>1078</v>
      </c>
      <c r="AX708" s="2" t="s">
        <v>67</v>
      </c>
      <c r="AY708" s="2" t="s">
        <v>67</v>
      </c>
    </row>
    <row r="709" spans="1:51" ht="30" customHeight="1" x14ac:dyDescent="0.3">
      <c r="A709" s="5" t="s">
        <v>811</v>
      </c>
      <c r="B709" s="5" t="s">
        <v>1025</v>
      </c>
      <c r="C709" s="5" t="s">
        <v>508</v>
      </c>
      <c r="D709" s="6">
        <v>8</v>
      </c>
      <c r="E709" s="7">
        <f>단가대비표!O152</f>
        <v>66.7</v>
      </c>
      <c r="F709" s="8">
        <f>TRUNC(E709*D709,1)</f>
        <v>533.6</v>
      </c>
      <c r="G709" s="7">
        <f>단가대비표!P152</f>
        <v>0</v>
      </c>
      <c r="H709" s="8">
        <f>TRUNC(G709*D709,1)</f>
        <v>0</v>
      </c>
      <c r="I709" s="7">
        <f>단가대비표!V152</f>
        <v>0</v>
      </c>
      <c r="J709" s="8">
        <f>TRUNC(I709*D709,1)</f>
        <v>0</v>
      </c>
      <c r="K709" s="7">
        <f t="shared" si="92"/>
        <v>66.7</v>
      </c>
      <c r="L709" s="8">
        <f t="shared" si="92"/>
        <v>533.6</v>
      </c>
      <c r="M709" s="5" t="s">
        <v>67</v>
      </c>
      <c r="N709" s="2" t="s">
        <v>1074</v>
      </c>
      <c r="O709" s="2" t="s">
        <v>1026</v>
      </c>
      <c r="P709" s="2" t="s">
        <v>73</v>
      </c>
      <c r="Q709" s="2" t="s">
        <v>73</v>
      </c>
      <c r="R709" s="2" t="s">
        <v>69</v>
      </c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2" t="s">
        <v>67</v>
      </c>
      <c r="AW709" s="2" t="s">
        <v>1079</v>
      </c>
      <c r="AX709" s="2" t="s">
        <v>67</v>
      </c>
      <c r="AY709" s="2" t="s">
        <v>67</v>
      </c>
    </row>
    <row r="710" spans="1:51" ht="30" customHeight="1" x14ac:dyDescent="0.3">
      <c r="A710" s="5" t="s">
        <v>815</v>
      </c>
      <c r="B710" s="5" t="s">
        <v>882</v>
      </c>
      <c r="C710" s="5" t="s">
        <v>508</v>
      </c>
      <c r="D710" s="6">
        <v>1</v>
      </c>
      <c r="E710" s="7">
        <f>단가대비표!O253</f>
        <v>594</v>
      </c>
      <c r="F710" s="8">
        <f>TRUNC(E710*D710,1)</f>
        <v>594</v>
      </c>
      <c r="G710" s="7">
        <f>단가대비표!P253</f>
        <v>0</v>
      </c>
      <c r="H710" s="8">
        <f>TRUNC(G710*D710,1)</f>
        <v>0</v>
      </c>
      <c r="I710" s="7">
        <f>단가대비표!V253</f>
        <v>0</v>
      </c>
      <c r="J710" s="8">
        <f>TRUNC(I710*D710,1)</f>
        <v>0</v>
      </c>
      <c r="K710" s="7">
        <f t="shared" si="92"/>
        <v>594</v>
      </c>
      <c r="L710" s="8">
        <f t="shared" si="92"/>
        <v>594</v>
      </c>
      <c r="M710" s="5" t="s">
        <v>67</v>
      </c>
      <c r="N710" s="2" t="s">
        <v>1074</v>
      </c>
      <c r="O710" s="2" t="s">
        <v>883</v>
      </c>
      <c r="P710" s="2" t="s">
        <v>73</v>
      </c>
      <c r="Q710" s="2" t="s">
        <v>73</v>
      </c>
      <c r="R710" s="2" t="s">
        <v>69</v>
      </c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2" t="s">
        <v>67</v>
      </c>
      <c r="AW710" s="2" t="s">
        <v>1080</v>
      </c>
      <c r="AX710" s="2" t="s">
        <v>67</v>
      </c>
      <c r="AY710" s="2" t="s">
        <v>67</v>
      </c>
    </row>
    <row r="711" spans="1:51" ht="30" customHeight="1" x14ac:dyDescent="0.3">
      <c r="A711" s="5" t="s">
        <v>692</v>
      </c>
      <c r="B711" s="5" t="s">
        <v>560</v>
      </c>
      <c r="C711" s="5" t="s">
        <v>504</v>
      </c>
      <c r="D711" s="6">
        <v>2</v>
      </c>
      <c r="E711" s="7">
        <f>일위대가목록!E73</f>
        <v>2520</v>
      </c>
      <c r="F711" s="8">
        <f>TRUNC(E711*D711,1)</f>
        <v>5040</v>
      </c>
      <c r="G711" s="7">
        <f>일위대가목록!F73</f>
        <v>19672</v>
      </c>
      <c r="H711" s="8">
        <f>TRUNC(G711*D711,1)</f>
        <v>39344</v>
      </c>
      <c r="I711" s="7">
        <f>일위대가목록!G73</f>
        <v>0</v>
      </c>
      <c r="J711" s="8">
        <f>TRUNC(I711*D711,1)</f>
        <v>0</v>
      </c>
      <c r="K711" s="7">
        <f t="shared" si="92"/>
        <v>22192</v>
      </c>
      <c r="L711" s="8">
        <f t="shared" si="92"/>
        <v>44384</v>
      </c>
      <c r="M711" s="5" t="s">
        <v>734</v>
      </c>
      <c r="N711" s="2" t="s">
        <v>1074</v>
      </c>
      <c r="O711" s="2" t="s">
        <v>733</v>
      </c>
      <c r="P711" s="2" t="s">
        <v>69</v>
      </c>
      <c r="Q711" s="2" t="s">
        <v>73</v>
      </c>
      <c r="R711" s="2" t="s">
        <v>73</v>
      </c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2" t="s">
        <v>67</v>
      </c>
      <c r="AW711" s="2" t="s">
        <v>1081</v>
      </c>
      <c r="AX711" s="2" t="s">
        <v>67</v>
      </c>
      <c r="AY711" s="2" t="s">
        <v>67</v>
      </c>
    </row>
    <row r="712" spans="1:51" ht="30" customHeight="1" x14ac:dyDescent="0.3">
      <c r="A712" s="5" t="s">
        <v>90</v>
      </c>
      <c r="B712" s="5" t="s">
        <v>67</v>
      </c>
      <c r="C712" s="5" t="s">
        <v>67</v>
      </c>
      <c r="D712" s="6"/>
      <c r="E712" s="7"/>
      <c r="F712" s="8">
        <f>TRUNC(SUMIF(N707:N711, N706, F707:F711),0)</f>
        <v>20035</v>
      </c>
      <c r="G712" s="7"/>
      <c r="H712" s="8">
        <f>TRUNC(SUMIF(N707:N711, N706, H707:H711),0)</f>
        <v>39344</v>
      </c>
      <c r="I712" s="7"/>
      <c r="J712" s="8">
        <f>TRUNC(SUMIF(N707:N711, N706, J707:J711),0)</f>
        <v>0</v>
      </c>
      <c r="K712" s="7"/>
      <c r="L712" s="8">
        <f>F712+H712+J712</f>
        <v>59379</v>
      </c>
      <c r="M712" s="5" t="s">
        <v>67</v>
      </c>
      <c r="N712" s="2" t="s">
        <v>91</v>
      </c>
      <c r="O712" s="2" t="s">
        <v>91</v>
      </c>
      <c r="P712" s="2" t="s">
        <v>67</v>
      </c>
      <c r="Q712" s="2" t="s">
        <v>67</v>
      </c>
      <c r="R712" s="2" t="s">
        <v>67</v>
      </c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2" t="s">
        <v>67</v>
      </c>
      <c r="AW712" s="2" t="s">
        <v>67</v>
      </c>
      <c r="AX712" s="2" t="s">
        <v>67</v>
      </c>
      <c r="AY712" s="2" t="s">
        <v>67</v>
      </c>
    </row>
    <row r="713" spans="1:51" ht="30" customHeight="1" x14ac:dyDescent="0.3">
      <c r="A713" s="6"/>
      <c r="B713" s="6"/>
      <c r="C713" s="6"/>
      <c r="D713" s="6"/>
      <c r="E713" s="7"/>
      <c r="F713" s="8"/>
      <c r="G713" s="7"/>
      <c r="H713" s="8"/>
      <c r="I713" s="7"/>
      <c r="J713" s="8"/>
      <c r="K713" s="7"/>
      <c r="L713" s="8"/>
      <c r="M713" s="6"/>
    </row>
    <row r="714" spans="1:51" ht="30" customHeight="1" x14ac:dyDescent="0.3">
      <c r="A714" s="14" t="s">
        <v>1082</v>
      </c>
      <c r="B714" s="14"/>
      <c r="C714" s="14"/>
      <c r="D714" s="14"/>
      <c r="E714" s="15"/>
      <c r="F714" s="16"/>
      <c r="G714" s="15"/>
      <c r="H714" s="16"/>
      <c r="I714" s="15"/>
      <c r="J714" s="16"/>
      <c r="K714" s="15"/>
      <c r="L714" s="16"/>
      <c r="M714" s="14"/>
      <c r="N714" s="1" t="s">
        <v>1083</v>
      </c>
    </row>
    <row r="715" spans="1:51" ht="30" customHeight="1" x14ac:dyDescent="0.3">
      <c r="A715" s="5" t="s">
        <v>981</v>
      </c>
      <c r="B715" s="5" t="s">
        <v>560</v>
      </c>
      <c r="C715" s="5" t="s">
        <v>508</v>
      </c>
      <c r="D715" s="6">
        <v>2</v>
      </c>
      <c r="E715" s="7">
        <f>단가대비표!O1527</f>
        <v>11040</v>
      </c>
      <c r="F715" s="8">
        <f>TRUNC(E715*D715,1)</f>
        <v>22080</v>
      </c>
      <c r="G715" s="7">
        <f>단가대비표!P1527</f>
        <v>0</v>
      </c>
      <c r="H715" s="8">
        <f>TRUNC(G715*D715,1)</f>
        <v>0</v>
      </c>
      <c r="I715" s="7">
        <f>단가대비표!V1527</f>
        <v>0</v>
      </c>
      <c r="J715" s="8">
        <f>TRUNC(I715*D715,1)</f>
        <v>0</v>
      </c>
      <c r="K715" s="7">
        <f t="shared" ref="K715:L719" si="93">TRUNC(E715+G715+I715,1)</f>
        <v>11040</v>
      </c>
      <c r="L715" s="8">
        <f t="shared" si="93"/>
        <v>22080</v>
      </c>
      <c r="M715" s="5" t="s">
        <v>67</v>
      </c>
      <c r="N715" s="2" t="s">
        <v>1083</v>
      </c>
      <c r="O715" s="2" t="s">
        <v>1076</v>
      </c>
      <c r="P715" s="2" t="s">
        <v>73</v>
      </c>
      <c r="Q715" s="2" t="s">
        <v>73</v>
      </c>
      <c r="R715" s="2" t="s">
        <v>69</v>
      </c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2" t="s">
        <v>67</v>
      </c>
      <c r="AW715" s="2" t="s">
        <v>1085</v>
      </c>
      <c r="AX715" s="2" t="s">
        <v>67</v>
      </c>
      <c r="AY715" s="2" t="s">
        <v>67</v>
      </c>
    </row>
    <row r="716" spans="1:51" ht="30" customHeight="1" x14ac:dyDescent="0.3">
      <c r="A716" s="5" t="s">
        <v>984</v>
      </c>
      <c r="B716" s="5" t="s">
        <v>854</v>
      </c>
      <c r="C716" s="5" t="s">
        <v>808</v>
      </c>
      <c r="D716" s="6">
        <v>4</v>
      </c>
      <c r="E716" s="7">
        <f>단가대비표!O177</f>
        <v>707</v>
      </c>
      <c r="F716" s="8">
        <f>TRUNC(E716*D716,1)</f>
        <v>2828</v>
      </c>
      <c r="G716" s="7">
        <f>단가대비표!P177</f>
        <v>0</v>
      </c>
      <c r="H716" s="8">
        <f>TRUNC(G716*D716,1)</f>
        <v>0</v>
      </c>
      <c r="I716" s="7">
        <f>단가대비표!V177</f>
        <v>0</v>
      </c>
      <c r="J716" s="8">
        <f>TRUNC(I716*D716,1)</f>
        <v>0</v>
      </c>
      <c r="K716" s="7">
        <f t="shared" si="93"/>
        <v>707</v>
      </c>
      <c r="L716" s="8">
        <f t="shared" si="93"/>
        <v>2828</v>
      </c>
      <c r="M716" s="5" t="s">
        <v>67</v>
      </c>
      <c r="N716" s="2" t="s">
        <v>1083</v>
      </c>
      <c r="O716" s="2" t="s">
        <v>1043</v>
      </c>
      <c r="P716" s="2" t="s">
        <v>73</v>
      </c>
      <c r="Q716" s="2" t="s">
        <v>73</v>
      </c>
      <c r="R716" s="2" t="s">
        <v>69</v>
      </c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2" t="s">
        <v>67</v>
      </c>
      <c r="AW716" s="2" t="s">
        <v>1086</v>
      </c>
      <c r="AX716" s="2" t="s">
        <v>67</v>
      </c>
      <c r="AY716" s="2" t="s">
        <v>67</v>
      </c>
    </row>
    <row r="717" spans="1:51" ht="30" customHeight="1" x14ac:dyDescent="0.3">
      <c r="A717" s="5" t="s">
        <v>811</v>
      </c>
      <c r="B717" s="5" t="s">
        <v>1025</v>
      </c>
      <c r="C717" s="5" t="s">
        <v>508</v>
      </c>
      <c r="D717" s="6">
        <v>8</v>
      </c>
      <c r="E717" s="7">
        <f>단가대비표!O152</f>
        <v>66.7</v>
      </c>
      <c r="F717" s="8">
        <f>TRUNC(E717*D717,1)</f>
        <v>533.6</v>
      </c>
      <c r="G717" s="7">
        <f>단가대비표!P152</f>
        <v>0</v>
      </c>
      <c r="H717" s="8">
        <f>TRUNC(G717*D717,1)</f>
        <v>0</v>
      </c>
      <c r="I717" s="7">
        <f>단가대비표!V152</f>
        <v>0</v>
      </c>
      <c r="J717" s="8">
        <f>TRUNC(I717*D717,1)</f>
        <v>0</v>
      </c>
      <c r="K717" s="7">
        <f t="shared" si="93"/>
        <v>66.7</v>
      </c>
      <c r="L717" s="8">
        <f t="shared" si="93"/>
        <v>533.6</v>
      </c>
      <c r="M717" s="5" t="s">
        <v>67</v>
      </c>
      <c r="N717" s="2" t="s">
        <v>1083</v>
      </c>
      <c r="O717" s="2" t="s">
        <v>1026</v>
      </c>
      <c r="P717" s="2" t="s">
        <v>73</v>
      </c>
      <c r="Q717" s="2" t="s">
        <v>73</v>
      </c>
      <c r="R717" s="2" t="s">
        <v>69</v>
      </c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2" t="s">
        <v>67</v>
      </c>
      <c r="AW717" s="2" t="s">
        <v>1087</v>
      </c>
      <c r="AX717" s="2" t="s">
        <v>67</v>
      </c>
      <c r="AY717" s="2" t="s">
        <v>67</v>
      </c>
    </row>
    <row r="718" spans="1:51" ht="30" customHeight="1" x14ac:dyDescent="0.3">
      <c r="A718" s="5" t="s">
        <v>815</v>
      </c>
      <c r="B718" s="5" t="s">
        <v>882</v>
      </c>
      <c r="C718" s="5" t="s">
        <v>508</v>
      </c>
      <c r="D718" s="6">
        <v>1</v>
      </c>
      <c r="E718" s="7">
        <f>단가대비표!O253</f>
        <v>594</v>
      </c>
      <c r="F718" s="8">
        <f>TRUNC(E718*D718,1)</f>
        <v>594</v>
      </c>
      <c r="G718" s="7">
        <f>단가대비표!P253</f>
        <v>0</v>
      </c>
      <c r="H718" s="8">
        <f>TRUNC(G718*D718,1)</f>
        <v>0</v>
      </c>
      <c r="I718" s="7">
        <f>단가대비표!V253</f>
        <v>0</v>
      </c>
      <c r="J718" s="8">
        <f>TRUNC(I718*D718,1)</f>
        <v>0</v>
      </c>
      <c r="K718" s="7">
        <f t="shared" si="93"/>
        <v>594</v>
      </c>
      <c r="L718" s="8">
        <f t="shared" si="93"/>
        <v>594</v>
      </c>
      <c r="M718" s="5" t="s">
        <v>67</v>
      </c>
      <c r="N718" s="2" t="s">
        <v>1083</v>
      </c>
      <c r="O718" s="2" t="s">
        <v>883</v>
      </c>
      <c r="P718" s="2" t="s">
        <v>73</v>
      </c>
      <c r="Q718" s="2" t="s">
        <v>73</v>
      </c>
      <c r="R718" s="2" t="s">
        <v>69</v>
      </c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2" t="s">
        <v>67</v>
      </c>
      <c r="AW718" s="2" t="s">
        <v>1088</v>
      </c>
      <c r="AX718" s="2" t="s">
        <v>67</v>
      </c>
      <c r="AY718" s="2" t="s">
        <v>67</v>
      </c>
    </row>
    <row r="719" spans="1:51" ht="30" customHeight="1" x14ac:dyDescent="0.3">
      <c r="A719" s="5" t="s">
        <v>692</v>
      </c>
      <c r="B719" s="5" t="s">
        <v>560</v>
      </c>
      <c r="C719" s="5" t="s">
        <v>504</v>
      </c>
      <c r="D719" s="6">
        <v>4</v>
      </c>
      <c r="E719" s="7">
        <f>일위대가목록!E73</f>
        <v>2520</v>
      </c>
      <c r="F719" s="8">
        <f>TRUNC(E719*D719,1)</f>
        <v>10080</v>
      </c>
      <c r="G719" s="7">
        <f>일위대가목록!F73</f>
        <v>19672</v>
      </c>
      <c r="H719" s="8">
        <f>TRUNC(G719*D719,1)</f>
        <v>78688</v>
      </c>
      <c r="I719" s="7">
        <f>일위대가목록!G73</f>
        <v>0</v>
      </c>
      <c r="J719" s="8">
        <f>TRUNC(I719*D719,1)</f>
        <v>0</v>
      </c>
      <c r="K719" s="7">
        <f t="shared" si="93"/>
        <v>22192</v>
      </c>
      <c r="L719" s="8">
        <f t="shared" si="93"/>
        <v>88768</v>
      </c>
      <c r="M719" s="5" t="s">
        <v>734</v>
      </c>
      <c r="N719" s="2" t="s">
        <v>1083</v>
      </c>
      <c r="O719" s="2" t="s">
        <v>733</v>
      </c>
      <c r="P719" s="2" t="s">
        <v>69</v>
      </c>
      <c r="Q719" s="2" t="s">
        <v>73</v>
      </c>
      <c r="R719" s="2" t="s">
        <v>73</v>
      </c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2" t="s">
        <v>67</v>
      </c>
      <c r="AW719" s="2" t="s">
        <v>1089</v>
      </c>
      <c r="AX719" s="2" t="s">
        <v>67</v>
      </c>
      <c r="AY719" s="2" t="s">
        <v>67</v>
      </c>
    </row>
    <row r="720" spans="1:51" ht="30" customHeight="1" x14ac:dyDescent="0.3">
      <c r="A720" s="5" t="s">
        <v>90</v>
      </c>
      <c r="B720" s="5" t="s">
        <v>67</v>
      </c>
      <c r="C720" s="5" t="s">
        <v>67</v>
      </c>
      <c r="D720" s="6"/>
      <c r="E720" s="7"/>
      <c r="F720" s="8">
        <f>TRUNC(SUMIF(N715:N719, N714, F715:F719),0)</f>
        <v>36115</v>
      </c>
      <c r="G720" s="7"/>
      <c r="H720" s="8">
        <f>TRUNC(SUMIF(N715:N719, N714, H715:H719),0)</f>
        <v>78688</v>
      </c>
      <c r="I720" s="7"/>
      <c r="J720" s="8">
        <f>TRUNC(SUMIF(N715:N719, N714, J715:J719),0)</f>
        <v>0</v>
      </c>
      <c r="K720" s="7"/>
      <c r="L720" s="8">
        <f>F720+H720+J720</f>
        <v>114803</v>
      </c>
      <c r="M720" s="5" t="s">
        <v>67</v>
      </c>
      <c r="N720" s="2" t="s">
        <v>91</v>
      </c>
      <c r="O720" s="2" t="s">
        <v>91</v>
      </c>
      <c r="P720" s="2" t="s">
        <v>67</v>
      </c>
      <c r="Q720" s="2" t="s">
        <v>67</v>
      </c>
      <c r="R720" s="2" t="s">
        <v>67</v>
      </c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2" t="s">
        <v>67</v>
      </c>
      <c r="AW720" s="2" t="s">
        <v>67</v>
      </c>
      <c r="AX720" s="2" t="s">
        <v>67</v>
      </c>
      <c r="AY720" s="2" t="s">
        <v>67</v>
      </c>
    </row>
    <row r="721" spans="1:51" ht="30" customHeight="1" x14ac:dyDescent="0.3">
      <c r="A721" s="6"/>
      <c r="B721" s="6"/>
      <c r="C721" s="6"/>
      <c r="D721" s="6"/>
      <c r="E721" s="7"/>
      <c r="F721" s="8"/>
      <c r="G721" s="7"/>
      <c r="H721" s="8"/>
      <c r="I721" s="7"/>
      <c r="J721" s="8"/>
      <c r="K721" s="7"/>
      <c r="L721" s="8"/>
      <c r="M721" s="6"/>
    </row>
    <row r="722" spans="1:51" ht="30" customHeight="1" x14ac:dyDescent="0.3">
      <c r="A722" s="14" t="s">
        <v>1090</v>
      </c>
      <c r="B722" s="14"/>
      <c r="C722" s="14"/>
      <c r="D722" s="14"/>
      <c r="E722" s="15"/>
      <c r="F722" s="16"/>
      <c r="G722" s="15"/>
      <c r="H722" s="16"/>
      <c r="I722" s="15"/>
      <c r="J722" s="16"/>
      <c r="K722" s="15"/>
      <c r="L722" s="16"/>
      <c r="M722" s="14"/>
      <c r="N722" s="1" t="s">
        <v>1091</v>
      </c>
    </row>
    <row r="723" spans="1:51" ht="30" customHeight="1" x14ac:dyDescent="0.3">
      <c r="A723" s="5" t="s">
        <v>981</v>
      </c>
      <c r="B723" s="5" t="s">
        <v>568</v>
      </c>
      <c r="C723" s="5" t="s">
        <v>508</v>
      </c>
      <c r="D723" s="6">
        <v>1</v>
      </c>
      <c r="E723" s="7">
        <f>단가대비표!O1528</f>
        <v>15290</v>
      </c>
      <c r="F723" s="8">
        <f>TRUNC(E723*D723,1)</f>
        <v>15290</v>
      </c>
      <c r="G723" s="7">
        <f>단가대비표!P1528</f>
        <v>0</v>
      </c>
      <c r="H723" s="8">
        <f>TRUNC(G723*D723,1)</f>
        <v>0</v>
      </c>
      <c r="I723" s="7">
        <f>단가대비표!V1528</f>
        <v>0</v>
      </c>
      <c r="J723" s="8">
        <f>TRUNC(I723*D723,1)</f>
        <v>0</v>
      </c>
      <c r="K723" s="7">
        <f t="shared" ref="K723:L727" si="94">TRUNC(E723+G723+I723,1)</f>
        <v>15290</v>
      </c>
      <c r="L723" s="8">
        <f t="shared" si="94"/>
        <v>15290</v>
      </c>
      <c r="M723" s="5" t="s">
        <v>67</v>
      </c>
      <c r="N723" s="2" t="s">
        <v>1091</v>
      </c>
      <c r="O723" s="2" t="s">
        <v>1093</v>
      </c>
      <c r="P723" s="2" t="s">
        <v>73</v>
      </c>
      <c r="Q723" s="2" t="s">
        <v>73</v>
      </c>
      <c r="R723" s="2" t="s">
        <v>69</v>
      </c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2" t="s">
        <v>67</v>
      </c>
      <c r="AW723" s="2" t="s">
        <v>1094</v>
      </c>
      <c r="AX723" s="2" t="s">
        <v>67</v>
      </c>
      <c r="AY723" s="2" t="s">
        <v>67</v>
      </c>
    </row>
    <row r="724" spans="1:51" ht="30" customHeight="1" x14ac:dyDescent="0.3">
      <c r="A724" s="5" t="s">
        <v>984</v>
      </c>
      <c r="B724" s="5" t="s">
        <v>892</v>
      </c>
      <c r="C724" s="5" t="s">
        <v>808</v>
      </c>
      <c r="D724" s="6">
        <v>4</v>
      </c>
      <c r="E724" s="7">
        <f>단가대비표!O178</f>
        <v>746</v>
      </c>
      <c r="F724" s="8">
        <f>TRUNC(E724*D724,1)</f>
        <v>2984</v>
      </c>
      <c r="G724" s="7">
        <f>단가대비표!P178</f>
        <v>0</v>
      </c>
      <c r="H724" s="8">
        <f>TRUNC(G724*D724,1)</f>
        <v>0</v>
      </c>
      <c r="I724" s="7">
        <f>단가대비표!V178</f>
        <v>0</v>
      </c>
      <c r="J724" s="8">
        <f>TRUNC(I724*D724,1)</f>
        <v>0</v>
      </c>
      <c r="K724" s="7">
        <f t="shared" si="94"/>
        <v>746</v>
      </c>
      <c r="L724" s="8">
        <f t="shared" si="94"/>
        <v>2984</v>
      </c>
      <c r="M724" s="5" t="s">
        <v>67</v>
      </c>
      <c r="N724" s="2" t="s">
        <v>1091</v>
      </c>
      <c r="O724" s="2" t="s">
        <v>1095</v>
      </c>
      <c r="P724" s="2" t="s">
        <v>73</v>
      </c>
      <c r="Q724" s="2" t="s">
        <v>73</v>
      </c>
      <c r="R724" s="2" t="s">
        <v>69</v>
      </c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2" t="s">
        <v>67</v>
      </c>
      <c r="AW724" s="2" t="s">
        <v>1096</v>
      </c>
      <c r="AX724" s="2" t="s">
        <v>67</v>
      </c>
      <c r="AY724" s="2" t="s">
        <v>67</v>
      </c>
    </row>
    <row r="725" spans="1:51" ht="30" customHeight="1" x14ac:dyDescent="0.3">
      <c r="A725" s="5" t="s">
        <v>811</v>
      </c>
      <c r="B725" s="5" t="s">
        <v>1025</v>
      </c>
      <c r="C725" s="5" t="s">
        <v>508</v>
      </c>
      <c r="D725" s="6">
        <v>8</v>
      </c>
      <c r="E725" s="7">
        <f>단가대비표!O152</f>
        <v>66.7</v>
      </c>
      <c r="F725" s="8">
        <f>TRUNC(E725*D725,1)</f>
        <v>533.6</v>
      </c>
      <c r="G725" s="7">
        <f>단가대비표!P152</f>
        <v>0</v>
      </c>
      <c r="H725" s="8">
        <f>TRUNC(G725*D725,1)</f>
        <v>0</v>
      </c>
      <c r="I725" s="7">
        <f>단가대비표!V152</f>
        <v>0</v>
      </c>
      <c r="J725" s="8">
        <f>TRUNC(I725*D725,1)</f>
        <v>0</v>
      </c>
      <c r="K725" s="7">
        <f t="shared" si="94"/>
        <v>66.7</v>
      </c>
      <c r="L725" s="8">
        <f t="shared" si="94"/>
        <v>533.6</v>
      </c>
      <c r="M725" s="5" t="s">
        <v>67</v>
      </c>
      <c r="N725" s="2" t="s">
        <v>1091</v>
      </c>
      <c r="O725" s="2" t="s">
        <v>1026</v>
      </c>
      <c r="P725" s="2" t="s">
        <v>73</v>
      </c>
      <c r="Q725" s="2" t="s">
        <v>73</v>
      </c>
      <c r="R725" s="2" t="s">
        <v>69</v>
      </c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2" t="s">
        <v>67</v>
      </c>
      <c r="AW725" s="2" t="s">
        <v>1097</v>
      </c>
      <c r="AX725" s="2" t="s">
        <v>67</v>
      </c>
      <c r="AY725" s="2" t="s">
        <v>67</v>
      </c>
    </row>
    <row r="726" spans="1:51" ht="30" customHeight="1" x14ac:dyDescent="0.3">
      <c r="A726" s="5" t="s">
        <v>815</v>
      </c>
      <c r="B726" s="5" t="s">
        <v>896</v>
      </c>
      <c r="C726" s="5" t="s">
        <v>508</v>
      </c>
      <c r="D726" s="6">
        <v>1</v>
      </c>
      <c r="E726" s="7">
        <f>단가대비표!O254</f>
        <v>858</v>
      </c>
      <c r="F726" s="8">
        <f>TRUNC(E726*D726,1)</f>
        <v>858</v>
      </c>
      <c r="G726" s="7">
        <f>단가대비표!P254</f>
        <v>0</v>
      </c>
      <c r="H726" s="8">
        <f>TRUNC(G726*D726,1)</f>
        <v>0</v>
      </c>
      <c r="I726" s="7">
        <f>단가대비표!V254</f>
        <v>0</v>
      </c>
      <c r="J726" s="8">
        <f>TRUNC(I726*D726,1)</f>
        <v>0</v>
      </c>
      <c r="K726" s="7">
        <f t="shared" si="94"/>
        <v>858</v>
      </c>
      <c r="L726" s="8">
        <f t="shared" si="94"/>
        <v>858</v>
      </c>
      <c r="M726" s="5" t="s">
        <v>67</v>
      </c>
      <c r="N726" s="2" t="s">
        <v>1091</v>
      </c>
      <c r="O726" s="2" t="s">
        <v>897</v>
      </c>
      <c r="P726" s="2" t="s">
        <v>73</v>
      </c>
      <c r="Q726" s="2" t="s">
        <v>73</v>
      </c>
      <c r="R726" s="2" t="s">
        <v>69</v>
      </c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2" t="s">
        <v>67</v>
      </c>
      <c r="AW726" s="2" t="s">
        <v>1098</v>
      </c>
      <c r="AX726" s="2" t="s">
        <v>67</v>
      </c>
      <c r="AY726" s="2" t="s">
        <v>67</v>
      </c>
    </row>
    <row r="727" spans="1:51" ht="30" customHeight="1" x14ac:dyDescent="0.3">
      <c r="A727" s="5" t="s">
        <v>692</v>
      </c>
      <c r="B727" s="5" t="s">
        <v>568</v>
      </c>
      <c r="C727" s="5" t="s">
        <v>504</v>
      </c>
      <c r="D727" s="6">
        <v>2</v>
      </c>
      <c r="E727" s="7">
        <f>일위대가목록!E74</f>
        <v>4129</v>
      </c>
      <c r="F727" s="8">
        <f>TRUNC(E727*D727,1)</f>
        <v>8258</v>
      </c>
      <c r="G727" s="7">
        <f>일위대가목록!F74</f>
        <v>23646</v>
      </c>
      <c r="H727" s="8">
        <f>TRUNC(G727*D727,1)</f>
        <v>47292</v>
      </c>
      <c r="I727" s="7">
        <f>일위대가목록!G74</f>
        <v>0</v>
      </c>
      <c r="J727" s="8">
        <f>TRUNC(I727*D727,1)</f>
        <v>0</v>
      </c>
      <c r="K727" s="7">
        <f t="shared" si="94"/>
        <v>27775</v>
      </c>
      <c r="L727" s="8">
        <f t="shared" si="94"/>
        <v>55550</v>
      </c>
      <c r="M727" s="5" t="s">
        <v>741</v>
      </c>
      <c r="N727" s="2" t="s">
        <v>1091</v>
      </c>
      <c r="O727" s="2" t="s">
        <v>740</v>
      </c>
      <c r="P727" s="2" t="s">
        <v>69</v>
      </c>
      <c r="Q727" s="2" t="s">
        <v>73</v>
      </c>
      <c r="R727" s="2" t="s">
        <v>73</v>
      </c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2" t="s">
        <v>67</v>
      </c>
      <c r="AW727" s="2" t="s">
        <v>1099</v>
      </c>
      <c r="AX727" s="2" t="s">
        <v>67</v>
      </c>
      <c r="AY727" s="2" t="s">
        <v>67</v>
      </c>
    </row>
    <row r="728" spans="1:51" ht="30" customHeight="1" x14ac:dyDescent="0.3">
      <c r="A728" s="5" t="s">
        <v>90</v>
      </c>
      <c r="B728" s="5" t="s">
        <v>67</v>
      </c>
      <c r="C728" s="5" t="s">
        <v>67</v>
      </c>
      <c r="D728" s="6"/>
      <c r="E728" s="7"/>
      <c r="F728" s="8">
        <f>TRUNC(SUMIF(N723:N727, N722, F723:F727),0)</f>
        <v>27923</v>
      </c>
      <c r="G728" s="7"/>
      <c r="H728" s="8">
        <f>TRUNC(SUMIF(N723:N727, N722, H723:H727),0)</f>
        <v>47292</v>
      </c>
      <c r="I728" s="7"/>
      <c r="J728" s="8">
        <f>TRUNC(SUMIF(N723:N727, N722, J723:J727),0)</f>
        <v>0</v>
      </c>
      <c r="K728" s="7"/>
      <c r="L728" s="8">
        <f>F728+H728+J728</f>
        <v>75215</v>
      </c>
      <c r="M728" s="5" t="s">
        <v>67</v>
      </c>
      <c r="N728" s="2" t="s">
        <v>91</v>
      </c>
      <c r="O728" s="2" t="s">
        <v>91</v>
      </c>
      <c r="P728" s="2" t="s">
        <v>67</v>
      </c>
      <c r="Q728" s="2" t="s">
        <v>67</v>
      </c>
      <c r="R728" s="2" t="s">
        <v>67</v>
      </c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2" t="s">
        <v>67</v>
      </c>
      <c r="AW728" s="2" t="s">
        <v>67</v>
      </c>
      <c r="AX728" s="2" t="s">
        <v>67</v>
      </c>
      <c r="AY728" s="2" t="s">
        <v>67</v>
      </c>
    </row>
    <row r="729" spans="1:51" ht="30" customHeight="1" x14ac:dyDescent="0.3">
      <c r="A729" s="6"/>
      <c r="B729" s="6"/>
      <c r="C729" s="6"/>
      <c r="D729" s="6"/>
      <c r="E729" s="7"/>
      <c r="F729" s="8"/>
      <c r="G729" s="7"/>
      <c r="H729" s="8"/>
      <c r="I729" s="7"/>
      <c r="J729" s="8"/>
      <c r="K729" s="7"/>
      <c r="L729" s="8"/>
      <c r="M729" s="6"/>
    </row>
    <row r="730" spans="1:51" ht="30" customHeight="1" x14ac:dyDescent="0.3">
      <c r="A730" s="14" t="s">
        <v>1100</v>
      </c>
      <c r="B730" s="14"/>
      <c r="C730" s="14"/>
      <c r="D730" s="14"/>
      <c r="E730" s="15"/>
      <c r="F730" s="16"/>
      <c r="G730" s="15"/>
      <c r="H730" s="16"/>
      <c r="I730" s="15"/>
      <c r="J730" s="16"/>
      <c r="K730" s="15"/>
      <c r="L730" s="16"/>
      <c r="M730" s="14"/>
      <c r="N730" s="1" t="s">
        <v>1101</v>
      </c>
    </row>
    <row r="731" spans="1:51" ht="30" customHeight="1" x14ac:dyDescent="0.3">
      <c r="A731" s="5" t="s">
        <v>981</v>
      </c>
      <c r="B731" s="5" t="s">
        <v>568</v>
      </c>
      <c r="C731" s="5" t="s">
        <v>508</v>
      </c>
      <c r="D731" s="6">
        <v>2</v>
      </c>
      <c r="E731" s="7">
        <f>단가대비표!O1528</f>
        <v>15290</v>
      </c>
      <c r="F731" s="8">
        <f>TRUNC(E731*D731,1)</f>
        <v>30580</v>
      </c>
      <c r="G731" s="7">
        <f>단가대비표!P1528</f>
        <v>0</v>
      </c>
      <c r="H731" s="8">
        <f>TRUNC(G731*D731,1)</f>
        <v>0</v>
      </c>
      <c r="I731" s="7">
        <f>단가대비표!V1528</f>
        <v>0</v>
      </c>
      <c r="J731" s="8">
        <f>TRUNC(I731*D731,1)</f>
        <v>0</v>
      </c>
      <c r="K731" s="7">
        <f t="shared" ref="K731:L735" si="95">TRUNC(E731+G731+I731,1)</f>
        <v>15290</v>
      </c>
      <c r="L731" s="8">
        <f t="shared" si="95"/>
        <v>30580</v>
      </c>
      <c r="M731" s="5" t="s">
        <v>67</v>
      </c>
      <c r="N731" s="2" t="s">
        <v>1101</v>
      </c>
      <c r="O731" s="2" t="s">
        <v>1093</v>
      </c>
      <c r="P731" s="2" t="s">
        <v>73</v>
      </c>
      <c r="Q731" s="2" t="s">
        <v>73</v>
      </c>
      <c r="R731" s="2" t="s">
        <v>69</v>
      </c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2" t="s">
        <v>67</v>
      </c>
      <c r="AW731" s="2" t="s">
        <v>1103</v>
      </c>
      <c r="AX731" s="2" t="s">
        <v>67</v>
      </c>
      <c r="AY731" s="2" t="s">
        <v>67</v>
      </c>
    </row>
    <row r="732" spans="1:51" ht="30" customHeight="1" x14ac:dyDescent="0.3">
      <c r="A732" s="5" t="s">
        <v>806</v>
      </c>
      <c r="B732" s="5" t="s">
        <v>892</v>
      </c>
      <c r="C732" s="5" t="s">
        <v>808</v>
      </c>
      <c r="D732" s="6">
        <v>4</v>
      </c>
      <c r="E732" s="7">
        <f>단가대비표!O171</f>
        <v>243</v>
      </c>
      <c r="F732" s="8">
        <f>TRUNC(E732*D732,1)</f>
        <v>972</v>
      </c>
      <c r="G732" s="7">
        <f>단가대비표!P171</f>
        <v>0</v>
      </c>
      <c r="H732" s="8">
        <f>TRUNC(G732*D732,1)</f>
        <v>0</v>
      </c>
      <c r="I732" s="7">
        <f>단가대비표!V171</f>
        <v>0</v>
      </c>
      <c r="J732" s="8">
        <f>TRUNC(I732*D732,1)</f>
        <v>0</v>
      </c>
      <c r="K732" s="7">
        <f t="shared" si="95"/>
        <v>243</v>
      </c>
      <c r="L732" s="8">
        <f t="shared" si="95"/>
        <v>972</v>
      </c>
      <c r="M732" s="5" t="s">
        <v>67</v>
      </c>
      <c r="N732" s="2" t="s">
        <v>1101</v>
      </c>
      <c r="O732" s="2" t="s">
        <v>893</v>
      </c>
      <c r="P732" s="2" t="s">
        <v>73</v>
      </c>
      <c r="Q732" s="2" t="s">
        <v>73</v>
      </c>
      <c r="R732" s="2" t="s">
        <v>69</v>
      </c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2" t="s">
        <v>67</v>
      </c>
      <c r="AW732" s="2" t="s">
        <v>1104</v>
      </c>
      <c r="AX732" s="2" t="s">
        <v>67</v>
      </c>
      <c r="AY732" s="2" t="s">
        <v>67</v>
      </c>
    </row>
    <row r="733" spans="1:51" ht="30" customHeight="1" x14ac:dyDescent="0.3">
      <c r="A733" s="5" t="s">
        <v>811</v>
      </c>
      <c r="B733" s="5" t="s">
        <v>1025</v>
      </c>
      <c r="C733" s="5" t="s">
        <v>508</v>
      </c>
      <c r="D733" s="6">
        <v>8</v>
      </c>
      <c r="E733" s="7">
        <f>단가대비표!O152</f>
        <v>66.7</v>
      </c>
      <c r="F733" s="8">
        <f>TRUNC(E733*D733,1)</f>
        <v>533.6</v>
      </c>
      <c r="G733" s="7">
        <f>단가대비표!P152</f>
        <v>0</v>
      </c>
      <c r="H733" s="8">
        <f>TRUNC(G733*D733,1)</f>
        <v>0</v>
      </c>
      <c r="I733" s="7">
        <f>단가대비표!V152</f>
        <v>0</v>
      </c>
      <c r="J733" s="8">
        <f>TRUNC(I733*D733,1)</f>
        <v>0</v>
      </c>
      <c r="K733" s="7">
        <f t="shared" si="95"/>
        <v>66.7</v>
      </c>
      <c r="L733" s="8">
        <f t="shared" si="95"/>
        <v>533.6</v>
      </c>
      <c r="M733" s="5" t="s">
        <v>67</v>
      </c>
      <c r="N733" s="2" t="s">
        <v>1101</v>
      </c>
      <c r="O733" s="2" t="s">
        <v>1026</v>
      </c>
      <c r="P733" s="2" t="s">
        <v>73</v>
      </c>
      <c r="Q733" s="2" t="s">
        <v>73</v>
      </c>
      <c r="R733" s="2" t="s">
        <v>69</v>
      </c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2" t="s">
        <v>67</v>
      </c>
      <c r="AW733" s="2" t="s">
        <v>1105</v>
      </c>
      <c r="AX733" s="2" t="s">
        <v>67</v>
      </c>
      <c r="AY733" s="2" t="s">
        <v>67</v>
      </c>
    </row>
    <row r="734" spans="1:51" ht="30" customHeight="1" x14ac:dyDescent="0.3">
      <c r="A734" s="5" t="s">
        <v>815</v>
      </c>
      <c r="B734" s="5" t="s">
        <v>896</v>
      </c>
      <c r="C734" s="5" t="s">
        <v>508</v>
      </c>
      <c r="D734" s="6">
        <v>1</v>
      </c>
      <c r="E734" s="7">
        <f>단가대비표!O254</f>
        <v>858</v>
      </c>
      <c r="F734" s="8">
        <f>TRUNC(E734*D734,1)</f>
        <v>858</v>
      </c>
      <c r="G734" s="7">
        <f>단가대비표!P254</f>
        <v>0</v>
      </c>
      <c r="H734" s="8">
        <f>TRUNC(G734*D734,1)</f>
        <v>0</v>
      </c>
      <c r="I734" s="7">
        <f>단가대비표!V254</f>
        <v>0</v>
      </c>
      <c r="J734" s="8">
        <f>TRUNC(I734*D734,1)</f>
        <v>0</v>
      </c>
      <c r="K734" s="7">
        <f t="shared" si="95"/>
        <v>858</v>
      </c>
      <c r="L734" s="8">
        <f t="shared" si="95"/>
        <v>858</v>
      </c>
      <c r="M734" s="5" t="s">
        <v>67</v>
      </c>
      <c r="N734" s="2" t="s">
        <v>1101</v>
      </c>
      <c r="O734" s="2" t="s">
        <v>897</v>
      </c>
      <c r="P734" s="2" t="s">
        <v>73</v>
      </c>
      <c r="Q734" s="2" t="s">
        <v>73</v>
      </c>
      <c r="R734" s="2" t="s">
        <v>69</v>
      </c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2" t="s">
        <v>67</v>
      </c>
      <c r="AW734" s="2" t="s">
        <v>1106</v>
      </c>
      <c r="AX734" s="2" t="s">
        <v>67</v>
      </c>
      <c r="AY734" s="2" t="s">
        <v>67</v>
      </c>
    </row>
    <row r="735" spans="1:51" ht="30" customHeight="1" x14ac:dyDescent="0.3">
      <c r="A735" s="5" t="s">
        <v>692</v>
      </c>
      <c r="B735" s="5" t="s">
        <v>568</v>
      </c>
      <c r="C735" s="5" t="s">
        <v>504</v>
      </c>
      <c r="D735" s="6">
        <v>4</v>
      </c>
      <c r="E735" s="7">
        <f>일위대가목록!E74</f>
        <v>4129</v>
      </c>
      <c r="F735" s="8">
        <f>TRUNC(E735*D735,1)</f>
        <v>16516</v>
      </c>
      <c r="G735" s="7">
        <f>일위대가목록!F74</f>
        <v>23646</v>
      </c>
      <c r="H735" s="8">
        <f>TRUNC(G735*D735,1)</f>
        <v>94584</v>
      </c>
      <c r="I735" s="7">
        <f>일위대가목록!G74</f>
        <v>0</v>
      </c>
      <c r="J735" s="8">
        <f>TRUNC(I735*D735,1)</f>
        <v>0</v>
      </c>
      <c r="K735" s="7">
        <f t="shared" si="95"/>
        <v>27775</v>
      </c>
      <c r="L735" s="8">
        <f t="shared" si="95"/>
        <v>111100</v>
      </c>
      <c r="M735" s="5" t="s">
        <v>741</v>
      </c>
      <c r="N735" s="2" t="s">
        <v>1101</v>
      </c>
      <c r="O735" s="2" t="s">
        <v>740</v>
      </c>
      <c r="P735" s="2" t="s">
        <v>69</v>
      </c>
      <c r="Q735" s="2" t="s">
        <v>73</v>
      </c>
      <c r="R735" s="2" t="s">
        <v>73</v>
      </c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2" t="s">
        <v>67</v>
      </c>
      <c r="AW735" s="2" t="s">
        <v>1107</v>
      </c>
      <c r="AX735" s="2" t="s">
        <v>67</v>
      </c>
      <c r="AY735" s="2" t="s">
        <v>67</v>
      </c>
    </row>
    <row r="736" spans="1:51" ht="30" customHeight="1" x14ac:dyDescent="0.3">
      <c r="A736" s="5" t="s">
        <v>90</v>
      </c>
      <c r="B736" s="5" t="s">
        <v>67</v>
      </c>
      <c r="C736" s="5" t="s">
        <v>67</v>
      </c>
      <c r="D736" s="6"/>
      <c r="E736" s="7"/>
      <c r="F736" s="8">
        <f>TRUNC(SUMIF(N731:N735, N730, F731:F735),0)</f>
        <v>49459</v>
      </c>
      <c r="G736" s="7"/>
      <c r="H736" s="8">
        <f>TRUNC(SUMIF(N731:N735, N730, H731:H735),0)</f>
        <v>94584</v>
      </c>
      <c r="I736" s="7"/>
      <c r="J736" s="8">
        <f>TRUNC(SUMIF(N731:N735, N730, J731:J735),0)</f>
        <v>0</v>
      </c>
      <c r="K736" s="7"/>
      <c r="L736" s="8">
        <f>F736+H736+J736</f>
        <v>144043</v>
      </c>
      <c r="M736" s="5" t="s">
        <v>67</v>
      </c>
      <c r="N736" s="2" t="s">
        <v>91</v>
      </c>
      <c r="O736" s="2" t="s">
        <v>91</v>
      </c>
      <c r="P736" s="2" t="s">
        <v>67</v>
      </c>
      <c r="Q736" s="2" t="s">
        <v>67</v>
      </c>
      <c r="R736" s="2" t="s">
        <v>67</v>
      </c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2" t="s">
        <v>67</v>
      </c>
      <c r="AW736" s="2" t="s">
        <v>67</v>
      </c>
      <c r="AX736" s="2" t="s">
        <v>67</v>
      </c>
      <c r="AY736" s="2" t="s">
        <v>67</v>
      </c>
    </row>
    <row r="737" spans="1:51" ht="30" customHeight="1" x14ac:dyDescent="0.3">
      <c r="A737" s="6"/>
      <c r="B737" s="6"/>
      <c r="C737" s="6"/>
      <c r="D737" s="6"/>
      <c r="E737" s="7"/>
      <c r="F737" s="8"/>
      <c r="G737" s="7"/>
      <c r="H737" s="8"/>
      <c r="I737" s="7"/>
      <c r="J737" s="8"/>
      <c r="K737" s="7"/>
      <c r="L737" s="8"/>
      <c r="M737" s="6"/>
    </row>
    <row r="738" spans="1:51" ht="30" customHeight="1" x14ac:dyDescent="0.3">
      <c r="A738" s="14" t="s">
        <v>1108</v>
      </c>
      <c r="B738" s="14"/>
      <c r="C738" s="14"/>
      <c r="D738" s="14"/>
      <c r="E738" s="15"/>
      <c r="F738" s="16"/>
      <c r="G738" s="15"/>
      <c r="H738" s="16"/>
      <c r="I738" s="15"/>
      <c r="J738" s="16"/>
      <c r="K738" s="15"/>
      <c r="L738" s="16"/>
      <c r="M738" s="14"/>
      <c r="N738" s="1" t="s">
        <v>1109</v>
      </c>
    </row>
    <row r="739" spans="1:51" ht="30" customHeight="1" x14ac:dyDescent="0.3">
      <c r="A739" s="5" t="s">
        <v>981</v>
      </c>
      <c r="B739" s="5" t="s">
        <v>576</v>
      </c>
      <c r="C739" s="5" t="s">
        <v>508</v>
      </c>
      <c r="D739" s="6">
        <v>1</v>
      </c>
      <c r="E739" s="7">
        <f>단가대비표!O1529</f>
        <v>16410</v>
      </c>
      <c r="F739" s="8">
        <f>TRUNC(E739*D739,1)</f>
        <v>16410</v>
      </c>
      <c r="G739" s="7">
        <f>단가대비표!P1529</f>
        <v>0</v>
      </c>
      <c r="H739" s="8">
        <f>TRUNC(G739*D739,1)</f>
        <v>0</v>
      </c>
      <c r="I739" s="7">
        <f>단가대비표!V1529</f>
        <v>0</v>
      </c>
      <c r="J739" s="8">
        <f>TRUNC(I739*D739,1)</f>
        <v>0</v>
      </c>
      <c r="K739" s="7">
        <f t="shared" ref="K739:L743" si="96">TRUNC(E739+G739+I739,1)</f>
        <v>16410</v>
      </c>
      <c r="L739" s="8">
        <f t="shared" si="96"/>
        <v>16410</v>
      </c>
      <c r="M739" s="5" t="s">
        <v>67</v>
      </c>
      <c r="N739" s="2" t="s">
        <v>1109</v>
      </c>
      <c r="O739" s="2" t="s">
        <v>1111</v>
      </c>
      <c r="P739" s="2" t="s">
        <v>73</v>
      </c>
      <c r="Q739" s="2" t="s">
        <v>73</v>
      </c>
      <c r="R739" s="2" t="s">
        <v>69</v>
      </c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2" t="s">
        <v>67</v>
      </c>
      <c r="AW739" s="2" t="s">
        <v>1112</v>
      </c>
      <c r="AX739" s="2" t="s">
        <v>67</v>
      </c>
      <c r="AY739" s="2" t="s">
        <v>67</v>
      </c>
    </row>
    <row r="740" spans="1:51" ht="30" customHeight="1" x14ac:dyDescent="0.3">
      <c r="A740" s="5" t="s">
        <v>984</v>
      </c>
      <c r="B740" s="5" t="s">
        <v>892</v>
      </c>
      <c r="C740" s="5" t="s">
        <v>808</v>
      </c>
      <c r="D740" s="6">
        <v>8</v>
      </c>
      <c r="E740" s="7">
        <f>단가대비표!O178</f>
        <v>746</v>
      </c>
      <c r="F740" s="8">
        <f>TRUNC(E740*D740,1)</f>
        <v>5968</v>
      </c>
      <c r="G740" s="7">
        <f>단가대비표!P178</f>
        <v>0</v>
      </c>
      <c r="H740" s="8">
        <f>TRUNC(G740*D740,1)</f>
        <v>0</v>
      </c>
      <c r="I740" s="7">
        <f>단가대비표!V178</f>
        <v>0</v>
      </c>
      <c r="J740" s="8">
        <f>TRUNC(I740*D740,1)</f>
        <v>0</v>
      </c>
      <c r="K740" s="7">
        <f t="shared" si="96"/>
        <v>746</v>
      </c>
      <c r="L740" s="8">
        <f t="shared" si="96"/>
        <v>5968</v>
      </c>
      <c r="M740" s="5" t="s">
        <v>67</v>
      </c>
      <c r="N740" s="2" t="s">
        <v>1109</v>
      </c>
      <c r="O740" s="2" t="s">
        <v>1095</v>
      </c>
      <c r="P740" s="2" t="s">
        <v>73</v>
      </c>
      <c r="Q740" s="2" t="s">
        <v>73</v>
      </c>
      <c r="R740" s="2" t="s">
        <v>69</v>
      </c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" t="s">
        <v>67</v>
      </c>
      <c r="AW740" s="2" t="s">
        <v>1113</v>
      </c>
      <c r="AX740" s="2" t="s">
        <v>67</v>
      </c>
      <c r="AY740" s="2" t="s">
        <v>67</v>
      </c>
    </row>
    <row r="741" spans="1:51" ht="30" customHeight="1" x14ac:dyDescent="0.3">
      <c r="A741" s="5" t="s">
        <v>811</v>
      </c>
      <c r="B741" s="5" t="s">
        <v>1025</v>
      </c>
      <c r="C741" s="5" t="s">
        <v>508</v>
      </c>
      <c r="D741" s="6">
        <v>16</v>
      </c>
      <c r="E741" s="7">
        <f>단가대비표!O152</f>
        <v>66.7</v>
      </c>
      <c r="F741" s="8">
        <f>TRUNC(E741*D741,1)</f>
        <v>1067.2</v>
      </c>
      <c r="G741" s="7">
        <f>단가대비표!P152</f>
        <v>0</v>
      </c>
      <c r="H741" s="8">
        <f>TRUNC(G741*D741,1)</f>
        <v>0</v>
      </c>
      <c r="I741" s="7">
        <f>단가대비표!V152</f>
        <v>0</v>
      </c>
      <c r="J741" s="8">
        <f>TRUNC(I741*D741,1)</f>
        <v>0</v>
      </c>
      <c r="K741" s="7">
        <f t="shared" si="96"/>
        <v>66.7</v>
      </c>
      <c r="L741" s="8">
        <f t="shared" si="96"/>
        <v>1067.2</v>
      </c>
      <c r="M741" s="5" t="s">
        <v>67</v>
      </c>
      <c r="N741" s="2" t="s">
        <v>1109</v>
      </c>
      <c r="O741" s="2" t="s">
        <v>1026</v>
      </c>
      <c r="P741" s="2" t="s">
        <v>73</v>
      </c>
      <c r="Q741" s="2" t="s">
        <v>73</v>
      </c>
      <c r="R741" s="2" t="s">
        <v>69</v>
      </c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" t="s">
        <v>67</v>
      </c>
      <c r="AW741" s="2" t="s">
        <v>1114</v>
      </c>
      <c r="AX741" s="2" t="s">
        <v>67</v>
      </c>
      <c r="AY741" s="2" t="s">
        <v>67</v>
      </c>
    </row>
    <row r="742" spans="1:51" ht="30" customHeight="1" x14ac:dyDescent="0.3">
      <c r="A742" s="5" t="s">
        <v>815</v>
      </c>
      <c r="B742" s="5" t="s">
        <v>908</v>
      </c>
      <c r="C742" s="5" t="s">
        <v>508</v>
      </c>
      <c r="D742" s="6">
        <v>1</v>
      </c>
      <c r="E742" s="7">
        <f>단가대비표!O255</f>
        <v>1106</v>
      </c>
      <c r="F742" s="8">
        <f>TRUNC(E742*D742,1)</f>
        <v>1106</v>
      </c>
      <c r="G742" s="7">
        <f>단가대비표!P255</f>
        <v>0</v>
      </c>
      <c r="H742" s="8">
        <f>TRUNC(G742*D742,1)</f>
        <v>0</v>
      </c>
      <c r="I742" s="7">
        <f>단가대비표!V255</f>
        <v>0</v>
      </c>
      <c r="J742" s="8">
        <f>TRUNC(I742*D742,1)</f>
        <v>0</v>
      </c>
      <c r="K742" s="7">
        <f t="shared" si="96"/>
        <v>1106</v>
      </c>
      <c r="L742" s="8">
        <f t="shared" si="96"/>
        <v>1106</v>
      </c>
      <c r="M742" s="5" t="s">
        <v>67</v>
      </c>
      <c r="N742" s="2" t="s">
        <v>1109</v>
      </c>
      <c r="O742" s="2" t="s">
        <v>909</v>
      </c>
      <c r="P742" s="2" t="s">
        <v>73</v>
      </c>
      <c r="Q742" s="2" t="s">
        <v>73</v>
      </c>
      <c r="R742" s="2" t="s">
        <v>69</v>
      </c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2" t="s">
        <v>67</v>
      </c>
      <c r="AW742" s="2" t="s">
        <v>1115</v>
      </c>
      <c r="AX742" s="2" t="s">
        <v>67</v>
      </c>
      <c r="AY742" s="2" t="s">
        <v>67</v>
      </c>
    </row>
    <row r="743" spans="1:51" ht="30" customHeight="1" x14ac:dyDescent="0.3">
      <c r="A743" s="5" t="s">
        <v>692</v>
      </c>
      <c r="B743" s="5" t="s">
        <v>576</v>
      </c>
      <c r="C743" s="5" t="s">
        <v>504</v>
      </c>
      <c r="D743" s="6">
        <v>2</v>
      </c>
      <c r="E743" s="7">
        <f>일위대가목록!E75</f>
        <v>5115</v>
      </c>
      <c r="F743" s="8">
        <f>TRUNC(E743*D743,1)</f>
        <v>10230</v>
      </c>
      <c r="G743" s="7">
        <f>일위대가목록!F75</f>
        <v>26825</v>
      </c>
      <c r="H743" s="8">
        <f>TRUNC(G743*D743,1)</f>
        <v>53650</v>
      </c>
      <c r="I743" s="7">
        <f>일위대가목록!G75</f>
        <v>0</v>
      </c>
      <c r="J743" s="8">
        <f>TRUNC(I743*D743,1)</f>
        <v>0</v>
      </c>
      <c r="K743" s="7">
        <f t="shared" si="96"/>
        <v>31940</v>
      </c>
      <c r="L743" s="8">
        <f t="shared" si="96"/>
        <v>63880</v>
      </c>
      <c r="M743" s="5" t="s">
        <v>750</v>
      </c>
      <c r="N743" s="2" t="s">
        <v>1109</v>
      </c>
      <c r="O743" s="2" t="s">
        <v>749</v>
      </c>
      <c r="P743" s="2" t="s">
        <v>69</v>
      </c>
      <c r="Q743" s="2" t="s">
        <v>73</v>
      </c>
      <c r="R743" s="2" t="s">
        <v>73</v>
      </c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2" t="s">
        <v>67</v>
      </c>
      <c r="AW743" s="2" t="s">
        <v>1116</v>
      </c>
      <c r="AX743" s="2" t="s">
        <v>67</v>
      </c>
      <c r="AY743" s="2" t="s">
        <v>67</v>
      </c>
    </row>
    <row r="744" spans="1:51" ht="30" customHeight="1" x14ac:dyDescent="0.3">
      <c r="A744" s="5" t="s">
        <v>90</v>
      </c>
      <c r="B744" s="5" t="s">
        <v>67</v>
      </c>
      <c r="C744" s="5" t="s">
        <v>67</v>
      </c>
      <c r="D744" s="6"/>
      <c r="E744" s="7"/>
      <c r="F744" s="8">
        <f>TRUNC(SUMIF(N739:N743, N738, F739:F743),0)</f>
        <v>34781</v>
      </c>
      <c r="G744" s="7"/>
      <c r="H744" s="8">
        <f>TRUNC(SUMIF(N739:N743, N738, H739:H743),0)</f>
        <v>53650</v>
      </c>
      <c r="I744" s="7"/>
      <c r="J744" s="8">
        <f>TRUNC(SUMIF(N739:N743, N738, J739:J743),0)</f>
        <v>0</v>
      </c>
      <c r="K744" s="7"/>
      <c r="L744" s="8">
        <f>F744+H744+J744</f>
        <v>88431</v>
      </c>
      <c r="M744" s="5" t="s">
        <v>67</v>
      </c>
      <c r="N744" s="2" t="s">
        <v>91</v>
      </c>
      <c r="O744" s="2" t="s">
        <v>91</v>
      </c>
      <c r="P744" s="2" t="s">
        <v>67</v>
      </c>
      <c r="Q744" s="2" t="s">
        <v>67</v>
      </c>
      <c r="R744" s="2" t="s">
        <v>67</v>
      </c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2" t="s">
        <v>67</v>
      </c>
      <c r="AW744" s="2" t="s">
        <v>67</v>
      </c>
      <c r="AX744" s="2" t="s">
        <v>67</v>
      </c>
      <c r="AY744" s="2" t="s">
        <v>67</v>
      </c>
    </row>
    <row r="745" spans="1:51" ht="30" customHeight="1" x14ac:dyDescent="0.3">
      <c r="A745" s="6"/>
      <c r="B745" s="6"/>
      <c r="C745" s="6"/>
      <c r="D745" s="6"/>
      <c r="E745" s="7"/>
      <c r="F745" s="8"/>
      <c r="G745" s="7"/>
      <c r="H745" s="8"/>
      <c r="I745" s="7"/>
      <c r="J745" s="8"/>
      <c r="K745" s="7"/>
      <c r="L745" s="8"/>
      <c r="M745" s="6"/>
    </row>
    <row r="746" spans="1:51" ht="30" customHeight="1" x14ac:dyDescent="0.3">
      <c r="A746" s="14" t="s">
        <v>1117</v>
      </c>
      <c r="B746" s="14"/>
      <c r="C746" s="14"/>
      <c r="D746" s="14"/>
      <c r="E746" s="15"/>
      <c r="F746" s="16"/>
      <c r="G746" s="15"/>
      <c r="H746" s="16"/>
      <c r="I746" s="15"/>
      <c r="J746" s="16"/>
      <c r="K746" s="15"/>
      <c r="L746" s="16"/>
      <c r="M746" s="14"/>
      <c r="N746" s="1" t="s">
        <v>1118</v>
      </c>
    </row>
    <row r="747" spans="1:51" ht="30" customHeight="1" x14ac:dyDescent="0.3">
      <c r="A747" s="5" t="s">
        <v>981</v>
      </c>
      <c r="B747" s="5" t="s">
        <v>576</v>
      </c>
      <c r="C747" s="5" t="s">
        <v>508</v>
      </c>
      <c r="D747" s="6">
        <v>2</v>
      </c>
      <c r="E747" s="7">
        <f>단가대비표!O1529</f>
        <v>16410</v>
      </c>
      <c r="F747" s="8">
        <f>TRUNC(E747*D747,1)</f>
        <v>32820</v>
      </c>
      <c r="G747" s="7">
        <f>단가대비표!P1529</f>
        <v>0</v>
      </c>
      <c r="H747" s="8">
        <f>TRUNC(G747*D747,1)</f>
        <v>0</v>
      </c>
      <c r="I747" s="7">
        <f>단가대비표!V1529</f>
        <v>0</v>
      </c>
      <c r="J747" s="8">
        <f>TRUNC(I747*D747,1)</f>
        <v>0</v>
      </c>
      <c r="K747" s="7">
        <f t="shared" ref="K747:L751" si="97">TRUNC(E747+G747+I747,1)</f>
        <v>16410</v>
      </c>
      <c r="L747" s="8">
        <f t="shared" si="97"/>
        <v>32820</v>
      </c>
      <c r="M747" s="5" t="s">
        <v>67</v>
      </c>
      <c r="N747" s="2" t="s">
        <v>1118</v>
      </c>
      <c r="O747" s="2" t="s">
        <v>1111</v>
      </c>
      <c r="P747" s="2" t="s">
        <v>73</v>
      </c>
      <c r="Q747" s="2" t="s">
        <v>73</v>
      </c>
      <c r="R747" s="2" t="s">
        <v>69</v>
      </c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2" t="s">
        <v>67</v>
      </c>
      <c r="AW747" s="2" t="s">
        <v>1120</v>
      </c>
      <c r="AX747" s="2" t="s">
        <v>67</v>
      </c>
      <c r="AY747" s="2" t="s">
        <v>67</v>
      </c>
    </row>
    <row r="748" spans="1:51" ht="30" customHeight="1" x14ac:dyDescent="0.3">
      <c r="A748" s="5" t="s">
        <v>984</v>
      </c>
      <c r="B748" s="5" t="s">
        <v>892</v>
      </c>
      <c r="C748" s="5" t="s">
        <v>808</v>
      </c>
      <c r="D748" s="6">
        <v>8</v>
      </c>
      <c r="E748" s="7">
        <f>단가대비표!O178</f>
        <v>746</v>
      </c>
      <c r="F748" s="8">
        <f>TRUNC(E748*D748,1)</f>
        <v>5968</v>
      </c>
      <c r="G748" s="7">
        <f>단가대비표!P178</f>
        <v>0</v>
      </c>
      <c r="H748" s="8">
        <f>TRUNC(G748*D748,1)</f>
        <v>0</v>
      </c>
      <c r="I748" s="7">
        <f>단가대비표!V178</f>
        <v>0</v>
      </c>
      <c r="J748" s="8">
        <f>TRUNC(I748*D748,1)</f>
        <v>0</v>
      </c>
      <c r="K748" s="7">
        <f t="shared" si="97"/>
        <v>746</v>
      </c>
      <c r="L748" s="8">
        <f t="shared" si="97"/>
        <v>5968</v>
      </c>
      <c r="M748" s="5" t="s">
        <v>67</v>
      </c>
      <c r="N748" s="2" t="s">
        <v>1118</v>
      </c>
      <c r="O748" s="2" t="s">
        <v>1095</v>
      </c>
      <c r="P748" s="2" t="s">
        <v>73</v>
      </c>
      <c r="Q748" s="2" t="s">
        <v>73</v>
      </c>
      <c r="R748" s="2" t="s">
        <v>69</v>
      </c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2" t="s">
        <v>67</v>
      </c>
      <c r="AW748" s="2" t="s">
        <v>1121</v>
      </c>
      <c r="AX748" s="2" t="s">
        <v>67</v>
      </c>
      <c r="AY748" s="2" t="s">
        <v>67</v>
      </c>
    </row>
    <row r="749" spans="1:51" ht="30" customHeight="1" x14ac:dyDescent="0.3">
      <c r="A749" s="5" t="s">
        <v>811</v>
      </c>
      <c r="B749" s="5" t="s">
        <v>1025</v>
      </c>
      <c r="C749" s="5" t="s">
        <v>508</v>
      </c>
      <c r="D749" s="6">
        <v>16</v>
      </c>
      <c r="E749" s="7">
        <f>단가대비표!O152</f>
        <v>66.7</v>
      </c>
      <c r="F749" s="8">
        <f>TRUNC(E749*D749,1)</f>
        <v>1067.2</v>
      </c>
      <c r="G749" s="7">
        <f>단가대비표!P152</f>
        <v>0</v>
      </c>
      <c r="H749" s="8">
        <f>TRUNC(G749*D749,1)</f>
        <v>0</v>
      </c>
      <c r="I749" s="7">
        <f>단가대비표!V152</f>
        <v>0</v>
      </c>
      <c r="J749" s="8">
        <f>TRUNC(I749*D749,1)</f>
        <v>0</v>
      </c>
      <c r="K749" s="7">
        <f t="shared" si="97"/>
        <v>66.7</v>
      </c>
      <c r="L749" s="8">
        <f t="shared" si="97"/>
        <v>1067.2</v>
      </c>
      <c r="M749" s="5" t="s">
        <v>67</v>
      </c>
      <c r="N749" s="2" t="s">
        <v>1118</v>
      </c>
      <c r="O749" s="2" t="s">
        <v>1026</v>
      </c>
      <c r="P749" s="2" t="s">
        <v>73</v>
      </c>
      <c r="Q749" s="2" t="s">
        <v>73</v>
      </c>
      <c r="R749" s="2" t="s">
        <v>69</v>
      </c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2" t="s">
        <v>67</v>
      </c>
      <c r="AW749" s="2" t="s">
        <v>1122</v>
      </c>
      <c r="AX749" s="2" t="s">
        <v>67</v>
      </c>
      <c r="AY749" s="2" t="s">
        <v>67</v>
      </c>
    </row>
    <row r="750" spans="1:51" ht="30" customHeight="1" x14ac:dyDescent="0.3">
      <c r="A750" s="5" t="s">
        <v>815</v>
      </c>
      <c r="B750" s="5" t="s">
        <v>908</v>
      </c>
      <c r="C750" s="5" t="s">
        <v>508</v>
      </c>
      <c r="D750" s="6">
        <v>1</v>
      </c>
      <c r="E750" s="7">
        <f>단가대비표!O255</f>
        <v>1106</v>
      </c>
      <c r="F750" s="8">
        <f>TRUNC(E750*D750,1)</f>
        <v>1106</v>
      </c>
      <c r="G750" s="7">
        <f>단가대비표!P255</f>
        <v>0</v>
      </c>
      <c r="H750" s="8">
        <f>TRUNC(G750*D750,1)</f>
        <v>0</v>
      </c>
      <c r="I750" s="7">
        <f>단가대비표!V255</f>
        <v>0</v>
      </c>
      <c r="J750" s="8">
        <f>TRUNC(I750*D750,1)</f>
        <v>0</v>
      </c>
      <c r="K750" s="7">
        <f t="shared" si="97"/>
        <v>1106</v>
      </c>
      <c r="L750" s="8">
        <f t="shared" si="97"/>
        <v>1106</v>
      </c>
      <c r="M750" s="5" t="s">
        <v>67</v>
      </c>
      <c r="N750" s="2" t="s">
        <v>1118</v>
      </c>
      <c r="O750" s="2" t="s">
        <v>909</v>
      </c>
      <c r="P750" s="2" t="s">
        <v>73</v>
      </c>
      <c r="Q750" s="2" t="s">
        <v>73</v>
      </c>
      <c r="R750" s="2" t="s">
        <v>69</v>
      </c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2" t="s">
        <v>67</v>
      </c>
      <c r="AW750" s="2" t="s">
        <v>1123</v>
      </c>
      <c r="AX750" s="2" t="s">
        <v>67</v>
      </c>
      <c r="AY750" s="2" t="s">
        <v>67</v>
      </c>
    </row>
    <row r="751" spans="1:51" ht="30" customHeight="1" x14ac:dyDescent="0.3">
      <c r="A751" s="5" t="s">
        <v>692</v>
      </c>
      <c r="B751" s="5" t="s">
        <v>576</v>
      </c>
      <c r="C751" s="5" t="s">
        <v>504</v>
      </c>
      <c r="D751" s="6">
        <v>4</v>
      </c>
      <c r="E751" s="7">
        <f>일위대가목록!E75</f>
        <v>5115</v>
      </c>
      <c r="F751" s="8">
        <f>TRUNC(E751*D751,1)</f>
        <v>20460</v>
      </c>
      <c r="G751" s="7">
        <f>일위대가목록!F75</f>
        <v>26825</v>
      </c>
      <c r="H751" s="8">
        <f>TRUNC(G751*D751,1)</f>
        <v>107300</v>
      </c>
      <c r="I751" s="7">
        <f>일위대가목록!G75</f>
        <v>0</v>
      </c>
      <c r="J751" s="8">
        <f>TRUNC(I751*D751,1)</f>
        <v>0</v>
      </c>
      <c r="K751" s="7">
        <f t="shared" si="97"/>
        <v>31940</v>
      </c>
      <c r="L751" s="8">
        <f t="shared" si="97"/>
        <v>127760</v>
      </c>
      <c r="M751" s="5" t="s">
        <v>750</v>
      </c>
      <c r="N751" s="2" t="s">
        <v>1118</v>
      </c>
      <c r="O751" s="2" t="s">
        <v>749</v>
      </c>
      <c r="P751" s="2" t="s">
        <v>69</v>
      </c>
      <c r="Q751" s="2" t="s">
        <v>73</v>
      </c>
      <c r="R751" s="2" t="s">
        <v>73</v>
      </c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2" t="s">
        <v>67</v>
      </c>
      <c r="AW751" s="2" t="s">
        <v>1124</v>
      </c>
      <c r="AX751" s="2" t="s">
        <v>67</v>
      </c>
      <c r="AY751" s="2" t="s">
        <v>67</v>
      </c>
    </row>
    <row r="752" spans="1:51" ht="30" customHeight="1" x14ac:dyDescent="0.3">
      <c r="A752" s="5" t="s">
        <v>90</v>
      </c>
      <c r="B752" s="5" t="s">
        <v>67</v>
      </c>
      <c r="C752" s="5" t="s">
        <v>67</v>
      </c>
      <c r="D752" s="6"/>
      <c r="E752" s="7"/>
      <c r="F752" s="8">
        <f>TRUNC(SUMIF(N747:N751, N746, F747:F751),0)</f>
        <v>61421</v>
      </c>
      <c r="G752" s="7"/>
      <c r="H752" s="8">
        <f>TRUNC(SUMIF(N747:N751, N746, H747:H751),0)</f>
        <v>107300</v>
      </c>
      <c r="I752" s="7"/>
      <c r="J752" s="8">
        <f>TRUNC(SUMIF(N747:N751, N746, J747:J751),0)</f>
        <v>0</v>
      </c>
      <c r="K752" s="7"/>
      <c r="L752" s="8">
        <f>F752+H752+J752</f>
        <v>168721</v>
      </c>
      <c r="M752" s="5" t="s">
        <v>67</v>
      </c>
      <c r="N752" s="2" t="s">
        <v>91</v>
      </c>
      <c r="O752" s="2" t="s">
        <v>91</v>
      </c>
      <c r="P752" s="2" t="s">
        <v>67</v>
      </c>
      <c r="Q752" s="2" t="s">
        <v>67</v>
      </c>
      <c r="R752" s="2" t="s">
        <v>67</v>
      </c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2" t="s">
        <v>67</v>
      </c>
      <c r="AW752" s="2" t="s">
        <v>67</v>
      </c>
      <c r="AX752" s="2" t="s">
        <v>67</v>
      </c>
      <c r="AY752" s="2" t="s">
        <v>67</v>
      </c>
    </row>
    <row r="753" spans="1:51" ht="30" customHeight="1" x14ac:dyDescent="0.3">
      <c r="A753" s="6"/>
      <c r="B753" s="6"/>
      <c r="C753" s="6"/>
      <c r="D753" s="6"/>
      <c r="E753" s="7"/>
      <c r="F753" s="8"/>
      <c r="G753" s="7"/>
      <c r="H753" s="8"/>
      <c r="I753" s="7"/>
      <c r="J753" s="8"/>
      <c r="K753" s="7"/>
      <c r="L753" s="8"/>
      <c r="M753" s="6"/>
    </row>
    <row r="754" spans="1:51" ht="30" customHeight="1" x14ac:dyDescent="0.3">
      <c r="A754" s="14" t="s">
        <v>1125</v>
      </c>
      <c r="B754" s="14"/>
      <c r="C754" s="14"/>
      <c r="D754" s="14"/>
      <c r="E754" s="15"/>
      <c r="F754" s="16"/>
      <c r="G754" s="15"/>
      <c r="H754" s="16"/>
      <c r="I754" s="15"/>
      <c r="J754" s="16"/>
      <c r="K754" s="15"/>
      <c r="L754" s="16"/>
      <c r="M754" s="14"/>
      <c r="N754" s="1" t="s">
        <v>1126</v>
      </c>
    </row>
    <row r="755" spans="1:51" ht="30" customHeight="1" x14ac:dyDescent="0.3">
      <c r="A755" s="5" t="s">
        <v>1129</v>
      </c>
      <c r="B755" s="5" t="s">
        <v>1130</v>
      </c>
      <c r="C755" s="5" t="s">
        <v>1131</v>
      </c>
      <c r="D755" s="6">
        <v>1.2</v>
      </c>
      <c r="E755" s="7">
        <f>단가대비표!O160</f>
        <v>53.45</v>
      </c>
      <c r="F755" s="8">
        <f t="shared" ref="F755:F760" si="98">TRUNC(E755*D755,1)</f>
        <v>64.099999999999994</v>
      </c>
      <c r="G755" s="7">
        <f>단가대비표!P160</f>
        <v>0</v>
      </c>
      <c r="H755" s="8">
        <f t="shared" ref="H755:H760" si="99">TRUNC(G755*D755,1)</f>
        <v>0</v>
      </c>
      <c r="I755" s="7">
        <f>단가대비표!V160</f>
        <v>0</v>
      </c>
      <c r="J755" s="8">
        <f t="shared" ref="J755:J760" si="100">TRUNC(I755*D755,1)</f>
        <v>0</v>
      </c>
      <c r="K755" s="7">
        <f t="shared" ref="K755:L760" si="101">TRUNC(E755+G755+I755,1)</f>
        <v>53.4</v>
      </c>
      <c r="L755" s="8">
        <f t="shared" si="101"/>
        <v>64.099999999999994</v>
      </c>
      <c r="M755" s="5" t="s">
        <v>67</v>
      </c>
      <c r="N755" s="2" t="s">
        <v>1126</v>
      </c>
      <c r="O755" s="2" t="s">
        <v>1132</v>
      </c>
      <c r="P755" s="2" t="s">
        <v>73</v>
      </c>
      <c r="Q755" s="2" t="s">
        <v>73</v>
      </c>
      <c r="R755" s="2" t="s">
        <v>69</v>
      </c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2" t="s">
        <v>67</v>
      </c>
      <c r="AW755" s="2" t="s">
        <v>1133</v>
      </c>
      <c r="AX755" s="2" t="s">
        <v>67</v>
      </c>
      <c r="AY755" s="2" t="s">
        <v>67</v>
      </c>
    </row>
    <row r="756" spans="1:51" ht="30" customHeight="1" x14ac:dyDescent="0.3">
      <c r="A756" s="5" t="s">
        <v>1134</v>
      </c>
      <c r="B756" s="5" t="s">
        <v>1135</v>
      </c>
      <c r="C756" s="5" t="s">
        <v>1131</v>
      </c>
      <c r="D756" s="6">
        <v>0.15</v>
      </c>
      <c r="E756" s="7">
        <f>단가대비표!O159</f>
        <v>9</v>
      </c>
      <c r="F756" s="8">
        <f t="shared" si="98"/>
        <v>1.3</v>
      </c>
      <c r="G756" s="7">
        <f>단가대비표!P159</f>
        <v>0</v>
      </c>
      <c r="H756" s="8">
        <f t="shared" si="99"/>
        <v>0</v>
      </c>
      <c r="I756" s="7">
        <f>단가대비표!V159</f>
        <v>0</v>
      </c>
      <c r="J756" s="8">
        <f t="shared" si="100"/>
        <v>0</v>
      </c>
      <c r="K756" s="7">
        <f t="shared" si="101"/>
        <v>9</v>
      </c>
      <c r="L756" s="8">
        <f t="shared" si="101"/>
        <v>1.3</v>
      </c>
      <c r="M756" s="5" t="s">
        <v>67</v>
      </c>
      <c r="N756" s="2" t="s">
        <v>1126</v>
      </c>
      <c r="O756" s="2" t="s">
        <v>1136</v>
      </c>
      <c r="P756" s="2" t="s">
        <v>73</v>
      </c>
      <c r="Q756" s="2" t="s">
        <v>73</v>
      </c>
      <c r="R756" s="2" t="s">
        <v>69</v>
      </c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2" t="s">
        <v>67</v>
      </c>
      <c r="AW756" s="2" t="s">
        <v>1137</v>
      </c>
      <c r="AX756" s="2" t="s">
        <v>67</v>
      </c>
      <c r="AY756" s="2" t="s">
        <v>67</v>
      </c>
    </row>
    <row r="757" spans="1:51" ht="30" customHeight="1" x14ac:dyDescent="0.3">
      <c r="A757" s="5" t="s">
        <v>317</v>
      </c>
      <c r="B757" s="5" t="s">
        <v>318</v>
      </c>
      <c r="C757" s="5" t="s">
        <v>77</v>
      </c>
      <c r="D757" s="6">
        <v>7.5</v>
      </c>
      <c r="E757" s="7">
        <f>단가대비표!O25</f>
        <v>2.2200000000000002</v>
      </c>
      <c r="F757" s="8">
        <f t="shared" si="98"/>
        <v>16.600000000000001</v>
      </c>
      <c r="G757" s="7">
        <f>단가대비표!P25</f>
        <v>0</v>
      </c>
      <c r="H757" s="8">
        <f t="shared" si="99"/>
        <v>0</v>
      </c>
      <c r="I757" s="7">
        <f>단가대비표!V25</f>
        <v>0</v>
      </c>
      <c r="J757" s="8">
        <f t="shared" si="100"/>
        <v>0</v>
      </c>
      <c r="K757" s="7">
        <f t="shared" si="101"/>
        <v>2.2000000000000002</v>
      </c>
      <c r="L757" s="8">
        <f t="shared" si="101"/>
        <v>16.600000000000001</v>
      </c>
      <c r="M757" s="5" t="s">
        <v>67</v>
      </c>
      <c r="N757" s="2" t="s">
        <v>1126</v>
      </c>
      <c r="O757" s="2" t="s">
        <v>319</v>
      </c>
      <c r="P757" s="2" t="s">
        <v>73</v>
      </c>
      <c r="Q757" s="2" t="s">
        <v>73</v>
      </c>
      <c r="R757" s="2" t="s">
        <v>69</v>
      </c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2" t="s">
        <v>67</v>
      </c>
      <c r="AW757" s="2" t="s">
        <v>1138</v>
      </c>
      <c r="AX757" s="2" t="s">
        <v>67</v>
      </c>
      <c r="AY757" s="2" t="s">
        <v>67</v>
      </c>
    </row>
    <row r="758" spans="1:51" ht="30" customHeight="1" x14ac:dyDescent="0.3">
      <c r="A758" s="5" t="s">
        <v>321</v>
      </c>
      <c r="B758" s="5" t="s">
        <v>1139</v>
      </c>
      <c r="C758" s="5" t="s">
        <v>1131</v>
      </c>
      <c r="D758" s="6">
        <v>8</v>
      </c>
      <c r="E758" s="7">
        <f>단가대비표!O34</f>
        <v>11.5</v>
      </c>
      <c r="F758" s="8">
        <f t="shared" si="98"/>
        <v>92</v>
      </c>
      <c r="G758" s="7">
        <f>단가대비표!P34</f>
        <v>0</v>
      </c>
      <c r="H758" s="8">
        <f t="shared" si="99"/>
        <v>0</v>
      </c>
      <c r="I758" s="7">
        <f>단가대비표!V34</f>
        <v>0</v>
      </c>
      <c r="J758" s="8">
        <f t="shared" si="100"/>
        <v>0</v>
      </c>
      <c r="K758" s="7">
        <f t="shared" si="101"/>
        <v>11.5</v>
      </c>
      <c r="L758" s="8">
        <f t="shared" si="101"/>
        <v>92</v>
      </c>
      <c r="M758" s="5" t="s">
        <v>67</v>
      </c>
      <c r="N758" s="2" t="s">
        <v>1126</v>
      </c>
      <c r="O758" s="2" t="s">
        <v>1140</v>
      </c>
      <c r="P758" s="2" t="s">
        <v>73</v>
      </c>
      <c r="Q758" s="2" t="s">
        <v>73</v>
      </c>
      <c r="R758" s="2" t="s">
        <v>69</v>
      </c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2" t="s">
        <v>67</v>
      </c>
      <c r="AW758" s="2" t="s">
        <v>1141</v>
      </c>
      <c r="AX758" s="2" t="s">
        <v>67</v>
      </c>
      <c r="AY758" s="2" t="s">
        <v>67</v>
      </c>
    </row>
    <row r="759" spans="1:51" ht="30" customHeight="1" x14ac:dyDescent="0.3">
      <c r="A759" s="5" t="s">
        <v>335</v>
      </c>
      <c r="B759" s="5" t="s">
        <v>86</v>
      </c>
      <c r="C759" s="5" t="s">
        <v>87</v>
      </c>
      <c r="D759" s="6">
        <v>2.1999999999999999E-2</v>
      </c>
      <c r="E759" s="7">
        <f>단가대비표!O1844</f>
        <v>0</v>
      </c>
      <c r="F759" s="8">
        <f t="shared" si="98"/>
        <v>0</v>
      </c>
      <c r="G759" s="7">
        <f>단가대비표!P1844</f>
        <v>198711</v>
      </c>
      <c r="H759" s="8">
        <f t="shared" si="99"/>
        <v>4371.6000000000004</v>
      </c>
      <c r="I759" s="7">
        <f>단가대비표!V1844</f>
        <v>0</v>
      </c>
      <c r="J759" s="8">
        <f t="shared" si="100"/>
        <v>0</v>
      </c>
      <c r="K759" s="7">
        <f t="shared" si="101"/>
        <v>198711</v>
      </c>
      <c r="L759" s="8">
        <f t="shared" si="101"/>
        <v>4371.6000000000004</v>
      </c>
      <c r="M759" s="5" t="s">
        <v>67</v>
      </c>
      <c r="N759" s="2" t="s">
        <v>1126</v>
      </c>
      <c r="O759" s="2" t="s">
        <v>336</v>
      </c>
      <c r="P759" s="2" t="s">
        <v>73</v>
      </c>
      <c r="Q759" s="2" t="s">
        <v>73</v>
      </c>
      <c r="R759" s="2" t="s">
        <v>69</v>
      </c>
      <c r="S759" s="3"/>
      <c r="T759" s="3"/>
      <c r="U759" s="3"/>
      <c r="V759" s="3">
        <v>1</v>
      </c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2" t="s">
        <v>67</v>
      </c>
      <c r="AW759" s="2" t="s">
        <v>1142</v>
      </c>
      <c r="AX759" s="2" t="s">
        <v>67</v>
      </c>
      <c r="AY759" s="2" t="s">
        <v>67</v>
      </c>
    </row>
    <row r="760" spans="1:51" ht="30" customHeight="1" x14ac:dyDescent="0.3">
      <c r="A760" s="5" t="s">
        <v>155</v>
      </c>
      <c r="B760" s="5" t="s">
        <v>156</v>
      </c>
      <c r="C760" s="5" t="s">
        <v>82</v>
      </c>
      <c r="D760" s="6">
        <v>1</v>
      </c>
      <c r="E760" s="7">
        <f>TRUNC(SUMIF(V755:V760, RIGHTB(O760, 1), H755:H760)*U760, 2)</f>
        <v>131.13999999999999</v>
      </c>
      <c r="F760" s="8">
        <f t="shared" si="98"/>
        <v>131.1</v>
      </c>
      <c r="G760" s="7">
        <v>0</v>
      </c>
      <c r="H760" s="8">
        <f t="shared" si="99"/>
        <v>0</v>
      </c>
      <c r="I760" s="7">
        <v>0</v>
      </c>
      <c r="J760" s="8">
        <f t="shared" si="100"/>
        <v>0</v>
      </c>
      <c r="K760" s="7">
        <f t="shared" si="101"/>
        <v>131.1</v>
      </c>
      <c r="L760" s="8">
        <f t="shared" si="101"/>
        <v>131.1</v>
      </c>
      <c r="M760" s="5" t="s">
        <v>67</v>
      </c>
      <c r="N760" s="2" t="s">
        <v>1126</v>
      </c>
      <c r="O760" s="2" t="s">
        <v>83</v>
      </c>
      <c r="P760" s="2" t="s">
        <v>73</v>
      </c>
      <c r="Q760" s="2" t="s">
        <v>73</v>
      </c>
      <c r="R760" s="2" t="s">
        <v>73</v>
      </c>
      <c r="S760" s="3">
        <v>1</v>
      </c>
      <c r="T760" s="3">
        <v>0</v>
      </c>
      <c r="U760" s="3">
        <v>0.03</v>
      </c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2" t="s">
        <v>67</v>
      </c>
      <c r="AW760" s="2" t="s">
        <v>1143</v>
      </c>
      <c r="AX760" s="2" t="s">
        <v>67</v>
      </c>
      <c r="AY760" s="2" t="s">
        <v>67</v>
      </c>
    </row>
    <row r="761" spans="1:51" ht="30" customHeight="1" x14ac:dyDescent="0.3">
      <c r="A761" s="5" t="s">
        <v>90</v>
      </c>
      <c r="B761" s="5" t="s">
        <v>67</v>
      </c>
      <c r="C761" s="5" t="s">
        <v>67</v>
      </c>
      <c r="D761" s="6"/>
      <c r="E761" s="7"/>
      <c r="F761" s="8">
        <f>TRUNC(SUMIF(N755:N760, N754, F755:F760),0)</f>
        <v>305</v>
      </c>
      <c r="G761" s="7"/>
      <c r="H761" s="8">
        <f>TRUNC(SUMIF(N755:N760, N754, H755:H760),0)</f>
        <v>4371</v>
      </c>
      <c r="I761" s="7"/>
      <c r="J761" s="8">
        <f>TRUNC(SUMIF(N755:N760, N754, J755:J760),0)</f>
        <v>0</v>
      </c>
      <c r="K761" s="7"/>
      <c r="L761" s="8">
        <f>F761+H761+J761</f>
        <v>4676</v>
      </c>
      <c r="M761" s="5" t="s">
        <v>67</v>
      </c>
      <c r="N761" s="2" t="s">
        <v>91</v>
      </c>
      <c r="O761" s="2" t="s">
        <v>91</v>
      </c>
      <c r="P761" s="2" t="s">
        <v>67</v>
      </c>
      <c r="Q761" s="2" t="s">
        <v>67</v>
      </c>
      <c r="R761" s="2" t="s">
        <v>67</v>
      </c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2" t="s">
        <v>67</v>
      </c>
      <c r="AW761" s="2" t="s">
        <v>67</v>
      </c>
      <c r="AX761" s="2" t="s">
        <v>67</v>
      </c>
      <c r="AY761" s="2" t="s">
        <v>67</v>
      </c>
    </row>
    <row r="762" spans="1:51" ht="30" customHeight="1" x14ac:dyDescent="0.3">
      <c r="A762" s="6"/>
      <c r="B762" s="6"/>
      <c r="C762" s="6"/>
      <c r="D762" s="6"/>
      <c r="E762" s="7"/>
      <c r="F762" s="8"/>
      <c r="G762" s="7"/>
      <c r="H762" s="8"/>
      <c r="I762" s="7"/>
      <c r="J762" s="8"/>
      <c r="K762" s="7"/>
      <c r="L762" s="8"/>
      <c r="M762" s="6"/>
    </row>
    <row r="763" spans="1:51" ht="30" customHeight="1" x14ac:dyDescent="0.3">
      <c r="A763" s="14" t="s">
        <v>1144</v>
      </c>
      <c r="B763" s="14"/>
      <c r="C763" s="14"/>
      <c r="D763" s="14"/>
      <c r="E763" s="15"/>
      <c r="F763" s="16"/>
      <c r="G763" s="15"/>
      <c r="H763" s="16"/>
      <c r="I763" s="15"/>
      <c r="J763" s="16"/>
      <c r="K763" s="15"/>
      <c r="L763" s="16"/>
      <c r="M763" s="14"/>
      <c r="N763" s="1" t="s">
        <v>1145</v>
      </c>
    </row>
    <row r="764" spans="1:51" ht="30" customHeight="1" x14ac:dyDescent="0.3">
      <c r="A764" s="5" t="s">
        <v>1148</v>
      </c>
      <c r="B764" s="5" t="s">
        <v>518</v>
      </c>
      <c r="C764" s="5" t="s">
        <v>508</v>
      </c>
      <c r="D764" s="6">
        <v>1</v>
      </c>
      <c r="E764" s="7">
        <f>단가대비표!O1509</f>
        <v>4400</v>
      </c>
      <c r="F764" s="8">
        <f>TRUNC(E764*D764,1)</f>
        <v>4400</v>
      </c>
      <c r="G764" s="7">
        <f>단가대비표!P1509</f>
        <v>0</v>
      </c>
      <c r="H764" s="8">
        <f>TRUNC(G764*D764,1)</f>
        <v>0</v>
      </c>
      <c r="I764" s="7">
        <f>단가대비표!V1509</f>
        <v>0</v>
      </c>
      <c r="J764" s="8">
        <f>TRUNC(I764*D764,1)</f>
        <v>0</v>
      </c>
      <c r="K764" s="7">
        <f t="shared" ref="K764:L768" si="102">TRUNC(E764+G764+I764,1)</f>
        <v>4400</v>
      </c>
      <c r="L764" s="8">
        <f t="shared" si="102"/>
        <v>4400</v>
      </c>
      <c r="M764" s="5" t="s">
        <v>67</v>
      </c>
      <c r="N764" s="2" t="s">
        <v>1145</v>
      </c>
      <c r="O764" s="2" t="s">
        <v>1149</v>
      </c>
      <c r="P764" s="2" t="s">
        <v>73</v>
      </c>
      <c r="Q764" s="2" t="s">
        <v>73</v>
      </c>
      <c r="R764" s="2" t="s">
        <v>69</v>
      </c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2" t="s">
        <v>67</v>
      </c>
      <c r="AW764" s="2" t="s">
        <v>1150</v>
      </c>
      <c r="AX764" s="2" t="s">
        <v>67</v>
      </c>
      <c r="AY764" s="2" t="s">
        <v>67</v>
      </c>
    </row>
    <row r="765" spans="1:51" ht="30" customHeight="1" x14ac:dyDescent="0.3">
      <c r="A765" s="5" t="s">
        <v>806</v>
      </c>
      <c r="B765" s="5" t="s">
        <v>807</v>
      </c>
      <c r="C765" s="5" t="s">
        <v>808</v>
      </c>
      <c r="D765" s="6">
        <v>4</v>
      </c>
      <c r="E765" s="7">
        <f>단가대비표!O168</f>
        <v>107</v>
      </c>
      <c r="F765" s="8">
        <f>TRUNC(E765*D765,1)</f>
        <v>428</v>
      </c>
      <c r="G765" s="7">
        <f>단가대비표!P168</f>
        <v>0</v>
      </c>
      <c r="H765" s="8">
        <f>TRUNC(G765*D765,1)</f>
        <v>0</v>
      </c>
      <c r="I765" s="7">
        <f>단가대비표!V168</f>
        <v>0</v>
      </c>
      <c r="J765" s="8">
        <f>TRUNC(I765*D765,1)</f>
        <v>0</v>
      </c>
      <c r="K765" s="7">
        <f t="shared" si="102"/>
        <v>107</v>
      </c>
      <c r="L765" s="8">
        <f t="shared" si="102"/>
        <v>428</v>
      </c>
      <c r="M765" s="5" t="s">
        <v>67</v>
      </c>
      <c r="N765" s="2" t="s">
        <v>1145</v>
      </c>
      <c r="O765" s="2" t="s">
        <v>809</v>
      </c>
      <c r="P765" s="2" t="s">
        <v>73</v>
      </c>
      <c r="Q765" s="2" t="s">
        <v>73</v>
      </c>
      <c r="R765" s="2" t="s">
        <v>69</v>
      </c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2" t="s">
        <v>67</v>
      </c>
      <c r="AW765" s="2" t="s">
        <v>1151</v>
      </c>
      <c r="AX765" s="2" t="s">
        <v>67</v>
      </c>
      <c r="AY765" s="2" t="s">
        <v>67</v>
      </c>
    </row>
    <row r="766" spans="1:51" ht="30" customHeight="1" x14ac:dyDescent="0.3">
      <c r="A766" s="5" t="s">
        <v>811</v>
      </c>
      <c r="B766" s="5" t="s">
        <v>812</v>
      </c>
      <c r="C766" s="5" t="s">
        <v>508</v>
      </c>
      <c r="D766" s="6">
        <v>8</v>
      </c>
      <c r="E766" s="7">
        <f>단가대비표!O155</f>
        <v>6.7</v>
      </c>
      <c r="F766" s="8">
        <f>TRUNC(E766*D766,1)</f>
        <v>53.6</v>
      </c>
      <c r="G766" s="7">
        <f>단가대비표!P155</f>
        <v>0</v>
      </c>
      <c r="H766" s="8">
        <f>TRUNC(G766*D766,1)</f>
        <v>0</v>
      </c>
      <c r="I766" s="7">
        <f>단가대비표!V155</f>
        <v>0</v>
      </c>
      <c r="J766" s="8">
        <f>TRUNC(I766*D766,1)</f>
        <v>0</v>
      </c>
      <c r="K766" s="7">
        <f t="shared" si="102"/>
        <v>6.7</v>
      </c>
      <c r="L766" s="8">
        <f t="shared" si="102"/>
        <v>53.6</v>
      </c>
      <c r="M766" s="5" t="s">
        <v>67</v>
      </c>
      <c r="N766" s="2" t="s">
        <v>1145</v>
      </c>
      <c r="O766" s="2" t="s">
        <v>813</v>
      </c>
      <c r="P766" s="2" t="s">
        <v>73</v>
      </c>
      <c r="Q766" s="2" t="s">
        <v>73</v>
      </c>
      <c r="R766" s="2" t="s">
        <v>69</v>
      </c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2" t="s">
        <v>67</v>
      </c>
      <c r="AW766" s="2" t="s">
        <v>1152</v>
      </c>
      <c r="AX766" s="2" t="s">
        <v>67</v>
      </c>
      <c r="AY766" s="2" t="s">
        <v>67</v>
      </c>
    </row>
    <row r="767" spans="1:51" ht="30" customHeight="1" x14ac:dyDescent="0.3">
      <c r="A767" s="5" t="s">
        <v>815</v>
      </c>
      <c r="B767" s="5" t="s">
        <v>816</v>
      </c>
      <c r="C767" s="5" t="s">
        <v>508</v>
      </c>
      <c r="D767" s="6">
        <v>1</v>
      </c>
      <c r="E767" s="7">
        <f>단가대비표!O248</f>
        <v>193</v>
      </c>
      <c r="F767" s="8">
        <f>TRUNC(E767*D767,1)</f>
        <v>193</v>
      </c>
      <c r="G767" s="7">
        <f>단가대비표!P248</f>
        <v>0</v>
      </c>
      <c r="H767" s="8">
        <f>TRUNC(G767*D767,1)</f>
        <v>0</v>
      </c>
      <c r="I767" s="7">
        <f>단가대비표!V248</f>
        <v>0</v>
      </c>
      <c r="J767" s="8">
        <f>TRUNC(I767*D767,1)</f>
        <v>0</v>
      </c>
      <c r="K767" s="7">
        <f t="shared" si="102"/>
        <v>193</v>
      </c>
      <c r="L767" s="8">
        <f t="shared" si="102"/>
        <v>193</v>
      </c>
      <c r="M767" s="5" t="s">
        <v>67</v>
      </c>
      <c r="N767" s="2" t="s">
        <v>1145</v>
      </c>
      <c r="O767" s="2" t="s">
        <v>817</v>
      </c>
      <c r="P767" s="2" t="s">
        <v>73</v>
      </c>
      <c r="Q767" s="2" t="s">
        <v>73</v>
      </c>
      <c r="R767" s="2" t="s">
        <v>69</v>
      </c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2" t="s">
        <v>67</v>
      </c>
      <c r="AW767" s="2" t="s">
        <v>1153</v>
      </c>
      <c r="AX767" s="2" t="s">
        <v>67</v>
      </c>
      <c r="AY767" s="2" t="s">
        <v>67</v>
      </c>
    </row>
    <row r="768" spans="1:51" ht="30" customHeight="1" x14ac:dyDescent="0.3">
      <c r="A768" s="5" t="s">
        <v>1127</v>
      </c>
      <c r="B768" s="5" t="s">
        <v>518</v>
      </c>
      <c r="C768" s="5" t="s">
        <v>504</v>
      </c>
      <c r="D768" s="6">
        <v>1</v>
      </c>
      <c r="E768" s="7">
        <f>일위대가목록!E114</f>
        <v>305</v>
      </c>
      <c r="F768" s="8">
        <f>TRUNC(E768*D768,1)</f>
        <v>305</v>
      </c>
      <c r="G768" s="7">
        <f>일위대가목록!F114</f>
        <v>4371</v>
      </c>
      <c r="H768" s="8">
        <f>TRUNC(G768*D768,1)</f>
        <v>4371</v>
      </c>
      <c r="I768" s="7">
        <f>일위대가목록!G114</f>
        <v>0</v>
      </c>
      <c r="J768" s="8">
        <f>TRUNC(I768*D768,1)</f>
        <v>0</v>
      </c>
      <c r="K768" s="7">
        <f t="shared" si="102"/>
        <v>4676</v>
      </c>
      <c r="L768" s="8">
        <f t="shared" si="102"/>
        <v>4676</v>
      </c>
      <c r="M768" s="5" t="s">
        <v>1128</v>
      </c>
      <c r="N768" s="2" t="s">
        <v>1145</v>
      </c>
      <c r="O768" s="2" t="s">
        <v>1126</v>
      </c>
      <c r="P768" s="2" t="s">
        <v>69</v>
      </c>
      <c r="Q768" s="2" t="s">
        <v>73</v>
      </c>
      <c r="R768" s="2" t="s">
        <v>73</v>
      </c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2" t="s">
        <v>67</v>
      </c>
      <c r="AW768" s="2" t="s">
        <v>1154</v>
      </c>
      <c r="AX768" s="2" t="s">
        <v>67</v>
      </c>
      <c r="AY768" s="2" t="s">
        <v>67</v>
      </c>
    </row>
    <row r="769" spans="1:51" ht="30" customHeight="1" x14ac:dyDescent="0.3">
      <c r="A769" s="5" t="s">
        <v>90</v>
      </c>
      <c r="B769" s="5" t="s">
        <v>67</v>
      </c>
      <c r="C769" s="5" t="s">
        <v>67</v>
      </c>
      <c r="D769" s="6"/>
      <c r="E769" s="7"/>
      <c r="F769" s="8">
        <f>TRUNC(SUMIF(N764:N768, N763, F764:F768),0)</f>
        <v>5379</v>
      </c>
      <c r="G769" s="7"/>
      <c r="H769" s="8">
        <f>TRUNC(SUMIF(N764:N768, N763, H764:H768),0)</f>
        <v>4371</v>
      </c>
      <c r="I769" s="7"/>
      <c r="J769" s="8">
        <f>TRUNC(SUMIF(N764:N768, N763, J764:J768),0)</f>
        <v>0</v>
      </c>
      <c r="K769" s="7"/>
      <c r="L769" s="8">
        <f>F769+H769+J769</f>
        <v>9750</v>
      </c>
      <c r="M769" s="5" t="s">
        <v>67</v>
      </c>
      <c r="N769" s="2" t="s">
        <v>91</v>
      </c>
      <c r="O769" s="2" t="s">
        <v>91</v>
      </c>
      <c r="P769" s="2" t="s">
        <v>67</v>
      </c>
      <c r="Q769" s="2" t="s">
        <v>67</v>
      </c>
      <c r="R769" s="2" t="s">
        <v>67</v>
      </c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2" t="s">
        <v>67</v>
      </c>
      <c r="AW769" s="2" t="s">
        <v>67</v>
      </c>
      <c r="AX769" s="2" t="s">
        <v>67</v>
      </c>
      <c r="AY769" s="2" t="s">
        <v>67</v>
      </c>
    </row>
    <row r="770" spans="1:51" ht="30" customHeight="1" x14ac:dyDescent="0.3">
      <c r="A770" s="6"/>
      <c r="B770" s="6"/>
      <c r="C770" s="6"/>
      <c r="D770" s="6"/>
      <c r="E770" s="7"/>
      <c r="F770" s="8"/>
      <c r="G770" s="7"/>
      <c r="H770" s="8"/>
      <c r="I770" s="7"/>
      <c r="J770" s="8"/>
      <c r="K770" s="7"/>
      <c r="L770" s="8"/>
      <c r="M770" s="6"/>
    </row>
    <row r="771" spans="1:51" ht="30" customHeight="1" x14ac:dyDescent="0.3">
      <c r="A771" s="14" t="s">
        <v>1155</v>
      </c>
      <c r="B771" s="14"/>
      <c r="C771" s="14"/>
      <c r="D771" s="14"/>
      <c r="E771" s="15"/>
      <c r="F771" s="16"/>
      <c r="G771" s="15"/>
      <c r="H771" s="16"/>
      <c r="I771" s="15"/>
      <c r="J771" s="16"/>
      <c r="K771" s="15"/>
      <c r="L771" s="16"/>
      <c r="M771" s="14"/>
      <c r="N771" s="1" t="s">
        <v>1156</v>
      </c>
    </row>
    <row r="772" spans="1:51" ht="30" customHeight="1" x14ac:dyDescent="0.3">
      <c r="A772" s="5" t="s">
        <v>1148</v>
      </c>
      <c r="B772" s="5" t="s">
        <v>518</v>
      </c>
      <c r="C772" s="5" t="s">
        <v>508</v>
      </c>
      <c r="D772" s="6">
        <v>2</v>
      </c>
      <c r="E772" s="7">
        <f>단가대비표!O1509</f>
        <v>4400</v>
      </c>
      <c r="F772" s="8">
        <f>TRUNC(E772*D772,1)</f>
        <v>8800</v>
      </c>
      <c r="G772" s="7">
        <f>단가대비표!P1509</f>
        <v>0</v>
      </c>
      <c r="H772" s="8">
        <f>TRUNC(G772*D772,1)</f>
        <v>0</v>
      </c>
      <c r="I772" s="7">
        <f>단가대비표!V1509</f>
        <v>0</v>
      </c>
      <c r="J772" s="8">
        <f>TRUNC(I772*D772,1)</f>
        <v>0</v>
      </c>
      <c r="K772" s="7">
        <f t="shared" ref="K772:L776" si="103">TRUNC(E772+G772+I772,1)</f>
        <v>4400</v>
      </c>
      <c r="L772" s="8">
        <f t="shared" si="103"/>
        <v>8800</v>
      </c>
      <c r="M772" s="5" t="s">
        <v>67</v>
      </c>
      <c r="N772" s="2" t="s">
        <v>1156</v>
      </c>
      <c r="O772" s="2" t="s">
        <v>1149</v>
      </c>
      <c r="P772" s="2" t="s">
        <v>73</v>
      </c>
      <c r="Q772" s="2" t="s">
        <v>73</v>
      </c>
      <c r="R772" s="2" t="s">
        <v>69</v>
      </c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2" t="s">
        <v>67</v>
      </c>
      <c r="AW772" s="2" t="s">
        <v>1159</v>
      </c>
      <c r="AX772" s="2" t="s">
        <v>67</v>
      </c>
      <c r="AY772" s="2" t="s">
        <v>67</v>
      </c>
    </row>
    <row r="773" spans="1:51" ht="30" customHeight="1" x14ac:dyDescent="0.3">
      <c r="A773" s="5" t="s">
        <v>806</v>
      </c>
      <c r="B773" s="5" t="s">
        <v>807</v>
      </c>
      <c r="C773" s="5" t="s">
        <v>808</v>
      </c>
      <c r="D773" s="6">
        <v>4</v>
      </c>
      <c r="E773" s="7">
        <f>단가대비표!O168</f>
        <v>107</v>
      </c>
      <c r="F773" s="8">
        <f>TRUNC(E773*D773,1)</f>
        <v>428</v>
      </c>
      <c r="G773" s="7">
        <f>단가대비표!P168</f>
        <v>0</v>
      </c>
      <c r="H773" s="8">
        <f>TRUNC(G773*D773,1)</f>
        <v>0</v>
      </c>
      <c r="I773" s="7">
        <f>단가대비표!V168</f>
        <v>0</v>
      </c>
      <c r="J773" s="8">
        <f>TRUNC(I773*D773,1)</f>
        <v>0</v>
      </c>
      <c r="K773" s="7">
        <f t="shared" si="103"/>
        <v>107</v>
      </c>
      <c r="L773" s="8">
        <f t="shared" si="103"/>
        <v>428</v>
      </c>
      <c r="M773" s="5" t="s">
        <v>67</v>
      </c>
      <c r="N773" s="2" t="s">
        <v>1156</v>
      </c>
      <c r="O773" s="2" t="s">
        <v>809</v>
      </c>
      <c r="P773" s="2" t="s">
        <v>73</v>
      </c>
      <c r="Q773" s="2" t="s">
        <v>73</v>
      </c>
      <c r="R773" s="2" t="s">
        <v>69</v>
      </c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2" t="s">
        <v>67</v>
      </c>
      <c r="AW773" s="2" t="s">
        <v>1160</v>
      </c>
      <c r="AX773" s="2" t="s">
        <v>67</v>
      </c>
      <c r="AY773" s="2" t="s">
        <v>67</v>
      </c>
    </row>
    <row r="774" spans="1:51" ht="30" customHeight="1" x14ac:dyDescent="0.3">
      <c r="A774" s="5" t="s">
        <v>811</v>
      </c>
      <c r="B774" s="5" t="s">
        <v>812</v>
      </c>
      <c r="C774" s="5" t="s">
        <v>508</v>
      </c>
      <c r="D774" s="6">
        <v>8</v>
      </c>
      <c r="E774" s="7">
        <f>단가대비표!O155</f>
        <v>6.7</v>
      </c>
      <c r="F774" s="8">
        <f>TRUNC(E774*D774,1)</f>
        <v>53.6</v>
      </c>
      <c r="G774" s="7">
        <f>단가대비표!P155</f>
        <v>0</v>
      </c>
      <c r="H774" s="8">
        <f>TRUNC(G774*D774,1)</f>
        <v>0</v>
      </c>
      <c r="I774" s="7">
        <f>단가대비표!V155</f>
        <v>0</v>
      </c>
      <c r="J774" s="8">
        <f>TRUNC(I774*D774,1)</f>
        <v>0</v>
      </c>
      <c r="K774" s="7">
        <f t="shared" si="103"/>
        <v>6.7</v>
      </c>
      <c r="L774" s="8">
        <f t="shared" si="103"/>
        <v>53.6</v>
      </c>
      <c r="M774" s="5" t="s">
        <v>67</v>
      </c>
      <c r="N774" s="2" t="s">
        <v>1156</v>
      </c>
      <c r="O774" s="2" t="s">
        <v>813</v>
      </c>
      <c r="P774" s="2" t="s">
        <v>73</v>
      </c>
      <c r="Q774" s="2" t="s">
        <v>73</v>
      </c>
      <c r="R774" s="2" t="s">
        <v>69</v>
      </c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2" t="s">
        <v>67</v>
      </c>
      <c r="AW774" s="2" t="s">
        <v>1161</v>
      </c>
      <c r="AX774" s="2" t="s">
        <v>67</v>
      </c>
      <c r="AY774" s="2" t="s">
        <v>67</v>
      </c>
    </row>
    <row r="775" spans="1:51" ht="30" customHeight="1" x14ac:dyDescent="0.3">
      <c r="A775" s="5" t="s">
        <v>815</v>
      </c>
      <c r="B775" s="5" t="s">
        <v>816</v>
      </c>
      <c r="C775" s="5" t="s">
        <v>508</v>
      </c>
      <c r="D775" s="6">
        <v>1</v>
      </c>
      <c r="E775" s="7">
        <f>단가대비표!O248</f>
        <v>193</v>
      </c>
      <c r="F775" s="8">
        <f>TRUNC(E775*D775,1)</f>
        <v>193</v>
      </c>
      <c r="G775" s="7">
        <f>단가대비표!P248</f>
        <v>0</v>
      </c>
      <c r="H775" s="8">
        <f>TRUNC(G775*D775,1)</f>
        <v>0</v>
      </c>
      <c r="I775" s="7">
        <f>단가대비표!V248</f>
        <v>0</v>
      </c>
      <c r="J775" s="8">
        <f>TRUNC(I775*D775,1)</f>
        <v>0</v>
      </c>
      <c r="K775" s="7">
        <f t="shared" si="103"/>
        <v>193</v>
      </c>
      <c r="L775" s="8">
        <f t="shared" si="103"/>
        <v>193</v>
      </c>
      <c r="M775" s="5" t="s">
        <v>67</v>
      </c>
      <c r="N775" s="2" t="s">
        <v>1156</v>
      </c>
      <c r="O775" s="2" t="s">
        <v>817</v>
      </c>
      <c r="P775" s="2" t="s">
        <v>73</v>
      </c>
      <c r="Q775" s="2" t="s">
        <v>73</v>
      </c>
      <c r="R775" s="2" t="s">
        <v>69</v>
      </c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2" t="s">
        <v>67</v>
      </c>
      <c r="AW775" s="2" t="s">
        <v>1162</v>
      </c>
      <c r="AX775" s="2" t="s">
        <v>67</v>
      </c>
      <c r="AY775" s="2" t="s">
        <v>67</v>
      </c>
    </row>
    <row r="776" spans="1:51" ht="30" customHeight="1" x14ac:dyDescent="0.3">
      <c r="A776" s="5" t="s">
        <v>1127</v>
      </c>
      <c r="B776" s="5" t="s">
        <v>518</v>
      </c>
      <c r="C776" s="5" t="s">
        <v>504</v>
      </c>
      <c r="D776" s="6">
        <v>2</v>
      </c>
      <c r="E776" s="7">
        <f>일위대가목록!E114</f>
        <v>305</v>
      </c>
      <c r="F776" s="8">
        <f>TRUNC(E776*D776,1)</f>
        <v>610</v>
      </c>
      <c r="G776" s="7">
        <f>일위대가목록!F114</f>
        <v>4371</v>
      </c>
      <c r="H776" s="8">
        <f>TRUNC(G776*D776,1)</f>
        <v>8742</v>
      </c>
      <c r="I776" s="7">
        <f>일위대가목록!G114</f>
        <v>0</v>
      </c>
      <c r="J776" s="8">
        <f>TRUNC(I776*D776,1)</f>
        <v>0</v>
      </c>
      <c r="K776" s="7">
        <f t="shared" si="103"/>
        <v>4676</v>
      </c>
      <c r="L776" s="8">
        <f t="shared" si="103"/>
        <v>9352</v>
      </c>
      <c r="M776" s="5" t="s">
        <v>1128</v>
      </c>
      <c r="N776" s="2" t="s">
        <v>1156</v>
      </c>
      <c r="O776" s="2" t="s">
        <v>1126</v>
      </c>
      <c r="P776" s="2" t="s">
        <v>69</v>
      </c>
      <c r="Q776" s="2" t="s">
        <v>73</v>
      </c>
      <c r="R776" s="2" t="s">
        <v>73</v>
      </c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2" t="s">
        <v>67</v>
      </c>
      <c r="AW776" s="2" t="s">
        <v>1163</v>
      </c>
      <c r="AX776" s="2" t="s">
        <v>67</v>
      </c>
      <c r="AY776" s="2" t="s">
        <v>67</v>
      </c>
    </row>
    <row r="777" spans="1:51" ht="30" customHeight="1" x14ac:dyDescent="0.3">
      <c r="A777" s="5" t="s">
        <v>90</v>
      </c>
      <c r="B777" s="5" t="s">
        <v>67</v>
      </c>
      <c r="C777" s="5" t="s">
        <v>67</v>
      </c>
      <c r="D777" s="6"/>
      <c r="E777" s="7"/>
      <c r="F777" s="8">
        <f>TRUNC(SUMIF(N772:N776, N771, F772:F776),0)</f>
        <v>10084</v>
      </c>
      <c r="G777" s="7"/>
      <c r="H777" s="8">
        <f>TRUNC(SUMIF(N772:N776, N771, H772:H776),0)</f>
        <v>8742</v>
      </c>
      <c r="I777" s="7"/>
      <c r="J777" s="8">
        <f>TRUNC(SUMIF(N772:N776, N771, J772:J776),0)</f>
        <v>0</v>
      </c>
      <c r="K777" s="7"/>
      <c r="L777" s="8">
        <f>F777+H777+J777</f>
        <v>18826</v>
      </c>
      <c r="M777" s="5" t="s">
        <v>67</v>
      </c>
      <c r="N777" s="2" t="s">
        <v>91</v>
      </c>
      <c r="O777" s="2" t="s">
        <v>91</v>
      </c>
      <c r="P777" s="2" t="s">
        <v>67</v>
      </c>
      <c r="Q777" s="2" t="s">
        <v>67</v>
      </c>
      <c r="R777" s="2" t="s">
        <v>67</v>
      </c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2" t="s">
        <v>67</v>
      </c>
      <c r="AW777" s="2" t="s">
        <v>67</v>
      </c>
      <c r="AX777" s="2" t="s">
        <v>67</v>
      </c>
      <c r="AY777" s="2" t="s">
        <v>67</v>
      </c>
    </row>
    <row r="778" spans="1:51" ht="30" customHeight="1" x14ac:dyDescent="0.3">
      <c r="A778" s="6"/>
      <c r="B778" s="6"/>
      <c r="C778" s="6"/>
      <c r="D778" s="6"/>
      <c r="E778" s="7"/>
      <c r="F778" s="8"/>
      <c r="G778" s="7"/>
      <c r="H778" s="8"/>
      <c r="I778" s="7"/>
      <c r="J778" s="8"/>
      <c r="K778" s="7"/>
      <c r="L778" s="8"/>
      <c r="M778" s="6"/>
    </row>
    <row r="779" spans="1:51" ht="30" customHeight="1" x14ac:dyDescent="0.3">
      <c r="A779" s="14" t="s">
        <v>1164</v>
      </c>
      <c r="B779" s="14"/>
      <c r="C779" s="14"/>
      <c r="D779" s="14"/>
      <c r="E779" s="15"/>
      <c r="F779" s="16"/>
      <c r="G779" s="15"/>
      <c r="H779" s="16"/>
      <c r="I779" s="15"/>
      <c r="J779" s="16"/>
      <c r="K779" s="15"/>
      <c r="L779" s="16"/>
      <c r="M779" s="14"/>
      <c r="N779" s="1" t="s">
        <v>1165</v>
      </c>
    </row>
    <row r="780" spans="1:51" ht="30" customHeight="1" x14ac:dyDescent="0.3">
      <c r="A780" s="5" t="s">
        <v>1129</v>
      </c>
      <c r="B780" s="5" t="s">
        <v>1130</v>
      </c>
      <c r="C780" s="5" t="s">
        <v>1131</v>
      </c>
      <c r="D780" s="6">
        <v>2.5</v>
      </c>
      <c r="E780" s="7">
        <f>단가대비표!O160</f>
        <v>53.45</v>
      </c>
      <c r="F780" s="8">
        <f t="shared" ref="F780:F785" si="104">TRUNC(E780*D780,1)</f>
        <v>133.6</v>
      </c>
      <c r="G780" s="7">
        <f>단가대비표!P160</f>
        <v>0</v>
      </c>
      <c r="H780" s="8">
        <f t="shared" ref="H780:H785" si="105">TRUNC(G780*D780,1)</f>
        <v>0</v>
      </c>
      <c r="I780" s="7">
        <f>단가대비표!V160</f>
        <v>0</v>
      </c>
      <c r="J780" s="8">
        <f t="shared" ref="J780:J785" si="106">TRUNC(I780*D780,1)</f>
        <v>0</v>
      </c>
      <c r="K780" s="7">
        <f t="shared" ref="K780:L785" si="107">TRUNC(E780+G780+I780,1)</f>
        <v>53.4</v>
      </c>
      <c r="L780" s="8">
        <f t="shared" si="107"/>
        <v>133.6</v>
      </c>
      <c r="M780" s="5" t="s">
        <v>67</v>
      </c>
      <c r="N780" s="2" t="s">
        <v>1165</v>
      </c>
      <c r="O780" s="2" t="s">
        <v>1132</v>
      </c>
      <c r="P780" s="2" t="s">
        <v>73</v>
      </c>
      <c r="Q780" s="2" t="s">
        <v>73</v>
      </c>
      <c r="R780" s="2" t="s">
        <v>69</v>
      </c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2" t="s">
        <v>67</v>
      </c>
      <c r="AW780" s="2" t="s">
        <v>1167</v>
      </c>
      <c r="AX780" s="2" t="s">
        <v>67</v>
      </c>
      <c r="AY780" s="2" t="s">
        <v>67</v>
      </c>
    </row>
    <row r="781" spans="1:51" ht="30" customHeight="1" x14ac:dyDescent="0.3">
      <c r="A781" s="5" t="s">
        <v>1134</v>
      </c>
      <c r="B781" s="5" t="s">
        <v>1135</v>
      </c>
      <c r="C781" s="5" t="s">
        <v>1131</v>
      </c>
      <c r="D781" s="6">
        <v>0.32</v>
      </c>
      <c r="E781" s="7">
        <f>단가대비표!O159</f>
        <v>9</v>
      </c>
      <c r="F781" s="8">
        <f t="shared" si="104"/>
        <v>2.8</v>
      </c>
      <c r="G781" s="7">
        <f>단가대비표!P159</f>
        <v>0</v>
      </c>
      <c r="H781" s="8">
        <f t="shared" si="105"/>
        <v>0</v>
      </c>
      <c r="I781" s="7">
        <f>단가대비표!V159</f>
        <v>0</v>
      </c>
      <c r="J781" s="8">
        <f t="shared" si="106"/>
        <v>0</v>
      </c>
      <c r="K781" s="7">
        <f t="shared" si="107"/>
        <v>9</v>
      </c>
      <c r="L781" s="8">
        <f t="shared" si="107"/>
        <v>2.8</v>
      </c>
      <c r="M781" s="5" t="s">
        <v>67</v>
      </c>
      <c r="N781" s="2" t="s">
        <v>1165</v>
      </c>
      <c r="O781" s="2" t="s">
        <v>1136</v>
      </c>
      <c r="P781" s="2" t="s">
        <v>73</v>
      </c>
      <c r="Q781" s="2" t="s">
        <v>73</v>
      </c>
      <c r="R781" s="2" t="s">
        <v>69</v>
      </c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2" t="s">
        <v>67</v>
      </c>
      <c r="AW781" s="2" t="s">
        <v>1168</v>
      </c>
      <c r="AX781" s="2" t="s">
        <v>67</v>
      </c>
      <c r="AY781" s="2" t="s">
        <v>67</v>
      </c>
    </row>
    <row r="782" spans="1:51" ht="30" customHeight="1" x14ac:dyDescent="0.3">
      <c r="A782" s="5" t="s">
        <v>317</v>
      </c>
      <c r="B782" s="5" t="s">
        <v>318</v>
      </c>
      <c r="C782" s="5" t="s">
        <v>77</v>
      </c>
      <c r="D782" s="6">
        <v>15.8</v>
      </c>
      <c r="E782" s="7">
        <f>단가대비표!O25</f>
        <v>2.2200000000000002</v>
      </c>
      <c r="F782" s="8">
        <f t="shared" si="104"/>
        <v>35</v>
      </c>
      <c r="G782" s="7">
        <f>단가대비표!P25</f>
        <v>0</v>
      </c>
      <c r="H782" s="8">
        <f t="shared" si="105"/>
        <v>0</v>
      </c>
      <c r="I782" s="7">
        <f>단가대비표!V25</f>
        <v>0</v>
      </c>
      <c r="J782" s="8">
        <f t="shared" si="106"/>
        <v>0</v>
      </c>
      <c r="K782" s="7">
        <f t="shared" si="107"/>
        <v>2.2000000000000002</v>
      </c>
      <c r="L782" s="8">
        <f t="shared" si="107"/>
        <v>35</v>
      </c>
      <c r="M782" s="5" t="s">
        <v>67</v>
      </c>
      <c r="N782" s="2" t="s">
        <v>1165</v>
      </c>
      <c r="O782" s="2" t="s">
        <v>319</v>
      </c>
      <c r="P782" s="2" t="s">
        <v>73</v>
      </c>
      <c r="Q782" s="2" t="s">
        <v>73</v>
      </c>
      <c r="R782" s="2" t="s">
        <v>69</v>
      </c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2" t="s">
        <v>67</v>
      </c>
      <c r="AW782" s="2" t="s">
        <v>1169</v>
      </c>
      <c r="AX782" s="2" t="s">
        <v>67</v>
      </c>
      <c r="AY782" s="2" t="s">
        <v>67</v>
      </c>
    </row>
    <row r="783" spans="1:51" ht="30" customHeight="1" x14ac:dyDescent="0.3">
      <c r="A783" s="5" t="s">
        <v>321</v>
      </c>
      <c r="B783" s="5" t="s">
        <v>1139</v>
      </c>
      <c r="C783" s="5" t="s">
        <v>1131</v>
      </c>
      <c r="D783" s="6">
        <v>16.5</v>
      </c>
      <c r="E783" s="7">
        <f>단가대비표!O34</f>
        <v>11.5</v>
      </c>
      <c r="F783" s="8">
        <f t="shared" si="104"/>
        <v>189.7</v>
      </c>
      <c r="G783" s="7">
        <f>단가대비표!P34</f>
        <v>0</v>
      </c>
      <c r="H783" s="8">
        <f t="shared" si="105"/>
        <v>0</v>
      </c>
      <c r="I783" s="7">
        <f>단가대비표!V34</f>
        <v>0</v>
      </c>
      <c r="J783" s="8">
        <f t="shared" si="106"/>
        <v>0</v>
      </c>
      <c r="K783" s="7">
        <f t="shared" si="107"/>
        <v>11.5</v>
      </c>
      <c r="L783" s="8">
        <f t="shared" si="107"/>
        <v>189.7</v>
      </c>
      <c r="M783" s="5" t="s">
        <v>67</v>
      </c>
      <c r="N783" s="2" t="s">
        <v>1165</v>
      </c>
      <c r="O783" s="2" t="s">
        <v>1140</v>
      </c>
      <c r="P783" s="2" t="s">
        <v>73</v>
      </c>
      <c r="Q783" s="2" t="s">
        <v>73</v>
      </c>
      <c r="R783" s="2" t="s">
        <v>69</v>
      </c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2" t="s">
        <v>67</v>
      </c>
      <c r="AW783" s="2" t="s">
        <v>1170</v>
      </c>
      <c r="AX783" s="2" t="s">
        <v>67</v>
      </c>
      <c r="AY783" s="2" t="s">
        <v>67</v>
      </c>
    </row>
    <row r="784" spans="1:51" ht="30" customHeight="1" x14ac:dyDescent="0.3">
      <c r="A784" s="5" t="s">
        <v>335</v>
      </c>
      <c r="B784" s="5" t="s">
        <v>86</v>
      </c>
      <c r="C784" s="5" t="s">
        <v>87</v>
      </c>
      <c r="D784" s="6">
        <v>0.03</v>
      </c>
      <c r="E784" s="7">
        <f>단가대비표!O1844</f>
        <v>0</v>
      </c>
      <c r="F784" s="8">
        <f t="shared" si="104"/>
        <v>0</v>
      </c>
      <c r="G784" s="7">
        <f>단가대비표!P1844</f>
        <v>198711</v>
      </c>
      <c r="H784" s="8">
        <f t="shared" si="105"/>
        <v>5961.3</v>
      </c>
      <c r="I784" s="7">
        <f>단가대비표!V1844</f>
        <v>0</v>
      </c>
      <c r="J784" s="8">
        <f t="shared" si="106"/>
        <v>0</v>
      </c>
      <c r="K784" s="7">
        <f t="shared" si="107"/>
        <v>198711</v>
      </c>
      <c r="L784" s="8">
        <f t="shared" si="107"/>
        <v>5961.3</v>
      </c>
      <c r="M784" s="5" t="s">
        <v>67</v>
      </c>
      <c r="N784" s="2" t="s">
        <v>1165</v>
      </c>
      <c r="O784" s="2" t="s">
        <v>336</v>
      </c>
      <c r="P784" s="2" t="s">
        <v>73</v>
      </c>
      <c r="Q784" s="2" t="s">
        <v>73</v>
      </c>
      <c r="R784" s="2" t="s">
        <v>69</v>
      </c>
      <c r="S784" s="3"/>
      <c r="T784" s="3"/>
      <c r="U784" s="3"/>
      <c r="V784" s="3">
        <v>1</v>
      </c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2" t="s">
        <v>67</v>
      </c>
      <c r="AW784" s="2" t="s">
        <v>1171</v>
      </c>
      <c r="AX784" s="2" t="s">
        <v>67</v>
      </c>
      <c r="AY784" s="2" t="s">
        <v>67</v>
      </c>
    </row>
    <row r="785" spans="1:51" ht="30" customHeight="1" x14ac:dyDescent="0.3">
      <c r="A785" s="5" t="s">
        <v>155</v>
      </c>
      <c r="B785" s="5" t="s">
        <v>156</v>
      </c>
      <c r="C785" s="5" t="s">
        <v>82</v>
      </c>
      <c r="D785" s="6">
        <v>1</v>
      </c>
      <c r="E785" s="7">
        <f>TRUNC(SUMIF(V780:V785, RIGHTB(O785, 1), H780:H785)*U785, 2)</f>
        <v>178.83</v>
      </c>
      <c r="F785" s="8">
        <f t="shared" si="104"/>
        <v>178.8</v>
      </c>
      <c r="G785" s="7">
        <v>0</v>
      </c>
      <c r="H785" s="8">
        <f t="shared" si="105"/>
        <v>0</v>
      </c>
      <c r="I785" s="7">
        <v>0</v>
      </c>
      <c r="J785" s="8">
        <f t="shared" si="106"/>
        <v>0</v>
      </c>
      <c r="K785" s="7">
        <f t="shared" si="107"/>
        <v>178.8</v>
      </c>
      <c r="L785" s="8">
        <f t="shared" si="107"/>
        <v>178.8</v>
      </c>
      <c r="M785" s="5" t="s">
        <v>67</v>
      </c>
      <c r="N785" s="2" t="s">
        <v>1165</v>
      </c>
      <c r="O785" s="2" t="s">
        <v>83</v>
      </c>
      <c r="P785" s="2" t="s">
        <v>73</v>
      </c>
      <c r="Q785" s="2" t="s">
        <v>73</v>
      </c>
      <c r="R785" s="2" t="s">
        <v>73</v>
      </c>
      <c r="S785" s="3">
        <v>1</v>
      </c>
      <c r="T785" s="3">
        <v>0</v>
      </c>
      <c r="U785" s="3">
        <v>0.03</v>
      </c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2" t="s">
        <v>67</v>
      </c>
      <c r="AW785" s="2" t="s">
        <v>1172</v>
      </c>
      <c r="AX785" s="2" t="s">
        <v>67</v>
      </c>
      <c r="AY785" s="2" t="s">
        <v>67</v>
      </c>
    </row>
    <row r="786" spans="1:51" ht="30" customHeight="1" x14ac:dyDescent="0.3">
      <c r="A786" s="5" t="s">
        <v>90</v>
      </c>
      <c r="B786" s="5" t="s">
        <v>67</v>
      </c>
      <c r="C786" s="5" t="s">
        <v>67</v>
      </c>
      <c r="D786" s="6"/>
      <c r="E786" s="7"/>
      <c r="F786" s="8">
        <f>TRUNC(SUMIF(N780:N785, N779, F780:F785),0)</f>
        <v>539</v>
      </c>
      <c r="G786" s="7"/>
      <c r="H786" s="8">
        <f>TRUNC(SUMIF(N780:N785, N779, H780:H785),0)</f>
        <v>5961</v>
      </c>
      <c r="I786" s="7"/>
      <c r="J786" s="8">
        <f>TRUNC(SUMIF(N780:N785, N779, J780:J785),0)</f>
        <v>0</v>
      </c>
      <c r="K786" s="7"/>
      <c r="L786" s="8">
        <f>F786+H786+J786</f>
        <v>6500</v>
      </c>
      <c r="M786" s="5" t="s">
        <v>67</v>
      </c>
      <c r="N786" s="2" t="s">
        <v>91</v>
      </c>
      <c r="O786" s="2" t="s">
        <v>91</v>
      </c>
      <c r="P786" s="2" t="s">
        <v>67</v>
      </c>
      <c r="Q786" s="2" t="s">
        <v>67</v>
      </c>
      <c r="R786" s="2" t="s">
        <v>67</v>
      </c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2" t="s">
        <v>67</v>
      </c>
      <c r="AW786" s="2" t="s">
        <v>67</v>
      </c>
      <c r="AX786" s="2" t="s">
        <v>67</v>
      </c>
      <c r="AY786" s="2" t="s">
        <v>67</v>
      </c>
    </row>
    <row r="787" spans="1:51" ht="30" customHeight="1" x14ac:dyDescent="0.3">
      <c r="A787" s="6"/>
      <c r="B787" s="6"/>
      <c r="C787" s="6"/>
      <c r="D787" s="6"/>
      <c r="E787" s="7"/>
      <c r="F787" s="8"/>
      <c r="G787" s="7"/>
      <c r="H787" s="8"/>
      <c r="I787" s="7"/>
      <c r="J787" s="8"/>
      <c r="K787" s="7"/>
      <c r="L787" s="8"/>
      <c r="M787" s="6"/>
    </row>
    <row r="788" spans="1:51" ht="30" customHeight="1" x14ac:dyDescent="0.3">
      <c r="A788" s="14" t="s">
        <v>1173</v>
      </c>
      <c r="B788" s="14"/>
      <c r="C788" s="14"/>
      <c r="D788" s="14"/>
      <c r="E788" s="15"/>
      <c r="F788" s="16"/>
      <c r="G788" s="15"/>
      <c r="H788" s="16"/>
      <c r="I788" s="15"/>
      <c r="J788" s="16"/>
      <c r="K788" s="15"/>
      <c r="L788" s="16"/>
      <c r="M788" s="14"/>
      <c r="N788" s="1" t="s">
        <v>1174</v>
      </c>
    </row>
    <row r="789" spans="1:51" ht="30" customHeight="1" x14ac:dyDescent="0.3">
      <c r="A789" s="5" t="s">
        <v>1148</v>
      </c>
      <c r="B789" s="5" t="s">
        <v>528</v>
      </c>
      <c r="C789" s="5" t="s">
        <v>508</v>
      </c>
      <c r="D789" s="6">
        <v>1</v>
      </c>
      <c r="E789" s="7">
        <f>단가대비표!O1510</f>
        <v>4920</v>
      </c>
      <c r="F789" s="8">
        <f>TRUNC(E789*D789,1)</f>
        <v>4920</v>
      </c>
      <c r="G789" s="7">
        <f>단가대비표!P1510</f>
        <v>0</v>
      </c>
      <c r="H789" s="8">
        <f>TRUNC(G789*D789,1)</f>
        <v>0</v>
      </c>
      <c r="I789" s="7">
        <f>단가대비표!V1510</f>
        <v>0</v>
      </c>
      <c r="J789" s="8">
        <f>TRUNC(I789*D789,1)</f>
        <v>0</v>
      </c>
      <c r="K789" s="7">
        <f t="shared" ref="K789:L793" si="108">TRUNC(E789+G789+I789,1)</f>
        <v>4920</v>
      </c>
      <c r="L789" s="8">
        <f t="shared" si="108"/>
        <v>4920</v>
      </c>
      <c r="M789" s="5" t="s">
        <v>67</v>
      </c>
      <c r="N789" s="2" t="s">
        <v>1174</v>
      </c>
      <c r="O789" s="2" t="s">
        <v>1176</v>
      </c>
      <c r="P789" s="2" t="s">
        <v>73</v>
      </c>
      <c r="Q789" s="2" t="s">
        <v>73</v>
      </c>
      <c r="R789" s="2" t="s">
        <v>69</v>
      </c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2" t="s">
        <v>67</v>
      </c>
      <c r="AW789" s="2" t="s">
        <v>1177</v>
      </c>
      <c r="AX789" s="2" t="s">
        <v>67</v>
      </c>
      <c r="AY789" s="2" t="s">
        <v>67</v>
      </c>
    </row>
    <row r="790" spans="1:51" ht="30" customHeight="1" x14ac:dyDescent="0.3">
      <c r="A790" s="5" t="s">
        <v>806</v>
      </c>
      <c r="B790" s="5" t="s">
        <v>807</v>
      </c>
      <c r="C790" s="5" t="s">
        <v>808</v>
      </c>
      <c r="D790" s="6">
        <v>4</v>
      </c>
      <c r="E790" s="7">
        <f>단가대비표!O168</f>
        <v>107</v>
      </c>
      <c r="F790" s="8">
        <f>TRUNC(E790*D790,1)</f>
        <v>428</v>
      </c>
      <c r="G790" s="7">
        <f>단가대비표!P168</f>
        <v>0</v>
      </c>
      <c r="H790" s="8">
        <f>TRUNC(G790*D790,1)</f>
        <v>0</v>
      </c>
      <c r="I790" s="7">
        <f>단가대비표!V168</f>
        <v>0</v>
      </c>
      <c r="J790" s="8">
        <f>TRUNC(I790*D790,1)</f>
        <v>0</v>
      </c>
      <c r="K790" s="7">
        <f t="shared" si="108"/>
        <v>107</v>
      </c>
      <c r="L790" s="8">
        <f t="shared" si="108"/>
        <v>428</v>
      </c>
      <c r="M790" s="5" t="s">
        <v>67</v>
      </c>
      <c r="N790" s="2" t="s">
        <v>1174</v>
      </c>
      <c r="O790" s="2" t="s">
        <v>809</v>
      </c>
      <c r="P790" s="2" t="s">
        <v>73</v>
      </c>
      <c r="Q790" s="2" t="s">
        <v>73</v>
      </c>
      <c r="R790" s="2" t="s">
        <v>69</v>
      </c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2" t="s">
        <v>67</v>
      </c>
      <c r="AW790" s="2" t="s">
        <v>1178</v>
      </c>
      <c r="AX790" s="2" t="s">
        <v>67</v>
      </c>
      <c r="AY790" s="2" t="s">
        <v>67</v>
      </c>
    </row>
    <row r="791" spans="1:51" ht="30" customHeight="1" x14ac:dyDescent="0.3">
      <c r="A791" s="5" t="s">
        <v>811</v>
      </c>
      <c r="B791" s="5" t="s">
        <v>812</v>
      </c>
      <c r="C791" s="5" t="s">
        <v>508</v>
      </c>
      <c r="D791" s="6">
        <v>8</v>
      </c>
      <c r="E791" s="7">
        <f>단가대비표!O155</f>
        <v>6.7</v>
      </c>
      <c r="F791" s="8">
        <f>TRUNC(E791*D791,1)</f>
        <v>53.6</v>
      </c>
      <c r="G791" s="7">
        <f>단가대비표!P155</f>
        <v>0</v>
      </c>
      <c r="H791" s="8">
        <f>TRUNC(G791*D791,1)</f>
        <v>0</v>
      </c>
      <c r="I791" s="7">
        <f>단가대비표!V155</f>
        <v>0</v>
      </c>
      <c r="J791" s="8">
        <f>TRUNC(I791*D791,1)</f>
        <v>0</v>
      </c>
      <c r="K791" s="7">
        <f t="shared" si="108"/>
        <v>6.7</v>
      </c>
      <c r="L791" s="8">
        <f t="shared" si="108"/>
        <v>53.6</v>
      </c>
      <c r="M791" s="5" t="s">
        <v>67</v>
      </c>
      <c r="N791" s="2" t="s">
        <v>1174</v>
      </c>
      <c r="O791" s="2" t="s">
        <v>813</v>
      </c>
      <c r="P791" s="2" t="s">
        <v>73</v>
      </c>
      <c r="Q791" s="2" t="s">
        <v>73</v>
      </c>
      <c r="R791" s="2" t="s">
        <v>69</v>
      </c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2" t="s">
        <v>67</v>
      </c>
      <c r="AW791" s="2" t="s">
        <v>1179</v>
      </c>
      <c r="AX791" s="2" t="s">
        <v>67</v>
      </c>
      <c r="AY791" s="2" t="s">
        <v>67</v>
      </c>
    </row>
    <row r="792" spans="1:51" ht="30" customHeight="1" x14ac:dyDescent="0.3">
      <c r="A792" s="5" t="s">
        <v>815</v>
      </c>
      <c r="B792" s="5" t="s">
        <v>828</v>
      </c>
      <c r="C792" s="5" t="s">
        <v>508</v>
      </c>
      <c r="D792" s="6">
        <v>1</v>
      </c>
      <c r="E792" s="7">
        <f>단가대비표!O249</f>
        <v>214</v>
      </c>
      <c r="F792" s="8">
        <f>TRUNC(E792*D792,1)</f>
        <v>214</v>
      </c>
      <c r="G792" s="7">
        <f>단가대비표!P249</f>
        <v>0</v>
      </c>
      <c r="H792" s="8">
        <f>TRUNC(G792*D792,1)</f>
        <v>0</v>
      </c>
      <c r="I792" s="7">
        <f>단가대비표!V249</f>
        <v>0</v>
      </c>
      <c r="J792" s="8">
        <f>TRUNC(I792*D792,1)</f>
        <v>0</v>
      </c>
      <c r="K792" s="7">
        <f t="shared" si="108"/>
        <v>214</v>
      </c>
      <c r="L792" s="8">
        <f t="shared" si="108"/>
        <v>214</v>
      </c>
      <c r="M792" s="5" t="s">
        <v>67</v>
      </c>
      <c r="N792" s="2" t="s">
        <v>1174</v>
      </c>
      <c r="O792" s="2" t="s">
        <v>829</v>
      </c>
      <c r="P792" s="2" t="s">
        <v>73</v>
      </c>
      <c r="Q792" s="2" t="s">
        <v>73</v>
      </c>
      <c r="R792" s="2" t="s">
        <v>69</v>
      </c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2" t="s">
        <v>67</v>
      </c>
      <c r="AW792" s="2" t="s">
        <v>1180</v>
      </c>
      <c r="AX792" s="2" t="s">
        <v>67</v>
      </c>
      <c r="AY792" s="2" t="s">
        <v>67</v>
      </c>
    </row>
    <row r="793" spans="1:51" ht="30" customHeight="1" x14ac:dyDescent="0.3">
      <c r="A793" s="5" t="s">
        <v>1127</v>
      </c>
      <c r="B793" s="5" t="s">
        <v>528</v>
      </c>
      <c r="C793" s="5" t="s">
        <v>504</v>
      </c>
      <c r="D793" s="6">
        <v>1</v>
      </c>
      <c r="E793" s="7">
        <f>일위대가목록!E117</f>
        <v>539</v>
      </c>
      <c r="F793" s="8">
        <f>TRUNC(E793*D793,1)</f>
        <v>539</v>
      </c>
      <c r="G793" s="7">
        <f>일위대가목록!F117</f>
        <v>5961</v>
      </c>
      <c r="H793" s="8">
        <f>TRUNC(G793*D793,1)</f>
        <v>5961</v>
      </c>
      <c r="I793" s="7">
        <f>일위대가목록!G117</f>
        <v>0</v>
      </c>
      <c r="J793" s="8">
        <f>TRUNC(I793*D793,1)</f>
        <v>0</v>
      </c>
      <c r="K793" s="7">
        <f t="shared" si="108"/>
        <v>6500</v>
      </c>
      <c r="L793" s="8">
        <f t="shared" si="108"/>
        <v>6500</v>
      </c>
      <c r="M793" s="5" t="s">
        <v>1166</v>
      </c>
      <c r="N793" s="2" t="s">
        <v>1174</v>
      </c>
      <c r="O793" s="2" t="s">
        <v>1165</v>
      </c>
      <c r="P793" s="2" t="s">
        <v>69</v>
      </c>
      <c r="Q793" s="2" t="s">
        <v>73</v>
      </c>
      <c r="R793" s="2" t="s">
        <v>73</v>
      </c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2" t="s">
        <v>67</v>
      </c>
      <c r="AW793" s="2" t="s">
        <v>1181</v>
      </c>
      <c r="AX793" s="2" t="s">
        <v>67</v>
      </c>
      <c r="AY793" s="2" t="s">
        <v>67</v>
      </c>
    </row>
    <row r="794" spans="1:51" ht="30" customHeight="1" x14ac:dyDescent="0.3">
      <c r="A794" s="5" t="s">
        <v>90</v>
      </c>
      <c r="B794" s="5" t="s">
        <v>67</v>
      </c>
      <c r="C794" s="5" t="s">
        <v>67</v>
      </c>
      <c r="D794" s="6"/>
      <c r="E794" s="7"/>
      <c r="F794" s="8">
        <f>TRUNC(SUMIF(N789:N793, N788, F789:F793),0)</f>
        <v>6154</v>
      </c>
      <c r="G794" s="7"/>
      <c r="H794" s="8">
        <f>TRUNC(SUMIF(N789:N793, N788, H789:H793),0)</f>
        <v>5961</v>
      </c>
      <c r="I794" s="7"/>
      <c r="J794" s="8">
        <f>TRUNC(SUMIF(N789:N793, N788, J789:J793),0)</f>
        <v>0</v>
      </c>
      <c r="K794" s="7"/>
      <c r="L794" s="8">
        <f>F794+H794+J794</f>
        <v>12115</v>
      </c>
      <c r="M794" s="5" t="s">
        <v>67</v>
      </c>
      <c r="N794" s="2" t="s">
        <v>91</v>
      </c>
      <c r="O794" s="2" t="s">
        <v>91</v>
      </c>
      <c r="P794" s="2" t="s">
        <v>67</v>
      </c>
      <c r="Q794" s="2" t="s">
        <v>67</v>
      </c>
      <c r="R794" s="2" t="s">
        <v>67</v>
      </c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2" t="s">
        <v>67</v>
      </c>
      <c r="AW794" s="2" t="s">
        <v>67</v>
      </c>
      <c r="AX794" s="2" t="s">
        <v>67</v>
      </c>
      <c r="AY794" s="2" t="s">
        <v>67</v>
      </c>
    </row>
    <row r="795" spans="1:51" ht="30" customHeight="1" x14ac:dyDescent="0.3">
      <c r="A795" s="6"/>
      <c r="B795" s="6"/>
      <c r="C795" s="6"/>
      <c r="D795" s="6"/>
      <c r="E795" s="7"/>
      <c r="F795" s="8"/>
      <c r="G795" s="7"/>
      <c r="H795" s="8"/>
      <c r="I795" s="7"/>
      <c r="J795" s="8"/>
      <c r="K795" s="7"/>
      <c r="L795" s="8"/>
      <c r="M795" s="6"/>
    </row>
    <row r="796" spans="1:51" ht="30" customHeight="1" x14ac:dyDescent="0.3">
      <c r="A796" s="14" t="s">
        <v>1182</v>
      </c>
      <c r="B796" s="14"/>
      <c r="C796" s="14"/>
      <c r="D796" s="14"/>
      <c r="E796" s="15"/>
      <c r="F796" s="16"/>
      <c r="G796" s="15"/>
      <c r="H796" s="16"/>
      <c r="I796" s="15"/>
      <c r="J796" s="16"/>
      <c r="K796" s="15"/>
      <c r="L796" s="16"/>
      <c r="M796" s="14"/>
      <c r="N796" s="1" t="s">
        <v>1183</v>
      </c>
    </row>
    <row r="797" spans="1:51" ht="30" customHeight="1" x14ac:dyDescent="0.3">
      <c r="A797" s="5" t="s">
        <v>1148</v>
      </c>
      <c r="B797" s="5" t="s">
        <v>528</v>
      </c>
      <c r="C797" s="5" t="s">
        <v>508</v>
      </c>
      <c r="D797" s="6">
        <v>2</v>
      </c>
      <c r="E797" s="7">
        <f>단가대비표!O1510</f>
        <v>4920</v>
      </c>
      <c r="F797" s="8">
        <f>TRUNC(E797*D797,1)</f>
        <v>9840</v>
      </c>
      <c r="G797" s="7">
        <f>단가대비표!P1510</f>
        <v>0</v>
      </c>
      <c r="H797" s="8">
        <f>TRUNC(G797*D797,1)</f>
        <v>0</v>
      </c>
      <c r="I797" s="7">
        <f>단가대비표!V1510</f>
        <v>0</v>
      </c>
      <c r="J797" s="8">
        <f>TRUNC(I797*D797,1)</f>
        <v>0</v>
      </c>
      <c r="K797" s="7">
        <f t="shared" ref="K797:L801" si="109">TRUNC(E797+G797+I797,1)</f>
        <v>4920</v>
      </c>
      <c r="L797" s="8">
        <f t="shared" si="109"/>
        <v>9840</v>
      </c>
      <c r="M797" s="5" t="s">
        <v>67</v>
      </c>
      <c r="N797" s="2" t="s">
        <v>1183</v>
      </c>
      <c r="O797" s="2" t="s">
        <v>1176</v>
      </c>
      <c r="P797" s="2" t="s">
        <v>73</v>
      </c>
      <c r="Q797" s="2" t="s">
        <v>73</v>
      </c>
      <c r="R797" s="2" t="s">
        <v>69</v>
      </c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2" t="s">
        <v>67</v>
      </c>
      <c r="AW797" s="2" t="s">
        <v>1185</v>
      </c>
      <c r="AX797" s="2" t="s">
        <v>67</v>
      </c>
      <c r="AY797" s="2" t="s">
        <v>67</v>
      </c>
    </row>
    <row r="798" spans="1:51" ht="30" customHeight="1" x14ac:dyDescent="0.3">
      <c r="A798" s="5" t="s">
        <v>806</v>
      </c>
      <c r="B798" s="5" t="s">
        <v>807</v>
      </c>
      <c r="C798" s="5" t="s">
        <v>808</v>
      </c>
      <c r="D798" s="6">
        <v>4</v>
      </c>
      <c r="E798" s="7">
        <f>단가대비표!O168</f>
        <v>107</v>
      </c>
      <c r="F798" s="8">
        <f>TRUNC(E798*D798,1)</f>
        <v>428</v>
      </c>
      <c r="G798" s="7">
        <f>단가대비표!P168</f>
        <v>0</v>
      </c>
      <c r="H798" s="8">
        <f>TRUNC(G798*D798,1)</f>
        <v>0</v>
      </c>
      <c r="I798" s="7">
        <f>단가대비표!V168</f>
        <v>0</v>
      </c>
      <c r="J798" s="8">
        <f>TRUNC(I798*D798,1)</f>
        <v>0</v>
      </c>
      <c r="K798" s="7">
        <f t="shared" si="109"/>
        <v>107</v>
      </c>
      <c r="L798" s="8">
        <f t="shared" si="109"/>
        <v>428</v>
      </c>
      <c r="M798" s="5" t="s">
        <v>67</v>
      </c>
      <c r="N798" s="2" t="s">
        <v>1183</v>
      </c>
      <c r="O798" s="2" t="s">
        <v>809</v>
      </c>
      <c r="P798" s="2" t="s">
        <v>73</v>
      </c>
      <c r="Q798" s="2" t="s">
        <v>73</v>
      </c>
      <c r="R798" s="2" t="s">
        <v>69</v>
      </c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2" t="s">
        <v>67</v>
      </c>
      <c r="AW798" s="2" t="s">
        <v>1186</v>
      </c>
      <c r="AX798" s="2" t="s">
        <v>67</v>
      </c>
      <c r="AY798" s="2" t="s">
        <v>67</v>
      </c>
    </row>
    <row r="799" spans="1:51" ht="30" customHeight="1" x14ac:dyDescent="0.3">
      <c r="A799" s="5" t="s">
        <v>811</v>
      </c>
      <c r="B799" s="5" t="s">
        <v>812</v>
      </c>
      <c r="C799" s="5" t="s">
        <v>508</v>
      </c>
      <c r="D799" s="6">
        <v>8</v>
      </c>
      <c r="E799" s="7">
        <f>단가대비표!O155</f>
        <v>6.7</v>
      </c>
      <c r="F799" s="8">
        <f>TRUNC(E799*D799,1)</f>
        <v>53.6</v>
      </c>
      <c r="G799" s="7">
        <f>단가대비표!P155</f>
        <v>0</v>
      </c>
      <c r="H799" s="8">
        <f>TRUNC(G799*D799,1)</f>
        <v>0</v>
      </c>
      <c r="I799" s="7">
        <f>단가대비표!V155</f>
        <v>0</v>
      </c>
      <c r="J799" s="8">
        <f>TRUNC(I799*D799,1)</f>
        <v>0</v>
      </c>
      <c r="K799" s="7">
        <f t="shared" si="109"/>
        <v>6.7</v>
      </c>
      <c r="L799" s="8">
        <f t="shared" si="109"/>
        <v>53.6</v>
      </c>
      <c r="M799" s="5" t="s">
        <v>67</v>
      </c>
      <c r="N799" s="2" t="s">
        <v>1183</v>
      </c>
      <c r="O799" s="2" t="s">
        <v>813</v>
      </c>
      <c r="P799" s="2" t="s">
        <v>73</v>
      </c>
      <c r="Q799" s="2" t="s">
        <v>73</v>
      </c>
      <c r="R799" s="2" t="s">
        <v>69</v>
      </c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2" t="s">
        <v>67</v>
      </c>
      <c r="AW799" s="2" t="s">
        <v>1187</v>
      </c>
      <c r="AX799" s="2" t="s">
        <v>67</v>
      </c>
      <c r="AY799" s="2" t="s">
        <v>67</v>
      </c>
    </row>
    <row r="800" spans="1:51" ht="30" customHeight="1" x14ac:dyDescent="0.3">
      <c r="A800" s="5" t="s">
        <v>815</v>
      </c>
      <c r="B800" s="5" t="s">
        <v>828</v>
      </c>
      <c r="C800" s="5" t="s">
        <v>508</v>
      </c>
      <c r="D800" s="6">
        <v>1</v>
      </c>
      <c r="E800" s="7">
        <f>단가대비표!O249</f>
        <v>214</v>
      </c>
      <c r="F800" s="8">
        <f>TRUNC(E800*D800,1)</f>
        <v>214</v>
      </c>
      <c r="G800" s="7">
        <f>단가대비표!P249</f>
        <v>0</v>
      </c>
      <c r="H800" s="8">
        <f>TRUNC(G800*D800,1)</f>
        <v>0</v>
      </c>
      <c r="I800" s="7">
        <f>단가대비표!V249</f>
        <v>0</v>
      </c>
      <c r="J800" s="8">
        <f>TRUNC(I800*D800,1)</f>
        <v>0</v>
      </c>
      <c r="K800" s="7">
        <f t="shared" si="109"/>
        <v>214</v>
      </c>
      <c r="L800" s="8">
        <f t="shared" si="109"/>
        <v>214</v>
      </c>
      <c r="M800" s="5" t="s">
        <v>67</v>
      </c>
      <c r="N800" s="2" t="s">
        <v>1183</v>
      </c>
      <c r="O800" s="2" t="s">
        <v>829</v>
      </c>
      <c r="P800" s="2" t="s">
        <v>73</v>
      </c>
      <c r="Q800" s="2" t="s">
        <v>73</v>
      </c>
      <c r="R800" s="2" t="s">
        <v>69</v>
      </c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2" t="s">
        <v>67</v>
      </c>
      <c r="AW800" s="2" t="s">
        <v>1188</v>
      </c>
      <c r="AX800" s="2" t="s">
        <v>67</v>
      </c>
      <c r="AY800" s="2" t="s">
        <v>67</v>
      </c>
    </row>
    <row r="801" spans="1:51" ht="30" customHeight="1" x14ac:dyDescent="0.3">
      <c r="A801" s="5" t="s">
        <v>1127</v>
      </c>
      <c r="B801" s="5" t="s">
        <v>528</v>
      </c>
      <c r="C801" s="5" t="s">
        <v>504</v>
      </c>
      <c r="D801" s="6">
        <v>2</v>
      </c>
      <c r="E801" s="7">
        <f>일위대가목록!E117</f>
        <v>539</v>
      </c>
      <c r="F801" s="8">
        <f>TRUNC(E801*D801,1)</f>
        <v>1078</v>
      </c>
      <c r="G801" s="7">
        <f>일위대가목록!F117</f>
        <v>5961</v>
      </c>
      <c r="H801" s="8">
        <f>TRUNC(G801*D801,1)</f>
        <v>11922</v>
      </c>
      <c r="I801" s="7">
        <f>일위대가목록!G117</f>
        <v>0</v>
      </c>
      <c r="J801" s="8">
        <f>TRUNC(I801*D801,1)</f>
        <v>0</v>
      </c>
      <c r="K801" s="7">
        <f t="shared" si="109"/>
        <v>6500</v>
      </c>
      <c r="L801" s="8">
        <f t="shared" si="109"/>
        <v>13000</v>
      </c>
      <c r="M801" s="5" t="s">
        <v>1166</v>
      </c>
      <c r="N801" s="2" t="s">
        <v>1183</v>
      </c>
      <c r="O801" s="2" t="s">
        <v>1165</v>
      </c>
      <c r="P801" s="2" t="s">
        <v>69</v>
      </c>
      <c r="Q801" s="2" t="s">
        <v>73</v>
      </c>
      <c r="R801" s="2" t="s">
        <v>73</v>
      </c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2" t="s">
        <v>67</v>
      </c>
      <c r="AW801" s="2" t="s">
        <v>1189</v>
      </c>
      <c r="AX801" s="2" t="s">
        <v>67</v>
      </c>
      <c r="AY801" s="2" t="s">
        <v>67</v>
      </c>
    </row>
    <row r="802" spans="1:51" ht="30" customHeight="1" x14ac:dyDescent="0.3">
      <c r="A802" s="5" t="s">
        <v>90</v>
      </c>
      <c r="B802" s="5" t="s">
        <v>67</v>
      </c>
      <c r="C802" s="5" t="s">
        <v>67</v>
      </c>
      <c r="D802" s="6"/>
      <c r="E802" s="7"/>
      <c r="F802" s="8">
        <f>TRUNC(SUMIF(N797:N801, N796, F797:F801),0)</f>
        <v>11613</v>
      </c>
      <c r="G802" s="7"/>
      <c r="H802" s="8">
        <f>TRUNC(SUMIF(N797:N801, N796, H797:H801),0)</f>
        <v>11922</v>
      </c>
      <c r="I802" s="7"/>
      <c r="J802" s="8">
        <f>TRUNC(SUMIF(N797:N801, N796, J797:J801),0)</f>
        <v>0</v>
      </c>
      <c r="K802" s="7"/>
      <c r="L802" s="8">
        <f>F802+H802+J802</f>
        <v>23535</v>
      </c>
      <c r="M802" s="5" t="s">
        <v>67</v>
      </c>
      <c r="N802" s="2" t="s">
        <v>91</v>
      </c>
      <c r="O802" s="2" t="s">
        <v>91</v>
      </c>
      <c r="P802" s="2" t="s">
        <v>67</v>
      </c>
      <c r="Q802" s="2" t="s">
        <v>67</v>
      </c>
      <c r="R802" s="2" t="s">
        <v>67</v>
      </c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2" t="s">
        <v>67</v>
      </c>
      <c r="AW802" s="2" t="s">
        <v>67</v>
      </c>
      <c r="AX802" s="2" t="s">
        <v>67</v>
      </c>
      <c r="AY802" s="2" t="s">
        <v>67</v>
      </c>
    </row>
    <row r="803" spans="1:51" ht="30" customHeight="1" x14ac:dyDescent="0.3">
      <c r="A803" s="6"/>
      <c r="B803" s="6"/>
      <c r="C803" s="6"/>
      <c r="D803" s="6"/>
      <c r="E803" s="7"/>
      <c r="F803" s="8"/>
      <c r="G803" s="7"/>
      <c r="H803" s="8"/>
      <c r="I803" s="7"/>
      <c r="J803" s="8"/>
      <c r="K803" s="7"/>
      <c r="L803" s="8"/>
      <c r="M803" s="6"/>
    </row>
    <row r="804" spans="1:51" ht="30" customHeight="1" x14ac:dyDescent="0.3">
      <c r="A804" s="14" t="s">
        <v>1190</v>
      </c>
      <c r="B804" s="14"/>
      <c r="C804" s="14"/>
      <c r="D804" s="14"/>
      <c r="E804" s="15"/>
      <c r="F804" s="16"/>
      <c r="G804" s="15"/>
      <c r="H804" s="16"/>
      <c r="I804" s="15"/>
      <c r="J804" s="16"/>
      <c r="K804" s="15"/>
      <c r="L804" s="16"/>
      <c r="M804" s="14"/>
      <c r="N804" s="1" t="s">
        <v>1191</v>
      </c>
    </row>
    <row r="805" spans="1:51" ht="30" customHeight="1" x14ac:dyDescent="0.3">
      <c r="A805" s="5" t="s">
        <v>1129</v>
      </c>
      <c r="B805" s="5" t="s">
        <v>1130</v>
      </c>
      <c r="C805" s="5" t="s">
        <v>1131</v>
      </c>
      <c r="D805" s="6">
        <v>4</v>
      </c>
      <c r="E805" s="7">
        <f>단가대비표!O160</f>
        <v>53.45</v>
      </c>
      <c r="F805" s="8">
        <f t="shared" ref="F805:F810" si="110">TRUNC(E805*D805,1)</f>
        <v>213.8</v>
      </c>
      <c r="G805" s="7">
        <f>단가대비표!P160</f>
        <v>0</v>
      </c>
      <c r="H805" s="8">
        <f t="shared" ref="H805:H810" si="111">TRUNC(G805*D805,1)</f>
        <v>0</v>
      </c>
      <c r="I805" s="7">
        <f>단가대비표!V160</f>
        <v>0</v>
      </c>
      <c r="J805" s="8">
        <f t="shared" ref="J805:J810" si="112">TRUNC(I805*D805,1)</f>
        <v>0</v>
      </c>
      <c r="K805" s="7">
        <f t="shared" ref="K805:L810" si="113">TRUNC(E805+G805+I805,1)</f>
        <v>53.4</v>
      </c>
      <c r="L805" s="8">
        <f t="shared" si="113"/>
        <v>213.8</v>
      </c>
      <c r="M805" s="5" t="s">
        <v>67</v>
      </c>
      <c r="N805" s="2" t="s">
        <v>1191</v>
      </c>
      <c r="O805" s="2" t="s">
        <v>1132</v>
      </c>
      <c r="P805" s="2" t="s">
        <v>73</v>
      </c>
      <c r="Q805" s="2" t="s">
        <v>73</v>
      </c>
      <c r="R805" s="2" t="s">
        <v>69</v>
      </c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2" t="s">
        <v>67</v>
      </c>
      <c r="AW805" s="2" t="s">
        <v>1193</v>
      </c>
      <c r="AX805" s="2" t="s">
        <v>67</v>
      </c>
      <c r="AY805" s="2" t="s">
        <v>67</v>
      </c>
    </row>
    <row r="806" spans="1:51" ht="30" customHeight="1" x14ac:dyDescent="0.3">
      <c r="A806" s="5" t="s">
        <v>1134</v>
      </c>
      <c r="B806" s="5" t="s">
        <v>1135</v>
      </c>
      <c r="C806" s="5" t="s">
        <v>1131</v>
      </c>
      <c r="D806" s="6">
        <v>0.49</v>
      </c>
      <c r="E806" s="7">
        <f>단가대비표!O159</f>
        <v>9</v>
      </c>
      <c r="F806" s="8">
        <f t="shared" si="110"/>
        <v>4.4000000000000004</v>
      </c>
      <c r="G806" s="7">
        <f>단가대비표!P159</f>
        <v>0</v>
      </c>
      <c r="H806" s="8">
        <f t="shared" si="111"/>
        <v>0</v>
      </c>
      <c r="I806" s="7">
        <f>단가대비표!V159</f>
        <v>0</v>
      </c>
      <c r="J806" s="8">
        <f t="shared" si="112"/>
        <v>0</v>
      </c>
      <c r="K806" s="7">
        <f t="shared" si="113"/>
        <v>9</v>
      </c>
      <c r="L806" s="8">
        <f t="shared" si="113"/>
        <v>4.4000000000000004</v>
      </c>
      <c r="M806" s="5" t="s">
        <v>67</v>
      </c>
      <c r="N806" s="2" t="s">
        <v>1191</v>
      </c>
      <c r="O806" s="2" t="s">
        <v>1136</v>
      </c>
      <c r="P806" s="2" t="s">
        <v>73</v>
      </c>
      <c r="Q806" s="2" t="s">
        <v>73</v>
      </c>
      <c r="R806" s="2" t="s">
        <v>69</v>
      </c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2" t="s">
        <v>67</v>
      </c>
      <c r="AW806" s="2" t="s">
        <v>1194</v>
      </c>
      <c r="AX806" s="2" t="s">
        <v>67</v>
      </c>
      <c r="AY806" s="2" t="s">
        <v>67</v>
      </c>
    </row>
    <row r="807" spans="1:51" ht="30" customHeight="1" x14ac:dyDescent="0.3">
      <c r="A807" s="5" t="s">
        <v>317</v>
      </c>
      <c r="B807" s="5" t="s">
        <v>318</v>
      </c>
      <c r="C807" s="5" t="s">
        <v>77</v>
      </c>
      <c r="D807" s="6">
        <v>19</v>
      </c>
      <c r="E807" s="7">
        <f>단가대비표!O25</f>
        <v>2.2200000000000002</v>
      </c>
      <c r="F807" s="8">
        <f t="shared" si="110"/>
        <v>42.1</v>
      </c>
      <c r="G807" s="7">
        <f>단가대비표!P25</f>
        <v>0</v>
      </c>
      <c r="H807" s="8">
        <f t="shared" si="111"/>
        <v>0</v>
      </c>
      <c r="I807" s="7">
        <f>단가대비표!V25</f>
        <v>0</v>
      </c>
      <c r="J807" s="8">
        <f t="shared" si="112"/>
        <v>0</v>
      </c>
      <c r="K807" s="7">
        <f t="shared" si="113"/>
        <v>2.2000000000000002</v>
      </c>
      <c r="L807" s="8">
        <f t="shared" si="113"/>
        <v>42.1</v>
      </c>
      <c r="M807" s="5" t="s">
        <v>67</v>
      </c>
      <c r="N807" s="2" t="s">
        <v>1191</v>
      </c>
      <c r="O807" s="2" t="s">
        <v>319</v>
      </c>
      <c r="P807" s="2" t="s">
        <v>73</v>
      </c>
      <c r="Q807" s="2" t="s">
        <v>73</v>
      </c>
      <c r="R807" s="2" t="s">
        <v>69</v>
      </c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2" t="s">
        <v>67</v>
      </c>
      <c r="AW807" s="2" t="s">
        <v>1195</v>
      </c>
      <c r="AX807" s="2" t="s">
        <v>67</v>
      </c>
      <c r="AY807" s="2" t="s">
        <v>67</v>
      </c>
    </row>
    <row r="808" spans="1:51" ht="30" customHeight="1" x14ac:dyDescent="0.3">
      <c r="A808" s="5" t="s">
        <v>321</v>
      </c>
      <c r="B808" s="5" t="s">
        <v>1139</v>
      </c>
      <c r="C808" s="5" t="s">
        <v>1131</v>
      </c>
      <c r="D808" s="6">
        <v>20.2</v>
      </c>
      <c r="E808" s="7">
        <f>단가대비표!O34</f>
        <v>11.5</v>
      </c>
      <c r="F808" s="8">
        <f t="shared" si="110"/>
        <v>232.3</v>
      </c>
      <c r="G808" s="7">
        <f>단가대비표!P34</f>
        <v>0</v>
      </c>
      <c r="H808" s="8">
        <f t="shared" si="111"/>
        <v>0</v>
      </c>
      <c r="I808" s="7">
        <f>단가대비표!V34</f>
        <v>0</v>
      </c>
      <c r="J808" s="8">
        <f t="shared" si="112"/>
        <v>0</v>
      </c>
      <c r="K808" s="7">
        <f t="shared" si="113"/>
        <v>11.5</v>
      </c>
      <c r="L808" s="8">
        <f t="shared" si="113"/>
        <v>232.3</v>
      </c>
      <c r="M808" s="5" t="s">
        <v>67</v>
      </c>
      <c r="N808" s="2" t="s">
        <v>1191</v>
      </c>
      <c r="O808" s="2" t="s">
        <v>1140</v>
      </c>
      <c r="P808" s="2" t="s">
        <v>73</v>
      </c>
      <c r="Q808" s="2" t="s">
        <v>73</v>
      </c>
      <c r="R808" s="2" t="s">
        <v>69</v>
      </c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2" t="s">
        <v>67</v>
      </c>
      <c r="AW808" s="2" t="s">
        <v>1196</v>
      </c>
      <c r="AX808" s="2" t="s">
        <v>67</v>
      </c>
      <c r="AY808" s="2" t="s">
        <v>67</v>
      </c>
    </row>
    <row r="809" spans="1:51" ht="30" customHeight="1" x14ac:dyDescent="0.3">
      <c r="A809" s="5" t="s">
        <v>335</v>
      </c>
      <c r="B809" s="5" t="s">
        <v>86</v>
      </c>
      <c r="C809" s="5" t="s">
        <v>87</v>
      </c>
      <c r="D809" s="6">
        <v>3.7999999999999999E-2</v>
      </c>
      <c r="E809" s="7">
        <f>단가대비표!O1844</f>
        <v>0</v>
      </c>
      <c r="F809" s="8">
        <f t="shared" si="110"/>
        <v>0</v>
      </c>
      <c r="G809" s="7">
        <f>단가대비표!P1844</f>
        <v>198711</v>
      </c>
      <c r="H809" s="8">
        <f t="shared" si="111"/>
        <v>7551</v>
      </c>
      <c r="I809" s="7">
        <f>단가대비표!V1844</f>
        <v>0</v>
      </c>
      <c r="J809" s="8">
        <f t="shared" si="112"/>
        <v>0</v>
      </c>
      <c r="K809" s="7">
        <f t="shared" si="113"/>
        <v>198711</v>
      </c>
      <c r="L809" s="8">
        <f t="shared" si="113"/>
        <v>7551</v>
      </c>
      <c r="M809" s="5" t="s">
        <v>67</v>
      </c>
      <c r="N809" s="2" t="s">
        <v>1191</v>
      </c>
      <c r="O809" s="2" t="s">
        <v>336</v>
      </c>
      <c r="P809" s="2" t="s">
        <v>73</v>
      </c>
      <c r="Q809" s="2" t="s">
        <v>73</v>
      </c>
      <c r="R809" s="2" t="s">
        <v>69</v>
      </c>
      <c r="S809" s="3"/>
      <c r="T809" s="3"/>
      <c r="U809" s="3"/>
      <c r="V809" s="3">
        <v>1</v>
      </c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2" t="s">
        <v>67</v>
      </c>
      <c r="AW809" s="2" t="s">
        <v>1197</v>
      </c>
      <c r="AX809" s="2" t="s">
        <v>67</v>
      </c>
      <c r="AY809" s="2" t="s">
        <v>67</v>
      </c>
    </row>
    <row r="810" spans="1:51" ht="30" customHeight="1" x14ac:dyDescent="0.3">
      <c r="A810" s="5" t="s">
        <v>155</v>
      </c>
      <c r="B810" s="5" t="s">
        <v>156</v>
      </c>
      <c r="C810" s="5" t="s">
        <v>82</v>
      </c>
      <c r="D810" s="6">
        <v>1</v>
      </c>
      <c r="E810" s="7">
        <f>TRUNC(SUMIF(V805:V810, RIGHTB(O810, 1), H805:H810)*U810, 2)</f>
        <v>226.53</v>
      </c>
      <c r="F810" s="8">
        <f t="shared" si="110"/>
        <v>226.5</v>
      </c>
      <c r="G810" s="7">
        <v>0</v>
      </c>
      <c r="H810" s="8">
        <f t="shared" si="111"/>
        <v>0</v>
      </c>
      <c r="I810" s="7">
        <v>0</v>
      </c>
      <c r="J810" s="8">
        <f t="shared" si="112"/>
        <v>0</v>
      </c>
      <c r="K810" s="7">
        <f t="shared" si="113"/>
        <v>226.5</v>
      </c>
      <c r="L810" s="8">
        <f t="shared" si="113"/>
        <v>226.5</v>
      </c>
      <c r="M810" s="5" t="s">
        <v>67</v>
      </c>
      <c r="N810" s="2" t="s">
        <v>1191</v>
      </c>
      <c r="O810" s="2" t="s">
        <v>83</v>
      </c>
      <c r="P810" s="2" t="s">
        <v>73</v>
      </c>
      <c r="Q810" s="2" t="s">
        <v>73</v>
      </c>
      <c r="R810" s="2" t="s">
        <v>73</v>
      </c>
      <c r="S810" s="3">
        <v>1</v>
      </c>
      <c r="T810" s="3">
        <v>0</v>
      </c>
      <c r="U810" s="3">
        <v>0.03</v>
      </c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2" t="s">
        <v>67</v>
      </c>
      <c r="AW810" s="2" t="s">
        <v>1198</v>
      </c>
      <c r="AX810" s="2" t="s">
        <v>67</v>
      </c>
      <c r="AY810" s="2" t="s">
        <v>67</v>
      </c>
    </row>
    <row r="811" spans="1:51" ht="30" customHeight="1" x14ac:dyDescent="0.3">
      <c r="A811" s="5" t="s">
        <v>90</v>
      </c>
      <c r="B811" s="5" t="s">
        <v>67</v>
      </c>
      <c r="C811" s="5" t="s">
        <v>67</v>
      </c>
      <c r="D811" s="6"/>
      <c r="E811" s="7"/>
      <c r="F811" s="8">
        <f>TRUNC(SUMIF(N805:N810, N804, F805:F810),0)</f>
        <v>719</v>
      </c>
      <c r="G811" s="7"/>
      <c r="H811" s="8">
        <f>TRUNC(SUMIF(N805:N810, N804, H805:H810),0)</f>
        <v>7551</v>
      </c>
      <c r="I811" s="7"/>
      <c r="J811" s="8">
        <f>TRUNC(SUMIF(N805:N810, N804, J805:J810),0)</f>
        <v>0</v>
      </c>
      <c r="K811" s="7"/>
      <c r="L811" s="8">
        <f>F811+H811+J811</f>
        <v>8270</v>
      </c>
      <c r="M811" s="5" t="s">
        <v>67</v>
      </c>
      <c r="N811" s="2" t="s">
        <v>91</v>
      </c>
      <c r="O811" s="2" t="s">
        <v>91</v>
      </c>
      <c r="P811" s="2" t="s">
        <v>67</v>
      </c>
      <c r="Q811" s="2" t="s">
        <v>67</v>
      </c>
      <c r="R811" s="2" t="s">
        <v>67</v>
      </c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2" t="s">
        <v>67</v>
      </c>
      <c r="AW811" s="2" t="s">
        <v>67</v>
      </c>
      <c r="AX811" s="2" t="s">
        <v>67</v>
      </c>
      <c r="AY811" s="2" t="s">
        <v>67</v>
      </c>
    </row>
    <row r="812" spans="1:51" ht="30" customHeight="1" x14ac:dyDescent="0.3">
      <c r="A812" s="6"/>
      <c r="B812" s="6"/>
      <c r="C812" s="6"/>
      <c r="D812" s="6"/>
      <c r="E812" s="7"/>
      <c r="F812" s="8"/>
      <c r="G812" s="7"/>
      <c r="H812" s="8"/>
      <c r="I812" s="7"/>
      <c r="J812" s="8"/>
      <c r="K812" s="7"/>
      <c r="L812" s="8"/>
      <c r="M812" s="6"/>
    </row>
    <row r="813" spans="1:51" ht="30" customHeight="1" x14ac:dyDescent="0.3">
      <c r="A813" s="14" t="s">
        <v>1199</v>
      </c>
      <c r="B813" s="14"/>
      <c r="C813" s="14"/>
      <c r="D813" s="14"/>
      <c r="E813" s="15"/>
      <c r="F813" s="16"/>
      <c r="G813" s="15"/>
      <c r="H813" s="16"/>
      <c r="I813" s="15"/>
      <c r="J813" s="16"/>
      <c r="K813" s="15"/>
      <c r="L813" s="16"/>
      <c r="M813" s="14"/>
      <c r="N813" s="1" t="s">
        <v>1200</v>
      </c>
    </row>
    <row r="814" spans="1:51" ht="30" customHeight="1" x14ac:dyDescent="0.3">
      <c r="A814" s="5" t="s">
        <v>1148</v>
      </c>
      <c r="B814" s="5" t="s">
        <v>536</v>
      </c>
      <c r="C814" s="5" t="s">
        <v>508</v>
      </c>
      <c r="D814" s="6">
        <v>1</v>
      </c>
      <c r="E814" s="7">
        <f>단가대비표!O1511</f>
        <v>5810</v>
      </c>
      <c r="F814" s="8">
        <f>TRUNC(E814*D814,1)</f>
        <v>5810</v>
      </c>
      <c r="G814" s="7">
        <f>단가대비표!P1511</f>
        <v>0</v>
      </c>
      <c r="H814" s="8">
        <f>TRUNC(G814*D814,1)</f>
        <v>0</v>
      </c>
      <c r="I814" s="7">
        <f>단가대비표!V1511</f>
        <v>0</v>
      </c>
      <c r="J814" s="8">
        <f>TRUNC(I814*D814,1)</f>
        <v>0</v>
      </c>
      <c r="K814" s="7">
        <f t="shared" ref="K814:L818" si="114">TRUNC(E814+G814+I814,1)</f>
        <v>5810</v>
      </c>
      <c r="L814" s="8">
        <f t="shared" si="114"/>
        <v>5810</v>
      </c>
      <c r="M814" s="5" t="s">
        <v>67</v>
      </c>
      <c r="N814" s="2" t="s">
        <v>1200</v>
      </c>
      <c r="O814" s="2" t="s">
        <v>1202</v>
      </c>
      <c r="P814" s="2" t="s">
        <v>73</v>
      </c>
      <c r="Q814" s="2" t="s">
        <v>73</v>
      </c>
      <c r="R814" s="2" t="s">
        <v>69</v>
      </c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2" t="s">
        <v>67</v>
      </c>
      <c r="AW814" s="2" t="s">
        <v>1203</v>
      </c>
      <c r="AX814" s="2" t="s">
        <v>67</v>
      </c>
      <c r="AY814" s="2" t="s">
        <v>67</v>
      </c>
    </row>
    <row r="815" spans="1:51" ht="30" customHeight="1" x14ac:dyDescent="0.3">
      <c r="A815" s="5" t="s">
        <v>806</v>
      </c>
      <c r="B815" s="5" t="s">
        <v>838</v>
      </c>
      <c r="C815" s="5" t="s">
        <v>808</v>
      </c>
      <c r="D815" s="6">
        <v>4</v>
      </c>
      <c r="E815" s="7">
        <f>단가대비표!O169</f>
        <v>221</v>
      </c>
      <c r="F815" s="8">
        <f>TRUNC(E815*D815,1)</f>
        <v>884</v>
      </c>
      <c r="G815" s="7">
        <f>단가대비표!P169</f>
        <v>0</v>
      </c>
      <c r="H815" s="8">
        <f>TRUNC(G815*D815,1)</f>
        <v>0</v>
      </c>
      <c r="I815" s="7">
        <f>단가대비표!V169</f>
        <v>0</v>
      </c>
      <c r="J815" s="8">
        <f>TRUNC(I815*D815,1)</f>
        <v>0</v>
      </c>
      <c r="K815" s="7">
        <f t="shared" si="114"/>
        <v>221</v>
      </c>
      <c r="L815" s="8">
        <f t="shared" si="114"/>
        <v>884</v>
      </c>
      <c r="M815" s="5" t="s">
        <v>67</v>
      </c>
      <c r="N815" s="2" t="s">
        <v>1200</v>
      </c>
      <c r="O815" s="2" t="s">
        <v>839</v>
      </c>
      <c r="P815" s="2" t="s">
        <v>73</v>
      </c>
      <c r="Q815" s="2" t="s">
        <v>73</v>
      </c>
      <c r="R815" s="2" t="s">
        <v>69</v>
      </c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2" t="s">
        <v>67</v>
      </c>
      <c r="AW815" s="2" t="s">
        <v>1204</v>
      </c>
      <c r="AX815" s="2" t="s">
        <v>67</v>
      </c>
      <c r="AY815" s="2" t="s">
        <v>67</v>
      </c>
    </row>
    <row r="816" spans="1:51" ht="30" customHeight="1" x14ac:dyDescent="0.3">
      <c r="A816" s="5" t="s">
        <v>811</v>
      </c>
      <c r="B816" s="5" t="s">
        <v>841</v>
      </c>
      <c r="C816" s="5" t="s">
        <v>508</v>
      </c>
      <c r="D816" s="6">
        <v>8</v>
      </c>
      <c r="E816" s="7">
        <f>단가대비표!O156</f>
        <v>27.3</v>
      </c>
      <c r="F816" s="8">
        <f>TRUNC(E816*D816,1)</f>
        <v>218.4</v>
      </c>
      <c r="G816" s="7">
        <f>단가대비표!P156</f>
        <v>0</v>
      </c>
      <c r="H816" s="8">
        <f>TRUNC(G816*D816,1)</f>
        <v>0</v>
      </c>
      <c r="I816" s="7">
        <f>단가대비표!V156</f>
        <v>0</v>
      </c>
      <c r="J816" s="8">
        <f>TRUNC(I816*D816,1)</f>
        <v>0</v>
      </c>
      <c r="K816" s="7">
        <f t="shared" si="114"/>
        <v>27.3</v>
      </c>
      <c r="L816" s="8">
        <f t="shared" si="114"/>
        <v>218.4</v>
      </c>
      <c r="M816" s="5" t="s">
        <v>67</v>
      </c>
      <c r="N816" s="2" t="s">
        <v>1200</v>
      </c>
      <c r="O816" s="2" t="s">
        <v>842</v>
      </c>
      <c r="P816" s="2" t="s">
        <v>73</v>
      </c>
      <c r="Q816" s="2" t="s">
        <v>73</v>
      </c>
      <c r="R816" s="2" t="s">
        <v>69</v>
      </c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2" t="s">
        <v>67</v>
      </c>
      <c r="AW816" s="2" t="s">
        <v>1205</v>
      </c>
      <c r="AX816" s="2" t="s">
        <v>67</v>
      </c>
      <c r="AY816" s="2" t="s">
        <v>67</v>
      </c>
    </row>
    <row r="817" spans="1:51" ht="30" customHeight="1" x14ac:dyDescent="0.3">
      <c r="A817" s="5" t="s">
        <v>815</v>
      </c>
      <c r="B817" s="5" t="s">
        <v>844</v>
      </c>
      <c r="C817" s="5" t="s">
        <v>508</v>
      </c>
      <c r="D817" s="6">
        <v>1</v>
      </c>
      <c r="E817" s="7">
        <f>단가대비표!O250</f>
        <v>295</v>
      </c>
      <c r="F817" s="8">
        <f>TRUNC(E817*D817,1)</f>
        <v>295</v>
      </c>
      <c r="G817" s="7">
        <f>단가대비표!P250</f>
        <v>0</v>
      </c>
      <c r="H817" s="8">
        <f>TRUNC(G817*D817,1)</f>
        <v>0</v>
      </c>
      <c r="I817" s="7">
        <f>단가대비표!V250</f>
        <v>0</v>
      </c>
      <c r="J817" s="8">
        <f>TRUNC(I817*D817,1)</f>
        <v>0</v>
      </c>
      <c r="K817" s="7">
        <f t="shared" si="114"/>
        <v>295</v>
      </c>
      <c r="L817" s="8">
        <f t="shared" si="114"/>
        <v>295</v>
      </c>
      <c r="M817" s="5" t="s">
        <v>67</v>
      </c>
      <c r="N817" s="2" t="s">
        <v>1200</v>
      </c>
      <c r="O817" s="2" t="s">
        <v>845</v>
      </c>
      <c r="P817" s="2" t="s">
        <v>73</v>
      </c>
      <c r="Q817" s="2" t="s">
        <v>73</v>
      </c>
      <c r="R817" s="2" t="s">
        <v>69</v>
      </c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2" t="s">
        <v>67</v>
      </c>
      <c r="AW817" s="2" t="s">
        <v>1206</v>
      </c>
      <c r="AX817" s="2" t="s">
        <v>67</v>
      </c>
      <c r="AY817" s="2" t="s">
        <v>67</v>
      </c>
    </row>
    <row r="818" spans="1:51" ht="30" customHeight="1" x14ac:dyDescent="0.3">
      <c r="A818" s="5" t="s">
        <v>1127</v>
      </c>
      <c r="B818" s="5" t="s">
        <v>536</v>
      </c>
      <c r="C818" s="5" t="s">
        <v>504</v>
      </c>
      <c r="D818" s="6">
        <v>1</v>
      </c>
      <c r="E818" s="7">
        <f>일위대가목록!E120</f>
        <v>719</v>
      </c>
      <c r="F818" s="8">
        <f>TRUNC(E818*D818,1)</f>
        <v>719</v>
      </c>
      <c r="G818" s="7">
        <f>일위대가목록!F120</f>
        <v>7551</v>
      </c>
      <c r="H818" s="8">
        <f>TRUNC(G818*D818,1)</f>
        <v>7551</v>
      </c>
      <c r="I818" s="7">
        <f>일위대가목록!G120</f>
        <v>0</v>
      </c>
      <c r="J818" s="8">
        <f>TRUNC(I818*D818,1)</f>
        <v>0</v>
      </c>
      <c r="K818" s="7">
        <f t="shared" si="114"/>
        <v>8270</v>
      </c>
      <c r="L818" s="8">
        <f t="shared" si="114"/>
        <v>8270</v>
      </c>
      <c r="M818" s="5" t="s">
        <v>1192</v>
      </c>
      <c r="N818" s="2" t="s">
        <v>1200</v>
      </c>
      <c r="O818" s="2" t="s">
        <v>1191</v>
      </c>
      <c r="P818" s="2" t="s">
        <v>69</v>
      </c>
      <c r="Q818" s="2" t="s">
        <v>73</v>
      </c>
      <c r="R818" s="2" t="s">
        <v>73</v>
      </c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2" t="s">
        <v>67</v>
      </c>
      <c r="AW818" s="2" t="s">
        <v>1207</v>
      </c>
      <c r="AX818" s="2" t="s">
        <v>67</v>
      </c>
      <c r="AY818" s="2" t="s">
        <v>67</v>
      </c>
    </row>
    <row r="819" spans="1:51" ht="30" customHeight="1" x14ac:dyDescent="0.3">
      <c r="A819" s="5" t="s">
        <v>90</v>
      </c>
      <c r="B819" s="5" t="s">
        <v>67</v>
      </c>
      <c r="C819" s="5" t="s">
        <v>67</v>
      </c>
      <c r="D819" s="6"/>
      <c r="E819" s="7"/>
      <c r="F819" s="8">
        <f>TRUNC(SUMIF(N814:N818, N813, F814:F818),0)</f>
        <v>7926</v>
      </c>
      <c r="G819" s="7"/>
      <c r="H819" s="8">
        <f>TRUNC(SUMIF(N814:N818, N813, H814:H818),0)</f>
        <v>7551</v>
      </c>
      <c r="I819" s="7"/>
      <c r="J819" s="8">
        <f>TRUNC(SUMIF(N814:N818, N813, J814:J818),0)</f>
        <v>0</v>
      </c>
      <c r="K819" s="7"/>
      <c r="L819" s="8">
        <f>F819+H819+J819</f>
        <v>15477</v>
      </c>
      <c r="M819" s="5" t="s">
        <v>67</v>
      </c>
      <c r="N819" s="2" t="s">
        <v>91</v>
      </c>
      <c r="O819" s="2" t="s">
        <v>91</v>
      </c>
      <c r="P819" s="2" t="s">
        <v>67</v>
      </c>
      <c r="Q819" s="2" t="s">
        <v>67</v>
      </c>
      <c r="R819" s="2" t="s">
        <v>67</v>
      </c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2" t="s">
        <v>67</v>
      </c>
      <c r="AW819" s="2" t="s">
        <v>67</v>
      </c>
      <c r="AX819" s="2" t="s">
        <v>67</v>
      </c>
      <c r="AY819" s="2" t="s">
        <v>67</v>
      </c>
    </row>
    <row r="820" spans="1:51" ht="30" customHeight="1" x14ac:dyDescent="0.3">
      <c r="A820" s="6"/>
      <c r="B820" s="6"/>
      <c r="C820" s="6"/>
      <c r="D820" s="6"/>
      <c r="E820" s="7"/>
      <c r="F820" s="8"/>
      <c r="G820" s="7"/>
      <c r="H820" s="8"/>
      <c r="I820" s="7"/>
      <c r="J820" s="8"/>
      <c r="K820" s="7"/>
      <c r="L820" s="8"/>
      <c r="M820" s="6"/>
    </row>
    <row r="821" spans="1:51" ht="30" customHeight="1" x14ac:dyDescent="0.3">
      <c r="A821" s="14" t="s">
        <v>1208</v>
      </c>
      <c r="B821" s="14"/>
      <c r="C821" s="14"/>
      <c r="D821" s="14"/>
      <c r="E821" s="15"/>
      <c r="F821" s="16"/>
      <c r="G821" s="15"/>
      <c r="H821" s="16"/>
      <c r="I821" s="15"/>
      <c r="J821" s="16"/>
      <c r="K821" s="15"/>
      <c r="L821" s="16"/>
      <c r="M821" s="14"/>
      <c r="N821" s="1" t="s">
        <v>1209</v>
      </c>
    </row>
    <row r="822" spans="1:51" ht="30" customHeight="1" x14ac:dyDescent="0.3">
      <c r="A822" s="5" t="s">
        <v>1148</v>
      </c>
      <c r="B822" s="5" t="s">
        <v>536</v>
      </c>
      <c r="C822" s="5" t="s">
        <v>508</v>
      </c>
      <c r="D822" s="6">
        <v>2</v>
      </c>
      <c r="E822" s="7">
        <f>단가대비표!O1511</f>
        <v>5810</v>
      </c>
      <c r="F822" s="8">
        <f>TRUNC(E822*D822,1)</f>
        <v>11620</v>
      </c>
      <c r="G822" s="7">
        <f>단가대비표!P1511</f>
        <v>0</v>
      </c>
      <c r="H822" s="8">
        <f>TRUNC(G822*D822,1)</f>
        <v>0</v>
      </c>
      <c r="I822" s="7">
        <f>단가대비표!V1511</f>
        <v>0</v>
      </c>
      <c r="J822" s="8">
        <f>TRUNC(I822*D822,1)</f>
        <v>0</v>
      </c>
      <c r="K822" s="7">
        <f t="shared" ref="K822:L826" si="115">TRUNC(E822+G822+I822,1)</f>
        <v>5810</v>
      </c>
      <c r="L822" s="8">
        <f t="shared" si="115"/>
        <v>11620</v>
      </c>
      <c r="M822" s="5" t="s">
        <v>67</v>
      </c>
      <c r="N822" s="2" t="s">
        <v>1209</v>
      </c>
      <c r="O822" s="2" t="s">
        <v>1202</v>
      </c>
      <c r="P822" s="2" t="s">
        <v>73</v>
      </c>
      <c r="Q822" s="2" t="s">
        <v>73</v>
      </c>
      <c r="R822" s="2" t="s">
        <v>69</v>
      </c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2" t="s">
        <v>67</v>
      </c>
      <c r="AW822" s="2" t="s">
        <v>1211</v>
      </c>
      <c r="AX822" s="2" t="s">
        <v>67</v>
      </c>
      <c r="AY822" s="2" t="s">
        <v>67</v>
      </c>
    </row>
    <row r="823" spans="1:51" ht="30" customHeight="1" x14ac:dyDescent="0.3">
      <c r="A823" s="5" t="s">
        <v>806</v>
      </c>
      <c r="B823" s="5" t="s">
        <v>838</v>
      </c>
      <c r="C823" s="5" t="s">
        <v>808</v>
      </c>
      <c r="D823" s="6">
        <v>4</v>
      </c>
      <c r="E823" s="7">
        <f>단가대비표!O169</f>
        <v>221</v>
      </c>
      <c r="F823" s="8">
        <f>TRUNC(E823*D823,1)</f>
        <v>884</v>
      </c>
      <c r="G823" s="7">
        <f>단가대비표!P169</f>
        <v>0</v>
      </c>
      <c r="H823" s="8">
        <f>TRUNC(G823*D823,1)</f>
        <v>0</v>
      </c>
      <c r="I823" s="7">
        <f>단가대비표!V169</f>
        <v>0</v>
      </c>
      <c r="J823" s="8">
        <f>TRUNC(I823*D823,1)</f>
        <v>0</v>
      </c>
      <c r="K823" s="7">
        <f t="shared" si="115"/>
        <v>221</v>
      </c>
      <c r="L823" s="8">
        <f t="shared" si="115"/>
        <v>884</v>
      </c>
      <c r="M823" s="5" t="s">
        <v>67</v>
      </c>
      <c r="N823" s="2" t="s">
        <v>1209</v>
      </c>
      <c r="O823" s="2" t="s">
        <v>839</v>
      </c>
      <c r="P823" s="2" t="s">
        <v>73</v>
      </c>
      <c r="Q823" s="2" t="s">
        <v>73</v>
      </c>
      <c r="R823" s="2" t="s">
        <v>69</v>
      </c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2" t="s">
        <v>67</v>
      </c>
      <c r="AW823" s="2" t="s">
        <v>1212</v>
      </c>
      <c r="AX823" s="2" t="s">
        <v>67</v>
      </c>
      <c r="AY823" s="2" t="s">
        <v>67</v>
      </c>
    </row>
    <row r="824" spans="1:51" ht="30" customHeight="1" x14ac:dyDescent="0.3">
      <c r="A824" s="5" t="s">
        <v>811</v>
      </c>
      <c r="B824" s="5" t="s">
        <v>841</v>
      </c>
      <c r="C824" s="5" t="s">
        <v>508</v>
      </c>
      <c r="D824" s="6">
        <v>8</v>
      </c>
      <c r="E824" s="7">
        <f>단가대비표!O156</f>
        <v>27.3</v>
      </c>
      <c r="F824" s="8">
        <f>TRUNC(E824*D824,1)</f>
        <v>218.4</v>
      </c>
      <c r="G824" s="7">
        <f>단가대비표!P156</f>
        <v>0</v>
      </c>
      <c r="H824" s="8">
        <f>TRUNC(G824*D824,1)</f>
        <v>0</v>
      </c>
      <c r="I824" s="7">
        <f>단가대비표!V156</f>
        <v>0</v>
      </c>
      <c r="J824" s="8">
        <f>TRUNC(I824*D824,1)</f>
        <v>0</v>
      </c>
      <c r="K824" s="7">
        <f t="shared" si="115"/>
        <v>27.3</v>
      </c>
      <c r="L824" s="8">
        <f t="shared" si="115"/>
        <v>218.4</v>
      </c>
      <c r="M824" s="5" t="s">
        <v>67</v>
      </c>
      <c r="N824" s="2" t="s">
        <v>1209</v>
      </c>
      <c r="O824" s="2" t="s">
        <v>842</v>
      </c>
      <c r="P824" s="2" t="s">
        <v>73</v>
      </c>
      <c r="Q824" s="2" t="s">
        <v>73</v>
      </c>
      <c r="R824" s="2" t="s">
        <v>69</v>
      </c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2" t="s">
        <v>67</v>
      </c>
      <c r="AW824" s="2" t="s">
        <v>1213</v>
      </c>
      <c r="AX824" s="2" t="s">
        <v>67</v>
      </c>
      <c r="AY824" s="2" t="s">
        <v>67</v>
      </c>
    </row>
    <row r="825" spans="1:51" ht="30" customHeight="1" x14ac:dyDescent="0.3">
      <c r="A825" s="5" t="s">
        <v>815</v>
      </c>
      <c r="B825" s="5" t="s">
        <v>844</v>
      </c>
      <c r="C825" s="5" t="s">
        <v>508</v>
      </c>
      <c r="D825" s="6">
        <v>1</v>
      </c>
      <c r="E825" s="7">
        <f>단가대비표!O250</f>
        <v>295</v>
      </c>
      <c r="F825" s="8">
        <f>TRUNC(E825*D825,1)</f>
        <v>295</v>
      </c>
      <c r="G825" s="7">
        <f>단가대비표!P250</f>
        <v>0</v>
      </c>
      <c r="H825" s="8">
        <f>TRUNC(G825*D825,1)</f>
        <v>0</v>
      </c>
      <c r="I825" s="7">
        <f>단가대비표!V250</f>
        <v>0</v>
      </c>
      <c r="J825" s="8">
        <f>TRUNC(I825*D825,1)</f>
        <v>0</v>
      </c>
      <c r="K825" s="7">
        <f t="shared" si="115"/>
        <v>295</v>
      </c>
      <c r="L825" s="8">
        <f t="shared" si="115"/>
        <v>295</v>
      </c>
      <c r="M825" s="5" t="s">
        <v>67</v>
      </c>
      <c r="N825" s="2" t="s">
        <v>1209</v>
      </c>
      <c r="O825" s="2" t="s">
        <v>845</v>
      </c>
      <c r="P825" s="2" t="s">
        <v>73</v>
      </c>
      <c r="Q825" s="2" t="s">
        <v>73</v>
      </c>
      <c r="R825" s="2" t="s">
        <v>69</v>
      </c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2" t="s">
        <v>67</v>
      </c>
      <c r="AW825" s="2" t="s">
        <v>1214</v>
      </c>
      <c r="AX825" s="2" t="s">
        <v>67</v>
      </c>
      <c r="AY825" s="2" t="s">
        <v>67</v>
      </c>
    </row>
    <row r="826" spans="1:51" ht="30" customHeight="1" x14ac:dyDescent="0.3">
      <c r="A826" s="5" t="s">
        <v>1127</v>
      </c>
      <c r="B826" s="5" t="s">
        <v>536</v>
      </c>
      <c r="C826" s="5" t="s">
        <v>504</v>
      </c>
      <c r="D826" s="6">
        <v>2</v>
      </c>
      <c r="E826" s="7">
        <f>일위대가목록!E120</f>
        <v>719</v>
      </c>
      <c r="F826" s="8">
        <f>TRUNC(E826*D826,1)</f>
        <v>1438</v>
      </c>
      <c r="G826" s="7">
        <f>일위대가목록!F120</f>
        <v>7551</v>
      </c>
      <c r="H826" s="8">
        <f>TRUNC(G826*D826,1)</f>
        <v>15102</v>
      </c>
      <c r="I826" s="7">
        <f>일위대가목록!G120</f>
        <v>0</v>
      </c>
      <c r="J826" s="8">
        <f>TRUNC(I826*D826,1)</f>
        <v>0</v>
      </c>
      <c r="K826" s="7">
        <f t="shared" si="115"/>
        <v>8270</v>
      </c>
      <c r="L826" s="8">
        <f t="shared" si="115"/>
        <v>16540</v>
      </c>
      <c r="M826" s="5" t="s">
        <v>1192</v>
      </c>
      <c r="N826" s="2" t="s">
        <v>1209</v>
      </c>
      <c r="O826" s="2" t="s">
        <v>1191</v>
      </c>
      <c r="P826" s="2" t="s">
        <v>69</v>
      </c>
      <c r="Q826" s="2" t="s">
        <v>73</v>
      </c>
      <c r="R826" s="2" t="s">
        <v>73</v>
      </c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2" t="s">
        <v>67</v>
      </c>
      <c r="AW826" s="2" t="s">
        <v>1215</v>
      </c>
      <c r="AX826" s="2" t="s">
        <v>67</v>
      </c>
      <c r="AY826" s="2" t="s">
        <v>67</v>
      </c>
    </row>
    <row r="827" spans="1:51" ht="30" customHeight="1" x14ac:dyDescent="0.3">
      <c r="A827" s="5" t="s">
        <v>90</v>
      </c>
      <c r="B827" s="5" t="s">
        <v>67</v>
      </c>
      <c r="C827" s="5" t="s">
        <v>67</v>
      </c>
      <c r="D827" s="6"/>
      <c r="E827" s="7"/>
      <c r="F827" s="8">
        <f>TRUNC(SUMIF(N822:N826, N821, F822:F826),0)</f>
        <v>14455</v>
      </c>
      <c r="G827" s="7"/>
      <c r="H827" s="8">
        <f>TRUNC(SUMIF(N822:N826, N821, H822:H826),0)</f>
        <v>15102</v>
      </c>
      <c r="I827" s="7"/>
      <c r="J827" s="8">
        <f>TRUNC(SUMIF(N822:N826, N821, J822:J826),0)</f>
        <v>0</v>
      </c>
      <c r="K827" s="7"/>
      <c r="L827" s="8">
        <f>F827+H827+J827</f>
        <v>29557</v>
      </c>
      <c r="M827" s="5" t="s">
        <v>67</v>
      </c>
      <c r="N827" s="2" t="s">
        <v>91</v>
      </c>
      <c r="O827" s="2" t="s">
        <v>91</v>
      </c>
      <c r="P827" s="2" t="s">
        <v>67</v>
      </c>
      <c r="Q827" s="2" t="s">
        <v>67</v>
      </c>
      <c r="R827" s="2" t="s">
        <v>67</v>
      </c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2" t="s">
        <v>67</v>
      </c>
      <c r="AW827" s="2" t="s">
        <v>67</v>
      </c>
      <c r="AX827" s="2" t="s">
        <v>67</v>
      </c>
      <c r="AY827" s="2" t="s">
        <v>67</v>
      </c>
    </row>
    <row r="828" spans="1:51" ht="30" customHeight="1" x14ac:dyDescent="0.3">
      <c r="A828" s="6"/>
      <c r="B828" s="6"/>
      <c r="C828" s="6"/>
      <c r="D828" s="6"/>
      <c r="E828" s="7"/>
      <c r="F828" s="8"/>
      <c r="G828" s="7"/>
      <c r="H828" s="8"/>
      <c r="I828" s="7"/>
      <c r="J828" s="8"/>
      <c r="K828" s="7"/>
      <c r="L828" s="8"/>
      <c r="M828" s="6"/>
    </row>
    <row r="829" spans="1:51" ht="30" customHeight="1" x14ac:dyDescent="0.3">
      <c r="A829" s="14" t="s">
        <v>1216</v>
      </c>
      <c r="B829" s="14"/>
      <c r="C829" s="14"/>
      <c r="D829" s="14"/>
      <c r="E829" s="15"/>
      <c r="F829" s="16"/>
      <c r="G829" s="15"/>
      <c r="H829" s="16"/>
      <c r="I829" s="15"/>
      <c r="J829" s="16"/>
      <c r="K829" s="15"/>
      <c r="L829" s="16"/>
      <c r="M829" s="14"/>
      <c r="N829" s="1" t="s">
        <v>1217</v>
      </c>
    </row>
    <row r="830" spans="1:51" ht="30" customHeight="1" x14ac:dyDescent="0.3">
      <c r="A830" s="5" t="s">
        <v>1129</v>
      </c>
      <c r="B830" s="5" t="s">
        <v>1130</v>
      </c>
      <c r="C830" s="5" t="s">
        <v>1131</v>
      </c>
      <c r="D830" s="6">
        <v>5.2</v>
      </c>
      <c r="E830" s="7">
        <f>단가대비표!O160</f>
        <v>53.45</v>
      </c>
      <c r="F830" s="8">
        <f t="shared" ref="F830:F835" si="116">TRUNC(E830*D830,1)</f>
        <v>277.89999999999998</v>
      </c>
      <c r="G830" s="7">
        <f>단가대비표!P160</f>
        <v>0</v>
      </c>
      <c r="H830" s="8">
        <f t="shared" ref="H830:H835" si="117">TRUNC(G830*D830,1)</f>
        <v>0</v>
      </c>
      <c r="I830" s="7">
        <f>단가대비표!V160</f>
        <v>0</v>
      </c>
      <c r="J830" s="8">
        <f t="shared" ref="J830:J835" si="118">TRUNC(I830*D830,1)</f>
        <v>0</v>
      </c>
      <c r="K830" s="7">
        <f t="shared" ref="K830:L835" si="119">TRUNC(E830+G830+I830,1)</f>
        <v>53.4</v>
      </c>
      <c r="L830" s="8">
        <f t="shared" si="119"/>
        <v>277.89999999999998</v>
      </c>
      <c r="M830" s="5" t="s">
        <v>67</v>
      </c>
      <c r="N830" s="2" t="s">
        <v>1217</v>
      </c>
      <c r="O830" s="2" t="s">
        <v>1132</v>
      </c>
      <c r="P830" s="2" t="s">
        <v>73</v>
      </c>
      <c r="Q830" s="2" t="s">
        <v>73</v>
      </c>
      <c r="R830" s="2" t="s">
        <v>69</v>
      </c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2" t="s">
        <v>67</v>
      </c>
      <c r="AW830" s="2" t="s">
        <v>1219</v>
      </c>
      <c r="AX830" s="2" t="s">
        <v>67</v>
      </c>
      <c r="AY830" s="2" t="s">
        <v>67</v>
      </c>
    </row>
    <row r="831" spans="1:51" ht="30" customHeight="1" x14ac:dyDescent="0.3">
      <c r="A831" s="5" t="s">
        <v>1134</v>
      </c>
      <c r="B831" s="5" t="s">
        <v>1135</v>
      </c>
      <c r="C831" s="5" t="s">
        <v>1131</v>
      </c>
      <c r="D831" s="6">
        <v>0.65</v>
      </c>
      <c r="E831" s="7">
        <f>단가대비표!O159</f>
        <v>9</v>
      </c>
      <c r="F831" s="8">
        <f t="shared" si="116"/>
        <v>5.8</v>
      </c>
      <c r="G831" s="7">
        <f>단가대비표!P159</f>
        <v>0</v>
      </c>
      <c r="H831" s="8">
        <f t="shared" si="117"/>
        <v>0</v>
      </c>
      <c r="I831" s="7">
        <f>단가대비표!V159</f>
        <v>0</v>
      </c>
      <c r="J831" s="8">
        <f t="shared" si="118"/>
        <v>0</v>
      </c>
      <c r="K831" s="7">
        <f t="shared" si="119"/>
        <v>9</v>
      </c>
      <c r="L831" s="8">
        <f t="shared" si="119"/>
        <v>5.8</v>
      </c>
      <c r="M831" s="5" t="s">
        <v>67</v>
      </c>
      <c r="N831" s="2" t="s">
        <v>1217</v>
      </c>
      <c r="O831" s="2" t="s">
        <v>1136</v>
      </c>
      <c r="P831" s="2" t="s">
        <v>73</v>
      </c>
      <c r="Q831" s="2" t="s">
        <v>73</v>
      </c>
      <c r="R831" s="2" t="s">
        <v>69</v>
      </c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2" t="s">
        <v>67</v>
      </c>
      <c r="AW831" s="2" t="s">
        <v>1220</v>
      </c>
      <c r="AX831" s="2" t="s">
        <v>67</v>
      </c>
      <c r="AY831" s="2" t="s">
        <v>67</v>
      </c>
    </row>
    <row r="832" spans="1:51" ht="30" customHeight="1" x14ac:dyDescent="0.3">
      <c r="A832" s="5" t="s">
        <v>317</v>
      </c>
      <c r="B832" s="5" t="s">
        <v>318</v>
      </c>
      <c r="C832" s="5" t="s">
        <v>77</v>
      </c>
      <c r="D832" s="6">
        <v>27.2</v>
      </c>
      <c r="E832" s="7">
        <f>단가대비표!O25</f>
        <v>2.2200000000000002</v>
      </c>
      <c r="F832" s="8">
        <f t="shared" si="116"/>
        <v>60.3</v>
      </c>
      <c r="G832" s="7">
        <f>단가대비표!P25</f>
        <v>0</v>
      </c>
      <c r="H832" s="8">
        <f t="shared" si="117"/>
        <v>0</v>
      </c>
      <c r="I832" s="7">
        <f>단가대비표!V25</f>
        <v>0</v>
      </c>
      <c r="J832" s="8">
        <f t="shared" si="118"/>
        <v>0</v>
      </c>
      <c r="K832" s="7">
        <f t="shared" si="119"/>
        <v>2.2000000000000002</v>
      </c>
      <c r="L832" s="8">
        <f t="shared" si="119"/>
        <v>60.3</v>
      </c>
      <c r="M832" s="5" t="s">
        <v>67</v>
      </c>
      <c r="N832" s="2" t="s">
        <v>1217</v>
      </c>
      <c r="O832" s="2" t="s">
        <v>319</v>
      </c>
      <c r="P832" s="2" t="s">
        <v>73</v>
      </c>
      <c r="Q832" s="2" t="s">
        <v>73</v>
      </c>
      <c r="R832" s="2" t="s">
        <v>69</v>
      </c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2" t="s">
        <v>67</v>
      </c>
      <c r="AW832" s="2" t="s">
        <v>1221</v>
      </c>
      <c r="AX832" s="2" t="s">
        <v>67</v>
      </c>
      <c r="AY832" s="2" t="s">
        <v>67</v>
      </c>
    </row>
    <row r="833" spans="1:51" ht="30" customHeight="1" x14ac:dyDescent="0.3">
      <c r="A833" s="5" t="s">
        <v>321</v>
      </c>
      <c r="B833" s="5" t="s">
        <v>1139</v>
      </c>
      <c r="C833" s="5" t="s">
        <v>1131</v>
      </c>
      <c r="D833" s="6">
        <v>28.6</v>
      </c>
      <c r="E833" s="7">
        <f>단가대비표!O34</f>
        <v>11.5</v>
      </c>
      <c r="F833" s="8">
        <f t="shared" si="116"/>
        <v>328.9</v>
      </c>
      <c r="G833" s="7">
        <f>단가대비표!P34</f>
        <v>0</v>
      </c>
      <c r="H833" s="8">
        <f t="shared" si="117"/>
        <v>0</v>
      </c>
      <c r="I833" s="7">
        <f>단가대비표!V34</f>
        <v>0</v>
      </c>
      <c r="J833" s="8">
        <f t="shared" si="118"/>
        <v>0</v>
      </c>
      <c r="K833" s="7">
        <f t="shared" si="119"/>
        <v>11.5</v>
      </c>
      <c r="L833" s="8">
        <f t="shared" si="119"/>
        <v>328.9</v>
      </c>
      <c r="M833" s="5" t="s">
        <v>67</v>
      </c>
      <c r="N833" s="2" t="s">
        <v>1217</v>
      </c>
      <c r="O833" s="2" t="s">
        <v>1140</v>
      </c>
      <c r="P833" s="2" t="s">
        <v>73</v>
      </c>
      <c r="Q833" s="2" t="s">
        <v>73</v>
      </c>
      <c r="R833" s="2" t="s">
        <v>69</v>
      </c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2" t="s">
        <v>67</v>
      </c>
      <c r="AW833" s="2" t="s">
        <v>1222</v>
      </c>
      <c r="AX833" s="2" t="s">
        <v>67</v>
      </c>
      <c r="AY833" s="2" t="s">
        <v>67</v>
      </c>
    </row>
    <row r="834" spans="1:51" ht="30" customHeight="1" x14ac:dyDescent="0.3">
      <c r="A834" s="5" t="s">
        <v>335</v>
      </c>
      <c r="B834" s="5" t="s">
        <v>86</v>
      </c>
      <c r="C834" s="5" t="s">
        <v>87</v>
      </c>
      <c r="D834" s="6">
        <v>4.4999999999999998E-2</v>
      </c>
      <c r="E834" s="7">
        <f>단가대비표!O1844</f>
        <v>0</v>
      </c>
      <c r="F834" s="8">
        <f t="shared" si="116"/>
        <v>0</v>
      </c>
      <c r="G834" s="7">
        <f>단가대비표!P1844</f>
        <v>198711</v>
      </c>
      <c r="H834" s="8">
        <f t="shared" si="117"/>
        <v>8941.9</v>
      </c>
      <c r="I834" s="7">
        <f>단가대비표!V1844</f>
        <v>0</v>
      </c>
      <c r="J834" s="8">
        <f t="shared" si="118"/>
        <v>0</v>
      </c>
      <c r="K834" s="7">
        <f t="shared" si="119"/>
        <v>198711</v>
      </c>
      <c r="L834" s="8">
        <f t="shared" si="119"/>
        <v>8941.9</v>
      </c>
      <c r="M834" s="5" t="s">
        <v>67</v>
      </c>
      <c r="N834" s="2" t="s">
        <v>1217</v>
      </c>
      <c r="O834" s="2" t="s">
        <v>336</v>
      </c>
      <c r="P834" s="2" t="s">
        <v>73</v>
      </c>
      <c r="Q834" s="2" t="s">
        <v>73</v>
      </c>
      <c r="R834" s="2" t="s">
        <v>69</v>
      </c>
      <c r="S834" s="3"/>
      <c r="T834" s="3"/>
      <c r="U834" s="3"/>
      <c r="V834" s="3">
        <v>1</v>
      </c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2" t="s">
        <v>67</v>
      </c>
      <c r="AW834" s="2" t="s">
        <v>1223</v>
      </c>
      <c r="AX834" s="2" t="s">
        <v>67</v>
      </c>
      <c r="AY834" s="2" t="s">
        <v>67</v>
      </c>
    </row>
    <row r="835" spans="1:51" ht="30" customHeight="1" x14ac:dyDescent="0.3">
      <c r="A835" s="5" t="s">
        <v>155</v>
      </c>
      <c r="B835" s="5" t="s">
        <v>156</v>
      </c>
      <c r="C835" s="5" t="s">
        <v>82</v>
      </c>
      <c r="D835" s="6">
        <v>1</v>
      </c>
      <c r="E835" s="7">
        <f>TRUNC(SUMIF(V830:V835, RIGHTB(O835, 1), H830:H835)*U835, 2)</f>
        <v>268.25</v>
      </c>
      <c r="F835" s="8">
        <f t="shared" si="116"/>
        <v>268.2</v>
      </c>
      <c r="G835" s="7">
        <v>0</v>
      </c>
      <c r="H835" s="8">
        <f t="shared" si="117"/>
        <v>0</v>
      </c>
      <c r="I835" s="7">
        <v>0</v>
      </c>
      <c r="J835" s="8">
        <f t="shared" si="118"/>
        <v>0</v>
      </c>
      <c r="K835" s="7">
        <f t="shared" si="119"/>
        <v>268.2</v>
      </c>
      <c r="L835" s="8">
        <f t="shared" si="119"/>
        <v>268.2</v>
      </c>
      <c r="M835" s="5" t="s">
        <v>67</v>
      </c>
      <c r="N835" s="2" t="s">
        <v>1217</v>
      </c>
      <c r="O835" s="2" t="s">
        <v>83</v>
      </c>
      <c r="P835" s="2" t="s">
        <v>73</v>
      </c>
      <c r="Q835" s="2" t="s">
        <v>73</v>
      </c>
      <c r="R835" s="2" t="s">
        <v>73</v>
      </c>
      <c r="S835" s="3">
        <v>1</v>
      </c>
      <c r="T835" s="3">
        <v>0</v>
      </c>
      <c r="U835" s="3">
        <v>0.03</v>
      </c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2" t="s">
        <v>67</v>
      </c>
      <c r="AW835" s="2" t="s">
        <v>1224</v>
      </c>
      <c r="AX835" s="2" t="s">
        <v>67</v>
      </c>
      <c r="AY835" s="2" t="s">
        <v>67</v>
      </c>
    </row>
    <row r="836" spans="1:51" ht="30" customHeight="1" x14ac:dyDescent="0.3">
      <c r="A836" s="5" t="s">
        <v>90</v>
      </c>
      <c r="B836" s="5" t="s">
        <v>67</v>
      </c>
      <c r="C836" s="5" t="s">
        <v>67</v>
      </c>
      <c r="D836" s="6"/>
      <c r="E836" s="7"/>
      <c r="F836" s="8">
        <f>TRUNC(SUMIF(N830:N835, N829, F830:F835),0)</f>
        <v>941</v>
      </c>
      <c r="G836" s="7"/>
      <c r="H836" s="8">
        <f>TRUNC(SUMIF(N830:N835, N829, H830:H835),0)</f>
        <v>8941</v>
      </c>
      <c r="I836" s="7"/>
      <c r="J836" s="8">
        <f>TRUNC(SUMIF(N830:N835, N829, J830:J835),0)</f>
        <v>0</v>
      </c>
      <c r="K836" s="7"/>
      <c r="L836" s="8">
        <f>F836+H836+J836</f>
        <v>9882</v>
      </c>
      <c r="M836" s="5" t="s">
        <v>67</v>
      </c>
      <c r="N836" s="2" t="s">
        <v>91</v>
      </c>
      <c r="O836" s="2" t="s">
        <v>91</v>
      </c>
      <c r="P836" s="2" t="s">
        <v>67</v>
      </c>
      <c r="Q836" s="2" t="s">
        <v>67</v>
      </c>
      <c r="R836" s="2" t="s">
        <v>67</v>
      </c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2" t="s">
        <v>67</v>
      </c>
      <c r="AW836" s="2" t="s">
        <v>67</v>
      </c>
      <c r="AX836" s="2" t="s">
        <v>67</v>
      </c>
      <c r="AY836" s="2" t="s">
        <v>67</v>
      </c>
    </row>
    <row r="837" spans="1:51" ht="30" customHeight="1" x14ac:dyDescent="0.3">
      <c r="A837" s="6"/>
      <c r="B837" s="6"/>
      <c r="C837" s="6"/>
      <c r="D837" s="6"/>
      <c r="E837" s="7"/>
      <c r="F837" s="8"/>
      <c r="G837" s="7"/>
      <c r="H837" s="8"/>
      <c r="I837" s="7"/>
      <c r="J837" s="8"/>
      <c r="K837" s="7"/>
      <c r="L837" s="8"/>
      <c r="M837" s="6"/>
    </row>
    <row r="838" spans="1:51" ht="30" customHeight="1" x14ac:dyDescent="0.3">
      <c r="A838" s="14" t="s">
        <v>1225</v>
      </c>
      <c r="B838" s="14"/>
      <c r="C838" s="14"/>
      <c r="D838" s="14"/>
      <c r="E838" s="15"/>
      <c r="F838" s="16"/>
      <c r="G838" s="15"/>
      <c r="H838" s="16"/>
      <c r="I838" s="15"/>
      <c r="J838" s="16"/>
      <c r="K838" s="15"/>
      <c r="L838" s="16"/>
      <c r="M838" s="14"/>
      <c r="N838" s="1" t="s">
        <v>1226</v>
      </c>
    </row>
    <row r="839" spans="1:51" ht="30" customHeight="1" x14ac:dyDescent="0.3">
      <c r="A839" s="5" t="s">
        <v>1148</v>
      </c>
      <c r="B839" s="5" t="s">
        <v>544</v>
      </c>
      <c r="C839" s="5" t="s">
        <v>508</v>
      </c>
      <c r="D839" s="6">
        <v>1</v>
      </c>
      <c r="E839" s="7">
        <f>단가대비표!O1512</f>
        <v>8720</v>
      </c>
      <c r="F839" s="8">
        <f>TRUNC(E839*D839,1)</f>
        <v>8720</v>
      </c>
      <c r="G839" s="7">
        <f>단가대비표!P1512</f>
        <v>0</v>
      </c>
      <c r="H839" s="8">
        <f>TRUNC(G839*D839,1)</f>
        <v>0</v>
      </c>
      <c r="I839" s="7">
        <f>단가대비표!V1512</f>
        <v>0</v>
      </c>
      <c r="J839" s="8">
        <f>TRUNC(I839*D839,1)</f>
        <v>0</v>
      </c>
      <c r="K839" s="7">
        <f t="shared" ref="K839:L843" si="120">TRUNC(E839+G839+I839,1)</f>
        <v>8720</v>
      </c>
      <c r="L839" s="8">
        <f t="shared" si="120"/>
        <v>8720</v>
      </c>
      <c r="M839" s="5" t="s">
        <v>67</v>
      </c>
      <c r="N839" s="2" t="s">
        <v>1226</v>
      </c>
      <c r="O839" s="2" t="s">
        <v>1228</v>
      </c>
      <c r="P839" s="2" t="s">
        <v>73</v>
      </c>
      <c r="Q839" s="2" t="s">
        <v>73</v>
      </c>
      <c r="R839" s="2" t="s">
        <v>69</v>
      </c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2" t="s">
        <v>67</v>
      </c>
      <c r="AW839" s="2" t="s">
        <v>1229</v>
      </c>
      <c r="AX839" s="2" t="s">
        <v>67</v>
      </c>
      <c r="AY839" s="2" t="s">
        <v>67</v>
      </c>
    </row>
    <row r="840" spans="1:51" ht="30" customHeight="1" x14ac:dyDescent="0.3">
      <c r="A840" s="5" t="s">
        <v>806</v>
      </c>
      <c r="B840" s="5" t="s">
        <v>854</v>
      </c>
      <c r="C840" s="5" t="s">
        <v>808</v>
      </c>
      <c r="D840" s="6">
        <v>4</v>
      </c>
      <c r="E840" s="7">
        <f>단가대비표!O170</f>
        <v>232</v>
      </c>
      <c r="F840" s="8">
        <f>TRUNC(E840*D840,1)</f>
        <v>928</v>
      </c>
      <c r="G840" s="7">
        <f>단가대비표!P170</f>
        <v>0</v>
      </c>
      <c r="H840" s="8">
        <f>TRUNC(G840*D840,1)</f>
        <v>0</v>
      </c>
      <c r="I840" s="7">
        <f>단가대비표!V170</f>
        <v>0</v>
      </c>
      <c r="J840" s="8">
        <f>TRUNC(I840*D840,1)</f>
        <v>0</v>
      </c>
      <c r="K840" s="7">
        <f t="shared" si="120"/>
        <v>232</v>
      </c>
      <c r="L840" s="8">
        <f t="shared" si="120"/>
        <v>928</v>
      </c>
      <c r="M840" s="5" t="s">
        <v>67</v>
      </c>
      <c r="N840" s="2" t="s">
        <v>1226</v>
      </c>
      <c r="O840" s="2" t="s">
        <v>855</v>
      </c>
      <c r="P840" s="2" t="s">
        <v>73</v>
      </c>
      <c r="Q840" s="2" t="s">
        <v>73</v>
      </c>
      <c r="R840" s="2" t="s">
        <v>69</v>
      </c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2" t="s">
        <v>67</v>
      </c>
      <c r="AW840" s="2" t="s">
        <v>1230</v>
      </c>
      <c r="AX840" s="2" t="s">
        <v>67</v>
      </c>
      <c r="AY840" s="2" t="s">
        <v>67</v>
      </c>
    </row>
    <row r="841" spans="1:51" ht="30" customHeight="1" x14ac:dyDescent="0.3">
      <c r="A841" s="5" t="s">
        <v>811</v>
      </c>
      <c r="B841" s="5" t="s">
        <v>841</v>
      </c>
      <c r="C841" s="5" t="s">
        <v>508</v>
      </c>
      <c r="D841" s="6">
        <v>8</v>
      </c>
      <c r="E841" s="7">
        <f>단가대비표!O156</f>
        <v>27.3</v>
      </c>
      <c r="F841" s="8">
        <f>TRUNC(E841*D841,1)</f>
        <v>218.4</v>
      </c>
      <c r="G841" s="7">
        <f>단가대비표!P156</f>
        <v>0</v>
      </c>
      <c r="H841" s="8">
        <f>TRUNC(G841*D841,1)</f>
        <v>0</v>
      </c>
      <c r="I841" s="7">
        <f>단가대비표!V156</f>
        <v>0</v>
      </c>
      <c r="J841" s="8">
        <f>TRUNC(I841*D841,1)</f>
        <v>0</v>
      </c>
      <c r="K841" s="7">
        <f t="shared" si="120"/>
        <v>27.3</v>
      </c>
      <c r="L841" s="8">
        <f t="shared" si="120"/>
        <v>218.4</v>
      </c>
      <c r="M841" s="5" t="s">
        <v>67</v>
      </c>
      <c r="N841" s="2" t="s">
        <v>1226</v>
      </c>
      <c r="O841" s="2" t="s">
        <v>842</v>
      </c>
      <c r="P841" s="2" t="s">
        <v>73</v>
      </c>
      <c r="Q841" s="2" t="s">
        <v>73</v>
      </c>
      <c r="R841" s="2" t="s">
        <v>69</v>
      </c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2" t="s">
        <v>67</v>
      </c>
      <c r="AW841" s="2" t="s">
        <v>1231</v>
      </c>
      <c r="AX841" s="2" t="s">
        <v>67</v>
      </c>
      <c r="AY841" s="2" t="s">
        <v>67</v>
      </c>
    </row>
    <row r="842" spans="1:51" ht="30" customHeight="1" x14ac:dyDescent="0.3">
      <c r="A842" s="5" t="s">
        <v>815</v>
      </c>
      <c r="B842" s="5" t="s">
        <v>858</v>
      </c>
      <c r="C842" s="5" t="s">
        <v>508</v>
      </c>
      <c r="D842" s="6">
        <v>1</v>
      </c>
      <c r="E842" s="7">
        <f>단가대비표!O251</f>
        <v>379</v>
      </c>
      <c r="F842" s="8">
        <f>TRUNC(E842*D842,1)</f>
        <v>379</v>
      </c>
      <c r="G842" s="7">
        <f>단가대비표!P251</f>
        <v>0</v>
      </c>
      <c r="H842" s="8">
        <f>TRUNC(G842*D842,1)</f>
        <v>0</v>
      </c>
      <c r="I842" s="7">
        <f>단가대비표!V251</f>
        <v>0</v>
      </c>
      <c r="J842" s="8">
        <f>TRUNC(I842*D842,1)</f>
        <v>0</v>
      </c>
      <c r="K842" s="7">
        <f t="shared" si="120"/>
        <v>379</v>
      </c>
      <c r="L842" s="8">
        <f t="shared" si="120"/>
        <v>379</v>
      </c>
      <c r="M842" s="5" t="s">
        <v>67</v>
      </c>
      <c r="N842" s="2" t="s">
        <v>1226</v>
      </c>
      <c r="O842" s="2" t="s">
        <v>859</v>
      </c>
      <c r="P842" s="2" t="s">
        <v>73</v>
      </c>
      <c r="Q842" s="2" t="s">
        <v>73</v>
      </c>
      <c r="R842" s="2" t="s">
        <v>69</v>
      </c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2" t="s">
        <v>67</v>
      </c>
      <c r="AW842" s="2" t="s">
        <v>1232</v>
      </c>
      <c r="AX842" s="2" t="s">
        <v>67</v>
      </c>
      <c r="AY842" s="2" t="s">
        <v>67</v>
      </c>
    </row>
    <row r="843" spans="1:51" ht="30" customHeight="1" x14ac:dyDescent="0.3">
      <c r="A843" s="5" t="s">
        <v>1127</v>
      </c>
      <c r="B843" s="5" t="s">
        <v>544</v>
      </c>
      <c r="C843" s="5" t="s">
        <v>504</v>
      </c>
      <c r="D843" s="6">
        <v>1</v>
      </c>
      <c r="E843" s="7">
        <f>일위대가목록!E123</f>
        <v>941</v>
      </c>
      <c r="F843" s="8">
        <f>TRUNC(E843*D843,1)</f>
        <v>941</v>
      </c>
      <c r="G843" s="7">
        <f>일위대가목록!F123</f>
        <v>8941</v>
      </c>
      <c r="H843" s="8">
        <f>TRUNC(G843*D843,1)</f>
        <v>8941</v>
      </c>
      <c r="I843" s="7">
        <f>일위대가목록!G123</f>
        <v>0</v>
      </c>
      <c r="J843" s="8">
        <f>TRUNC(I843*D843,1)</f>
        <v>0</v>
      </c>
      <c r="K843" s="7">
        <f t="shared" si="120"/>
        <v>9882</v>
      </c>
      <c r="L843" s="8">
        <f t="shared" si="120"/>
        <v>9882</v>
      </c>
      <c r="M843" s="5" t="s">
        <v>1218</v>
      </c>
      <c r="N843" s="2" t="s">
        <v>1226</v>
      </c>
      <c r="O843" s="2" t="s">
        <v>1217</v>
      </c>
      <c r="P843" s="2" t="s">
        <v>69</v>
      </c>
      <c r="Q843" s="2" t="s">
        <v>73</v>
      </c>
      <c r="R843" s="2" t="s">
        <v>73</v>
      </c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2" t="s">
        <v>67</v>
      </c>
      <c r="AW843" s="2" t="s">
        <v>1233</v>
      </c>
      <c r="AX843" s="2" t="s">
        <v>67</v>
      </c>
      <c r="AY843" s="2" t="s">
        <v>67</v>
      </c>
    </row>
    <row r="844" spans="1:51" ht="30" customHeight="1" x14ac:dyDescent="0.3">
      <c r="A844" s="5" t="s">
        <v>90</v>
      </c>
      <c r="B844" s="5" t="s">
        <v>67</v>
      </c>
      <c r="C844" s="5" t="s">
        <v>67</v>
      </c>
      <c r="D844" s="6"/>
      <c r="E844" s="7"/>
      <c r="F844" s="8">
        <f>TRUNC(SUMIF(N839:N843, N838, F839:F843),0)</f>
        <v>11186</v>
      </c>
      <c r="G844" s="7"/>
      <c r="H844" s="8">
        <f>TRUNC(SUMIF(N839:N843, N838, H839:H843),0)</f>
        <v>8941</v>
      </c>
      <c r="I844" s="7"/>
      <c r="J844" s="8">
        <f>TRUNC(SUMIF(N839:N843, N838, J839:J843),0)</f>
        <v>0</v>
      </c>
      <c r="K844" s="7"/>
      <c r="L844" s="8">
        <f>F844+H844+J844</f>
        <v>20127</v>
      </c>
      <c r="M844" s="5" t="s">
        <v>67</v>
      </c>
      <c r="N844" s="2" t="s">
        <v>91</v>
      </c>
      <c r="O844" s="2" t="s">
        <v>91</v>
      </c>
      <c r="P844" s="2" t="s">
        <v>67</v>
      </c>
      <c r="Q844" s="2" t="s">
        <v>67</v>
      </c>
      <c r="R844" s="2" t="s">
        <v>67</v>
      </c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2" t="s">
        <v>67</v>
      </c>
      <c r="AW844" s="2" t="s">
        <v>67</v>
      </c>
      <c r="AX844" s="2" t="s">
        <v>67</v>
      </c>
      <c r="AY844" s="2" t="s">
        <v>67</v>
      </c>
    </row>
    <row r="845" spans="1:51" ht="30" customHeight="1" x14ac:dyDescent="0.3">
      <c r="A845" s="6"/>
      <c r="B845" s="6"/>
      <c r="C845" s="6"/>
      <c r="D845" s="6"/>
      <c r="E845" s="7"/>
      <c r="F845" s="8"/>
      <c r="G845" s="7"/>
      <c r="H845" s="8"/>
      <c r="I845" s="7"/>
      <c r="J845" s="8"/>
      <c r="K845" s="7"/>
      <c r="L845" s="8"/>
      <c r="M845" s="6"/>
    </row>
    <row r="846" spans="1:51" ht="30" customHeight="1" x14ac:dyDescent="0.3">
      <c r="A846" s="14" t="s">
        <v>1234</v>
      </c>
      <c r="B846" s="14"/>
      <c r="C846" s="14"/>
      <c r="D846" s="14"/>
      <c r="E846" s="15"/>
      <c r="F846" s="16"/>
      <c r="G846" s="15"/>
      <c r="H846" s="16"/>
      <c r="I846" s="15"/>
      <c r="J846" s="16"/>
      <c r="K846" s="15"/>
      <c r="L846" s="16"/>
      <c r="M846" s="14"/>
      <c r="N846" s="1" t="s">
        <v>1235</v>
      </c>
    </row>
    <row r="847" spans="1:51" ht="30" customHeight="1" x14ac:dyDescent="0.3">
      <c r="A847" s="5" t="s">
        <v>1148</v>
      </c>
      <c r="B847" s="5" t="s">
        <v>544</v>
      </c>
      <c r="C847" s="5" t="s">
        <v>508</v>
      </c>
      <c r="D847" s="6">
        <v>2</v>
      </c>
      <c r="E847" s="7">
        <f>단가대비표!O1512</f>
        <v>8720</v>
      </c>
      <c r="F847" s="8">
        <f>TRUNC(E847*D847,1)</f>
        <v>17440</v>
      </c>
      <c r="G847" s="7">
        <f>단가대비표!P1512</f>
        <v>0</v>
      </c>
      <c r="H847" s="8">
        <f>TRUNC(G847*D847,1)</f>
        <v>0</v>
      </c>
      <c r="I847" s="7">
        <f>단가대비표!V1512</f>
        <v>0</v>
      </c>
      <c r="J847" s="8">
        <f>TRUNC(I847*D847,1)</f>
        <v>0</v>
      </c>
      <c r="K847" s="7">
        <f t="shared" ref="K847:L851" si="121">TRUNC(E847+G847+I847,1)</f>
        <v>8720</v>
      </c>
      <c r="L847" s="8">
        <f t="shared" si="121"/>
        <v>17440</v>
      </c>
      <c r="M847" s="5" t="s">
        <v>67</v>
      </c>
      <c r="N847" s="2" t="s">
        <v>1235</v>
      </c>
      <c r="O847" s="2" t="s">
        <v>1228</v>
      </c>
      <c r="P847" s="2" t="s">
        <v>73</v>
      </c>
      <c r="Q847" s="2" t="s">
        <v>73</v>
      </c>
      <c r="R847" s="2" t="s">
        <v>69</v>
      </c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2" t="s">
        <v>67</v>
      </c>
      <c r="AW847" s="2" t="s">
        <v>1237</v>
      </c>
      <c r="AX847" s="2" t="s">
        <v>67</v>
      </c>
      <c r="AY847" s="2" t="s">
        <v>67</v>
      </c>
    </row>
    <row r="848" spans="1:51" ht="30" customHeight="1" x14ac:dyDescent="0.3">
      <c r="A848" s="5" t="s">
        <v>806</v>
      </c>
      <c r="B848" s="5" t="s">
        <v>854</v>
      </c>
      <c r="C848" s="5" t="s">
        <v>808</v>
      </c>
      <c r="D848" s="6">
        <v>4</v>
      </c>
      <c r="E848" s="7">
        <f>단가대비표!O170</f>
        <v>232</v>
      </c>
      <c r="F848" s="8">
        <f>TRUNC(E848*D848,1)</f>
        <v>928</v>
      </c>
      <c r="G848" s="7">
        <f>단가대비표!P170</f>
        <v>0</v>
      </c>
      <c r="H848" s="8">
        <f>TRUNC(G848*D848,1)</f>
        <v>0</v>
      </c>
      <c r="I848" s="7">
        <f>단가대비표!V170</f>
        <v>0</v>
      </c>
      <c r="J848" s="8">
        <f>TRUNC(I848*D848,1)</f>
        <v>0</v>
      </c>
      <c r="K848" s="7">
        <f t="shared" si="121"/>
        <v>232</v>
      </c>
      <c r="L848" s="8">
        <f t="shared" si="121"/>
        <v>928</v>
      </c>
      <c r="M848" s="5" t="s">
        <v>67</v>
      </c>
      <c r="N848" s="2" t="s">
        <v>1235</v>
      </c>
      <c r="O848" s="2" t="s">
        <v>855</v>
      </c>
      <c r="P848" s="2" t="s">
        <v>73</v>
      </c>
      <c r="Q848" s="2" t="s">
        <v>73</v>
      </c>
      <c r="R848" s="2" t="s">
        <v>69</v>
      </c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2" t="s">
        <v>67</v>
      </c>
      <c r="AW848" s="2" t="s">
        <v>1238</v>
      </c>
      <c r="AX848" s="2" t="s">
        <v>67</v>
      </c>
      <c r="AY848" s="2" t="s">
        <v>67</v>
      </c>
    </row>
    <row r="849" spans="1:51" ht="30" customHeight="1" x14ac:dyDescent="0.3">
      <c r="A849" s="5" t="s">
        <v>811</v>
      </c>
      <c r="B849" s="5" t="s">
        <v>841</v>
      </c>
      <c r="C849" s="5" t="s">
        <v>508</v>
      </c>
      <c r="D849" s="6">
        <v>8</v>
      </c>
      <c r="E849" s="7">
        <f>단가대비표!O156</f>
        <v>27.3</v>
      </c>
      <c r="F849" s="8">
        <f>TRUNC(E849*D849,1)</f>
        <v>218.4</v>
      </c>
      <c r="G849" s="7">
        <f>단가대비표!P156</f>
        <v>0</v>
      </c>
      <c r="H849" s="8">
        <f>TRUNC(G849*D849,1)</f>
        <v>0</v>
      </c>
      <c r="I849" s="7">
        <f>단가대비표!V156</f>
        <v>0</v>
      </c>
      <c r="J849" s="8">
        <f>TRUNC(I849*D849,1)</f>
        <v>0</v>
      </c>
      <c r="K849" s="7">
        <f t="shared" si="121"/>
        <v>27.3</v>
      </c>
      <c r="L849" s="8">
        <f t="shared" si="121"/>
        <v>218.4</v>
      </c>
      <c r="M849" s="5" t="s">
        <v>67</v>
      </c>
      <c r="N849" s="2" t="s">
        <v>1235</v>
      </c>
      <c r="O849" s="2" t="s">
        <v>842</v>
      </c>
      <c r="P849" s="2" t="s">
        <v>73</v>
      </c>
      <c r="Q849" s="2" t="s">
        <v>73</v>
      </c>
      <c r="R849" s="2" t="s">
        <v>69</v>
      </c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2" t="s">
        <v>67</v>
      </c>
      <c r="AW849" s="2" t="s">
        <v>1239</v>
      </c>
      <c r="AX849" s="2" t="s">
        <v>67</v>
      </c>
      <c r="AY849" s="2" t="s">
        <v>67</v>
      </c>
    </row>
    <row r="850" spans="1:51" ht="30" customHeight="1" x14ac:dyDescent="0.3">
      <c r="A850" s="5" t="s">
        <v>815</v>
      </c>
      <c r="B850" s="5" t="s">
        <v>858</v>
      </c>
      <c r="C850" s="5" t="s">
        <v>508</v>
      </c>
      <c r="D850" s="6">
        <v>1</v>
      </c>
      <c r="E850" s="7">
        <f>단가대비표!O251</f>
        <v>379</v>
      </c>
      <c r="F850" s="8">
        <f>TRUNC(E850*D850,1)</f>
        <v>379</v>
      </c>
      <c r="G850" s="7">
        <f>단가대비표!P251</f>
        <v>0</v>
      </c>
      <c r="H850" s="8">
        <f>TRUNC(G850*D850,1)</f>
        <v>0</v>
      </c>
      <c r="I850" s="7">
        <f>단가대비표!V251</f>
        <v>0</v>
      </c>
      <c r="J850" s="8">
        <f>TRUNC(I850*D850,1)</f>
        <v>0</v>
      </c>
      <c r="K850" s="7">
        <f t="shared" si="121"/>
        <v>379</v>
      </c>
      <c r="L850" s="8">
        <f t="shared" si="121"/>
        <v>379</v>
      </c>
      <c r="M850" s="5" t="s">
        <v>67</v>
      </c>
      <c r="N850" s="2" t="s">
        <v>1235</v>
      </c>
      <c r="O850" s="2" t="s">
        <v>859</v>
      </c>
      <c r="P850" s="2" t="s">
        <v>73</v>
      </c>
      <c r="Q850" s="2" t="s">
        <v>73</v>
      </c>
      <c r="R850" s="2" t="s">
        <v>69</v>
      </c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2" t="s">
        <v>67</v>
      </c>
      <c r="AW850" s="2" t="s">
        <v>1240</v>
      </c>
      <c r="AX850" s="2" t="s">
        <v>67</v>
      </c>
      <c r="AY850" s="2" t="s">
        <v>67</v>
      </c>
    </row>
    <row r="851" spans="1:51" ht="30" customHeight="1" x14ac:dyDescent="0.3">
      <c r="A851" s="5" t="s">
        <v>1127</v>
      </c>
      <c r="B851" s="5" t="s">
        <v>544</v>
      </c>
      <c r="C851" s="5" t="s">
        <v>504</v>
      </c>
      <c r="D851" s="6">
        <v>2</v>
      </c>
      <c r="E851" s="7">
        <f>일위대가목록!E123</f>
        <v>941</v>
      </c>
      <c r="F851" s="8">
        <f>TRUNC(E851*D851,1)</f>
        <v>1882</v>
      </c>
      <c r="G851" s="7">
        <f>일위대가목록!F123</f>
        <v>8941</v>
      </c>
      <c r="H851" s="8">
        <f>TRUNC(G851*D851,1)</f>
        <v>17882</v>
      </c>
      <c r="I851" s="7">
        <f>일위대가목록!G123</f>
        <v>0</v>
      </c>
      <c r="J851" s="8">
        <f>TRUNC(I851*D851,1)</f>
        <v>0</v>
      </c>
      <c r="K851" s="7">
        <f t="shared" si="121"/>
        <v>9882</v>
      </c>
      <c r="L851" s="8">
        <f t="shared" si="121"/>
        <v>19764</v>
      </c>
      <c r="M851" s="5" t="s">
        <v>1218</v>
      </c>
      <c r="N851" s="2" t="s">
        <v>1235</v>
      </c>
      <c r="O851" s="2" t="s">
        <v>1217</v>
      </c>
      <c r="P851" s="2" t="s">
        <v>69</v>
      </c>
      <c r="Q851" s="2" t="s">
        <v>73</v>
      </c>
      <c r="R851" s="2" t="s">
        <v>73</v>
      </c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2" t="s">
        <v>67</v>
      </c>
      <c r="AW851" s="2" t="s">
        <v>1241</v>
      </c>
      <c r="AX851" s="2" t="s">
        <v>67</v>
      </c>
      <c r="AY851" s="2" t="s">
        <v>67</v>
      </c>
    </row>
    <row r="852" spans="1:51" ht="30" customHeight="1" x14ac:dyDescent="0.3">
      <c r="A852" s="5" t="s">
        <v>90</v>
      </c>
      <c r="B852" s="5" t="s">
        <v>67</v>
      </c>
      <c r="C852" s="5" t="s">
        <v>67</v>
      </c>
      <c r="D852" s="6"/>
      <c r="E852" s="7"/>
      <c r="F852" s="8">
        <f>TRUNC(SUMIF(N847:N851, N846, F847:F851),0)</f>
        <v>20847</v>
      </c>
      <c r="G852" s="7"/>
      <c r="H852" s="8">
        <f>TRUNC(SUMIF(N847:N851, N846, H847:H851),0)</f>
        <v>17882</v>
      </c>
      <c r="I852" s="7"/>
      <c r="J852" s="8">
        <f>TRUNC(SUMIF(N847:N851, N846, J847:J851),0)</f>
        <v>0</v>
      </c>
      <c r="K852" s="7"/>
      <c r="L852" s="8">
        <f>F852+H852+J852</f>
        <v>38729</v>
      </c>
      <c r="M852" s="5" t="s">
        <v>67</v>
      </c>
      <c r="N852" s="2" t="s">
        <v>91</v>
      </c>
      <c r="O852" s="2" t="s">
        <v>91</v>
      </c>
      <c r="P852" s="2" t="s">
        <v>67</v>
      </c>
      <c r="Q852" s="2" t="s">
        <v>67</v>
      </c>
      <c r="R852" s="2" t="s">
        <v>67</v>
      </c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2" t="s">
        <v>67</v>
      </c>
      <c r="AW852" s="2" t="s">
        <v>67</v>
      </c>
      <c r="AX852" s="2" t="s">
        <v>67</v>
      </c>
      <c r="AY852" s="2" t="s">
        <v>67</v>
      </c>
    </row>
    <row r="853" spans="1:51" ht="30" customHeight="1" x14ac:dyDescent="0.3">
      <c r="A853" s="6"/>
      <c r="B853" s="6"/>
      <c r="C853" s="6"/>
      <c r="D853" s="6"/>
      <c r="E853" s="7"/>
      <c r="F853" s="8"/>
      <c r="G853" s="7"/>
      <c r="H853" s="8"/>
      <c r="I853" s="7"/>
      <c r="J853" s="8"/>
      <c r="K853" s="7"/>
      <c r="L853" s="8"/>
      <c r="M853" s="6"/>
    </row>
    <row r="854" spans="1:51" ht="30" customHeight="1" x14ac:dyDescent="0.3">
      <c r="A854" s="14" t="s">
        <v>1242</v>
      </c>
      <c r="B854" s="14"/>
      <c r="C854" s="14"/>
      <c r="D854" s="14"/>
      <c r="E854" s="15"/>
      <c r="F854" s="16"/>
      <c r="G854" s="15"/>
      <c r="H854" s="16"/>
      <c r="I854" s="15"/>
      <c r="J854" s="16"/>
      <c r="K854" s="15"/>
      <c r="L854" s="16"/>
      <c r="M854" s="14"/>
      <c r="N854" s="1" t="s">
        <v>1243</v>
      </c>
    </row>
    <row r="855" spans="1:51" ht="30" customHeight="1" x14ac:dyDescent="0.3">
      <c r="A855" s="5" t="s">
        <v>1129</v>
      </c>
      <c r="B855" s="5" t="s">
        <v>1130</v>
      </c>
      <c r="C855" s="5" t="s">
        <v>1131</v>
      </c>
      <c r="D855" s="6">
        <v>6.9</v>
      </c>
      <c r="E855" s="7">
        <f>단가대비표!O160</f>
        <v>53.45</v>
      </c>
      <c r="F855" s="8">
        <f t="shared" ref="F855:F860" si="122">TRUNC(E855*D855,1)</f>
        <v>368.8</v>
      </c>
      <c r="G855" s="7">
        <f>단가대비표!P160</f>
        <v>0</v>
      </c>
      <c r="H855" s="8">
        <f t="shared" ref="H855:H860" si="123">TRUNC(G855*D855,1)</f>
        <v>0</v>
      </c>
      <c r="I855" s="7">
        <f>단가대비표!V160</f>
        <v>0</v>
      </c>
      <c r="J855" s="8">
        <f t="shared" ref="J855:J860" si="124">TRUNC(I855*D855,1)</f>
        <v>0</v>
      </c>
      <c r="K855" s="7">
        <f t="shared" ref="K855:L860" si="125">TRUNC(E855+G855+I855,1)</f>
        <v>53.4</v>
      </c>
      <c r="L855" s="8">
        <f t="shared" si="125"/>
        <v>368.8</v>
      </c>
      <c r="M855" s="5" t="s">
        <v>67</v>
      </c>
      <c r="N855" s="2" t="s">
        <v>1243</v>
      </c>
      <c r="O855" s="2" t="s">
        <v>1132</v>
      </c>
      <c r="P855" s="2" t="s">
        <v>73</v>
      </c>
      <c r="Q855" s="2" t="s">
        <v>73</v>
      </c>
      <c r="R855" s="2" t="s">
        <v>69</v>
      </c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2" t="s">
        <v>67</v>
      </c>
      <c r="AW855" s="2" t="s">
        <v>1245</v>
      </c>
      <c r="AX855" s="2" t="s">
        <v>67</v>
      </c>
      <c r="AY855" s="2" t="s">
        <v>67</v>
      </c>
    </row>
    <row r="856" spans="1:51" ht="30" customHeight="1" x14ac:dyDescent="0.3">
      <c r="A856" s="5" t="s">
        <v>1134</v>
      </c>
      <c r="B856" s="5" t="s">
        <v>1135</v>
      </c>
      <c r="C856" s="5" t="s">
        <v>1131</v>
      </c>
      <c r="D856" s="6">
        <v>0.86</v>
      </c>
      <c r="E856" s="7">
        <f>단가대비표!O159</f>
        <v>9</v>
      </c>
      <c r="F856" s="8">
        <f t="shared" si="122"/>
        <v>7.7</v>
      </c>
      <c r="G856" s="7">
        <f>단가대비표!P159</f>
        <v>0</v>
      </c>
      <c r="H856" s="8">
        <f t="shared" si="123"/>
        <v>0</v>
      </c>
      <c r="I856" s="7">
        <f>단가대비표!V159</f>
        <v>0</v>
      </c>
      <c r="J856" s="8">
        <f t="shared" si="124"/>
        <v>0</v>
      </c>
      <c r="K856" s="7">
        <f t="shared" si="125"/>
        <v>9</v>
      </c>
      <c r="L856" s="8">
        <f t="shared" si="125"/>
        <v>7.7</v>
      </c>
      <c r="M856" s="5" t="s">
        <v>67</v>
      </c>
      <c r="N856" s="2" t="s">
        <v>1243</v>
      </c>
      <c r="O856" s="2" t="s">
        <v>1136</v>
      </c>
      <c r="P856" s="2" t="s">
        <v>73</v>
      </c>
      <c r="Q856" s="2" t="s">
        <v>73</v>
      </c>
      <c r="R856" s="2" t="s">
        <v>69</v>
      </c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2" t="s">
        <v>67</v>
      </c>
      <c r="AW856" s="2" t="s">
        <v>1246</v>
      </c>
      <c r="AX856" s="2" t="s">
        <v>67</v>
      </c>
      <c r="AY856" s="2" t="s">
        <v>67</v>
      </c>
    </row>
    <row r="857" spans="1:51" ht="30" customHeight="1" x14ac:dyDescent="0.3">
      <c r="A857" s="5" t="s">
        <v>317</v>
      </c>
      <c r="B857" s="5" t="s">
        <v>318</v>
      </c>
      <c r="C857" s="5" t="s">
        <v>77</v>
      </c>
      <c r="D857" s="6">
        <v>35</v>
      </c>
      <c r="E857" s="7">
        <f>단가대비표!O25</f>
        <v>2.2200000000000002</v>
      </c>
      <c r="F857" s="8">
        <f t="shared" si="122"/>
        <v>77.7</v>
      </c>
      <c r="G857" s="7">
        <f>단가대비표!P25</f>
        <v>0</v>
      </c>
      <c r="H857" s="8">
        <f t="shared" si="123"/>
        <v>0</v>
      </c>
      <c r="I857" s="7">
        <f>단가대비표!V25</f>
        <v>0</v>
      </c>
      <c r="J857" s="8">
        <f t="shared" si="124"/>
        <v>0</v>
      </c>
      <c r="K857" s="7">
        <f t="shared" si="125"/>
        <v>2.2000000000000002</v>
      </c>
      <c r="L857" s="8">
        <f t="shared" si="125"/>
        <v>77.7</v>
      </c>
      <c r="M857" s="5" t="s">
        <v>67</v>
      </c>
      <c r="N857" s="2" t="s">
        <v>1243</v>
      </c>
      <c r="O857" s="2" t="s">
        <v>319</v>
      </c>
      <c r="P857" s="2" t="s">
        <v>73</v>
      </c>
      <c r="Q857" s="2" t="s">
        <v>73</v>
      </c>
      <c r="R857" s="2" t="s">
        <v>69</v>
      </c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2" t="s">
        <v>67</v>
      </c>
      <c r="AW857" s="2" t="s">
        <v>1247</v>
      </c>
      <c r="AX857" s="2" t="s">
        <v>67</v>
      </c>
      <c r="AY857" s="2" t="s">
        <v>67</v>
      </c>
    </row>
    <row r="858" spans="1:51" ht="30" customHeight="1" x14ac:dyDescent="0.3">
      <c r="A858" s="5" t="s">
        <v>321</v>
      </c>
      <c r="B858" s="5" t="s">
        <v>1139</v>
      </c>
      <c r="C858" s="5" t="s">
        <v>1131</v>
      </c>
      <c r="D858" s="6">
        <v>37</v>
      </c>
      <c r="E858" s="7">
        <f>단가대비표!O34</f>
        <v>11.5</v>
      </c>
      <c r="F858" s="8">
        <f t="shared" si="122"/>
        <v>425.5</v>
      </c>
      <c r="G858" s="7">
        <f>단가대비표!P34</f>
        <v>0</v>
      </c>
      <c r="H858" s="8">
        <f t="shared" si="123"/>
        <v>0</v>
      </c>
      <c r="I858" s="7">
        <f>단가대비표!V34</f>
        <v>0</v>
      </c>
      <c r="J858" s="8">
        <f t="shared" si="124"/>
        <v>0</v>
      </c>
      <c r="K858" s="7">
        <f t="shared" si="125"/>
        <v>11.5</v>
      </c>
      <c r="L858" s="8">
        <f t="shared" si="125"/>
        <v>425.5</v>
      </c>
      <c r="M858" s="5" t="s">
        <v>67</v>
      </c>
      <c r="N858" s="2" t="s">
        <v>1243</v>
      </c>
      <c r="O858" s="2" t="s">
        <v>1140</v>
      </c>
      <c r="P858" s="2" t="s">
        <v>73</v>
      </c>
      <c r="Q858" s="2" t="s">
        <v>73</v>
      </c>
      <c r="R858" s="2" t="s">
        <v>69</v>
      </c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2" t="s">
        <v>67</v>
      </c>
      <c r="AW858" s="2" t="s">
        <v>1248</v>
      </c>
      <c r="AX858" s="2" t="s">
        <v>67</v>
      </c>
      <c r="AY858" s="2" t="s">
        <v>67</v>
      </c>
    </row>
    <row r="859" spans="1:51" ht="30" customHeight="1" x14ac:dyDescent="0.3">
      <c r="A859" s="5" t="s">
        <v>335</v>
      </c>
      <c r="B859" s="5" t="s">
        <v>86</v>
      </c>
      <c r="C859" s="5" t="s">
        <v>87</v>
      </c>
      <c r="D859" s="6">
        <v>5.2999999999999999E-2</v>
      </c>
      <c r="E859" s="7">
        <f>단가대비표!O1844</f>
        <v>0</v>
      </c>
      <c r="F859" s="8">
        <f t="shared" si="122"/>
        <v>0</v>
      </c>
      <c r="G859" s="7">
        <f>단가대비표!P1844</f>
        <v>198711</v>
      </c>
      <c r="H859" s="8">
        <f t="shared" si="123"/>
        <v>10531.6</v>
      </c>
      <c r="I859" s="7">
        <f>단가대비표!V1844</f>
        <v>0</v>
      </c>
      <c r="J859" s="8">
        <f t="shared" si="124"/>
        <v>0</v>
      </c>
      <c r="K859" s="7">
        <f t="shared" si="125"/>
        <v>198711</v>
      </c>
      <c r="L859" s="8">
        <f t="shared" si="125"/>
        <v>10531.6</v>
      </c>
      <c r="M859" s="5" t="s">
        <v>67</v>
      </c>
      <c r="N859" s="2" t="s">
        <v>1243</v>
      </c>
      <c r="O859" s="2" t="s">
        <v>336</v>
      </c>
      <c r="P859" s="2" t="s">
        <v>73</v>
      </c>
      <c r="Q859" s="2" t="s">
        <v>73</v>
      </c>
      <c r="R859" s="2" t="s">
        <v>69</v>
      </c>
      <c r="S859" s="3"/>
      <c r="T859" s="3"/>
      <c r="U859" s="3"/>
      <c r="V859" s="3">
        <v>1</v>
      </c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2" t="s">
        <v>67</v>
      </c>
      <c r="AW859" s="2" t="s">
        <v>1249</v>
      </c>
      <c r="AX859" s="2" t="s">
        <v>67</v>
      </c>
      <c r="AY859" s="2" t="s">
        <v>67</v>
      </c>
    </row>
    <row r="860" spans="1:51" ht="30" customHeight="1" x14ac:dyDescent="0.3">
      <c r="A860" s="5" t="s">
        <v>155</v>
      </c>
      <c r="B860" s="5" t="s">
        <v>156</v>
      </c>
      <c r="C860" s="5" t="s">
        <v>82</v>
      </c>
      <c r="D860" s="6">
        <v>1</v>
      </c>
      <c r="E860" s="7">
        <f>TRUNC(SUMIF(V855:V860, RIGHTB(O860, 1), H855:H860)*U860, 2)</f>
        <v>315.94</v>
      </c>
      <c r="F860" s="8">
        <f t="shared" si="122"/>
        <v>315.89999999999998</v>
      </c>
      <c r="G860" s="7">
        <v>0</v>
      </c>
      <c r="H860" s="8">
        <f t="shared" si="123"/>
        <v>0</v>
      </c>
      <c r="I860" s="7">
        <v>0</v>
      </c>
      <c r="J860" s="8">
        <f t="shared" si="124"/>
        <v>0</v>
      </c>
      <c r="K860" s="7">
        <f t="shared" si="125"/>
        <v>315.89999999999998</v>
      </c>
      <c r="L860" s="8">
        <f t="shared" si="125"/>
        <v>315.89999999999998</v>
      </c>
      <c r="M860" s="5" t="s">
        <v>67</v>
      </c>
      <c r="N860" s="2" t="s">
        <v>1243</v>
      </c>
      <c r="O860" s="2" t="s">
        <v>83</v>
      </c>
      <c r="P860" s="2" t="s">
        <v>73</v>
      </c>
      <c r="Q860" s="2" t="s">
        <v>73</v>
      </c>
      <c r="R860" s="2" t="s">
        <v>73</v>
      </c>
      <c r="S860" s="3">
        <v>1</v>
      </c>
      <c r="T860" s="3">
        <v>0</v>
      </c>
      <c r="U860" s="3">
        <v>0.03</v>
      </c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2" t="s">
        <v>67</v>
      </c>
      <c r="AW860" s="2" t="s">
        <v>1250</v>
      </c>
      <c r="AX860" s="2" t="s">
        <v>67</v>
      </c>
      <c r="AY860" s="2" t="s">
        <v>67</v>
      </c>
    </row>
    <row r="861" spans="1:51" ht="30" customHeight="1" x14ac:dyDescent="0.3">
      <c r="A861" s="5" t="s">
        <v>90</v>
      </c>
      <c r="B861" s="5" t="s">
        <v>67</v>
      </c>
      <c r="C861" s="5" t="s">
        <v>67</v>
      </c>
      <c r="D861" s="6"/>
      <c r="E861" s="7"/>
      <c r="F861" s="8">
        <f>TRUNC(SUMIF(N855:N860, N854, F855:F860),0)</f>
        <v>1195</v>
      </c>
      <c r="G861" s="7"/>
      <c r="H861" s="8">
        <f>TRUNC(SUMIF(N855:N860, N854, H855:H860),0)</f>
        <v>10531</v>
      </c>
      <c r="I861" s="7"/>
      <c r="J861" s="8">
        <f>TRUNC(SUMIF(N855:N860, N854, J855:J860),0)</f>
        <v>0</v>
      </c>
      <c r="K861" s="7"/>
      <c r="L861" s="8">
        <f>F861+H861+J861</f>
        <v>11726</v>
      </c>
      <c r="M861" s="5" t="s">
        <v>67</v>
      </c>
      <c r="N861" s="2" t="s">
        <v>91</v>
      </c>
      <c r="O861" s="2" t="s">
        <v>91</v>
      </c>
      <c r="P861" s="2" t="s">
        <v>67</v>
      </c>
      <c r="Q861" s="2" t="s">
        <v>67</v>
      </c>
      <c r="R861" s="2" t="s">
        <v>67</v>
      </c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2" t="s">
        <v>67</v>
      </c>
      <c r="AW861" s="2" t="s">
        <v>67</v>
      </c>
      <c r="AX861" s="2" t="s">
        <v>67</v>
      </c>
      <c r="AY861" s="2" t="s">
        <v>67</v>
      </c>
    </row>
    <row r="862" spans="1:51" ht="30" customHeight="1" x14ac:dyDescent="0.3">
      <c r="A862" s="6"/>
      <c r="B862" s="6"/>
      <c r="C862" s="6"/>
      <c r="D862" s="6"/>
      <c r="E862" s="7"/>
      <c r="F862" s="8"/>
      <c r="G862" s="7"/>
      <c r="H862" s="8"/>
      <c r="I862" s="7"/>
      <c r="J862" s="8"/>
      <c r="K862" s="7"/>
      <c r="L862" s="8"/>
      <c r="M862" s="6"/>
    </row>
    <row r="863" spans="1:51" ht="30" customHeight="1" x14ac:dyDescent="0.3">
      <c r="A863" s="14" t="s">
        <v>1251</v>
      </c>
      <c r="B863" s="14"/>
      <c r="C863" s="14"/>
      <c r="D863" s="14"/>
      <c r="E863" s="15"/>
      <c r="F863" s="16"/>
      <c r="G863" s="15"/>
      <c r="H863" s="16"/>
      <c r="I863" s="15"/>
      <c r="J863" s="16"/>
      <c r="K863" s="15"/>
      <c r="L863" s="16"/>
      <c r="M863" s="14"/>
      <c r="N863" s="1" t="s">
        <v>1252</v>
      </c>
    </row>
    <row r="864" spans="1:51" ht="30" customHeight="1" x14ac:dyDescent="0.3">
      <c r="A864" s="5" t="s">
        <v>1148</v>
      </c>
      <c r="B864" s="5" t="s">
        <v>552</v>
      </c>
      <c r="C864" s="5" t="s">
        <v>508</v>
      </c>
      <c r="D864" s="6">
        <v>1</v>
      </c>
      <c r="E864" s="7">
        <f>단가대비표!O1513</f>
        <v>10100</v>
      </c>
      <c r="F864" s="8">
        <f>TRUNC(E864*D864,1)</f>
        <v>10100</v>
      </c>
      <c r="G864" s="7">
        <f>단가대비표!P1513</f>
        <v>0</v>
      </c>
      <c r="H864" s="8">
        <f>TRUNC(G864*D864,1)</f>
        <v>0</v>
      </c>
      <c r="I864" s="7">
        <f>단가대비표!V1513</f>
        <v>0</v>
      </c>
      <c r="J864" s="8">
        <f>TRUNC(I864*D864,1)</f>
        <v>0</v>
      </c>
      <c r="K864" s="7">
        <f t="shared" ref="K864:L868" si="126">TRUNC(E864+G864+I864,1)</f>
        <v>10100</v>
      </c>
      <c r="L864" s="8">
        <f t="shared" si="126"/>
        <v>10100</v>
      </c>
      <c r="M864" s="5" t="s">
        <v>67</v>
      </c>
      <c r="N864" s="2" t="s">
        <v>1252</v>
      </c>
      <c r="O864" s="2" t="s">
        <v>1254</v>
      </c>
      <c r="P864" s="2" t="s">
        <v>73</v>
      </c>
      <c r="Q864" s="2" t="s">
        <v>73</v>
      </c>
      <c r="R864" s="2" t="s">
        <v>69</v>
      </c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2" t="s">
        <v>67</v>
      </c>
      <c r="AW864" s="2" t="s">
        <v>1255</v>
      </c>
      <c r="AX864" s="2" t="s">
        <v>67</v>
      </c>
      <c r="AY864" s="2" t="s">
        <v>67</v>
      </c>
    </row>
    <row r="865" spans="1:51" ht="30" customHeight="1" x14ac:dyDescent="0.3">
      <c r="A865" s="5" t="s">
        <v>806</v>
      </c>
      <c r="B865" s="5" t="s">
        <v>854</v>
      </c>
      <c r="C865" s="5" t="s">
        <v>808</v>
      </c>
      <c r="D865" s="6">
        <v>4</v>
      </c>
      <c r="E865" s="7">
        <f>단가대비표!O170</f>
        <v>232</v>
      </c>
      <c r="F865" s="8">
        <f>TRUNC(E865*D865,1)</f>
        <v>928</v>
      </c>
      <c r="G865" s="7">
        <f>단가대비표!P170</f>
        <v>0</v>
      </c>
      <c r="H865" s="8">
        <f>TRUNC(G865*D865,1)</f>
        <v>0</v>
      </c>
      <c r="I865" s="7">
        <f>단가대비표!V170</f>
        <v>0</v>
      </c>
      <c r="J865" s="8">
        <f>TRUNC(I865*D865,1)</f>
        <v>0</v>
      </c>
      <c r="K865" s="7">
        <f t="shared" si="126"/>
        <v>232</v>
      </c>
      <c r="L865" s="8">
        <f t="shared" si="126"/>
        <v>928</v>
      </c>
      <c r="M865" s="5" t="s">
        <v>67</v>
      </c>
      <c r="N865" s="2" t="s">
        <v>1252</v>
      </c>
      <c r="O865" s="2" t="s">
        <v>855</v>
      </c>
      <c r="P865" s="2" t="s">
        <v>73</v>
      </c>
      <c r="Q865" s="2" t="s">
        <v>73</v>
      </c>
      <c r="R865" s="2" t="s">
        <v>69</v>
      </c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2" t="s">
        <v>67</v>
      </c>
      <c r="AW865" s="2" t="s">
        <v>1256</v>
      </c>
      <c r="AX865" s="2" t="s">
        <v>67</v>
      </c>
      <c r="AY865" s="2" t="s">
        <v>67</v>
      </c>
    </row>
    <row r="866" spans="1:51" ht="30" customHeight="1" x14ac:dyDescent="0.3">
      <c r="A866" s="5" t="s">
        <v>811</v>
      </c>
      <c r="B866" s="5" t="s">
        <v>841</v>
      </c>
      <c r="C866" s="5" t="s">
        <v>508</v>
      </c>
      <c r="D866" s="6">
        <v>8</v>
      </c>
      <c r="E866" s="7">
        <f>단가대비표!O156</f>
        <v>27.3</v>
      </c>
      <c r="F866" s="8">
        <f>TRUNC(E866*D866,1)</f>
        <v>218.4</v>
      </c>
      <c r="G866" s="7">
        <f>단가대비표!P156</f>
        <v>0</v>
      </c>
      <c r="H866" s="8">
        <f>TRUNC(G866*D866,1)</f>
        <v>0</v>
      </c>
      <c r="I866" s="7">
        <f>단가대비표!V156</f>
        <v>0</v>
      </c>
      <c r="J866" s="8">
        <f>TRUNC(I866*D866,1)</f>
        <v>0</v>
      </c>
      <c r="K866" s="7">
        <f t="shared" si="126"/>
        <v>27.3</v>
      </c>
      <c r="L866" s="8">
        <f t="shared" si="126"/>
        <v>218.4</v>
      </c>
      <c r="M866" s="5" t="s">
        <v>67</v>
      </c>
      <c r="N866" s="2" t="s">
        <v>1252</v>
      </c>
      <c r="O866" s="2" t="s">
        <v>842</v>
      </c>
      <c r="P866" s="2" t="s">
        <v>73</v>
      </c>
      <c r="Q866" s="2" t="s">
        <v>73</v>
      </c>
      <c r="R866" s="2" t="s">
        <v>69</v>
      </c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2" t="s">
        <v>67</v>
      </c>
      <c r="AW866" s="2" t="s">
        <v>1257</v>
      </c>
      <c r="AX866" s="2" t="s">
        <v>67</v>
      </c>
      <c r="AY866" s="2" t="s">
        <v>67</v>
      </c>
    </row>
    <row r="867" spans="1:51" ht="30" customHeight="1" x14ac:dyDescent="0.3">
      <c r="A867" s="5" t="s">
        <v>815</v>
      </c>
      <c r="B867" s="5" t="s">
        <v>870</v>
      </c>
      <c r="C867" s="5" t="s">
        <v>508</v>
      </c>
      <c r="D867" s="6">
        <v>1</v>
      </c>
      <c r="E867" s="7">
        <f>단가대비표!O252</f>
        <v>436</v>
      </c>
      <c r="F867" s="8">
        <f>TRUNC(E867*D867,1)</f>
        <v>436</v>
      </c>
      <c r="G867" s="7">
        <f>단가대비표!P252</f>
        <v>0</v>
      </c>
      <c r="H867" s="8">
        <f>TRUNC(G867*D867,1)</f>
        <v>0</v>
      </c>
      <c r="I867" s="7">
        <f>단가대비표!V252</f>
        <v>0</v>
      </c>
      <c r="J867" s="8">
        <f>TRUNC(I867*D867,1)</f>
        <v>0</v>
      </c>
      <c r="K867" s="7">
        <f t="shared" si="126"/>
        <v>436</v>
      </c>
      <c r="L867" s="8">
        <f t="shared" si="126"/>
        <v>436</v>
      </c>
      <c r="M867" s="5" t="s">
        <v>67</v>
      </c>
      <c r="N867" s="2" t="s">
        <v>1252</v>
      </c>
      <c r="O867" s="2" t="s">
        <v>871</v>
      </c>
      <c r="P867" s="2" t="s">
        <v>73</v>
      </c>
      <c r="Q867" s="2" t="s">
        <v>73</v>
      </c>
      <c r="R867" s="2" t="s">
        <v>69</v>
      </c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2" t="s">
        <v>67</v>
      </c>
      <c r="AW867" s="2" t="s">
        <v>1258</v>
      </c>
      <c r="AX867" s="2" t="s">
        <v>67</v>
      </c>
      <c r="AY867" s="2" t="s">
        <v>67</v>
      </c>
    </row>
    <row r="868" spans="1:51" ht="30" customHeight="1" x14ac:dyDescent="0.3">
      <c r="A868" s="5" t="s">
        <v>1127</v>
      </c>
      <c r="B868" s="5" t="s">
        <v>552</v>
      </c>
      <c r="C868" s="5" t="s">
        <v>504</v>
      </c>
      <c r="D868" s="6">
        <v>1</v>
      </c>
      <c r="E868" s="7">
        <f>일위대가목록!E126</f>
        <v>1195</v>
      </c>
      <c r="F868" s="8">
        <f>TRUNC(E868*D868,1)</f>
        <v>1195</v>
      </c>
      <c r="G868" s="7">
        <f>일위대가목록!F126</f>
        <v>10531</v>
      </c>
      <c r="H868" s="8">
        <f>TRUNC(G868*D868,1)</f>
        <v>10531</v>
      </c>
      <c r="I868" s="7">
        <f>일위대가목록!G126</f>
        <v>0</v>
      </c>
      <c r="J868" s="8">
        <f>TRUNC(I868*D868,1)</f>
        <v>0</v>
      </c>
      <c r="K868" s="7">
        <f t="shared" si="126"/>
        <v>11726</v>
      </c>
      <c r="L868" s="8">
        <f t="shared" si="126"/>
        <v>11726</v>
      </c>
      <c r="M868" s="5" t="s">
        <v>1244</v>
      </c>
      <c r="N868" s="2" t="s">
        <v>1252</v>
      </c>
      <c r="O868" s="2" t="s">
        <v>1243</v>
      </c>
      <c r="P868" s="2" t="s">
        <v>69</v>
      </c>
      <c r="Q868" s="2" t="s">
        <v>73</v>
      </c>
      <c r="R868" s="2" t="s">
        <v>73</v>
      </c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2" t="s">
        <v>67</v>
      </c>
      <c r="AW868" s="2" t="s">
        <v>1259</v>
      </c>
      <c r="AX868" s="2" t="s">
        <v>67</v>
      </c>
      <c r="AY868" s="2" t="s">
        <v>67</v>
      </c>
    </row>
    <row r="869" spans="1:51" ht="30" customHeight="1" x14ac:dyDescent="0.3">
      <c r="A869" s="5" t="s">
        <v>90</v>
      </c>
      <c r="B869" s="5" t="s">
        <v>67</v>
      </c>
      <c r="C869" s="5" t="s">
        <v>67</v>
      </c>
      <c r="D869" s="6"/>
      <c r="E869" s="7"/>
      <c r="F869" s="8">
        <f>TRUNC(SUMIF(N864:N868, N863, F864:F868),0)</f>
        <v>12877</v>
      </c>
      <c r="G869" s="7"/>
      <c r="H869" s="8">
        <f>TRUNC(SUMIF(N864:N868, N863, H864:H868),0)</f>
        <v>10531</v>
      </c>
      <c r="I869" s="7"/>
      <c r="J869" s="8">
        <f>TRUNC(SUMIF(N864:N868, N863, J864:J868),0)</f>
        <v>0</v>
      </c>
      <c r="K869" s="7"/>
      <c r="L869" s="8">
        <f>F869+H869+J869</f>
        <v>23408</v>
      </c>
      <c r="M869" s="5" t="s">
        <v>67</v>
      </c>
      <c r="N869" s="2" t="s">
        <v>91</v>
      </c>
      <c r="O869" s="2" t="s">
        <v>91</v>
      </c>
      <c r="P869" s="2" t="s">
        <v>67</v>
      </c>
      <c r="Q869" s="2" t="s">
        <v>67</v>
      </c>
      <c r="R869" s="2" t="s">
        <v>67</v>
      </c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2" t="s">
        <v>67</v>
      </c>
      <c r="AW869" s="2" t="s">
        <v>67</v>
      </c>
      <c r="AX869" s="2" t="s">
        <v>67</v>
      </c>
      <c r="AY869" s="2" t="s">
        <v>67</v>
      </c>
    </row>
    <row r="870" spans="1:51" ht="30" customHeight="1" x14ac:dyDescent="0.3">
      <c r="A870" s="6"/>
      <c r="B870" s="6"/>
      <c r="C870" s="6"/>
      <c r="D870" s="6"/>
      <c r="E870" s="7"/>
      <c r="F870" s="8"/>
      <c r="G870" s="7"/>
      <c r="H870" s="8"/>
      <c r="I870" s="7"/>
      <c r="J870" s="8"/>
      <c r="K870" s="7"/>
      <c r="L870" s="8"/>
      <c r="M870" s="6"/>
    </row>
    <row r="871" spans="1:51" ht="30" customHeight="1" x14ac:dyDescent="0.3">
      <c r="A871" s="14" t="s">
        <v>1260</v>
      </c>
      <c r="B871" s="14"/>
      <c r="C871" s="14"/>
      <c r="D871" s="14"/>
      <c r="E871" s="15"/>
      <c r="F871" s="16"/>
      <c r="G871" s="15"/>
      <c r="H871" s="16"/>
      <c r="I871" s="15"/>
      <c r="J871" s="16"/>
      <c r="K871" s="15"/>
      <c r="L871" s="16"/>
      <c r="M871" s="14"/>
      <c r="N871" s="1" t="s">
        <v>1261</v>
      </c>
    </row>
    <row r="872" spans="1:51" ht="30" customHeight="1" x14ac:dyDescent="0.3">
      <c r="A872" s="5" t="s">
        <v>1148</v>
      </c>
      <c r="B872" s="5" t="s">
        <v>552</v>
      </c>
      <c r="C872" s="5" t="s">
        <v>508</v>
      </c>
      <c r="D872" s="6">
        <v>2</v>
      </c>
      <c r="E872" s="7">
        <f>단가대비표!O1513</f>
        <v>10100</v>
      </c>
      <c r="F872" s="8">
        <f>TRUNC(E872*D872,1)</f>
        <v>20200</v>
      </c>
      <c r="G872" s="7">
        <f>단가대비표!P1513</f>
        <v>0</v>
      </c>
      <c r="H872" s="8">
        <f>TRUNC(G872*D872,1)</f>
        <v>0</v>
      </c>
      <c r="I872" s="7">
        <f>단가대비표!V1513</f>
        <v>0</v>
      </c>
      <c r="J872" s="8">
        <f>TRUNC(I872*D872,1)</f>
        <v>0</v>
      </c>
      <c r="K872" s="7">
        <f t="shared" ref="K872:L876" si="127">TRUNC(E872+G872+I872,1)</f>
        <v>10100</v>
      </c>
      <c r="L872" s="8">
        <f t="shared" si="127"/>
        <v>20200</v>
      </c>
      <c r="M872" s="5" t="s">
        <v>67</v>
      </c>
      <c r="N872" s="2" t="s">
        <v>1261</v>
      </c>
      <c r="O872" s="2" t="s">
        <v>1254</v>
      </c>
      <c r="P872" s="2" t="s">
        <v>73</v>
      </c>
      <c r="Q872" s="2" t="s">
        <v>73</v>
      </c>
      <c r="R872" s="2" t="s">
        <v>69</v>
      </c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2" t="s">
        <v>67</v>
      </c>
      <c r="AW872" s="2" t="s">
        <v>1263</v>
      </c>
      <c r="AX872" s="2" t="s">
        <v>67</v>
      </c>
      <c r="AY872" s="2" t="s">
        <v>67</v>
      </c>
    </row>
    <row r="873" spans="1:51" ht="30" customHeight="1" x14ac:dyDescent="0.3">
      <c r="A873" s="5" t="s">
        <v>806</v>
      </c>
      <c r="B873" s="5" t="s">
        <v>854</v>
      </c>
      <c r="C873" s="5" t="s">
        <v>808</v>
      </c>
      <c r="D873" s="6">
        <v>4</v>
      </c>
      <c r="E873" s="7">
        <f>단가대비표!O170</f>
        <v>232</v>
      </c>
      <c r="F873" s="8">
        <f>TRUNC(E873*D873,1)</f>
        <v>928</v>
      </c>
      <c r="G873" s="7">
        <f>단가대비표!P170</f>
        <v>0</v>
      </c>
      <c r="H873" s="8">
        <f>TRUNC(G873*D873,1)</f>
        <v>0</v>
      </c>
      <c r="I873" s="7">
        <f>단가대비표!V170</f>
        <v>0</v>
      </c>
      <c r="J873" s="8">
        <f>TRUNC(I873*D873,1)</f>
        <v>0</v>
      </c>
      <c r="K873" s="7">
        <f t="shared" si="127"/>
        <v>232</v>
      </c>
      <c r="L873" s="8">
        <f t="shared" si="127"/>
        <v>928</v>
      </c>
      <c r="M873" s="5" t="s">
        <v>67</v>
      </c>
      <c r="N873" s="2" t="s">
        <v>1261</v>
      </c>
      <c r="O873" s="2" t="s">
        <v>855</v>
      </c>
      <c r="P873" s="2" t="s">
        <v>73</v>
      </c>
      <c r="Q873" s="2" t="s">
        <v>73</v>
      </c>
      <c r="R873" s="2" t="s">
        <v>69</v>
      </c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2" t="s">
        <v>67</v>
      </c>
      <c r="AW873" s="2" t="s">
        <v>1264</v>
      </c>
      <c r="AX873" s="2" t="s">
        <v>67</v>
      </c>
      <c r="AY873" s="2" t="s">
        <v>67</v>
      </c>
    </row>
    <row r="874" spans="1:51" ht="30" customHeight="1" x14ac:dyDescent="0.3">
      <c r="A874" s="5" t="s">
        <v>811</v>
      </c>
      <c r="B874" s="5" t="s">
        <v>841</v>
      </c>
      <c r="C874" s="5" t="s">
        <v>508</v>
      </c>
      <c r="D874" s="6">
        <v>8</v>
      </c>
      <c r="E874" s="7">
        <f>단가대비표!O156</f>
        <v>27.3</v>
      </c>
      <c r="F874" s="8">
        <f>TRUNC(E874*D874,1)</f>
        <v>218.4</v>
      </c>
      <c r="G874" s="7">
        <f>단가대비표!P156</f>
        <v>0</v>
      </c>
      <c r="H874" s="8">
        <f>TRUNC(G874*D874,1)</f>
        <v>0</v>
      </c>
      <c r="I874" s="7">
        <f>단가대비표!V156</f>
        <v>0</v>
      </c>
      <c r="J874" s="8">
        <f>TRUNC(I874*D874,1)</f>
        <v>0</v>
      </c>
      <c r="K874" s="7">
        <f t="shared" si="127"/>
        <v>27.3</v>
      </c>
      <c r="L874" s="8">
        <f t="shared" si="127"/>
        <v>218.4</v>
      </c>
      <c r="M874" s="5" t="s">
        <v>67</v>
      </c>
      <c r="N874" s="2" t="s">
        <v>1261</v>
      </c>
      <c r="O874" s="2" t="s">
        <v>842</v>
      </c>
      <c r="P874" s="2" t="s">
        <v>73</v>
      </c>
      <c r="Q874" s="2" t="s">
        <v>73</v>
      </c>
      <c r="R874" s="2" t="s">
        <v>69</v>
      </c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2" t="s">
        <v>67</v>
      </c>
      <c r="AW874" s="2" t="s">
        <v>1265</v>
      </c>
      <c r="AX874" s="2" t="s">
        <v>67</v>
      </c>
      <c r="AY874" s="2" t="s">
        <v>67</v>
      </c>
    </row>
    <row r="875" spans="1:51" ht="30" customHeight="1" x14ac:dyDescent="0.3">
      <c r="A875" s="5" t="s">
        <v>815</v>
      </c>
      <c r="B875" s="5" t="s">
        <v>870</v>
      </c>
      <c r="C875" s="5" t="s">
        <v>508</v>
      </c>
      <c r="D875" s="6">
        <v>1</v>
      </c>
      <c r="E875" s="7">
        <f>단가대비표!O252</f>
        <v>436</v>
      </c>
      <c r="F875" s="8">
        <f>TRUNC(E875*D875,1)</f>
        <v>436</v>
      </c>
      <c r="G875" s="7">
        <f>단가대비표!P252</f>
        <v>0</v>
      </c>
      <c r="H875" s="8">
        <f>TRUNC(G875*D875,1)</f>
        <v>0</v>
      </c>
      <c r="I875" s="7">
        <f>단가대비표!V252</f>
        <v>0</v>
      </c>
      <c r="J875" s="8">
        <f>TRUNC(I875*D875,1)</f>
        <v>0</v>
      </c>
      <c r="K875" s="7">
        <f t="shared" si="127"/>
        <v>436</v>
      </c>
      <c r="L875" s="8">
        <f t="shared" si="127"/>
        <v>436</v>
      </c>
      <c r="M875" s="5" t="s">
        <v>67</v>
      </c>
      <c r="N875" s="2" t="s">
        <v>1261</v>
      </c>
      <c r="O875" s="2" t="s">
        <v>871</v>
      </c>
      <c r="P875" s="2" t="s">
        <v>73</v>
      </c>
      <c r="Q875" s="2" t="s">
        <v>73</v>
      </c>
      <c r="R875" s="2" t="s">
        <v>69</v>
      </c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2" t="s">
        <v>67</v>
      </c>
      <c r="AW875" s="2" t="s">
        <v>1266</v>
      </c>
      <c r="AX875" s="2" t="s">
        <v>67</v>
      </c>
      <c r="AY875" s="2" t="s">
        <v>67</v>
      </c>
    </row>
    <row r="876" spans="1:51" ht="30" customHeight="1" x14ac:dyDescent="0.3">
      <c r="A876" s="5" t="s">
        <v>1127</v>
      </c>
      <c r="B876" s="5" t="s">
        <v>552</v>
      </c>
      <c r="C876" s="5" t="s">
        <v>504</v>
      </c>
      <c r="D876" s="6">
        <v>2</v>
      </c>
      <c r="E876" s="7">
        <f>일위대가목록!E126</f>
        <v>1195</v>
      </c>
      <c r="F876" s="8">
        <f>TRUNC(E876*D876,1)</f>
        <v>2390</v>
      </c>
      <c r="G876" s="7">
        <f>일위대가목록!F126</f>
        <v>10531</v>
      </c>
      <c r="H876" s="8">
        <f>TRUNC(G876*D876,1)</f>
        <v>21062</v>
      </c>
      <c r="I876" s="7">
        <f>일위대가목록!G126</f>
        <v>0</v>
      </c>
      <c r="J876" s="8">
        <f>TRUNC(I876*D876,1)</f>
        <v>0</v>
      </c>
      <c r="K876" s="7">
        <f t="shared" si="127"/>
        <v>11726</v>
      </c>
      <c r="L876" s="8">
        <f t="shared" si="127"/>
        <v>23452</v>
      </c>
      <c r="M876" s="5" t="s">
        <v>1244</v>
      </c>
      <c r="N876" s="2" t="s">
        <v>1261</v>
      </c>
      <c r="O876" s="2" t="s">
        <v>1243</v>
      </c>
      <c r="P876" s="2" t="s">
        <v>69</v>
      </c>
      <c r="Q876" s="2" t="s">
        <v>73</v>
      </c>
      <c r="R876" s="2" t="s">
        <v>73</v>
      </c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2" t="s">
        <v>67</v>
      </c>
      <c r="AW876" s="2" t="s">
        <v>1267</v>
      </c>
      <c r="AX876" s="2" t="s">
        <v>67</v>
      </c>
      <c r="AY876" s="2" t="s">
        <v>67</v>
      </c>
    </row>
    <row r="877" spans="1:51" ht="30" customHeight="1" x14ac:dyDescent="0.3">
      <c r="A877" s="5" t="s">
        <v>90</v>
      </c>
      <c r="B877" s="5" t="s">
        <v>67</v>
      </c>
      <c r="C877" s="5" t="s">
        <v>67</v>
      </c>
      <c r="D877" s="6"/>
      <c r="E877" s="7"/>
      <c r="F877" s="8">
        <f>TRUNC(SUMIF(N872:N876, N871, F872:F876),0)</f>
        <v>24172</v>
      </c>
      <c r="G877" s="7"/>
      <c r="H877" s="8">
        <f>TRUNC(SUMIF(N872:N876, N871, H872:H876),0)</f>
        <v>21062</v>
      </c>
      <c r="I877" s="7"/>
      <c r="J877" s="8">
        <f>TRUNC(SUMIF(N872:N876, N871, J872:J876),0)</f>
        <v>0</v>
      </c>
      <c r="K877" s="7"/>
      <c r="L877" s="8">
        <f>F877+H877+J877</f>
        <v>45234</v>
      </c>
      <c r="M877" s="5" t="s">
        <v>67</v>
      </c>
      <c r="N877" s="2" t="s">
        <v>91</v>
      </c>
      <c r="O877" s="2" t="s">
        <v>91</v>
      </c>
      <c r="P877" s="2" t="s">
        <v>67</v>
      </c>
      <c r="Q877" s="2" t="s">
        <v>67</v>
      </c>
      <c r="R877" s="2" t="s">
        <v>67</v>
      </c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2" t="s">
        <v>67</v>
      </c>
      <c r="AW877" s="2" t="s">
        <v>67</v>
      </c>
      <c r="AX877" s="2" t="s">
        <v>67</v>
      </c>
      <c r="AY877" s="2" t="s">
        <v>67</v>
      </c>
    </row>
    <row r="878" spans="1:51" ht="30" customHeight="1" x14ac:dyDescent="0.3">
      <c r="A878" s="6"/>
      <c r="B878" s="6"/>
      <c r="C878" s="6"/>
      <c r="D878" s="6"/>
      <c r="E878" s="7"/>
      <c r="F878" s="8"/>
      <c r="G878" s="7"/>
      <c r="H878" s="8"/>
      <c r="I878" s="7"/>
      <c r="J878" s="8"/>
      <c r="K878" s="7"/>
      <c r="L878" s="8"/>
      <c r="M878" s="6"/>
    </row>
    <row r="879" spans="1:51" ht="30" customHeight="1" x14ac:dyDescent="0.3">
      <c r="A879" s="14" t="s">
        <v>1268</v>
      </c>
      <c r="B879" s="14"/>
      <c r="C879" s="14"/>
      <c r="D879" s="14"/>
      <c r="E879" s="15"/>
      <c r="F879" s="16"/>
      <c r="G879" s="15"/>
      <c r="H879" s="16"/>
      <c r="I879" s="15"/>
      <c r="J879" s="16"/>
      <c r="K879" s="15"/>
      <c r="L879" s="16"/>
      <c r="M879" s="14"/>
      <c r="N879" s="1" t="s">
        <v>1269</v>
      </c>
    </row>
    <row r="880" spans="1:51" ht="30" customHeight="1" x14ac:dyDescent="0.3">
      <c r="A880" s="5" t="s">
        <v>1129</v>
      </c>
      <c r="B880" s="5" t="s">
        <v>1130</v>
      </c>
      <c r="C880" s="5" t="s">
        <v>1131</v>
      </c>
      <c r="D880" s="6">
        <v>11.2</v>
      </c>
      <c r="E880" s="7">
        <f>단가대비표!O160</f>
        <v>53.45</v>
      </c>
      <c r="F880" s="8">
        <f t="shared" ref="F880:F885" si="128">TRUNC(E880*D880,1)</f>
        <v>598.6</v>
      </c>
      <c r="G880" s="7">
        <f>단가대비표!P160</f>
        <v>0</v>
      </c>
      <c r="H880" s="8">
        <f t="shared" ref="H880:H885" si="129">TRUNC(G880*D880,1)</f>
        <v>0</v>
      </c>
      <c r="I880" s="7">
        <f>단가대비표!V160</f>
        <v>0</v>
      </c>
      <c r="J880" s="8">
        <f t="shared" ref="J880:J885" si="130">TRUNC(I880*D880,1)</f>
        <v>0</v>
      </c>
      <c r="K880" s="7">
        <f t="shared" ref="K880:L885" si="131">TRUNC(E880+G880+I880,1)</f>
        <v>53.4</v>
      </c>
      <c r="L880" s="8">
        <f t="shared" si="131"/>
        <v>598.6</v>
      </c>
      <c r="M880" s="5" t="s">
        <v>67</v>
      </c>
      <c r="N880" s="2" t="s">
        <v>1269</v>
      </c>
      <c r="O880" s="2" t="s">
        <v>1132</v>
      </c>
      <c r="P880" s="2" t="s">
        <v>73</v>
      </c>
      <c r="Q880" s="2" t="s">
        <v>73</v>
      </c>
      <c r="R880" s="2" t="s">
        <v>69</v>
      </c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2" t="s">
        <v>67</v>
      </c>
      <c r="AW880" s="2" t="s">
        <v>1271</v>
      </c>
      <c r="AX880" s="2" t="s">
        <v>67</v>
      </c>
      <c r="AY880" s="2" t="s">
        <v>67</v>
      </c>
    </row>
    <row r="881" spans="1:51" ht="30" customHeight="1" x14ac:dyDescent="0.3">
      <c r="A881" s="5" t="s">
        <v>1134</v>
      </c>
      <c r="B881" s="5" t="s">
        <v>1135</v>
      </c>
      <c r="C881" s="5" t="s">
        <v>1131</v>
      </c>
      <c r="D881" s="6">
        <v>1.4</v>
      </c>
      <c r="E881" s="7">
        <f>단가대비표!O159</f>
        <v>9</v>
      </c>
      <c r="F881" s="8">
        <f t="shared" si="128"/>
        <v>12.6</v>
      </c>
      <c r="G881" s="7">
        <f>단가대비표!P159</f>
        <v>0</v>
      </c>
      <c r="H881" s="8">
        <f t="shared" si="129"/>
        <v>0</v>
      </c>
      <c r="I881" s="7">
        <f>단가대비표!V159</f>
        <v>0</v>
      </c>
      <c r="J881" s="8">
        <f t="shared" si="130"/>
        <v>0</v>
      </c>
      <c r="K881" s="7">
        <f t="shared" si="131"/>
        <v>9</v>
      </c>
      <c r="L881" s="8">
        <f t="shared" si="131"/>
        <v>12.6</v>
      </c>
      <c r="M881" s="5" t="s">
        <v>67</v>
      </c>
      <c r="N881" s="2" t="s">
        <v>1269</v>
      </c>
      <c r="O881" s="2" t="s">
        <v>1136</v>
      </c>
      <c r="P881" s="2" t="s">
        <v>73</v>
      </c>
      <c r="Q881" s="2" t="s">
        <v>73</v>
      </c>
      <c r="R881" s="2" t="s">
        <v>69</v>
      </c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2" t="s">
        <v>67</v>
      </c>
      <c r="AW881" s="2" t="s">
        <v>1272</v>
      </c>
      <c r="AX881" s="2" t="s">
        <v>67</v>
      </c>
      <c r="AY881" s="2" t="s">
        <v>67</v>
      </c>
    </row>
    <row r="882" spans="1:51" ht="30" customHeight="1" x14ac:dyDescent="0.3">
      <c r="A882" s="5" t="s">
        <v>317</v>
      </c>
      <c r="B882" s="5" t="s">
        <v>318</v>
      </c>
      <c r="C882" s="5" t="s">
        <v>77</v>
      </c>
      <c r="D882" s="6">
        <v>45.8</v>
      </c>
      <c r="E882" s="7">
        <f>단가대비표!O25</f>
        <v>2.2200000000000002</v>
      </c>
      <c r="F882" s="8">
        <f t="shared" si="128"/>
        <v>101.6</v>
      </c>
      <c r="G882" s="7">
        <f>단가대비표!P25</f>
        <v>0</v>
      </c>
      <c r="H882" s="8">
        <f t="shared" si="129"/>
        <v>0</v>
      </c>
      <c r="I882" s="7">
        <f>단가대비표!V25</f>
        <v>0</v>
      </c>
      <c r="J882" s="8">
        <f t="shared" si="130"/>
        <v>0</v>
      </c>
      <c r="K882" s="7">
        <f t="shared" si="131"/>
        <v>2.2000000000000002</v>
      </c>
      <c r="L882" s="8">
        <f t="shared" si="131"/>
        <v>101.6</v>
      </c>
      <c r="M882" s="5" t="s">
        <v>67</v>
      </c>
      <c r="N882" s="2" t="s">
        <v>1269</v>
      </c>
      <c r="O882" s="2" t="s">
        <v>319</v>
      </c>
      <c r="P882" s="2" t="s">
        <v>73</v>
      </c>
      <c r="Q882" s="2" t="s">
        <v>73</v>
      </c>
      <c r="R882" s="2" t="s">
        <v>69</v>
      </c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2" t="s">
        <v>67</v>
      </c>
      <c r="AW882" s="2" t="s">
        <v>1273</v>
      </c>
      <c r="AX882" s="2" t="s">
        <v>67</v>
      </c>
      <c r="AY882" s="2" t="s">
        <v>67</v>
      </c>
    </row>
    <row r="883" spans="1:51" ht="30" customHeight="1" x14ac:dyDescent="0.3">
      <c r="A883" s="5" t="s">
        <v>321</v>
      </c>
      <c r="B883" s="5" t="s">
        <v>1139</v>
      </c>
      <c r="C883" s="5" t="s">
        <v>1131</v>
      </c>
      <c r="D883" s="6">
        <v>48.6</v>
      </c>
      <c r="E883" s="7">
        <f>단가대비표!O34</f>
        <v>11.5</v>
      </c>
      <c r="F883" s="8">
        <f t="shared" si="128"/>
        <v>558.9</v>
      </c>
      <c r="G883" s="7">
        <f>단가대비표!P34</f>
        <v>0</v>
      </c>
      <c r="H883" s="8">
        <f t="shared" si="129"/>
        <v>0</v>
      </c>
      <c r="I883" s="7">
        <f>단가대비표!V34</f>
        <v>0</v>
      </c>
      <c r="J883" s="8">
        <f t="shared" si="130"/>
        <v>0</v>
      </c>
      <c r="K883" s="7">
        <f t="shared" si="131"/>
        <v>11.5</v>
      </c>
      <c r="L883" s="8">
        <f t="shared" si="131"/>
        <v>558.9</v>
      </c>
      <c r="M883" s="5" t="s">
        <v>67</v>
      </c>
      <c r="N883" s="2" t="s">
        <v>1269</v>
      </c>
      <c r="O883" s="2" t="s">
        <v>1140</v>
      </c>
      <c r="P883" s="2" t="s">
        <v>73</v>
      </c>
      <c r="Q883" s="2" t="s">
        <v>73</v>
      </c>
      <c r="R883" s="2" t="s">
        <v>69</v>
      </c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2" t="s">
        <v>67</v>
      </c>
      <c r="AW883" s="2" t="s">
        <v>1274</v>
      </c>
      <c r="AX883" s="2" t="s">
        <v>67</v>
      </c>
      <c r="AY883" s="2" t="s">
        <v>67</v>
      </c>
    </row>
    <row r="884" spans="1:51" ht="30" customHeight="1" x14ac:dyDescent="0.3">
      <c r="A884" s="5" t="s">
        <v>335</v>
      </c>
      <c r="B884" s="5" t="s">
        <v>86</v>
      </c>
      <c r="C884" s="5" t="s">
        <v>87</v>
      </c>
      <c r="D884" s="6">
        <v>6.7000000000000004E-2</v>
      </c>
      <c r="E884" s="7">
        <f>단가대비표!O1844</f>
        <v>0</v>
      </c>
      <c r="F884" s="8">
        <f t="shared" si="128"/>
        <v>0</v>
      </c>
      <c r="G884" s="7">
        <f>단가대비표!P1844</f>
        <v>198711</v>
      </c>
      <c r="H884" s="8">
        <f t="shared" si="129"/>
        <v>13313.6</v>
      </c>
      <c r="I884" s="7">
        <f>단가대비표!V1844</f>
        <v>0</v>
      </c>
      <c r="J884" s="8">
        <f t="shared" si="130"/>
        <v>0</v>
      </c>
      <c r="K884" s="7">
        <f t="shared" si="131"/>
        <v>198711</v>
      </c>
      <c r="L884" s="8">
        <f t="shared" si="131"/>
        <v>13313.6</v>
      </c>
      <c r="M884" s="5" t="s">
        <v>67</v>
      </c>
      <c r="N884" s="2" t="s">
        <v>1269</v>
      </c>
      <c r="O884" s="2" t="s">
        <v>336</v>
      </c>
      <c r="P884" s="2" t="s">
        <v>73</v>
      </c>
      <c r="Q884" s="2" t="s">
        <v>73</v>
      </c>
      <c r="R884" s="2" t="s">
        <v>69</v>
      </c>
      <c r="S884" s="3"/>
      <c r="T884" s="3"/>
      <c r="U884" s="3"/>
      <c r="V884" s="3">
        <v>1</v>
      </c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2" t="s">
        <v>67</v>
      </c>
      <c r="AW884" s="2" t="s">
        <v>1275</v>
      </c>
      <c r="AX884" s="2" t="s">
        <v>67</v>
      </c>
      <c r="AY884" s="2" t="s">
        <v>67</v>
      </c>
    </row>
    <row r="885" spans="1:51" ht="30" customHeight="1" x14ac:dyDescent="0.3">
      <c r="A885" s="5" t="s">
        <v>155</v>
      </c>
      <c r="B885" s="5" t="s">
        <v>156</v>
      </c>
      <c r="C885" s="5" t="s">
        <v>82</v>
      </c>
      <c r="D885" s="6">
        <v>1</v>
      </c>
      <c r="E885" s="7">
        <f>TRUNC(SUMIF(V880:V885, RIGHTB(O885, 1), H880:H885)*U885, 2)</f>
        <v>399.4</v>
      </c>
      <c r="F885" s="8">
        <f t="shared" si="128"/>
        <v>399.4</v>
      </c>
      <c r="G885" s="7">
        <v>0</v>
      </c>
      <c r="H885" s="8">
        <f t="shared" si="129"/>
        <v>0</v>
      </c>
      <c r="I885" s="7">
        <v>0</v>
      </c>
      <c r="J885" s="8">
        <f t="shared" si="130"/>
        <v>0</v>
      </c>
      <c r="K885" s="7">
        <f t="shared" si="131"/>
        <v>399.4</v>
      </c>
      <c r="L885" s="8">
        <f t="shared" si="131"/>
        <v>399.4</v>
      </c>
      <c r="M885" s="5" t="s">
        <v>67</v>
      </c>
      <c r="N885" s="2" t="s">
        <v>1269</v>
      </c>
      <c r="O885" s="2" t="s">
        <v>83</v>
      </c>
      <c r="P885" s="2" t="s">
        <v>73</v>
      </c>
      <c r="Q885" s="2" t="s">
        <v>73</v>
      </c>
      <c r="R885" s="2" t="s">
        <v>73</v>
      </c>
      <c r="S885" s="3">
        <v>1</v>
      </c>
      <c r="T885" s="3">
        <v>0</v>
      </c>
      <c r="U885" s="3">
        <v>0.03</v>
      </c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2" t="s">
        <v>67</v>
      </c>
      <c r="AW885" s="2" t="s">
        <v>1276</v>
      </c>
      <c r="AX885" s="2" t="s">
        <v>67</v>
      </c>
      <c r="AY885" s="2" t="s">
        <v>67</v>
      </c>
    </row>
    <row r="886" spans="1:51" ht="30" customHeight="1" x14ac:dyDescent="0.3">
      <c r="A886" s="5" t="s">
        <v>90</v>
      </c>
      <c r="B886" s="5" t="s">
        <v>67</v>
      </c>
      <c r="C886" s="5" t="s">
        <v>67</v>
      </c>
      <c r="D886" s="6"/>
      <c r="E886" s="7"/>
      <c r="F886" s="8">
        <f>TRUNC(SUMIF(N880:N885, N879, F880:F885),0)</f>
        <v>1671</v>
      </c>
      <c r="G886" s="7"/>
      <c r="H886" s="8">
        <f>TRUNC(SUMIF(N880:N885, N879, H880:H885),0)</f>
        <v>13313</v>
      </c>
      <c r="I886" s="7"/>
      <c r="J886" s="8">
        <f>TRUNC(SUMIF(N880:N885, N879, J880:J885),0)</f>
        <v>0</v>
      </c>
      <c r="K886" s="7"/>
      <c r="L886" s="8">
        <f>F886+H886+J886</f>
        <v>14984</v>
      </c>
      <c r="M886" s="5" t="s">
        <v>67</v>
      </c>
      <c r="N886" s="2" t="s">
        <v>91</v>
      </c>
      <c r="O886" s="2" t="s">
        <v>91</v>
      </c>
      <c r="P886" s="2" t="s">
        <v>67</v>
      </c>
      <c r="Q886" s="2" t="s">
        <v>67</v>
      </c>
      <c r="R886" s="2" t="s">
        <v>67</v>
      </c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2" t="s">
        <v>67</v>
      </c>
      <c r="AW886" s="2" t="s">
        <v>67</v>
      </c>
      <c r="AX886" s="2" t="s">
        <v>67</v>
      </c>
      <c r="AY886" s="2" t="s">
        <v>67</v>
      </c>
    </row>
    <row r="887" spans="1:51" ht="30" customHeight="1" x14ac:dyDescent="0.3">
      <c r="A887" s="6"/>
      <c r="B887" s="6"/>
      <c r="C887" s="6"/>
      <c r="D887" s="6"/>
      <c r="E887" s="7"/>
      <c r="F887" s="8"/>
      <c r="G887" s="7"/>
      <c r="H887" s="8"/>
      <c r="I887" s="7"/>
      <c r="J887" s="8"/>
      <c r="K887" s="7"/>
      <c r="L887" s="8"/>
      <c r="M887" s="6"/>
    </row>
    <row r="888" spans="1:51" ht="30" customHeight="1" x14ac:dyDescent="0.3">
      <c r="A888" s="14" t="s">
        <v>1277</v>
      </c>
      <c r="B888" s="14"/>
      <c r="C888" s="14"/>
      <c r="D888" s="14"/>
      <c r="E888" s="15"/>
      <c r="F888" s="16"/>
      <c r="G888" s="15"/>
      <c r="H888" s="16"/>
      <c r="I888" s="15"/>
      <c r="J888" s="16"/>
      <c r="K888" s="15"/>
      <c r="L888" s="16"/>
      <c r="M888" s="14"/>
      <c r="N888" s="1" t="s">
        <v>1278</v>
      </c>
    </row>
    <row r="889" spans="1:51" ht="30" customHeight="1" x14ac:dyDescent="0.3">
      <c r="A889" s="5" t="s">
        <v>1148</v>
      </c>
      <c r="B889" s="5" t="s">
        <v>1280</v>
      </c>
      <c r="C889" s="5" t="s">
        <v>508</v>
      </c>
      <c r="D889" s="6">
        <v>1</v>
      </c>
      <c r="E889" s="7">
        <f>단가대비표!O1514</f>
        <v>13010</v>
      </c>
      <c r="F889" s="8">
        <f>TRUNC(E889*D889,1)</f>
        <v>13010</v>
      </c>
      <c r="G889" s="7">
        <f>단가대비표!P1514</f>
        <v>0</v>
      </c>
      <c r="H889" s="8">
        <f>TRUNC(G889*D889,1)</f>
        <v>0</v>
      </c>
      <c r="I889" s="7">
        <f>단가대비표!V1514</f>
        <v>0</v>
      </c>
      <c r="J889" s="8">
        <f>TRUNC(I889*D889,1)</f>
        <v>0</v>
      </c>
      <c r="K889" s="7">
        <f t="shared" ref="K889:L893" si="132">TRUNC(E889+G889+I889,1)</f>
        <v>13010</v>
      </c>
      <c r="L889" s="8">
        <f t="shared" si="132"/>
        <v>13010</v>
      </c>
      <c r="M889" s="5" t="s">
        <v>67</v>
      </c>
      <c r="N889" s="2" t="s">
        <v>1278</v>
      </c>
      <c r="O889" s="2" t="s">
        <v>1281</v>
      </c>
      <c r="P889" s="2" t="s">
        <v>73</v>
      </c>
      <c r="Q889" s="2" t="s">
        <v>73</v>
      </c>
      <c r="R889" s="2" t="s">
        <v>69</v>
      </c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2" t="s">
        <v>67</v>
      </c>
      <c r="AW889" s="2" t="s">
        <v>1282</v>
      </c>
      <c r="AX889" s="2" t="s">
        <v>67</v>
      </c>
      <c r="AY889" s="2" t="s">
        <v>67</v>
      </c>
    </row>
    <row r="890" spans="1:51" ht="30" customHeight="1" x14ac:dyDescent="0.3">
      <c r="A890" s="5" t="s">
        <v>806</v>
      </c>
      <c r="B890" s="5" t="s">
        <v>854</v>
      </c>
      <c r="C890" s="5" t="s">
        <v>808</v>
      </c>
      <c r="D890" s="6">
        <v>4</v>
      </c>
      <c r="E890" s="7">
        <f>단가대비표!O170</f>
        <v>232</v>
      </c>
      <c r="F890" s="8">
        <f>TRUNC(E890*D890,1)</f>
        <v>928</v>
      </c>
      <c r="G890" s="7">
        <f>단가대비표!P170</f>
        <v>0</v>
      </c>
      <c r="H890" s="8">
        <f>TRUNC(G890*D890,1)</f>
        <v>0</v>
      </c>
      <c r="I890" s="7">
        <f>단가대비표!V170</f>
        <v>0</v>
      </c>
      <c r="J890" s="8">
        <f>TRUNC(I890*D890,1)</f>
        <v>0</v>
      </c>
      <c r="K890" s="7">
        <f t="shared" si="132"/>
        <v>232</v>
      </c>
      <c r="L890" s="8">
        <f t="shared" si="132"/>
        <v>928</v>
      </c>
      <c r="M890" s="5" t="s">
        <v>67</v>
      </c>
      <c r="N890" s="2" t="s">
        <v>1278</v>
      </c>
      <c r="O890" s="2" t="s">
        <v>855</v>
      </c>
      <c r="P890" s="2" t="s">
        <v>73</v>
      </c>
      <c r="Q890" s="2" t="s">
        <v>73</v>
      </c>
      <c r="R890" s="2" t="s">
        <v>69</v>
      </c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2" t="s">
        <v>67</v>
      </c>
      <c r="AW890" s="2" t="s">
        <v>1283</v>
      </c>
      <c r="AX890" s="2" t="s">
        <v>67</v>
      </c>
      <c r="AY890" s="2" t="s">
        <v>67</v>
      </c>
    </row>
    <row r="891" spans="1:51" ht="30" customHeight="1" x14ac:dyDescent="0.3">
      <c r="A891" s="5" t="s">
        <v>811</v>
      </c>
      <c r="B891" s="5" t="s">
        <v>841</v>
      </c>
      <c r="C891" s="5" t="s">
        <v>508</v>
      </c>
      <c r="D891" s="6">
        <v>8</v>
      </c>
      <c r="E891" s="7">
        <f>단가대비표!O156</f>
        <v>27.3</v>
      </c>
      <c r="F891" s="8">
        <f>TRUNC(E891*D891,1)</f>
        <v>218.4</v>
      </c>
      <c r="G891" s="7">
        <f>단가대비표!P156</f>
        <v>0</v>
      </c>
      <c r="H891" s="8">
        <f>TRUNC(G891*D891,1)</f>
        <v>0</v>
      </c>
      <c r="I891" s="7">
        <f>단가대비표!V156</f>
        <v>0</v>
      </c>
      <c r="J891" s="8">
        <f>TRUNC(I891*D891,1)</f>
        <v>0</v>
      </c>
      <c r="K891" s="7">
        <f t="shared" si="132"/>
        <v>27.3</v>
      </c>
      <c r="L891" s="8">
        <f t="shared" si="132"/>
        <v>218.4</v>
      </c>
      <c r="M891" s="5" t="s">
        <v>67</v>
      </c>
      <c r="N891" s="2" t="s">
        <v>1278</v>
      </c>
      <c r="O891" s="2" t="s">
        <v>842</v>
      </c>
      <c r="P891" s="2" t="s">
        <v>73</v>
      </c>
      <c r="Q891" s="2" t="s">
        <v>73</v>
      </c>
      <c r="R891" s="2" t="s">
        <v>69</v>
      </c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2" t="s">
        <v>67</v>
      </c>
      <c r="AW891" s="2" t="s">
        <v>1284</v>
      </c>
      <c r="AX891" s="2" t="s">
        <v>67</v>
      </c>
      <c r="AY891" s="2" t="s">
        <v>67</v>
      </c>
    </row>
    <row r="892" spans="1:51" ht="30" customHeight="1" x14ac:dyDescent="0.3">
      <c r="A892" s="5" t="s">
        <v>815</v>
      </c>
      <c r="B892" s="5" t="s">
        <v>882</v>
      </c>
      <c r="C892" s="5" t="s">
        <v>508</v>
      </c>
      <c r="D892" s="6">
        <v>1</v>
      </c>
      <c r="E892" s="7">
        <f>단가대비표!O253</f>
        <v>594</v>
      </c>
      <c r="F892" s="8">
        <f>TRUNC(E892*D892,1)</f>
        <v>594</v>
      </c>
      <c r="G892" s="7">
        <f>단가대비표!P253</f>
        <v>0</v>
      </c>
      <c r="H892" s="8">
        <f>TRUNC(G892*D892,1)</f>
        <v>0</v>
      </c>
      <c r="I892" s="7">
        <f>단가대비표!V253</f>
        <v>0</v>
      </c>
      <c r="J892" s="8">
        <f>TRUNC(I892*D892,1)</f>
        <v>0</v>
      </c>
      <c r="K892" s="7">
        <f t="shared" si="132"/>
        <v>594</v>
      </c>
      <c r="L892" s="8">
        <f t="shared" si="132"/>
        <v>594</v>
      </c>
      <c r="M892" s="5" t="s">
        <v>67</v>
      </c>
      <c r="N892" s="2" t="s">
        <v>1278</v>
      </c>
      <c r="O892" s="2" t="s">
        <v>883</v>
      </c>
      <c r="P892" s="2" t="s">
        <v>73</v>
      </c>
      <c r="Q892" s="2" t="s">
        <v>73</v>
      </c>
      <c r="R892" s="2" t="s">
        <v>69</v>
      </c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2" t="s">
        <v>67</v>
      </c>
      <c r="AW892" s="2" t="s">
        <v>1285</v>
      </c>
      <c r="AX892" s="2" t="s">
        <v>67</v>
      </c>
      <c r="AY892" s="2" t="s">
        <v>67</v>
      </c>
    </row>
    <row r="893" spans="1:51" ht="30" customHeight="1" x14ac:dyDescent="0.3">
      <c r="A893" s="5" t="s">
        <v>1127</v>
      </c>
      <c r="B893" s="5" t="s">
        <v>560</v>
      </c>
      <c r="C893" s="5" t="s">
        <v>504</v>
      </c>
      <c r="D893" s="6">
        <v>1</v>
      </c>
      <c r="E893" s="7">
        <f>일위대가목록!E129</f>
        <v>1671</v>
      </c>
      <c r="F893" s="8">
        <f>TRUNC(E893*D893,1)</f>
        <v>1671</v>
      </c>
      <c r="G893" s="7">
        <f>일위대가목록!F129</f>
        <v>13313</v>
      </c>
      <c r="H893" s="8">
        <f>TRUNC(G893*D893,1)</f>
        <v>13313</v>
      </c>
      <c r="I893" s="7">
        <f>일위대가목록!G129</f>
        <v>0</v>
      </c>
      <c r="J893" s="8">
        <f>TRUNC(I893*D893,1)</f>
        <v>0</v>
      </c>
      <c r="K893" s="7">
        <f t="shared" si="132"/>
        <v>14984</v>
      </c>
      <c r="L893" s="8">
        <f t="shared" si="132"/>
        <v>14984</v>
      </c>
      <c r="M893" s="5" t="s">
        <v>1270</v>
      </c>
      <c r="N893" s="2" t="s">
        <v>1278</v>
      </c>
      <c r="O893" s="2" t="s">
        <v>1269</v>
      </c>
      <c r="P893" s="2" t="s">
        <v>69</v>
      </c>
      <c r="Q893" s="2" t="s">
        <v>73</v>
      </c>
      <c r="R893" s="2" t="s">
        <v>73</v>
      </c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2" t="s">
        <v>67</v>
      </c>
      <c r="AW893" s="2" t="s">
        <v>1286</v>
      </c>
      <c r="AX893" s="2" t="s">
        <v>67</v>
      </c>
      <c r="AY893" s="2" t="s">
        <v>67</v>
      </c>
    </row>
    <row r="894" spans="1:51" ht="30" customHeight="1" x14ac:dyDescent="0.3">
      <c r="A894" s="5" t="s">
        <v>90</v>
      </c>
      <c r="B894" s="5" t="s">
        <v>67</v>
      </c>
      <c r="C894" s="5" t="s">
        <v>67</v>
      </c>
      <c r="D894" s="6"/>
      <c r="E894" s="7"/>
      <c r="F894" s="8">
        <f>TRUNC(SUMIF(N889:N893, N888, F889:F893),0)</f>
        <v>16421</v>
      </c>
      <c r="G894" s="7"/>
      <c r="H894" s="8">
        <f>TRUNC(SUMIF(N889:N893, N888, H889:H893),0)</f>
        <v>13313</v>
      </c>
      <c r="I894" s="7"/>
      <c r="J894" s="8">
        <f>TRUNC(SUMIF(N889:N893, N888, J889:J893),0)</f>
        <v>0</v>
      </c>
      <c r="K894" s="7"/>
      <c r="L894" s="8">
        <f>F894+H894+J894</f>
        <v>29734</v>
      </c>
      <c r="M894" s="5" t="s">
        <v>67</v>
      </c>
      <c r="N894" s="2" t="s">
        <v>91</v>
      </c>
      <c r="O894" s="2" t="s">
        <v>91</v>
      </c>
      <c r="P894" s="2" t="s">
        <v>67</v>
      </c>
      <c r="Q894" s="2" t="s">
        <v>67</v>
      </c>
      <c r="R894" s="2" t="s">
        <v>67</v>
      </c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2" t="s">
        <v>67</v>
      </c>
      <c r="AW894" s="2" t="s">
        <v>67</v>
      </c>
      <c r="AX894" s="2" t="s">
        <v>67</v>
      </c>
      <c r="AY894" s="2" t="s">
        <v>67</v>
      </c>
    </row>
    <row r="895" spans="1:51" ht="30" customHeight="1" x14ac:dyDescent="0.3">
      <c r="A895" s="6"/>
      <c r="B895" s="6"/>
      <c r="C895" s="6"/>
      <c r="D895" s="6"/>
      <c r="E895" s="7"/>
      <c r="F895" s="8"/>
      <c r="G895" s="7"/>
      <c r="H895" s="8"/>
      <c r="I895" s="7"/>
      <c r="J895" s="8"/>
      <c r="K895" s="7"/>
      <c r="L895" s="8"/>
      <c r="M895" s="6"/>
    </row>
    <row r="896" spans="1:51" ht="30" customHeight="1" x14ac:dyDescent="0.3">
      <c r="A896" s="14" t="s">
        <v>1287</v>
      </c>
      <c r="B896" s="14"/>
      <c r="C896" s="14"/>
      <c r="D896" s="14"/>
      <c r="E896" s="15"/>
      <c r="F896" s="16"/>
      <c r="G896" s="15"/>
      <c r="H896" s="16"/>
      <c r="I896" s="15"/>
      <c r="J896" s="16"/>
      <c r="K896" s="15"/>
      <c r="L896" s="16"/>
      <c r="M896" s="14"/>
      <c r="N896" s="1" t="s">
        <v>1288</v>
      </c>
    </row>
    <row r="897" spans="1:51" ht="30" customHeight="1" x14ac:dyDescent="0.3">
      <c r="A897" s="5" t="s">
        <v>1148</v>
      </c>
      <c r="B897" s="5" t="s">
        <v>1280</v>
      </c>
      <c r="C897" s="5" t="s">
        <v>508</v>
      </c>
      <c r="D897" s="6">
        <v>2</v>
      </c>
      <c r="E897" s="7">
        <f>단가대비표!O1514</f>
        <v>13010</v>
      </c>
      <c r="F897" s="8">
        <f>TRUNC(E897*D897,1)</f>
        <v>26020</v>
      </c>
      <c r="G897" s="7">
        <f>단가대비표!P1514</f>
        <v>0</v>
      </c>
      <c r="H897" s="8">
        <f>TRUNC(G897*D897,1)</f>
        <v>0</v>
      </c>
      <c r="I897" s="7">
        <f>단가대비표!V1514</f>
        <v>0</v>
      </c>
      <c r="J897" s="8">
        <f>TRUNC(I897*D897,1)</f>
        <v>0</v>
      </c>
      <c r="K897" s="7">
        <f t="shared" ref="K897:L901" si="133">TRUNC(E897+G897+I897,1)</f>
        <v>13010</v>
      </c>
      <c r="L897" s="8">
        <f t="shared" si="133"/>
        <v>26020</v>
      </c>
      <c r="M897" s="5" t="s">
        <v>67</v>
      </c>
      <c r="N897" s="2" t="s">
        <v>1288</v>
      </c>
      <c r="O897" s="2" t="s">
        <v>1281</v>
      </c>
      <c r="P897" s="2" t="s">
        <v>73</v>
      </c>
      <c r="Q897" s="2" t="s">
        <v>73</v>
      </c>
      <c r="R897" s="2" t="s">
        <v>69</v>
      </c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2" t="s">
        <v>67</v>
      </c>
      <c r="AW897" s="2" t="s">
        <v>1290</v>
      </c>
      <c r="AX897" s="2" t="s">
        <v>67</v>
      </c>
      <c r="AY897" s="2" t="s">
        <v>67</v>
      </c>
    </row>
    <row r="898" spans="1:51" ht="30" customHeight="1" x14ac:dyDescent="0.3">
      <c r="A898" s="5" t="s">
        <v>806</v>
      </c>
      <c r="B898" s="5" t="s">
        <v>854</v>
      </c>
      <c r="C898" s="5" t="s">
        <v>808</v>
      </c>
      <c r="D898" s="6">
        <v>4</v>
      </c>
      <c r="E898" s="7">
        <f>단가대비표!O170</f>
        <v>232</v>
      </c>
      <c r="F898" s="8">
        <f>TRUNC(E898*D898,1)</f>
        <v>928</v>
      </c>
      <c r="G898" s="7">
        <f>단가대비표!P170</f>
        <v>0</v>
      </c>
      <c r="H898" s="8">
        <f>TRUNC(G898*D898,1)</f>
        <v>0</v>
      </c>
      <c r="I898" s="7">
        <f>단가대비표!V170</f>
        <v>0</v>
      </c>
      <c r="J898" s="8">
        <f>TRUNC(I898*D898,1)</f>
        <v>0</v>
      </c>
      <c r="K898" s="7">
        <f t="shared" si="133"/>
        <v>232</v>
      </c>
      <c r="L898" s="8">
        <f t="shared" si="133"/>
        <v>928</v>
      </c>
      <c r="M898" s="5" t="s">
        <v>67</v>
      </c>
      <c r="N898" s="2" t="s">
        <v>1288</v>
      </c>
      <c r="O898" s="2" t="s">
        <v>855</v>
      </c>
      <c r="P898" s="2" t="s">
        <v>73</v>
      </c>
      <c r="Q898" s="2" t="s">
        <v>73</v>
      </c>
      <c r="R898" s="2" t="s">
        <v>69</v>
      </c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2" t="s">
        <v>67</v>
      </c>
      <c r="AW898" s="2" t="s">
        <v>1291</v>
      </c>
      <c r="AX898" s="2" t="s">
        <v>67</v>
      </c>
      <c r="AY898" s="2" t="s">
        <v>67</v>
      </c>
    </row>
    <row r="899" spans="1:51" ht="30" customHeight="1" x14ac:dyDescent="0.3">
      <c r="A899" s="5" t="s">
        <v>811</v>
      </c>
      <c r="B899" s="5" t="s">
        <v>841</v>
      </c>
      <c r="C899" s="5" t="s">
        <v>508</v>
      </c>
      <c r="D899" s="6">
        <v>8</v>
      </c>
      <c r="E899" s="7">
        <f>단가대비표!O156</f>
        <v>27.3</v>
      </c>
      <c r="F899" s="8">
        <f>TRUNC(E899*D899,1)</f>
        <v>218.4</v>
      </c>
      <c r="G899" s="7">
        <f>단가대비표!P156</f>
        <v>0</v>
      </c>
      <c r="H899" s="8">
        <f>TRUNC(G899*D899,1)</f>
        <v>0</v>
      </c>
      <c r="I899" s="7">
        <f>단가대비표!V156</f>
        <v>0</v>
      </c>
      <c r="J899" s="8">
        <f>TRUNC(I899*D899,1)</f>
        <v>0</v>
      </c>
      <c r="K899" s="7">
        <f t="shared" si="133"/>
        <v>27.3</v>
      </c>
      <c r="L899" s="8">
        <f t="shared" si="133"/>
        <v>218.4</v>
      </c>
      <c r="M899" s="5" t="s">
        <v>67</v>
      </c>
      <c r="N899" s="2" t="s">
        <v>1288</v>
      </c>
      <c r="O899" s="2" t="s">
        <v>842</v>
      </c>
      <c r="P899" s="2" t="s">
        <v>73</v>
      </c>
      <c r="Q899" s="2" t="s">
        <v>73</v>
      </c>
      <c r="R899" s="2" t="s">
        <v>69</v>
      </c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2" t="s">
        <v>67</v>
      </c>
      <c r="AW899" s="2" t="s">
        <v>1292</v>
      </c>
      <c r="AX899" s="2" t="s">
        <v>67</v>
      </c>
      <c r="AY899" s="2" t="s">
        <v>67</v>
      </c>
    </row>
    <row r="900" spans="1:51" ht="30" customHeight="1" x14ac:dyDescent="0.3">
      <c r="A900" s="5" t="s">
        <v>815</v>
      </c>
      <c r="B900" s="5" t="s">
        <v>882</v>
      </c>
      <c r="C900" s="5" t="s">
        <v>508</v>
      </c>
      <c r="D900" s="6">
        <v>1</v>
      </c>
      <c r="E900" s="7">
        <f>단가대비표!O253</f>
        <v>594</v>
      </c>
      <c r="F900" s="8">
        <f>TRUNC(E900*D900,1)</f>
        <v>594</v>
      </c>
      <c r="G900" s="7">
        <f>단가대비표!P253</f>
        <v>0</v>
      </c>
      <c r="H900" s="8">
        <f>TRUNC(G900*D900,1)</f>
        <v>0</v>
      </c>
      <c r="I900" s="7">
        <f>단가대비표!V253</f>
        <v>0</v>
      </c>
      <c r="J900" s="8">
        <f>TRUNC(I900*D900,1)</f>
        <v>0</v>
      </c>
      <c r="K900" s="7">
        <f t="shared" si="133"/>
        <v>594</v>
      </c>
      <c r="L900" s="8">
        <f t="shared" si="133"/>
        <v>594</v>
      </c>
      <c r="M900" s="5" t="s">
        <v>67</v>
      </c>
      <c r="N900" s="2" t="s">
        <v>1288</v>
      </c>
      <c r="O900" s="2" t="s">
        <v>883</v>
      </c>
      <c r="P900" s="2" t="s">
        <v>73</v>
      </c>
      <c r="Q900" s="2" t="s">
        <v>73</v>
      </c>
      <c r="R900" s="2" t="s">
        <v>69</v>
      </c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2" t="s">
        <v>67</v>
      </c>
      <c r="AW900" s="2" t="s">
        <v>1293</v>
      </c>
      <c r="AX900" s="2" t="s">
        <v>67</v>
      </c>
      <c r="AY900" s="2" t="s">
        <v>67</v>
      </c>
    </row>
    <row r="901" spans="1:51" ht="30" customHeight="1" x14ac:dyDescent="0.3">
      <c r="A901" s="5" t="s">
        <v>1127</v>
      </c>
      <c r="B901" s="5" t="s">
        <v>560</v>
      </c>
      <c r="C901" s="5" t="s">
        <v>504</v>
      </c>
      <c r="D901" s="6">
        <v>2</v>
      </c>
      <c r="E901" s="7">
        <f>일위대가목록!E129</f>
        <v>1671</v>
      </c>
      <c r="F901" s="8">
        <f>TRUNC(E901*D901,1)</f>
        <v>3342</v>
      </c>
      <c r="G901" s="7">
        <f>일위대가목록!F129</f>
        <v>13313</v>
      </c>
      <c r="H901" s="8">
        <f>TRUNC(G901*D901,1)</f>
        <v>26626</v>
      </c>
      <c r="I901" s="7">
        <f>일위대가목록!G129</f>
        <v>0</v>
      </c>
      <c r="J901" s="8">
        <f>TRUNC(I901*D901,1)</f>
        <v>0</v>
      </c>
      <c r="K901" s="7">
        <f t="shared" si="133"/>
        <v>14984</v>
      </c>
      <c r="L901" s="8">
        <f t="shared" si="133"/>
        <v>29968</v>
      </c>
      <c r="M901" s="5" t="s">
        <v>1270</v>
      </c>
      <c r="N901" s="2" t="s">
        <v>1288</v>
      </c>
      <c r="O901" s="2" t="s">
        <v>1269</v>
      </c>
      <c r="P901" s="2" t="s">
        <v>69</v>
      </c>
      <c r="Q901" s="2" t="s">
        <v>73</v>
      </c>
      <c r="R901" s="2" t="s">
        <v>73</v>
      </c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2" t="s">
        <v>67</v>
      </c>
      <c r="AW901" s="2" t="s">
        <v>1294</v>
      </c>
      <c r="AX901" s="2" t="s">
        <v>67</v>
      </c>
      <c r="AY901" s="2" t="s">
        <v>67</v>
      </c>
    </row>
    <row r="902" spans="1:51" ht="30" customHeight="1" x14ac:dyDescent="0.3">
      <c r="A902" s="5" t="s">
        <v>90</v>
      </c>
      <c r="B902" s="5" t="s">
        <v>67</v>
      </c>
      <c r="C902" s="5" t="s">
        <v>67</v>
      </c>
      <c r="D902" s="6"/>
      <c r="E902" s="7"/>
      <c r="F902" s="8">
        <f>TRUNC(SUMIF(N897:N901, N896, F897:F901),0)</f>
        <v>31102</v>
      </c>
      <c r="G902" s="7"/>
      <c r="H902" s="8">
        <f>TRUNC(SUMIF(N897:N901, N896, H897:H901),0)</f>
        <v>26626</v>
      </c>
      <c r="I902" s="7"/>
      <c r="J902" s="8">
        <f>TRUNC(SUMIF(N897:N901, N896, J897:J901),0)</f>
        <v>0</v>
      </c>
      <c r="K902" s="7"/>
      <c r="L902" s="8">
        <f>F902+H902+J902</f>
        <v>57728</v>
      </c>
      <c r="M902" s="5" t="s">
        <v>67</v>
      </c>
      <c r="N902" s="2" t="s">
        <v>91</v>
      </c>
      <c r="O902" s="2" t="s">
        <v>91</v>
      </c>
      <c r="P902" s="2" t="s">
        <v>67</v>
      </c>
      <c r="Q902" s="2" t="s">
        <v>67</v>
      </c>
      <c r="R902" s="2" t="s">
        <v>67</v>
      </c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2" t="s">
        <v>67</v>
      </c>
      <c r="AW902" s="2" t="s">
        <v>67</v>
      </c>
      <c r="AX902" s="2" t="s">
        <v>67</v>
      </c>
      <c r="AY902" s="2" t="s">
        <v>67</v>
      </c>
    </row>
    <row r="903" spans="1:51" ht="30" customHeight="1" x14ac:dyDescent="0.3">
      <c r="A903" s="6"/>
      <c r="B903" s="6"/>
      <c r="C903" s="6"/>
      <c r="D903" s="6"/>
      <c r="E903" s="7"/>
      <c r="F903" s="8"/>
      <c r="G903" s="7"/>
      <c r="H903" s="8"/>
      <c r="I903" s="7"/>
      <c r="J903" s="8"/>
      <c r="K903" s="7"/>
      <c r="L903" s="8"/>
      <c r="M903" s="6"/>
    </row>
    <row r="904" spans="1:51" ht="30" customHeight="1" x14ac:dyDescent="0.3">
      <c r="A904" s="14" t="s">
        <v>1295</v>
      </c>
      <c r="B904" s="14"/>
      <c r="C904" s="14"/>
      <c r="D904" s="14"/>
      <c r="E904" s="15"/>
      <c r="F904" s="16"/>
      <c r="G904" s="15"/>
      <c r="H904" s="16"/>
      <c r="I904" s="15"/>
      <c r="J904" s="16"/>
      <c r="K904" s="15"/>
      <c r="L904" s="16"/>
      <c r="M904" s="14"/>
      <c r="N904" s="1" t="s">
        <v>1296</v>
      </c>
    </row>
    <row r="905" spans="1:51" ht="30" customHeight="1" x14ac:dyDescent="0.3">
      <c r="A905" s="5" t="s">
        <v>1129</v>
      </c>
      <c r="B905" s="5" t="s">
        <v>1130</v>
      </c>
      <c r="C905" s="5" t="s">
        <v>1131</v>
      </c>
      <c r="D905" s="6">
        <v>15.4</v>
      </c>
      <c r="E905" s="7">
        <f>단가대비표!O160</f>
        <v>53.45</v>
      </c>
      <c r="F905" s="8">
        <f t="shared" ref="F905:F910" si="134">TRUNC(E905*D905,1)</f>
        <v>823.1</v>
      </c>
      <c r="G905" s="7">
        <f>단가대비표!P160</f>
        <v>0</v>
      </c>
      <c r="H905" s="8">
        <f t="shared" ref="H905:H910" si="135">TRUNC(G905*D905,1)</f>
        <v>0</v>
      </c>
      <c r="I905" s="7">
        <f>단가대비표!V160</f>
        <v>0</v>
      </c>
      <c r="J905" s="8">
        <f t="shared" ref="J905:J910" si="136">TRUNC(I905*D905,1)</f>
        <v>0</v>
      </c>
      <c r="K905" s="7">
        <f t="shared" ref="K905:L910" si="137">TRUNC(E905+G905+I905,1)</f>
        <v>53.4</v>
      </c>
      <c r="L905" s="8">
        <f t="shared" si="137"/>
        <v>823.1</v>
      </c>
      <c r="M905" s="5" t="s">
        <v>67</v>
      </c>
      <c r="N905" s="2" t="s">
        <v>1296</v>
      </c>
      <c r="O905" s="2" t="s">
        <v>1132</v>
      </c>
      <c r="P905" s="2" t="s">
        <v>73</v>
      </c>
      <c r="Q905" s="2" t="s">
        <v>73</v>
      </c>
      <c r="R905" s="2" t="s">
        <v>69</v>
      </c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2" t="s">
        <v>67</v>
      </c>
      <c r="AW905" s="2" t="s">
        <v>1298</v>
      </c>
      <c r="AX905" s="2" t="s">
        <v>67</v>
      </c>
      <c r="AY905" s="2" t="s">
        <v>67</v>
      </c>
    </row>
    <row r="906" spans="1:51" ht="30" customHeight="1" x14ac:dyDescent="0.3">
      <c r="A906" s="5" t="s">
        <v>1134</v>
      </c>
      <c r="B906" s="5" t="s">
        <v>1135</v>
      </c>
      <c r="C906" s="5" t="s">
        <v>1131</v>
      </c>
      <c r="D906" s="6">
        <v>1.92</v>
      </c>
      <c r="E906" s="7">
        <f>단가대비표!O159</f>
        <v>9</v>
      </c>
      <c r="F906" s="8">
        <f t="shared" si="134"/>
        <v>17.2</v>
      </c>
      <c r="G906" s="7">
        <f>단가대비표!P159</f>
        <v>0</v>
      </c>
      <c r="H906" s="8">
        <f t="shared" si="135"/>
        <v>0</v>
      </c>
      <c r="I906" s="7">
        <f>단가대비표!V159</f>
        <v>0</v>
      </c>
      <c r="J906" s="8">
        <f t="shared" si="136"/>
        <v>0</v>
      </c>
      <c r="K906" s="7">
        <f t="shared" si="137"/>
        <v>9</v>
      </c>
      <c r="L906" s="8">
        <f t="shared" si="137"/>
        <v>17.2</v>
      </c>
      <c r="M906" s="5" t="s">
        <v>67</v>
      </c>
      <c r="N906" s="2" t="s">
        <v>1296</v>
      </c>
      <c r="O906" s="2" t="s">
        <v>1136</v>
      </c>
      <c r="P906" s="2" t="s">
        <v>73</v>
      </c>
      <c r="Q906" s="2" t="s">
        <v>73</v>
      </c>
      <c r="R906" s="2" t="s">
        <v>69</v>
      </c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2" t="s">
        <v>67</v>
      </c>
      <c r="AW906" s="2" t="s">
        <v>1299</v>
      </c>
      <c r="AX906" s="2" t="s">
        <v>67</v>
      </c>
      <c r="AY906" s="2" t="s">
        <v>67</v>
      </c>
    </row>
    <row r="907" spans="1:51" ht="30" customHeight="1" x14ac:dyDescent="0.3">
      <c r="A907" s="5" t="s">
        <v>317</v>
      </c>
      <c r="B907" s="5" t="s">
        <v>318</v>
      </c>
      <c r="C907" s="5" t="s">
        <v>77</v>
      </c>
      <c r="D907" s="6">
        <v>57.9</v>
      </c>
      <c r="E907" s="7">
        <f>단가대비표!O25</f>
        <v>2.2200000000000002</v>
      </c>
      <c r="F907" s="8">
        <f t="shared" si="134"/>
        <v>128.5</v>
      </c>
      <c r="G907" s="7">
        <f>단가대비표!P25</f>
        <v>0</v>
      </c>
      <c r="H907" s="8">
        <f t="shared" si="135"/>
        <v>0</v>
      </c>
      <c r="I907" s="7">
        <f>단가대비표!V25</f>
        <v>0</v>
      </c>
      <c r="J907" s="8">
        <f t="shared" si="136"/>
        <v>0</v>
      </c>
      <c r="K907" s="7">
        <f t="shared" si="137"/>
        <v>2.2000000000000002</v>
      </c>
      <c r="L907" s="8">
        <f t="shared" si="137"/>
        <v>128.5</v>
      </c>
      <c r="M907" s="5" t="s">
        <v>67</v>
      </c>
      <c r="N907" s="2" t="s">
        <v>1296</v>
      </c>
      <c r="O907" s="2" t="s">
        <v>319</v>
      </c>
      <c r="P907" s="2" t="s">
        <v>73</v>
      </c>
      <c r="Q907" s="2" t="s">
        <v>73</v>
      </c>
      <c r="R907" s="2" t="s">
        <v>69</v>
      </c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2" t="s">
        <v>67</v>
      </c>
      <c r="AW907" s="2" t="s">
        <v>1300</v>
      </c>
      <c r="AX907" s="2" t="s">
        <v>67</v>
      </c>
      <c r="AY907" s="2" t="s">
        <v>67</v>
      </c>
    </row>
    <row r="908" spans="1:51" ht="30" customHeight="1" x14ac:dyDescent="0.3">
      <c r="A908" s="5" t="s">
        <v>321</v>
      </c>
      <c r="B908" s="5" t="s">
        <v>1139</v>
      </c>
      <c r="C908" s="5" t="s">
        <v>1131</v>
      </c>
      <c r="D908" s="6">
        <v>61.3</v>
      </c>
      <c r="E908" s="7">
        <f>단가대비표!O34</f>
        <v>11.5</v>
      </c>
      <c r="F908" s="8">
        <f t="shared" si="134"/>
        <v>704.9</v>
      </c>
      <c r="G908" s="7">
        <f>단가대비표!P34</f>
        <v>0</v>
      </c>
      <c r="H908" s="8">
        <f t="shared" si="135"/>
        <v>0</v>
      </c>
      <c r="I908" s="7">
        <f>단가대비표!V34</f>
        <v>0</v>
      </c>
      <c r="J908" s="8">
        <f t="shared" si="136"/>
        <v>0</v>
      </c>
      <c r="K908" s="7">
        <f t="shared" si="137"/>
        <v>11.5</v>
      </c>
      <c r="L908" s="8">
        <f t="shared" si="137"/>
        <v>704.9</v>
      </c>
      <c r="M908" s="5" t="s">
        <v>67</v>
      </c>
      <c r="N908" s="2" t="s">
        <v>1296</v>
      </c>
      <c r="O908" s="2" t="s">
        <v>1140</v>
      </c>
      <c r="P908" s="2" t="s">
        <v>73</v>
      </c>
      <c r="Q908" s="2" t="s">
        <v>73</v>
      </c>
      <c r="R908" s="2" t="s">
        <v>69</v>
      </c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2" t="s">
        <v>67</v>
      </c>
      <c r="AW908" s="2" t="s">
        <v>1301</v>
      </c>
      <c r="AX908" s="2" t="s">
        <v>67</v>
      </c>
      <c r="AY908" s="2" t="s">
        <v>67</v>
      </c>
    </row>
    <row r="909" spans="1:51" ht="30" customHeight="1" x14ac:dyDescent="0.3">
      <c r="A909" s="5" t="s">
        <v>335</v>
      </c>
      <c r="B909" s="5" t="s">
        <v>86</v>
      </c>
      <c r="C909" s="5" t="s">
        <v>87</v>
      </c>
      <c r="D909" s="6">
        <v>8.8999999999999996E-2</v>
      </c>
      <c r="E909" s="7">
        <f>단가대비표!O1844</f>
        <v>0</v>
      </c>
      <c r="F909" s="8">
        <f t="shared" si="134"/>
        <v>0</v>
      </c>
      <c r="G909" s="7">
        <f>단가대비표!P1844</f>
        <v>198711</v>
      </c>
      <c r="H909" s="8">
        <f t="shared" si="135"/>
        <v>17685.2</v>
      </c>
      <c r="I909" s="7">
        <f>단가대비표!V1844</f>
        <v>0</v>
      </c>
      <c r="J909" s="8">
        <f t="shared" si="136"/>
        <v>0</v>
      </c>
      <c r="K909" s="7">
        <f t="shared" si="137"/>
        <v>198711</v>
      </c>
      <c r="L909" s="8">
        <f t="shared" si="137"/>
        <v>17685.2</v>
      </c>
      <c r="M909" s="5" t="s">
        <v>67</v>
      </c>
      <c r="N909" s="2" t="s">
        <v>1296</v>
      </c>
      <c r="O909" s="2" t="s">
        <v>336</v>
      </c>
      <c r="P909" s="2" t="s">
        <v>73</v>
      </c>
      <c r="Q909" s="2" t="s">
        <v>73</v>
      </c>
      <c r="R909" s="2" t="s">
        <v>69</v>
      </c>
      <c r="S909" s="3"/>
      <c r="T909" s="3"/>
      <c r="U909" s="3"/>
      <c r="V909" s="3">
        <v>1</v>
      </c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2" t="s">
        <v>67</v>
      </c>
      <c r="AW909" s="2" t="s">
        <v>1302</v>
      </c>
      <c r="AX909" s="2" t="s">
        <v>67</v>
      </c>
      <c r="AY909" s="2" t="s">
        <v>67</v>
      </c>
    </row>
    <row r="910" spans="1:51" ht="30" customHeight="1" x14ac:dyDescent="0.3">
      <c r="A910" s="5" t="s">
        <v>155</v>
      </c>
      <c r="B910" s="5" t="s">
        <v>156</v>
      </c>
      <c r="C910" s="5" t="s">
        <v>82</v>
      </c>
      <c r="D910" s="6">
        <v>1</v>
      </c>
      <c r="E910" s="7">
        <f>TRUNC(SUMIF(V905:V910, RIGHTB(O910, 1), H905:H910)*U910, 2)</f>
        <v>530.54999999999995</v>
      </c>
      <c r="F910" s="8">
        <f t="shared" si="134"/>
        <v>530.5</v>
      </c>
      <c r="G910" s="7">
        <v>0</v>
      </c>
      <c r="H910" s="8">
        <f t="shared" si="135"/>
        <v>0</v>
      </c>
      <c r="I910" s="7">
        <v>0</v>
      </c>
      <c r="J910" s="8">
        <f t="shared" si="136"/>
        <v>0</v>
      </c>
      <c r="K910" s="7">
        <f t="shared" si="137"/>
        <v>530.5</v>
      </c>
      <c r="L910" s="8">
        <f t="shared" si="137"/>
        <v>530.5</v>
      </c>
      <c r="M910" s="5" t="s">
        <v>67</v>
      </c>
      <c r="N910" s="2" t="s">
        <v>1296</v>
      </c>
      <c r="O910" s="2" t="s">
        <v>83</v>
      </c>
      <c r="P910" s="2" t="s">
        <v>73</v>
      </c>
      <c r="Q910" s="2" t="s">
        <v>73</v>
      </c>
      <c r="R910" s="2" t="s">
        <v>73</v>
      </c>
      <c r="S910" s="3">
        <v>1</v>
      </c>
      <c r="T910" s="3">
        <v>0</v>
      </c>
      <c r="U910" s="3">
        <v>0.03</v>
      </c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2" t="s">
        <v>67</v>
      </c>
      <c r="AW910" s="2" t="s">
        <v>1303</v>
      </c>
      <c r="AX910" s="2" t="s">
        <v>67</v>
      </c>
      <c r="AY910" s="2" t="s">
        <v>67</v>
      </c>
    </row>
    <row r="911" spans="1:51" ht="30" customHeight="1" x14ac:dyDescent="0.3">
      <c r="A911" s="5" t="s">
        <v>90</v>
      </c>
      <c r="B911" s="5" t="s">
        <v>67</v>
      </c>
      <c r="C911" s="5" t="s">
        <v>67</v>
      </c>
      <c r="D911" s="6"/>
      <c r="E911" s="7"/>
      <c r="F911" s="8">
        <f>TRUNC(SUMIF(N905:N910, N904, F905:F910),0)</f>
        <v>2204</v>
      </c>
      <c r="G911" s="7"/>
      <c r="H911" s="8">
        <f>TRUNC(SUMIF(N905:N910, N904, H905:H910),0)</f>
        <v>17685</v>
      </c>
      <c r="I911" s="7"/>
      <c r="J911" s="8">
        <f>TRUNC(SUMIF(N905:N910, N904, J905:J910),0)</f>
        <v>0</v>
      </c>
      <c r="K911" s="7"/>
      <c r="L911" s="8">
        <f>F911+H911+J911</f>
        <v>19889</v>
      </c>
      <c r="M911" s="5" t="s">
        <v>67</v>
      </c>
      <c r="N911" s="2" t="s">
        <v>91</v>
      </c>
      <c r="O911" s="2" t="s">
        <v>91</v>
      </c>
      <c r="P911" s="2" t="s">
        <v>67</v>
      </c>
      <c r="Q911" s="2" t="s">
        <v>67</v>
      </c>
      <c r="R911" s="2" t="s">
        <v>67</v>
      </c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2" t="s">
        <v>67</v>
      </c>
      <c r="AW911" s="2" t="s">
        <v>67</v>
      </c>
      <c r="AX911" s="2" t="s">
        <v>67</v>
      </c>
      <c r="AY911" s="2" t="s">
        <v>67</v>
      </c>
    </row>
    <row r="912" spans="1:51" ht="30" customHeight="1" x14ac:dyDescent="0.3">
      <c r="A912" s="6"/>
      <c r="B912" s="6"/>
      <c r="C912" s="6"/>
      <c r="D912" s="6"/>
      <c r="E912" s="7"/>
      <c r="F912" s="8"/>
      <c r="G912" s="7"/>
      <c r="H912" s="8"/>
      <c r="I912" s="7"/>
      <c r="J912" s="8"/>
      <c r="K912" s="7"/>
      <c r="L912" s="8"/>
      <c r="M912" s="6"/>
    </row>
    <row r="913" spans="1:51" ht="30" customHeight="1" x14ac:dyDescent="0.3">
      <c r="A913" s="14" t="s">
        <v>1304</v>
      </c>
      <c r="B913" s="14"/>
      <c r="C913" s="14"/>
      <c r="D913" s="14"/>
      <c r="E913" s="15"/>
      <c r="F913" s="16"/>
      <c r="G913" s="15"/>
      <c r="H913" s="16"/>
      <c r="I913" s="15"/>
      <c r="J913" s="16"/>
      <c r="K913" s="15"/>
      <c r="L913" s="16"/>
      <c r="M913" s="14"/>
      <c r="N913" s="1" t="s">
        <v>1305</v>
      </c>
    </row>
    <row r="914" spans="1:51" ht="30" customHeight="1" x14ac:dyDescent="0.3">
      <c r="A914" s="5" t="s">
        <v>1148</v>
      </c>
      <c r="B914" s="5" t="s">
        <v>1307</v>
      </c>
      <c r="C914" s="5" t="s">
        <v>508</v>
      </c>
      <c r="D914" s="6">
        <v>1</v>
      </c>
      <c r="E914" s="7">
        <f>단가대비표!O1515</f>
        <v>18350</v>
      </c>
      <c r="F914" s="8">
        <f>TRUNC(E914*D914,1)</f>
        <v>18350</v>
      </c>
      <c r="G914" s="7">
        <f>단가대비표!P1515</f>
        <v>0</v>
      </c>
      <c r="H914" s="8">
        <f>TRUNC(G914*D914,1)</f>
        <v>0</v>
      </c>
      <c r="I914" s="7">
        <f>단가대비표!V1515</f>
        <v>0</v>
      </c>
      <c r="J914" s="8">
        <f>TRUNC(I914*D914,1)</f>
        <v>0</v>
      </c>
      <c r="K914" s="7">
        <f t="shared" ref="K914:L918" si="138">TRUNC(E914+G914+I914,1)</f>
        <v>18350</v>
      </c>
      <c r="L914" s="8">
        <f t="shared" si="138"/>
        <v>18350</v>
      </c>
      <c r="M914" s="5" t="s">
        <v>67</v>
      </c>
      <c r="N914" s="2" t="s">
        <v>1305</v>
      </c>
      <c r="O914" s="2" t="s">
        <v>1308</v>
      </c>
      <c r="P914" s="2" t="s">
        <v>73</v>
      </c>
      <c r="Q914" s="2" t="s">
        <v>73</v>
      </c>
      <c r="R914" s="2" t="s">
        <v>69</v>
      </c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2" t="s">
        <v>67</v>
      </c>
      <c r="AW914" s="2" t="s">
        <v>1309</v>
      </c>
      <c r="AX914" s="2" t="s">
        <v>67</v>
      </c>
      <c r="AY914" s="2" t="s">
        <v>67</v>
      </c>
    </row>
    <row r="915" spans="1:51" ht="30" customHeight="1" x14ac:dyDescent="0.3">
      <c r="A915" s="5" t="s">
        <v>806</v>
      </c>
      <c r="B915" s="5" t="s">
        <v>892</v>
      </c>
      <c r="C915" s="5" t="s">
        <v>808</v>
      </c>
      <c r="D915" s="6">
        <v>4</v>
      </c>
      <c r="E915" s="7">
        <f>단가대비표!O171</f>
        <v>243</v>
      </c>
      <c r="F915" s="8">
        <f>TRUNC(E915*D915,1)</f>
        <v>972</v>
      </c>
      <c r="G915" s="7">
        <f>단가대비표!P171</f>
        <v>0</v>
      </c>
      <c r="H915" s="8">
        <f>TRUNC(G915*D915,1)</f>
        <v>0</v>
      </c>
      <c r="I915" s="7">
        <f>단가대비표!V171</f>
        <v>0</v>
      </c>
      <c r="J915" s="8">
        <f>TRUNC(I915*D915,1)</f>
        <v>0</v>
      </c>
      <c r="K915" s="7">
        <f t="shared" si="138"/>
        <v>243</v>
      </c>
      <c r="L915" s="8">
        <f t="shared" si="138"/>
        <v>972</v>
      </c>
      <c r="M915" s="5" t="s">
        <v>67</v>
      </c>
      <c r="N915" s="2" t="s">
        <v>1305</v>
      </c>
      <c r="O915" s="2" t="s">
        <v>893</v>
      </c>
      <c r="P915" s="2" t="s">
        <v>73</v>
      </c>
      <c r="Q915" s="2" t="s">
        <v>73</v>
      </c>
      <c r="R915" s="2" t="s">
        <v>69</v>
      </c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2" t="s">
        <v>67</v>
      </c>
      <c r="AW915" s="2" t="s">
        <v>1310</v>
      </c>
      <c r="AX915" s="2" t="s">
        <v>67</v>
      </c>
      <c r="AY915" s="2" t="s">
        <v>67</v>
      </c>
    </row>
    <row r="916" spans="1:51" ht="30" customHeight="1" x14ac:dyDescent="0.3">
      <c r="A916" s="5" t="s">
        <v>811</v>
      </c>
      <c r="B916" s="5" t="s">
        <v>841</v>
      </c>
      <c r="C916" s="5" t="s">
        <v>508</v>
      </c>
      <c r="D916" s="6">
        <v>8</v>
      </c>
      <c r="E916" s="7">
        <f>단가대비표!O156</f>
        <v>27.3</v>
      </c>
      <c r="F916" s="8">
        <f>TRUNC(E916*D916,1)</f>
        <v>218.4</v>
      </c>
      <c r="G916" s="7">
        <f>단가대비표!P156</f>
        <v>0</v>
      </c>
      <c r="H916" s="8">
        <f>TRUNC(G916*D916,1)</f>
        <v>0</v>
      </c>
      <c r="I916" s="7">
        <f>단가대비표!V156</f>
        <v>0</v>
      </c>
      <c r="J916" s="8">
        <f>TRUNC(I916*D916,1)</f>
        <v>0</v>
      </c>
      <c r="K916" s="7">
        <f t="shared" si="138"/>
        <v>27.3</v>
      </c>
      <c r="L916" s="8">
        <f t="shared" si="138"/>
        <v>218.4</v>
      </c>
      <c r="M916" s="5" t="s">
        <v>67</v>
      </c>
      <c r="N916" s="2" t="s">
        <v>1305</v>
      </c>
      <c r="O916" s="2" t="s">
        <v>842</v>
      </c>
      <c r="P916" s="2" t="s">
        <v>73</v>
      </c>
      <c r="Q916" s="2" t="s">
        <v>73</v>
      </c>
      <c r="R916" s="2" t="s">
        <v>69</v>
      </c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2" t="s">
        <v>67</v>
      </c>
      <c r="AW916" s="2" t="s">
        <v>1311</v>
      </c>
      <c r="AX916" s="2" t="s">
        <v>67</v>
      </c>
      <c r="AY916" s="2" t="s">
        <v>67</v>
      </c>
    </row>
    <row r="917" spans="1:51" ht="30" customHeight="1" x14ac:dyDescent="0.3">
      <c r="A917" s="5" t="s">
        <v>815</v>
      </c>
      <c r="B917" s="5" t="s">
        <v>896</v>
      </c>
      <c r="C917" s="5" t="s">
        <v>508</v>
      </c>
      <c r="D917" s="6">
        <v>1</v>
      </c>
      <c r="E917" s="7">
        <f>단가대비표!O254</f>
        <v>858</v>
      </c>
      <c r="F917" s="8">
        <f>TRUNC(E917*D917,1)</f>
        <v>858</v>
      </c>
      <c r="G917" s="7">
        <f>단가대비표!P254</f>
        <v>0</v>
      </c>
      <c r="H917" s="8">
        <f>TRUNC(G917*D917,1)</f>
        <v>0</v>
      </c>
      <c r="I917" s="7">
        <f>단가대비표!V254</f>
        <v>0</v>
      </c>
      <c r="J917" s="8">
        <f>TRUNC(I917*D917,1)</f>
        <v>0</v>
      </c>
      <c r="K917" s="7">
        <f t="shared" si="138"/>
        <v>858</v>
      </c>
      <c r="L917" s="8">
        <f t="shared" si="138"/>
        <v>858</v>
      </c>
      <c r="M917" s="5" t="s">
        <v>67</v>
      </c>
      <c r="N917" s="2" t="s">
        <v>1305</v>
      </c>
      <c r="O917" s="2" t="s">
        <v>897</v>
      </c>
      <c r="P917" s="2" t="s">
        <v>73</v>
      </c>
      <c r="Q917" s="2" t="s">
        <v>73</v>
      </c>
      <c r="R917" s="2" t="s">
        <v>69</v>
      </c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2" t="s">
        <v>67</v>
      </c>
      <c r="AW917" s="2" t="s">
        <v>1312</v>
      </c>
      <c r="AX917" s="2" t="s">
        <v>67</v>
      </c>
      <c r="AY917" s="2" t="s">
        <v>67</v>
      </c>
    </row>
    <row r="918" spans="1:51" ht="30" customHeight="1" x14ac:dyDescent="0.3">
      <c r="A918" s="5" t="s">
        <v>1127</v>
      </c>
      <c r="B918" s="5" t="s">
        <v>568</v>
      </c>
      <c r="C918" s="5" t="s">
        <v>504</v>
      </c>
      <c r="D918" s="6">
        <v>1</v>
      </c>
      <c r="E918" s="7">
        <f>일위대가목록!E132</f>
        <v>2204</v>
      </c>
      <c r="F918" s="8">
        <f>TRUNC(E918*D918,1)</f>
        <v>2204</v>
      </c>
      <c r="G918" s="7">
        <f>일위대가목록!F132</f>
        <v>17685</v>
      </c>
      <c r="H918" s="8">
        <f>TRUNC(G918*D918,1)</f>
        <v>17685</v>
      </c>
      <c r="I918" s="7">
        <f>일위대가목록!G132</f>
        <v>0</v>
      </c>
      <c r="J918" s="8">
        <f>TRUNC(I918*D918,1)</f>
        <v>0</v>
      </c>
      <c r="K918" s="7">
        <f t="shared" si="138"/>
        <v>19889</v>
      </c>
      <c r="L918" s="8">
        <f t="shared" si="138"/>
        <v>19889</v>
      </c>
      <c r="M918" s="5" t="s">
        <v>1297</v>
      </c>
      <c r="N918" s="2" t="s">
        <v>1305</v>
      </c>
      <c r="O918" s="2" t="s">
        <v>1296</v>
      </c>
      <c r="P918" s="2" t="s">
        <v>69</v>
      </c>
      <c r="Q918" s="2" t="s">
        <v>73</v>
      </c>
      <c r="R918" s="2" t="s">
        <v>73</v>
      </c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2" t="s">
        <v>67</v>
      </c>
      <c r="AW918" s="2" t="s">
        <v>1313</v>
      </c>
      <c r="AX918" s="2" t="s">
        <v>67</v>
      </c>
      <c r="AY918" s="2" t="s">
        <v>67</v>
      </c>
    </row>
    <row r="919" spans="1:51" ht="30" customHeight="1" x14ac:dyDescent="0.3">
      <c r="A919" s="5" t="s">
        <v>90</v>
      </c>
      <c r="B919" s="5" t="s">
        <v>67</v>
      </c>
      <c r="C919" s="5" t="s">
        <v>67</v>
      </c>
      <c r="D919" s="6"/>
      <c r="E919" s="7"/>
      <c r="F919" s="8">
        <f>TRUNC(SUMIF(N914:N918, N913, F914:F918),0)</f>
        <v>22602</v>
      </c>
      <c r="G919" s="7"/>
      <c r="H919" s="8">
        <f>TRUNC(SUMIF(N914:N918, N913, H914:H918),0)</f>
        <v>17685</v>
      </c>
      <c r="I919" s="7"/>
      <c r="J919" s="8">
        <f>TRUNC(SUMIF(N914:N918, N913, J914:J918),0)</f>
        <v>0</v>
      </c>
      <c r="K919" s="7"/>
      <c r="L919" s="8">
        <f>F919+H919+J919</f>
        <v>40287</v>
      </c>
      <c r="M919" s="5" t="s">
        <v>67</v>
      </c>
      <c r="N919" s="2" t="s">
        <v>91</v>
      </c>
      <c r="O919" s="2" t="s">
        <v>91</v>
      </c>
      <c r="P919" s="2" t="s">
        <v>67</v>
      </c>
      <c r="Q919" s="2" t="s">
        <v>67</v>
      </c>
      <c r="R919" s="2" t="s">
        <v>67</v>
      </c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2" t="s">
        <v>67</v>
      </c>
      <c r="AW919" s="2" t="s">
        <v>67</v>
      </c>
      <c r="AX919" s="2" t="s">
        <v>67</v>
      </c>
      <c r="AY919" s="2" t="s">
        <v>67</v>
      </c>
    </row>
    <row r="920" spans="1:51" ht="30" customHeight="1" x14ac:dyDescent="0.3">
      <c r="A920" s="6"/>
      <c r="B920" s="6"/>
      <c r="C920" s="6"/>
      <c r="D920" s="6"/>
      <c r="E920" s="7"/>
      <c r="F920" s="8"/>
      <c r="G920" s="7"/>
      <c r="H920" s="8"/>
      <c r="I920" s="7"/>
      <c r="J920" s="8"/>
      <c r="K920" s="7"/>
      <c r="L920" s="8"/>
      <c r="M920" s="6"/>
    </row>
    <row r="921" spans="1:51" ht="30" customHeight="1" x14ac:dyDescent="0.3">
      <c r="A921" s="14" t="s">
        <v>1314</v>
      </c>
      <c r="B921" s="14"/>
      <c r="C921" s="14"/>
      <c r="D921" s="14"/>
      <c r="E921" s="15"/>
      <c r="F921" s="16"/>
      <c r="G921" s="15"/>
      <c r="H921" s="16"/>
      <c r="I921" s="15"/>
      <c r="J921" s="16"/>
      <c r="K921" s="15"/>
      <c r="L921" s="16"/>
      <c r="M921" s="14"/>
      <c r="N921" s="1" t="s">
        <v>1315</v>
      </c>
    </row>
    <row r="922" spans="1:51" ht="30" customHeight="1" x14ac:dyDescent="0.3">
      <c r="A922" s="5" t="s">
        <v>1148</v>
      </c>
      <c r="B922" s="5" t="s">
        <v>1307</v>
      </c>
      <c r="C922" s="5" t="s">
        <v>508</v>
      </c>
      <c r="D922" s="6">
        <v>2</v>
      </c>
      <c r="E922" s="7">
        <f>단가대비표!O1515</f>
        <v>18350</v>
      </c>
      <c r="F922" s="8">
        <f>TRUNC(E922*D922,1)</f>
        <v>36700</v>
      </c>
      <c r="G922" s="7">
        <f>단가대비표!P1515</f>
        <v>0</v>
      </c>
      <c r="H922" s="8">
        <f>TRUNC(G922*D922,1)</f>
        <v>0</v>
      </c>
      <c r="I922" s="7">
        <f>단가대비표!V1515</f>
        <v>0</v>
      </c>
      <c r="J922" s="8">
        <f>TRUNC(I922*D922,1)</f>
        <v>0</v>
      </c>
      <c r="K922" s="7">
        <f t="shared" ref="K922:L926" si="139">TRUNC(E922+G922+I922,1)</f>
        <v>18350</v>
      </c>
      <c r="L922" s="8">
        <f t="shared" si="139"/>
        <v>36700</v>
      </c>
      <c r="M922" s="5" t="s">
        <v>67</v>
      </c>
      <c r="N922" s="2" t="s">
        <v>1315</v>
      </c>
      <c r="O922" s="2" t="s">
        <v>1308</v>
      </c>
      <c r="P922" s="2" t="s">
        <v>73</v>
      </c>
      <c r="Q922" s="2" t="s">
        <v>73</v>
      </c>
      <c r="R922" s="2" t="s">
        <v>69</v>
      </c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2" t="s">
        <v>67</v>
      </c>
      <c r="AW922" s="2" t="s">
        <v>1317</v>
      </c>
      <c r="AX922" s="2" t="s">
        <v>67</v>
      </c>
      <c r="AY922" s="2" t="s">
        <v>67</v>
      </c>
    </row>
    <row r="923" spans="1:51" ht="30" customHeight="1" x14ac:dyDescent="0.3">
      <c r="A923" s="5" t="s">
        <v>806</v>
      </c>
      <c r="B923" s="5" t="s">
        <v>892</v>
      </c>
      <c r="C923" s="5" t="s">
        <v>808</v>
      </c>
      <c r="D923" s="6">
        <v>4</v>
      </c>
      <c r="E923" s="7">
        <f>단가대비표!O171</f>
        <v>243</v>
      </c>
      <c r="F923" s="8">
        <f>TRUNC(E923*D923,1)</f>
        <v>972</v>
      </c>
      <c r="G923" s="7">
        <f>단가대비표!P171</f>
        <v>0</v>
      </c>
      <c r="H923" s="8">
        <f>TRUNC(G923*D923,1)</f>
        <v>0</v>
      </c>
      <c r="I923" s="7">
        <f>단가대비표!V171</f>
        <v>0</v>
      </c>
      <c r="J923" s="8">
        <f>TRUNC(I923*D923,1)</f>
        <v>0</v>
      </c>
      <c r="K923" s="7">
        <f t="shared" si="139"/>
        <v>243</v>
      </c>
      <c r="L923" s="8">
        <f t="shared" si="139"/>
        <v>972</v>
      </c>
      <c r="M923" s="5" t="s">
        <v>67</v>
      </c>
      <c r="N923" s="2" t="s">
        <v>1315</v>
      </c>
      <c r="O923" s="2" t="s">
        <v>893</v>
      </c>
      <c r="P923" s="2" t="s">
        <v>73</v>
      </c>
      <c r="Q923" s="2" t="s">
        <v>73</v>
      </c>
      <c r="R923" s="2" t="s">
        <v>69</v>
      </c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2" t="s">
        <v>67</v>
      </c>
      <c r="AW923" s="2" t="s">
        <v>1318</v>
      </c>
      <c r="AX923" s="2" t="s">
        <v>67</v>
      </c>
      <c r="AY923" s="2" t="s">
        <v>67</v>
      </c>
    </row>
    <row r="924" spans="1:51" ht="30" customHeight="1" x14ac:dyDescent="0.3">
      <c r="A924" s="5" t="s">
        <v>811</v>
      </c>
      <c r="B924" s="5" t="s">
        <v>841</v>
      </c>
      <c r="C924" s="5" t="s">
        <v>508</v>
      </c>
      <c r="D924" s="6">
        <v>8</v>
      </c>
      <c r="E924" s="7">
        <f>단가대비표!O156</f>
        <v>27.3</v>
      </c>
      <c r="F924" s="8">
        <f>TRUNC(E924*D924,1)</f>
        <v>218.4</v>
      </c>
      <c r="G924" s="7">
        <f>단가대비표!P156</f>
        <v>0</v>
      </c>
      <c r="H924" s="8">
        <f>TRUNC(G924*D924,1)</f>
        <v>0</v>
      </c>
      <c r="I924" s="7">
        <f>단가대비표!V156</f>
        <v>0</v>
      </c>
      <c r="J924" s="8">
        <f>TRUNC(I924*D924,1)</f>
        <v>0</v>
      </c>
      <c r="K924" s="7">
        <f t="shared" si="139"/>
        <v>27.3</v>
      </c>
      <c r="L924" s="8">
        <f t="shared" si="139"/>
        <v>218.4</v>
      </c>
      <c r="M924" s="5" t="s">
        <v>67</v>
      </c>
      <c r="N924" s="2" t="s">
        <v>1315</v>
      </c>
      <c r="O924" s="2" t="s">
        <v>842</v>
      </c>
      <c r="P924" s="2" t="s">
        <v>73</v>
      </c>
      <c r="Q924" s="2" t="s">
        <v>73</v>
      </c>
      <c r="R924" s="2" t="s">
        <v>69</v>
      </c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2" t="s">
        <v>67</v>
      </c>
      <c r="AW924" s="2" t="s">
        <v>1319</v>
      </c>
      <c r="AX924" s="2" t="s">
        <v>67</v>
      </c>
      <c r="AY924" s="2" t="s">
        <v>67</v>
      </c>
    </row>
    <row r="925" spans="1:51" ht="30" customHeight="1" x14ac:dyDescent="0.3">
      <c r="A925" s="5" t="s">
        <v>815</v>
      </c>
      <c r="B925" s="5" t="s">
        <v>896</v>
      </c>
      <c r="C925" s="5" t="s">
        <v>508</v>
      </c>
      <c r="D925" s="6">
        <v>1</v>
      </c>
      <c r="E925" s="7">
        <f>단가대비표!O254</f>
        <v>858</v>
      </c>
      <c r="F925" s="8">
        <f>TRUNC(E925*D925,1)</f>
        <v>858</v>
      </c>
      <c r="G925" s="7">
        <f>단가대비표!P254</f>
        <v>0</v>
      </c>
      <c r="H925" s="8">
        <f>TRUNC(G925*D925,1)</f>
        <v>0</v>
      </c>
      <c r="I925" s="7">
        <f>단가대비표!V254</f>
        <v>0</v>
      </c>
      <c r="J925" s="8">
        <f>TRUNC(I925*D925,1)</f>
        <v>0</v>
      </c>
      <c r="K925" s="7">
        <f t="shared" si="139"/>
        <v>858</v>
      </c>
      <c r="L925" s="8">
        <f t="shared" si="139"/>
        <v>858</v>
      </c>
      <c r="M925" s="5" t="s">
        <v>67</v>
      </c>
      <c r="N925" s="2" t="s">
        <v>1315</v>
      </c>
      <c r="O925" s="2" t="s">
        <v>897</v>
      </c>
      <c r="P925" s="2" t="s">
        <v>73</v>
      </c>
      <c r="Q925" s="2" t="s">
        <v>73</v>
      </c>
      <c r="R925" s="2" t="s">
        <v>69</v>
      </c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2" t="s">
        <v>67</v>
      </c>
      <c r="AW925" s="2" t="s">
        <v>1320</v>
      </c>
      <c r="AX925" s="2" t="s">
        <v>67</v>
      </c>
      <c r="AY925" s="2" t="s">
        <v>67</v>
      </c>
    </row>
    <row r="926" spans="1:51" ht="30" customHeight="1" x14ac:dyDescent="0.3">
      <c r="A926" s="5" t="s">
        <v>1127</v>
      </c>
      <c r="B926" s="5" t="s">
        <v>568</v>
      </c>
      <c r="C926" s="5" t="s">
        <v>504</v>
      </c>
      <c r="D926" s="6">
        <v>2</v>
      </c>
      <c r="E926" s="7">
        <f>일위대가목록!E132</f>
        <v>2204</v>
      </c>
      <c r="F926" s="8">
        <f>TRUNC(E926*D926,1)</f>
        <v>4408</v>
      </c>
      <c r="G926" s="7">
        <f>일위대가목록!F132</f>
        <v>17685</v>
      </c>
      <c r="H926" s="8">
        <f>TRUNC(G926*D926,1)</f>
        <v>35370</v>
      </c>
      <c r="I926" s="7">
        <f>일위대가목록!G132</f>
        <v>0</v>
      </c>
      <c r="J926" s="8">
        <f>TRUNC(I926*D926,1)</f>
        <v>0</v>
      </c>
      <c r="K926" s="7">
        <f t="shared" si="139"/>
        <v>19889</v>
      </c>
      <c r="L926" s="8">
        <f t="shared" si="139"/>
        <v>39778</v>
      </c>
      <c r="M926" s="5" t="s">
        <v>1297</v>
      </c>
      <c r="N926" s="2" t="s">
        <v>1315</v>
      </c>
      <c r="O926" s="2" t="s">
        <v>1296</v>
      </c>
      <c r="P926" s="2" t="s">
        <v>69</v>
      </c>
      <c r="Q926" s="2" t="s">
        <v>73</v>
      </c>
      <c r="R926" s="2" t="s">
        <v>73</v>
      </c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2" t="s">
        <v>67</v>
      </c>
      <c r="AW926" s="2" t="s">
        <v>1321</v>
      </c>
      <c r="AX926" s="2" t="s">
        <v>67</v>
      </c>
      <c r="AY926" s="2" t="s">
        <v>67</v>
      </c>
    </row>
    <row r="927" spans="1:51" ht="30" customHeight="1" x14ac:dyDescent="0.3">
      <c r="A927" s="5" t="s">
        <v>90</v>
      </c>
      <c r="B927" s="5" t="s">
        <v>67</v>
      </c>
      <c r="C927" s="5" t="s">
        <v>67</v>
      </c>
      <c r="D927" s="6"/>
      <c r="E927" s="7"/>
      <c r="F927" s="8">
        <f>TRUNC(SUMIF(N922:N926, N921, F922:F926),0)</f>
        <v>43156</v>
      </c>
      <c r="G927" s="7"/>
      <c r="H927" s="8">
        <f>TRUNC(SUMIF(N922:N926, N921, H922:H926),0)</f>
        <v>35370</v>
      </c>
      <c r="I927" s="7"/>
      <c r="J927" s="8">
        <f>TRUNC(SUMIF(N922:N926, N921, J922:J926),0)</f>
        <v>0</v>
      </c>
      <c r="K927" s="7"/>
      <c r="L927" s="8">
        <f>F927+H927+J927</f>
        <v>78526</v>
      </c>
      <c r="M927" s="5" t="s">
        <v>67</v>
      </c>
      <c r="N927" s="2" t="s">
        <v>91</v>
      </c>
      <c r="O927" s="2" t="s">
        <v>91</v>
      </c>
      <c r="P927" s="2" t="s">
        <v>67</v>
      </c>
      <c r="Q927" s="2" t="s">
        <v>67</v>
      </c>
      <c r="R927" s="2" t="s">
        <v>67</v>
      </c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2" t="s">
        <v>67</v>
      </c>
      <c r="AW927" s="2" t="s">
        <v>67</v>
      </c>
      <c r="AX927" s="2" t="s">
        <v>67</v>
      </c>
      <c r="AY927" s="2" t="s">
        <v>67</v>
      </c>
    </row>
    <row r="928" spans="1:51" ht="30" customHeight="1" x14ac:dyDescent="0.3">
      <c r="A928" s="6"/>
      <c r="B928" s="6"/>
      <c r="C928" s="6"/>
      <c r="D928" s="6"/>
      <c r="E928" s="7"/>
      <c r="F928" s="8"/>
      <c r="G928" s="7"/>
      <c r="H928" s="8"/>
      <c r="I928" s="7"/>
      <c r="J928" s="8"/>
      <c r="K928" s="7"/>
      <c r="L928" s="8"/>
      <c r="M928" s="6"/>
    </row>
    <row r="929" spans="1:51" ht="30" customHeight="1" x14ac:dyDescent="0.3">
      <c r="A929" s="14" t="s">
        <v>1322</v>
      </c>
      <c r="B929" s="14"/>
      <c r="C929" s="14"/>
      <c r="D929" s="14"/>
      <c r="E929" s="15"/>
      <c r="F929" s="16"/>
      <c r="G929" s="15"/>
      <c r="H929" s="16"/>
      <c r="I929" s="15"/>
      <c r="J929" s="16"/>
      <c r="K929" s="15"/>
      <c r="L929" s="16"/>
      <c r="M929" s="14"/>
      <c r="N929" s="1" t="s">
        <v>1323</v>
      </c>
    </row>
    <row r="930" spans="1:51" ht="30" customHeight="1" x14ac:dyDescent="0.3">
      <c r="A930" s="5" t="s">
        <v>1129</v>
      </c>
      <c r="B930" s="5" t="s">
        <v>1130</v>
      </c>
      <c r="C930" s="5" t="s">
        <v>1131</v>
      </c>
      <c r="D930" s="6">
        <v>21</v>
      </c>
      <c r="E930" s="7">
        <f>단가대비표!O160</f>
        <v>53.45</v>
      </c>
      <c r="F930" s="8">
        <f t="shared" ref="F930:F935" si="140">TRUNC(E930*D930,1)</f>
        <v>1122.4000000000001</v>
      </c>
      <c r="G930" s="7">
        <f>단가대비표!P160</f>
        <v>0</v>
      </c>
      <c r="H930" s="8">
        <f t="shared" ref="H930:H935" si="141">TRUNC(G930*D930,1)</f>
        <v>0</v>
      </c>
      <c r="I930" s="7">
        <f>단가대비표!V160</f>
        <v>0</v>
      </c>
      <c r="J930" s="8">
        <f t="shared" ref="J930:J935" si="142">TRUNC(I930*D930,1)</f>
        <v>0</v>
      </c>
      <c r="K930" s="7">
        <f t="shared" ref="K930:L935" si="143">TRUNC(E930+G930+I930,1)</f>
        <v>53.4</v>
      </c>
      <c r="L930" s="8">
        <f t="shared" si="143"/>
        <v>1122.4000000000001</v>
      </c>
      <c r="M930" s="5" t="s">
        <v>67</v>
      </c>
      <c r="N930" s="2" t="s">
        <v>1323</v>
      </c>
      <c r="O930" s="2" t="s">
        <v>1132</v>
      </c>
      <c r="P930" s="2" t="s">
        <v>73</v>
      </c>
      <c r="Q930" s="2" t="s">
        <v>73</v>
      </c>
      <c r="R930" s="2" t="s">
        <v>69</v>
      </c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2" t="s">
        <v>67</v>
      </c>
      <c r="AW930" s="2" t="s">
        <v>1325</v>
      </c>
      <c r="AX930" s="2" t="s">
        <v>67</v>
      </c>
      <c r="AY930" s="2" t="s">
        <v>67</v>
      </c>
    </row>
    <row r="931" spans="1:51" ht="30" customHeight="1" x14ac:dyDescent="0.3">
      <c r="A931" s="5" t="s">
        <v>1134</v>
      </c>
      <c r="B931" s="5" t="s">
        <v>1135</v>
      </c>
      <c r="C931" s="5" t="s">
        <v>1131</v>
      </c>
      <c r="D931" s="6">
        <v>2.62</v>
      </c>
      <c r="E931" s="7">
        <f>단가대비표!O159</f>
        <v>9</v>
      </c>
      <c r="F931" s="8">
        <f t="shared" si="140"/>
        <v>23.5</v>
      </c>
      <c r="G931" s="7">
        <f>단가대비표!P159</f>
        <v>0</v>
      </c>
      <c r="H931" s="8">
        <f t="shared" si="141"/>
        <v>0</v>
      </c>
      <c r="I931" s="7">
        <f>단가대비표!V159</f>
        <v>0</v>
      </c>
      <c r="J931" s="8">
        <f t="shared" si="142"/>
        <v>0</v>
      </c>
      <c r="K931" s="7">
        <f t="shared" si="143"/>
        <v>9</v>
      </c>
      <c r="L931" s="8">
        <f t="shared" si="143"/>
        <v>23.5</v>
      </c>
      <c r="M931" s="5" t="s">
        <v>67</v>
      </c>
      <c r="N931" s="2" t="s">
        <v>1323</v>
      </c>
      <c r="O931" s="2" t="s">
        <v>1136</v>
      </c>
      <c r="P931" s="2" t="s">
        <v>73</v>
      </c>
      <c r="Q931" s="2" t="s">
        <v>73</v>
      </c>
      <c r="R931" s="2" t="s">
        <v>69</v>
      </c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2" t="s">
        <v>67</v>
      </c>
      <c r="AW931" s="2" t="s">
        <v>1326</v>
      </c>
      <c r="AX931" s="2" t="s">
        <v>67</v>
      </c>
      <c r="AY931" s="2" t="s">
        <v>67</v>
      </c>
    </row>
    <row r="932" spans="1:51" ht="30" customHeight="1" x14ac:dyDescent="0.3">
      <c r="A932" s="5" t="s">
        <v>317</v>
      </c>
      <c r="B932" s="5" t="s">
        <v>318</v>
      </c>
      <c r="C932" s="5" t="s">
        <v>77</v>
      </c>
      <c r="D932" s="6">
        <v>80.8</v>
      </c>
      <c r="E932" s="7">
        <f>단가대비표!O25</f>
        <v>2.2200000000000002</v>
      </c>
      <c r="F932" s="8">
        <f t="shared" si="140"/>
        <v>179.3</v>
      </c>
      <c r="G932" s="7">
        <f>단가대비표!P25</f>
        <v>0</v>
      </c>
      <c r="H932" s="8">
        <f t="shared" si="141"/>
        <v>0</v>
      </c>
      <c r="I932" s="7">
        <f>단가대비표!V25</f>
        <v>0</v>
      </c>
      <c r="J932" s="8">
        <f t="shared" si="142"/>
        <v>0</v>
      </c>
      <c r="K932" s="7">
        <f t="shared" si="143"/>
        <v>2.2000000000000002</v>
      </c>
      <c r="L932" s="8">
        <f t="shared" si="143"/>
        <v>179.3</v>
      </c>
      <c r="M932" s="5" t="s">
        <v>67</v>
      </c>
      <c r="N932" s="2" t="s">
        <v>1323</v>
      </c>
      <c r="O932" s="2" t="s">
        <v>319</v>
      </c>
      <c r="P932" s="2" t="s">
        <v>73</v>
      </c>
      <c r="Q932" s="2" t="s">
        <v>73</v>
      </c>
      <c r="R932" s="2" t="s">
        <v>69</v>
      </c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2" t="s">
        <v>67</v>
      </c>
      <c r="AW932" s="2" t="s">
        <v>1327</v>
      </c>
      <c r="AX932" s="2" t="s">
        <v>67</v>
      </c>
      <c r="AY932" s="2" t="s">
        <v>67</v>
      </c>
    </row>
    <row r="933" spans="1:51" ht="30" customHeight="1" x14ac:dyDescent="0.3">
      <c r="A933" s="5" t="s">
        <v>321</v>
      </c>
      <c r="B933" s="5" t="s">
        <v>1139</v>
      </c>
      <c r="C933" s="5" t="s">
        <v>1131</v>
      </c>
      <c r="D933" s="6">
        <v>85.4</v>
      </c>
      <c r="E933" s="7">
        <f>단가대비표!O34</f>
        <v>11.5</v>
      </c>
      <c r="F933" s="8">
        <f t="shared" si="140"/>
        <v>982.1</v>
      </c>
      <c r="G933" s="7">
        <f>단가대비표!P34</f>
        <v>0</v>
      </c>
      <c r="H933" s="8">
        <f t="shared" si="141"/>
        <v>0</v>
      </c>
      <c r="I933" s="7">
        <f>단가대비표!V34</f>
        <v>0</v>
      </c>
      <c r="J933" s="8">
        <f t="shared" si="142"/>
        <v>0</v>
      </c>
      <c r="K933" s="7">
        <f t="shared" si="143"/>
        <v>11.5</v>
      </c>
      <c r="L933" s="8">
        <f t="shared" si="143"/>
        <v>982.1</v>
      </c>
      <c r="M933" s="5" t="s">
        <v>67</v>
      </c>
      <c r="N933" s="2" t="s">
        <v>1323</v>
      </c>
      <c r="O933" s="2" t="s">
        <v>1140</v>
      </c>
      <c r="P933" s="2" t="s">
        <v>73</v>
      </c>
      <c r="Q933" s="2" t="s">
        <v>73</v>
      </c>
      <c r="R933" s="2" t="s">
        <v>69</v>
      </c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2" t="s">
        <v>67</v>
      </c>
      <c r="AW933" s="2" t="s">
        <v>1328</v>
      </c>
      <c r="AX933" s="2" t="s">
        <v>67</v>
      </c>
      <c r="AY933" s="2" t="s">
        <v>67</v>
      </c>
    </row>
    <row r="934" spans="1:51" ht="30" customHeight="1" x14ac:dyDescent="0.3">
      <c r="A934" s="5" t="s">
        <v>335</v>
      </c>
      <c r="B934" s="5" t="s">
        <v>86</v>
      </c>
      <c r="C934" s="5" t="s">
        <v>87</v>
      </c>
      <c r="D934" s="6">
        <v>0.105</v>
      </c>
      <c r="E934" s="7">
        <f>단가대비표!O1844</f>
        <v>0</v>
      </c>
      <c r="F934" s="8">
        <f t="shared" si="140"/>
        <v>0</v>
      </c>
      <c r="G934" s="7">
        <f>단가대비표!P1844</f>
        <v>198711</v>
      </c>
      <c r="H934" s="8">
        <f t="shared" si="141"/>
        <v>20864.599999999999</v>
      </c>
      <c r="I934" s="7">
        <f>단가대비표!V1844</f>
        <v>0</v>
      </c>
      <c r="J934" s="8">
        <f t="shared" si="142"/>
        <v>0</v>
      </c>
      <c r="K934" s="7">
        <f t="shared" si="143"/>
        <v>198711</v>
      </c>
      <c r="L934" s="8">
        <f t="shared" si="143"/>
        <v>20864.599999999999</v>
      </c>
      <c r="M934" s="5" t="s">
        <v>67</v>
      </c>
      <c r="N934" s="2" t="s">
        <v>1323</v>
      </c>
      <c r="O934" s="2" t="s">
        <v>336</v>
      </c>
      <c r="P934" s="2" t="s">
        <v>73</v>
      </c>
      <c r="Q934" s="2" t="s">
        <v>73</v>
      </c>
      <c r="R934" s="2" t="s">
        <v>69</v>
      </c>
      <c r="S934" s="3"/>
      <c r="T934" s="3"/>
      <c r="U934" s="3"/>
      <c r="V934" s="3">
        <v>1</v>
      </c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2" t="s">
        <v>67</v>
      </c>
      <c r="AW934" s="2" t="s">
        <v>1329</v>
      </c>
      <c r="AX934" s="2" t="s">
        <v>67</v>
      </c>
      <c r="AY934" s="2" t="s">
        <v>67</v>
      </c>
    </row>
    <row r="935" spans="1:51" ht="30" customHeight="1" x14ac:dyDescent="0.3">
      <c r="A935" s="5" t="s">
        <v>155</v>
      </c>
      <c r="B935" s="5" t="s">
        <v>156</v>
      </c>
      <c r="C935" s="5" t="s">
        <v>82</v>
      </c>
      <c r="D935" s="6">
        <v>1</v>
      </c>
      <c r="E935" s="7">
        <f>TRUNC(SUMIF(V930:V935, RIGHTB(O935, 1), H930:H935)*U935, 2)</f>
        <v>625.92999999999995</v>
      </c>
      <c r="F935" s="8">
        <f t="shared" si="140"/>
        <v>625.9</v>
      </c>
      <c r="G935" s="7">
        <v>0</v>
      </c>
      <c r="H935" s="8">
        <f t="shared" si="141"/>
        <v>0</v>
      </c>
      <c r="I935" s="7">
        <v>0</v>
      </c>
      <c r="J935" s="8">
        <f t="shared" si="142"/>
        <v>0</v>
      </c>
      <c r="K935" s="7">
        <f t="shared" si="143"/>
        <v>625.9</v>
      </c>
      <c r="L935" s="8">
        <f t="shared" si="143"/>
        <v>625.9</v>
      </c>
      <c r="M935" s="5" t="s">
        <v>67</v>
      </c>
      <c r="N935" s="2" t="s">
        <v>1323</v>
      </c>
      <c r="O935" s="2" t="s">
        <v>83</v>
      </c>
      <c r="P935" s="2" t="s">
        <v>73</v>
      </c>
      <c r="Q935" s="2" t="s">
        <v>73</v>
      </c>
      <c r="R935" s="2" t="s">
        <v>73</v>
      </c>
      <c r="S935" s="3">
        <v>1</v>
      </c>
      <c r="T935" s="3">
        <v>0</v>
      </c>
      <c r="U935" s="3">
        <v>0.03</v>
      </c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2" t="s">
        <v>67</v>
      </c>
      <c r="AW935" s="2" t="s">
        <v>1330</v>
      </c>
      <c r="AX935" s="2" t="s">
        <v>67</v>
      </c>
      <c r="AY935" s="2" t="s">
        <v>67</v>
      </c>
    </row>
    <row r="936" spans="1:51" ht="30" customHeight="1" x14ac:dyDescent="0.3">
      <c r="A936" s="5" t="s">
        <v>90</v>
      </c>
      <c r="B936" s="5" t="s">
        <v>67</v>
      </c>
      <c r="C936" s="5" t="s">
        <v>67</v>
      </c>
      <c r="D936" s="6"/>
      <c r="E936" s="7"/>
      <c r="F936" s="8">
        <f>TRUNC(SUMIF(N930:N935, N929, F930:F935),0)</f>
        <v>2933</v>
      </c>
      <c r="G936" s="7"/>
      <c r="H936" s="8">
        <f>TRUNC(SUMIF(N930:N935, N929, H930:H935),0)</f>
        <v>20864</v>
      </c>
      <c r="I936" s="7"/>
      <c r="J936" s="8">
        <f>TRUNC(SUMIF(N930:N935, N929, J930:J935),0)</f>
        <v>0</v>
      </c>
      <c r="K936" s="7"/>
      <c r="L936" s="8">
        <f>F936+H936+J936</f>
        <v>23797</v>
      </c>
      <c r="M936" s="5" t="s">
        <v>67</v>
      </c>
      <c r="N936" s="2" t="s">
        <v>91</v>
      </c>
      <c r="O936" s="2" t="s">
        <v>91</v>
      </c>
      <c r="P936" s="2" t="s">
        <v>67</v>
      </c>
      <c r="Q936" s="2" t="s">
        <v>67</v>
      </c>
      <c r="R936" s="2" t="s">
        <v>67</v>
      </c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2" t="s">
        <v>67</v>
      </c>
      <c r="AW936" s="2" t="s">
        <v>67</v>
      </c>
      <c r="AX936" s="2" t="s">
        <v>67</v>
      </c>
      <c r="AY936" s="2" t="s">
        <v>67</v>
      </c>
    </row>
    <row r="937" spans="1:51" ht="30" customHeight="1" x14ac:dyDescent="0.3">
      <c r="A937" s="6"/>
      <c r="B937" s="6"/>
      <c r="C937" s="6"/>
      <c r="D937" s="6"/>
      <c r="E937" s="7"/>
      <c r="F937" s="8"/>
      <c r="G937" s="7"/>
      <c r="H937" s="8"/>
      <c r="I937" s="7"/>
      <c r="J937" s="8"/>
      <c r="K937" s="7"/>
      <c r="L937" s="8"/>
      <c r="M937" s="6"/>
    </row>
    <row r="938" spans="1:51" ht="30" customHeight="1" x14ac:dyDescent="0.3">
      <c r="A938" s="14" t="s">
        <v>1331</v>
      </c>
      <c r="B938" s="14"/>
      <c r="C938" s="14"/>
      <c r="D938" s="14"/>
      <c r="E938" s="15"/>
      <c r="F938" s="16"/>
      <c r="G938" s="15"/>
      <c r="H938" s="16"/>
      <c r="I938" s="15"/>
      <c r="J938" s="16"/>
      <c r="K938" s="15"/>
      <c r="L938" s="16"/>
      <c r="M938" s="14"/>
      <c r="N938" s="1" t="s">
        <v>1332</v>
      </c>
    </row>
    <row r="939" spans="1:51" ht="30" customHeight="1" x14ac:dyDescent="0.3">
      <c r="A939" s="5" t="s">
        <v>1148</v>
      </c>
      <c r="B939" s="5" t="s">
        <v>1334</v>
      </c>
      <c r="C939" s="5" t="s">
        <v>508</v>
      </c>
      <c r="D939" s="6">
        <v>1</v>
      </c>
      <c r="E939" s="7">
        <f>단가대비표!O1516</f>
        <v>20910</v>
      </c>
      <c r="F939" s="8">
        <f>TRUNC(E939*D939,1)</f>
        <v>20910</v>
      </c>
      <c r="G939" s="7">
        <f>단가대비표!P1516</f>
        <v>0</v>
      </c>
      <c r="H939" s="8">
        <f>TRUNC(G939*D939,1)</f>
        <v>0</v>
      </c>
      <c r="I939" s="7">
        <f>단가대비표!V1516</f>
        <v>0</v>
      </c>
      <c r="J939" s="8">
        <f>TRUNC(I939*D939,1)</f>
        <v>0</v>
      </c>
      <c r="K939" s="7">
        <f t="shared" ref="K939:L943" si="144">TRUNC(E939+G939+I939,1)</f>
        <v>20910</v>
      </c>
      <c r="L939" s="8">
        <f t="shared" si="144"/>
        <v>20910</v>
      </c>
      <c r="M939" s="5" t="s">
        <v>67</v>
      </c>
      <c r="N939" s="2" t="s">
        <v>1332</v>
      </c>
      <c r="O939" s="2" t="s">
        <v>1335</v>
      </c>
      <c r="P939" s="2" t="s">
        <v>73</v>
      </c>
      <c r="Q939" s="2" t="s">
        <v>73</v>
      </c>
      <c r="R939" s="2" t="s">
        <v>69</v>
      </c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2" t="s">
        <v>67</v>
      </c>
      <c r="AW939" s="2" t="s">
        <v>1336</v>
      </c>
      <c r="AX939" s="2" t="s">
        <v>67</v>
      </c>
      <c r="AY939" s="2" t="s">
        <v>67</v>
      </c>
    </row>
    <row r="940" spans="1:51" ht="30" customHeight="1" x14ac:dyDescent="0.3">
      <c r="A940" s="5" t="s">
        <v>806</v>
      </c>
      <c r="B940" s="5" t="s">
        <v>892</v>
      </c>
      <c r="C940" s="5" t="s">
        <v>808</v>
      </c>
      <c r="D940" s="6">
        <v>8</v>
      </c>
      <c r="E940" s="7">
        <f>단가대비표!O171</f>
        <v>243</v>
      </c>
      <c r="F940" s="8">
        <f>TRUNC(E940*D940,1)</f>
        <v>1944</v>
      </c>
      <c r="G940" s="7">
        <f>단가대비표!P171</f>
        <v>0</v>
      </c>
      <c r="H940" s="8">
        <f>TRUNC(G940*D940,1)</f>
        <v>0</v>
      </c>
      <c r="I940" s="7">
        <f>단가대비표!V171</f>
        <v>0</v>
      </c>
      <c r="J940" s="8">
        <f>TRUNC(I940*D940,1)</f>
        <v>0</v>
      </c>
      <c r="K940" s="7">
        <f t="shared" si="144"/>
        <v>243</v>
      </c>
      <c r="L940" s="8">
        <f t="shared" si="144"/>
        <v>1944</v>
      </c>
      <c r="M940" s="5" t="s">
        <v>67</v>
      </c>
      <c r="N940" s="2" t="s">
        <v>1332</v>
      </c>
      <c r="O940" s="2" t="s">
        <v>893</v>
      </c>
      <c r="P940" s="2" t="s">
        <v>73</v>
      </c>
      <c r="Q940" s="2" t="s">
        <v>73</v>
      </c>
      <c r="R940" s="2" t="s">
        <v>69</v>
      </c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2" t="s">
        <v>67</v>
      </c>
      <c r="AW940" s="2" t="s">
        <v>1337</v>
      </c>
      <c r="AX940" s="2" t="s">
        <v>67</v>
      </c>
      <c r="AY940" s="2" t="s">
        <v>67</v>
      </c>
    </row>
    <row r="941" spans="1:51" ht="30" customHeight="1" x14ac:dyDescent="0.3">
      <c r="A941" s="5" t="s">
        <v>811</v>
      </c>
      <c r="B941" s="5" t="s">
        <v>841</v>
      </c>
      <c r="C941" s="5" t="s">
        <v>508</v>
      </c>
      <c r="D941" s="6">
        <v>16</v>
      </c>
      <c r="E941" s="7">
        <f>단가대비표!O156</f>
        <v>27.3</v>
      </c>
      <c r="F941" s="8">
        <f>TRUNC(E941*D941,1)</f>
        <v>436.8</v>
      </c>
      <c r="G941" s="7">
        <f>단가대비표!P156</f>
        <v>0</v>
      </c>
      <c r="H941" s="8">
        <f>TRUNC(G941*D941,1)</f>
        <v>0</v>
      </c>
      <c r="I941" s="7">
        <f>단가대비표!V156</f>
        <v>0</v>
      </c>
      <c r="J941" s="8">
        <f>TRUNC(I941*D941,1)</f>
        <v>0</v>
      </c>
      <c r="K941" s="7">
        <f t="shared" si="144"/>
        <v>27.3</v>
      </c>
      <c r="L941" s="8">
        <f t="shared" si="144"/>
        <v>436.8</v>
      </c>
      <c r="M941" s="5" t="s">
        <v>67</v>
      </c>
      <c r="N941" s="2" t="s">
        <v>1332</v>
      </c>
      <c r="O941" s="2" t="s">
        <v>842</v>
      </c>
      <c r="P941" s="2" t="s">
        <v>73</v>
      </c>
      <c r="Q941" s="2" t="s">
        <v>73</v>
      </c>
      <c r="R941" s="2" t="s">
        <v>69</v>
      </c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2" t="s">
        <v>67</v>
      </c>
      <c r="AW941" s="2" t="s">
        <v>1338</v>
      </c>
      <c r="AX941" s="2" t="s">
        <v>67</v>
      </c>
      <c r="AY941" s="2" t="s">
        <v>67</v>
      </c>
    </row>
    <row r="942" spans="1:51" ht="30" customHeight="1" x14ac:dyDescent="0.3">
      <c r="A942" s="5" t="s">
        <v>815</v>
      </c>
      <c r="B942" s="5" t="s">
        <v>908</v>
      </c>
      <c r="C942" s="5" t="s">
        <v>508</v>
      </c>
      <c r="D942" s="6">
        <v>1</v>
      </c>
      <c r="E942" s="7">
        <f>단가대비표!O255</f>
        <v>1106</v>
      </c>
      <c r="F942" s="8">
        <f>TRUNC(E942*D942,1)</f>
        <v>1106</v>
      </c>
      <c r="G942" s="7">
        <f>단가대비표!P255</f>
        <v>0</v>
      </c>
      <c r="H942" s="8">
        <f>TRUNC(G942*D942,1)</f>
        <v>0</v>
      </c>
      <c r="I942" s="7">
        <f>단가대비표!V255</f>
        <v>0</v>
      </c>
      <c r="J942" s="8">
        <f>TRUNC(I942*D942,1)</f>
        <v>0</v>
      </c>
      <c r="K942" s="7">
        <f t="shared" si="144"/>
        <v>1106</v>
      </c>
      <c r="L942" s="8">
        <f t="shared" si="144"/>
        <v>1106</v>
      </c>
      <c r="M942" s="5" t="s">
        <v>67</v>
      </c>
      <c r="N942" s="2" t="s">
        <v>1332</v>
      </c>
      <c r="O942" s="2" t="s">
        <v>909</v>
      </c>
      <c r="P942" s="2" t="s">
        <v>73</v>
      </c>
      <c r="Q942" s="2" t="s">
        <v>73</v>
      </c>
      <c r="R942" s="2" t="s">
        <v>69</v>
      </c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2" t="s">
        <v>67</v>
      </c>
      <c r="AW942" s="2" t="s">
        <v>1339</v>
      </c>
      <c r="AX942" s="2" t="s">
        <v>67</v>
      </c>
      <c r="AY942" s="2" t="s">
        <v>67</v>
      </c>
    </row>
    <row r="943" spans="1:51" ht="30" customHeight="1" x14ac:dyDescent="0.3">
      <c r="A943" s="5" t="s">
        <v>1127</v>
      </c>
      <c r="B943" s="5" t="s">
        <v>576</v>
      </c>
      <c r="C943" s="5" t="s">
        <v>504</v>
      </c>
      <c r="D943" s="6">
        <v>1</v>
      </c>
      <c r="E943" s="7">
        <f>일위대가목록!E135</f>
        <v>2933</v>
      </c>
      <c r="F943" s="8">
        <f>TRUNC(E943*D943,1)</f>
        <v>2933</v>
      </c>
      <c r="G943" s="7">
        <f>일위대가목록!F135</f>
        <v>20864</v>
      </c>
      <c r="H943" s="8">
        <f>TRUNC(G943*D943,1)</f>
        <v>20864</v>
      </c>
      <c r="I943" s="7">
        <f>일위대가목록!G135</f>
        <v>0</v>
      </c>
      <c r="J943" s="8">
        <f>TRUNC(I943*D943,1)</f>
        <v>0</v>
      </c>
      <c r="K943" s="7">
        <f t="shared" si="144"/>
        <v>23797</v>
      </c>
      <c r="L943" s="8">
        <f t="shared" si="144"/>
        <v>23797</v>
      </c>
      <c r="M943" s="5" t="s">
        <v>1324</v>
      </c>
      <c r="N943" s="2" t="s">
        <v>1332</v>
      </c>
      <c r="O943" s="2" t="s">
        <v>1323</v>
      </c>
      <c r="P943" s="2" t="s">
        <v>69</v>
      </c>
      <c r="Q943" s="2" t="s">
        <v>73</v>
      </c>
      <c r="R943" s="2" t="s">
        <v>73</v>
      </c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2" t="s">
        <v>67</v>
      </c>
      <c r="AW943" s="2" t="s">
        <v>1340</v>
      </c>
      <c r="AX943" s="2" t="s">
        <v>67</v>
      </c>
      <c r="AY943" s="2" t="s">
        <v>67</v>
      </c>
    </row>
    <row r="944" spans="1:51" ht="30" customHeight="1" x14ac:dyDescent="0.3">
      <c r="A944" s="5" t="s">
        <v>90</v>
      </c>
      <c r="B944" s="5" t="s">
        <v>67</v>
      </c>
      <c r="C944" s="5" t="s">
        <v>67</v>
      </c>
      <c r="D944" s="6"/>
      <c r="E944" s="7"/>
      <c r="F944" s="8">
        <f>TRUNC(SUMIF(N939:N943, N938, F939:F943),0)</f>
        <v>27329</v>
      </c>
      <c r="G944" s="7"/>
      <c r="H944" s="8">
        <f>TRUNC(SUMIF(N939:N943, N938, H939:H943),0)</f>
        <v>20864</v>
      </c>
      <c r="I944" s="7"/>
      <c r="J944" s="8">
        <f>TRUNC(SUMIF(N939:N943, N938, J939:J943),0)</f>
        <v>0</v>
      </c>
      <c r="K944" s="7"/>
      <c r="L944" s="8">
        <f>F944+H944+J944</f>
        <v>48193</v>
      </c>
      <c r="M944" s="5" t="s">
        <v>67</v>
      </c>
      <c r="N944" s="2" t="s">
        <v>91</v>
      </c>
      <c r="O944" s="2" t="s">
        <v>91</v>
      </c>
      <c r="P944" s="2" t="s">
        <v>67</v>
      </c>
      <c r="Q944" s="2" t="s">
        <v>67</v>
      </c>
      <c r="R944" s="2" t="s">
        <v>67</v>
      </c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2" t="s">
        <v>67</v>
      </c>
      <c r="AW944" s="2" t="s">
        <v>67</v>
      </c>
      <c r="AX944" s="2" t="s">
        <v>67</v>
      </c>
      <c r="AY944" s="2" t="s">
        <v>67</v>
      </c>
    </row>
    <row r="945" spans="1:51" ht="30" customHeight="1" x14ac:dyDescent="0.3">
      <c r="A945" s="6"/>
      <c r="B945" s="6"/>
      <c r="C945" s="6"/>
      <c r="D945" s="6"/>
      <c r="E945" s="7"/>
      <c r="F945" s="8"/>
      <c r="G945" s="7"/>
      <c r="H945" s="8"/>
      <c r="I945" s="7"/>
      <c r="J945" s="8"/>
      <c r="K945" s="7"/>
      <c r="L945" s="8"/>
      <c r="M945" s="6"/>
    </row>
    <row r="946" spans="1:51" ht="30" customHeight="1" x14ac:dyDescent="0.3">
      <c r="A946" s="14" t="s">
        <v>1341</v>
      </c>
      <c r="B946" s="14"/>
      <c r="C946" s="14"/>
      <c r="D946" s="14"/>
      <c r="E946" s="15"/>
      <c r="F946" s="16"/>
      <c r="G946" s="15"/>
      <c r="H946" s="16"/>
      <c r="I946" s="15"/>
      <c r="J946" s="16"/>
      <c r="K946" s="15"/>
      <c r="L946" s="16"/>
      <c r="M946" s="14"/>
      <c r="N946" s="1" t="s">
        <v>1342</v>
      </c>
    </row>
    <row r="947" spans="1:51" ht="30" customHeight="1" x14ac:dyDescent="0.3">
      <c r="A947" s="5" t="s">
        <v>1148</v>
      </c>
      <c r="B947" s="5" t="s">
        <v>1334</v>
      </c>
      <c r="C947" s="5" t="s">
        <v>508</v>
      </c>
      <c r="D947" s="6">
        <v>2</v>
      </c>
      <c r="E947" s="7">
        <f>단가대비표!O1516</f>
        <v>20910</v>
      </c>
      <c r="F947" s="8">
        <f>TRUNC(E947*D947,1)</f>
        <v>41820</v>
      </c>
      <c r="G947" s="7">
        <f>단가대비표!P1516</f>
        <v>0</v>
      </c>
      <c r="H947" s="8">
        <f>TRUNC(G947*D947,1)</f>
        <v>0</v>
      </c>
      <c r="I947" s="7">
        <f>단가대비표!V1516</f>
        <v>0</v>
      </c>
      <c r="J947" s="8">
        <f>TRUNC(I947*D947,1)</f>
        <v>0</v>
      </c>
      <c r="K947" s="7">
        <f t="shared" ref="K947:L951" si="145">TRUNC(E947+G947+I947,1)</f>
        <v>20910</v>
      </c>
      <c r="L947" s="8">
        <f t="shared" si="145"/>
        <v>41820</v>
      </c>
      <c r="M947" s="5" t="s">
        <v>67</v>
      </c>
      <c r="N947" s="2" t="s">
        <v>1342</v>
      </c>
      <c r="O947" s="2" t="s">
        <v>1335</v>
      </c>
      <c r="P947" s="2" t="s">
        <v>73</v>
      </c>
      <c r="Q947" s="2" t="s">
        <v>73</v>
      </c>
      <c r="R947" s="2" t="s">
        <v>69</v>
      </c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2" t="s">
        <v>67</v>
      </c>
      <c r="AW947" s="2" t="s">
        <v>1344</v>
      </c>
      <c r="AX947" s="2" t="s">
        <v>67</v>
      </c>
      <c r="AY947" s="2" t="s">
        <v>67</v>
      </c>
    </row>
    <row r="948" spans="1:51" ht="30" customHeight="1" x14ac:dyDescent="0.3">
      <c r="A948" s="5" t="s">
        <v>806</v>
      </c>
      <c r="B948" s="5" t="s">
        <v>892</v>
      </c>
      <c r="C948" s="5" t="s">
        <v>808</v>
      </c>
      <c r="D948" s="6">
        <v>8</v>
      </c>
      <c r="E948" s="7">
        <f>단가대비표!O171</f>
        <v>243</v>
      </c>
      <c r="F948" s="8">
        <f>TRUNC(E948*D948,1)</f>
        <v>1944</v>
      </c>
      <c r="G948" s="7">
        <f>단가대비표!P171</f>
        <v>0</v>
      </c>
      <c r="H948" s="8">
        <f>TRUNC(G948*D948,1)</f>
        <v>0</v>
      </c>
      <c r="I948" s="7">
        <f>단가대비표!V171</f>
        <v>0</v>
      </c>
      <c r="J948" s="8">
        <f>TRUNC(I948*D948,1)</f>
        <v>0</v>
      </c>
      <c r="K948" s="7">
        <f t="shared" si="145"/>
        <v>243</v>
      </c>
      <c r="L948" s="8">
        <f t="shared" si="145"/>
        <v>1944</v>
      </c>
      <c r="M948" s="5" t="s">
        <v>67</v>
      </c>
      <c r="N948" s="2" t="s">
        <v>1342</v>
      </c>
      <c r="O948" s="2" t="s">
        <v>893</v>
      </c>
      <c r="P948" s="2" t="s">
        <v>73</v>
      </c>
      <c r="Q948" s="2" t="s">
        <v>73</v>
      </c>
      <c r="R948" s="2" t="s">
        <v>69</v>
      </c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2" t="s">
        <v>67</v>
      </c>
      <c r="AW948" s="2" t="s">
        <v>1345</v>
      </c>
      <c r="AX948" s="2" t="s">
        <v>67</v>
      </c>
      <c r="AY948" s="2" t="s">
        <v>67</v>
      </c>
    </row>
    <row r="949" spans="1:51" ht="30" customHeight="1" x14ac:dyDescent="0.3">
      <c r="A949" s="5" t="s">
        <v>811</v>
      </c>
      <c r="B949" s="5" t="s">
        <v>841</v>
      </c>
      <c r="C949" s="5" t="s">
        <v>508</v>
      </c>
      <c r="D949" s="6">
        <v>16</v>
      </c>
      <c r="E949" s="7">
        <f>단가대비표!O156</f>
        <v>27.3</v>
      </c>
      <c r="F949" s="8">
        <f>TRUNC(E949*D949,1)</f>
        <v>436.8</v>
      </c>
      <c r="G949" s="7">
        <f>단가대비표!P156</f>
        <v>0</v>
      </c>
      <c r="H949" s="8">
        <f>TRUNC(G949*D949,1)</f>
        <v>0</v>
      </c>
      <c r="I949" s="7">
        <f>단가대비표!V156</f>
        <v>0</v>
      </c>
      <c r="J949" s="8">
        <f>TRUNC(I949*D949,1)</f>
        <v>0</v>
      </c>
      <c r="K949" s="7">
        <f t="shared" si="145"/>
        <v>27.3</v>
      </c>
      <c r="L949" s="8">
        <f t="shared" si="145"/>
        <v>436.8</v>
      </c>
      <c r="M949" s="5" t="s">
        <v>67</v>
      </c>
      <c r="N949" s="2" t="s">
        <v>1342</v>
      </c>
      <c r="O949" s="2" t="s">
        <v>842</v>
      </c>
      <c r="P949" s="2" t="s">
        <v>73</v>
      </c>
      <c r="Q949" s="2" t="s">
        <v>73</v>
      </c>
      <c r="R949" s="2" t="s">
        <v>69</v>
      </c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2" t="s">
        <v>67</v>
      </c>
      <c r="AW949" s="2" t="s">
        <v>1346</v>
      </c>
      <c r="AX949" s="2" t="s">
        <v>67</v>
      </c>
      <c r="AY949" s="2" t="s">
        <v>67</v>
      </c>
    </row>
    <row r="950" spans="1:51" ht="30" customHeight="1" x14ac:dyDescent="0.3">
      <c r="A950" s="5" t="s">
        <v>815</v>
      </c>
      <c r="B950" s="5" t="s">
        <v>908</v>
      </c>
      <c r="C950" s="5" t="s">
        <v>508</v>
      </c>
      <c r="D950" s="6">
        <v>1</v>
      </c>
      <c r="E950" s="7">
        <f>단가대비표!O255</f>
        <v>1106</v>
      </c>
      <c r="F950" s="8">
        <f>TRUNC(E950*D950,1)</f>
        <v>1106</v>
      </c>
      <c r="G950" s="7">
        <f>단가대비표!P255</f>
        <v>0</v>
      </c>
      <c r="H950" s="8">
        <f>TRUNC(G950*D950,1)</f>
        <v>0</v>
      </c>
      <c r="I950" s="7">
        <f>단가대비표!V255</f>
        <v>0</v>
      </c>
      <c r="J950" s="8">
        <f>TRUNC(I950*D950,1)</f>
        <v>0</v>
      </c>
      <c r="K950" s="7">
        <f t="shared" si="145"/>
        <v>1106</v>
      </c>
      <c r="L950" s="8">
        <f t="shared" si="145"/>
        <v>1106</v>
      </c>
      <c r="M950" s="5" t="s">
        <v>67</v>
      </c>
      <c r="N950" s="2" t="s">
        <v>1342</v>
      </c>
      <c r="O950" s="2" t="s">
        <v>909</v>
      </c>
      <c r="P950" s="2" t="s">
        <v>73</v>
      </c>
      <c r="Q950" s="2" t="s">
        <v>73</v>
      </c>
      <c r="R950" s="2" t="s">
        <v>69</v>
      </c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2" t="s">
        <v>67</v>
      </c>
      <c r="AW950" s="2" t="s">
        <v>1347</v>
      </c>
      <c r="AX950" s="2" t="s">
        <v>67</v>
      </c>
      <c r="AY950" s="2" t="s">
        <v>67</v>
      </c>
    </row>
    <row r="951" spans="1:51" ht="30" customHeight="1" x14ac:dyDescent="0.3">
      <c r="A951" s="5" t="s">
        <v>1127</v>
      </c>
      <c r="B951" s="5" t="s">
        <v>576</v>
      </c>
      <c r="C951" s="5" t="s">
        <v>504</v>
      </c>
      <c r="D951" s="6">
        <v>2</v>
      </c>
      <c r="E951" s="7">
        <f>일위대가목록!E135</f>
        <v>2933</v>
      </c>
      <c r="F951" s="8">
        <f>TRUNC(E951*D951,1)</f>
        <v>5866</v>
      </c>
      <c r="G951" s="7">
        <f>일위대가목록!F135</f>
        <v>20864</v>
      </c>
      <c r="H951" s="8">
        <f>TRUNC(G951*D951,1)</f>
        <v>41728</v>
      </c>
      <c r="I951" s="7">
        <f>일위대가목록!G135</f>
        <v>0</v>
      </c>
      <c r="J951" s="8">
        <f>TRUNC(I951*D951,1)</f>
        <v>0</v>
      </c>
      <c r="K951" s="7">
        <f t="shared" si="145"/>
        <v>23797</v>
      </c>
      <c r="L951" s="8">
        <f t="shared" si="145"/>
        <v>47594</v>
      </c>
      <c r="M951" s="5" t="s">
        <v>1324</v>
      </c>
      <c r="N951" s="2" t="s">
        <v>1342</v>
      </c>
      <c r="O951" s="2" t="s">
        <v>1323</v>
      </c>
      <c r="P951" s="2" t="s">
        <v>69</v>
      </c>
      <c r="Q951" s="2" t="s">
        <v>73</v>
      </c>
      <c r="R951" s="2" t="s">
        <v>73</v>
      </c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2" t="s">
        <v>67</v>
      </c>
      <c r="AW951" s="2" t="s">
        <v>1348</v>
      </c>
      <c r="AX951" s="2" t="s">
        <v>67</v>
      </c>
      <c r="AY951" s="2" t="s">
        <v>67</v>
      </c>
    </row>
    <row r="952" spans="1:51" ht="30" customHeight="1" x14ac:dyDescent="0.3">
      <c r="A952" s="5" t="s">
        <v>90</v>
      </c>
      <c r="B952" s="5" t="s">
        <v>67</v>
      </c>
      <c r="C952" s="5" t="s">
        <v>67</v>
      </c>
      <c r="D952" s="6"/>
      <c r="E952" s="7"/>
      <c r="F952" s="8">
        <f>TRUNC(SUMIF(N947:N951, N946, F947:F951),0)</f>
        <v>51172</v>
      </c>
      <c r="G952" s="7"/>
      <c r="H952" s="8">
        <f>TRUNC(SUMIF(N947:N951, N946, H947:H951),0)</f>
        <v>41728</v>
      </c>
      <c r="I952" s="7"/>
      <c r="J952" s="8">
        <f>TRUNC(SUMIF(N947:N951, N946, J947:J951),0)</f>
        <v>0</v>
      </c>
      <c r="K952" s="7"/>
      <c r="L952" s="8">
        <f>F952+H952+J952</f>
        <v>92900</v>
      </c>
      <c r="M952" s="5" t="s">
        <v>67</v>
      </c>
      <c r="N952" s="2" t="s">
        <v>91</v>
      </c>
      <c r="O952" s="2" t="s">
        <v>91</v>
      </c>
      <c r="P952" s="2" t="s">
        <v>67</v>
      </c>
      <c r="Q952" s="2" t="s">
        <v>67</v>
      </c>
      <c r="R952" s="2" t="s">
        <v>67</v>
      </c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2" t="s">
        <v>67</v>
      </c>
      <c r="AW952" s="2" t="s">
        <v>67</v>
      </c>
      <c r="AX952" s="2" t="s">
        <v>67</v>
      </c>
      <c r="AY952" s="2" t="s">
        <v>67</v>
      </c>
    </row>
    <row r="953" spans="1:51" ht="30" customHeight="1" x14ac:dyDescent="0.3">
      <c r="A953" s="6"/>
      <c r="B953" s="6"/>
      <c r="C953" s="6"/>
      <c r="D953" s="6"/>
      <c r="E953" s="7"/>
      <c r="F953" s="8"/>
      <c r="G953" s="7"/>
      <c r="H953" s="8"/>
      <c r="I953" s="7"/>
      <c r="J953" s="8"/>
      <c r="K953" s="7"/>
      <c r="L953" s="8"/>
      <c r="M953" s="6"/>
    </row>
    <row r="954" spans="1:51" ht="30" customHeight="1" x14ac:dyDescent="0.3">
      <c r="A954" s="14" t="s">
        <v>1349</v>
      </c>
      <c r="B954" s="14"/>
      <c r="C954" s="14"/>
      <c r="D954" s="14"/>
      <c r="E954" s="15"/>
      <c r="F954" s="16"/>
      <c r="G954" s="15"/>
      <c r="H954" s="16"/>
      <c r="I954" s="15"/>
      <c r="J954" s="16"/>
      <c r="K954" s="15"/>
      <c r="L954" s="16"/>
      <c r="M954" s="14"/>
      <c r="N954" s="1" t="s">
        <v>1350</v>
      </c>
    </row>
    <row r="955" spans="1:51" ht="30" customHeight="1" x14ac:dyDescent="0.3">
      <c r="A955" s="5" t="s">
        <v>802</v>
      </c>
      <c r="B955" s="5" t="s">
        <v>1352</v>
      </c>
      <c r="C955" s="5" t="s">
        <v>508</v>
      </c>
      <c r="D955" s="6">
        <v>1</v>
      </c>
      <c r="E955" s="7">
        <f>단가대비표!O1491</f>
        <v>6640</v>
      </c>
      <c r="F955" s="8">
        <f>TRUNC(E955*D955,1)</f>
        <v>6640</v>
      </c>
      <c r="G955" s="7">
        <f>단가대비표!P1491</f>
        <v>0</v>
      </c>
      <c r="H955" s="8">
        <f>TRUNC(G955*D955,1)</f>
        <v>0</v>
      </c>
      <c r="I955" s="7">
        <f>단가대비표!V1491</f>
        <v>0</v>
      </c>
      <c r="J955" s="8">
        <f>TRUNC(I955*D955,1)</f>
        <v>0</v>
      </c>
      <c r="K955" s="7">
        <f t="shared" ref="K955:L959" si="146">TRUNC(E955+G955+I955,1)</f>
        <v>6640</v>
      </c>
      <c r="L955" s="8">
        <f t="shared" si="146"/>
        <v>6640</v>
      </c>
      <c r="M955" s="5" t="s">
        <v>67</v>
      </c>
      <c r="N955" s="2" t="s">
        <v>1350</v>
      </c>
      <c r="O955" s="2" t="s">
        <v>1353</v>
      </c>
      <c r="P955" s="2" t="s">
        <v>73</v>
      </c>
      <c r="Q955" s="2" t="s">
        <v>73</v>
      </c>
      <c r="R955" s="2" t="s">
        <v>69</v>
      </c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2" t="s">
        <v>67</v>
      </c>
      <c r="AW955" s="2" t="s">
        <v>1354</v>
      </c>
      <c r="AX955" s="2" t="s">
        <v>67</v>
      </c>
      <c r="AY955" s="2" t="s">
        <v>67</v>
      </c>
    </row>
    <row r="956" spans="1:51" ht="30" customHeight="1" x14ac:dyDescent="0.3">
      <c r="A956" s="5" t="s">
        <v>806</v>
      </c>
      <c r="B956" s="5" t="s">
        <v>892</v>
      </c>
      <c r="C956" s="5" t="s">
        <v>808</v>
      </c>
      <c r="D956" s="6">
        <v>8</v>
      </c>
      <c r="E956" s="7">
        <f>단가대비표!O171</f>
        <v>243</v>
      </c>
      <c r="F956" s="8">
        <f>TRUNC(E956*D956,1)</f>
        <v>1944</v>
      </c>
      <c r="G956" s="7">
        <f>단가대비표!P171</f>
        <v>0</v>
      </c>
      <c r="H956" s="8">
        <f>TRUNC(G956*D956,1)</f>
        <v>0</v>
      </c>
      <c r="I956" s="7">
        <f>단가대비표!V171</f>
        <v>0</v>
      </c>
      <c r="J956" s="8">
        <f>TRUNC(I956*D956,1)</f>
        <v>0</v>
      </c>
      <c r="K956" s="7">
        <f t="shared" si="146"/>
        <v>243</v>
      </c>
      <c r="L956" s="8">
        <f t="shared" si="146"/>
        <v>1944</v>
      </c>
      <c r="M956" s="5" t="s">
        <v>67</v>
      </c>
      <c r="N956" s="2" t="s">
        <v>1350</v>
      </c>
      <c r="O956" s="2" t="s">
        <v>893</v>
      </c>
      <c r="P956" s="2" t="s">
        <v>73</v>
      </c>
      <c r="Q956" s="2" t="s">
        <v>73</v>
      </c>
      <c r="R956" s="2" t="s">
        <v>69</v>
      </c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2" t="s">
        <v>67</v>
      </c>
      <c r="AW956" s="2" t="s">
        <v>1355</v>
      </c>
      <c r="AX956" s="2" t="s">
        <v>67</v>
      </c>
      <c r="AY956" s="2" t="s">
        <v>67</v>
      </c>
    </row>
    <row r="957" spans="1:51" ht="30" customHeight="1" x14ac:dyDescent="0.3">
      <c r="A957" s="5" t="s">
        <v>811</v>
      </c>
      <c r="B957" s="5" t="s">
        <v>841</v>
      </c>
      <c r="C957" s="5" t="s">
        <v>508</v>
      </c>
      <c r="D957" s="6">
        <v>16</v>
      </c>
      <c r="E957" s="7">
        <f>단가대비표!O156</f>
        <v>27.3</v>
      </c>
      <c r="F957" s="8">
        <f>TRUNC(E957*D957,1)</f>
        <v>436.8</v>
      </c>
      <c r="G957" s="7">
        <f>단가대비표!P156</f>
        <v>0</v>
      </c>
      <c r="H957" s="8">
        <f>TRUNC(G957*D957,1)</f>
        <v>0</v>
      </c>
      <c r="I957" s="7">
        <f>단가대비표!V156</f>
        <v>0</v>
      </c>
      <c r="J957" s="8">
        <f>TRUNC(I957*D957,1)</f>
        <v>0</v>
      </c>
      <c r="K957" s="7">
        <f t="shared" si="146"/>
        <v>27.3</v>
      </c>
      <c r="L957" s="8">
        <f t="shared" si="146"/>
        <v>436.8</v>
      </c>
      <c r="M957" s="5" t="s">
        <v>67</v>
      </c>
      <c r="N957" s="2" t="s">
        <v>1350</v>
      </c>
      <c r="O957" s="2" t="s">
        <v>842</v>
      </c>
      <c r="P957" s="2" t="s">
        <v>73</v>
      </c>
      <c r="Q957" s="2" t="s">
        <v>73</v>
      </c>
      <c r="R957" s="2" t="s">
        <v>69</v>
      </c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2" t="s">
        <v>67</v>
      </c>
      <c r="AW957" s="2" t="s">
        <v>1356</v>
      </c>
      <c r="AX957" s="2" t="s">
        <v>67</v>
      </c>
      <c r="AY957" s="2" t="s">
        <v>67</v>
      </c>
    </row>
    <row r="958" spans="1:51" ht="30" customHeight="1" x14ac:dyDescent="0.3">
      <c r="A958" s="5" t="s">
        <v>815</v>
      </c>
      <c r="B958" s="5" t="s">
        <v>1357</v>
      </c>
      <c r="C958" s="5" t="s">
        <v>508</v>
      </c>
      <c r="D958" s="6">
        <v>1</v>
      </c>
      <c r="E958" s="7">
        <f>단가대비표!O256</f>
        <v>1827</v>
      </c>
      <c r="F958" s="8">
        <f>TRUNC(E958*D958,1)</f>
        <v>1827</v>
      </c>
      <c r="G958" s="7">
        <f>단가대비표!P256</f>
        <v>0</v>
      </c>
      <c r="H958" s="8">
        <f>TRUNC(G958*D958,1)</f>
        <v>0</v>
      </c>
      <c r="I958" s="7">
        <f>단가대비표!V256</f>
        <v>0</v>
      </c>
      <c r="J958" s="8">
        <f>TRUNC(I958*D958,1)</f>
        <v>0</v>
      </c>
      <c r="K958" s="7">
        <f t="shared" si="146"/>
        <v>1827</v>
      </c>
      <c r="L958" s="8">
        <f t="shared" si="146"/>
        <v>1827</v>
      </c>
      <c r="M958" s="5" t="s">
        <v>67</v>
      </c>
      <c r="N958" s="2" t="s">
        <v>1350</v>
      </c>
      <c r="O958" s="2" t="s">
        <v>1358</v>
      </c>
      <c r="P958" s="2" t="s">
        <v>73</v>
      </c>
      <c r="Q958" s="2" t="s">
        <v>73</v>
      </c>
      <c r="R958" s="2" t="s">
        <v>69</v>
      </c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2" t="s">
        <v>67</v>
      </c>
      <c r="AW958" s="2" t="s">
        <v>1359</v>
      </c>
      <c r="AX958" s="2" t="s">
        <v>67</v>
      </c>
      <c r="AY958" s="2" t="s">
        <v>67</v>
      </c>
    </row>
    <row r="959" spans="1:51" ht="30" customHeight="1" x14ac:dyDescent="0.3">
      <c r="A959" s="5" t="s">
        <v>517</v>
      </c>
      <c r="B959" s="5" t="s">
        <v>627</v>
      </c>
      <c r="C959" s="5" t="s">
        <v>504</v>
      </c>
      <c r="D959" s="6">
        <v>2</v>
      </c>
      <c r="E959" s="7">
        <f>일위대가목록!E58</f>
        <v>1572</v>
      </c>
      <c r="F959" s="8">
        <f>TRUNC(E959*D959,1)</f>
        <v>3144</v>
      </c>
      <c r="G959" s="7">
        <f>일위대가목록!F58</f>
        <v>30204</v>
      </c>
      <c r="H959" s="8">
        <f>TRUNC(G959*D959,1)</f>
        <v>60408</v>
      </c>
      <c r="I959" s="7">
        <f>일위대가목록!G58</f>
        <v>34</v>
      </c>
      <c r="J959" s="8">
        <f>TRUNC(I959*D959,1)</f>
        <v>68</v>
      </c>
      <c r="K959" s="7">
        <f t="shared" si="146"/>
        <v>31810</v>
      </c>
      <c r="L959" s="8">
        <f t="shared" si="146"/>
        <v>63620</v>
      </c>
      <c r="M959" s="5" t="s">
        <v>628</v>
      </c>
      <c r="N959" s="2" t="s">
        <v>1350</v>
      </c>
      <c r="O959" s="2" t="s">
        <v>626</v>
      </c>
      <c r="P959" s="2" t="s">
        <v>69</v>
      </c>
      <c r="Q959" s="2" t="s">
        <v>73</v>
      </c>
      <c r="R959" s="2" t="s">
        <v>73</v>
      </c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2" t="s">
        <v>67</v>
      </c>
      <c r="AW959" s="2" t="s">
        <v>1360</v>
      </c>
      <c r="AX959" s="2" t="s">
        <v>67</v>
      </c>
      <c r="AY959" s="2" t="s">
        <v>67</v>
      </c>
    </row>
    <row r="960" spans="1:51" ht="30" customHeight="1" x14ac:dyDescent="0.3">
      <c r="A960" s="5" t="s">
        <v>90</v>
      </c>
      <c r="B960" s="5" t="s">
        <v>67</v>
      </c>
      <c r="C960" s="5" t="s">
        <v>67</v>
      </c>
      <c r="D960" s="6"/>
      <c r="E960" s="7"/>
      <c r="F960" s="8">
        <f>TRUNC(SUMIF(N955:N959, N954, F955:F959),0)</f>
        <v>13991</v>
      </c>
      <c r="G960" s="7"/>
      <c r="H960" s="8">
        <f>TRUNC(SUMIF(N955:N959, N954, H955:H959),0)</f>
        <v>60408</v>
      </c>
      <c r="I960" s="7"/>
      <c r="J960" s="8">
        <f>TRUNC(SUMIF(N955:N959, N954, J955:J959),0)</f>
        <v>68</v>
      </c>
      <c r="K960" s="7"/>
      <c r="L960" s="8">
        <f>F960+H960+J960</f>
        <v>74467</v>
      </c>
      <c r="M960" s="5" t="s">
        <v>67</v>
      </c>
      <c r="N960" s="2" t="s">
        <v>91</v>
      </c>
      <c r="O960" s="2" t="s">
        <v>91</v>
      </c>
      <c r="P960" s="2" t="s">
        <v>67</v>
      </c>
      <c r="Q960" s="2" t="s">
        <v>67</v>
      </c>
      <c r="R960" s="2" t="s">
        <v>67</v>
      </c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2" t="s">
        <v>67</v>
      </c>
      <c r="AW960" s="2" t="s">
        <v>67</v>
      </c>
      <c r="AX960" s="2" t="s">
        <v>67</v>
      </c>
      <c r="AY960" s="2" t="s">
        <v>67</v>
      </c>
    </row>
    <row r="961" spans="1:51" ht="30" customHeight="1" x14ac:dyDescent="0.3">
      <c r="A961" s="6"/>
      <c r="B961" s="6"/>
      <c r="C961" s="6"/>
      <c r="D961" s="6"/>
      <c r="E961" s="7"/>
      <c r="F961" s="8"/>
      <c r="G961" s="7"/>
      <c r="H961" s="8"/>
      <c r="I961" s="7"/>
      <c r="J961" s="8"/>
      <c r="K961" s="7"/>
      <c r="L961" s="8"/>
      <c r="M961" s="6"/>
    </row>
    <row r="962" spans="1:51" ht="30" customHeight="1" x14ac:dyDescent="0.3">
      <c r="A962" s="14" t="s">
        <v>1361</v>
      </c>
      <c r="B962" s="14"/>
      <c r="C962" s="14"/>
      <c r="D962" s="14"/>
      <c r="E962" s="15"/>
      <c r="F962" s="16"/>
      <c r="G962" s="15"/>
      <c r="H962" s="16"/>
      <c r="I962" s="15"/>
      <c r="J962" s="16"/>
      <c r="K962" s="15"/>
      <c r="L962" s="16"/>
      <c r="M962" s="14"/>
      <c r="N962" s="1" t="s">
        <v>1362</v>
      </c>
    </row>
    <row r="963" spans="1:51" ht="30" customHeight="1" x14ac:dyDescent="0.3">
      <c r="A963" s="5" t="s">
        <v>802</v>
      </c>
      <c r="B963" s="5" t="s">
        <v>1364</v>
      </c>
      <c r="C963" s="5" t="s">
        <v>508</v>
      </c>
      <c r="D963" s="6">
        <v>1</v>
      </c>
      <c r="E963" s="7">
        <f>단가대비표!O1492</f>
        <v>10000</v>
      </c>
      <c r="F963" s="8">
        <f>TRUNC(E963*D963,1)</f>
        <v>10000</v>
      </c>
      <c r="G963" s="7">
        <f>단가대비표!P1492</f>
        <v>0</v>
      </c>
      <c r="H963" s="8">
        <f>TRUNC(G963*D963,1)</f>
        <v>0</v>
      </c>
      <c r="I963" s="7">
        <f>단가대비표!V1492</f>
        <v>0</v>
      </c>
      <c r="J963" s="8">
        <f>TRUNC(I963*D963,1)</f>
        <v>0</v>
      </c>
      <c r="K963" s="7">
        <f t="shared" ref="K963:L967" si="147">TRUNC(E963+G963+I963,1)</f>
        <v>10000</v>
      </c>
      <c r="L963" s="8">
        <f t="shared" si="147"/>
        <v>10000</v>
      </c>
      <c r="M963" s="5" t="s">
        <v>67</v>
      </c>
      <c r="N963" s="2" t="s">
        <v>1362</v>
      </c>
      <c r="O963" s="2" t="s">
        <v>1365</v>
      </c>
      <c r="P963" s="2" t="s">
        <v>73</v>
      </c>
      <c r="Q963" s="2" t="s">
        <v>73</v>
      </c>
      <c r="R963" s="2" t="s">
        <v>69</v>
      </c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2" t="s">
        <v>67</v>
      </c>
      <c r="AW963" s="2" t="s">
        <v>1366</v>
      </c>
      <c r="AX963" s="2" t="s">
        <v>67</v>
      </c>
      <c r="AY963" s="2" t="s">
        <v>67</v>
      </c>
    </row>
    <row r="964" spans="1:51" ht="30" customHeight="1" x14ac:dyDescent="0.3">
      <c r="A964" s="5" t="s">
        <v>806</v>
      </c>
      <c r="B964" s="5" t="s">
        <v>1367</v>
      </c>
      <c r="C964" s="5" t="s">
        <v>808</v>
      </c>
      <c r="D964" s="6">
        <v>8</v>
      </c>
      <c r="E964" s="7">
        <f>단가대비표!O172</f>
        <v>436</v>
      </c>
      <c r="F964" s="8">
        <f>TRUNC(E964*D964,1)</f>
        <v>3488</v>
      </c>
      <c r="G964" s="7">
        <f>단가대비표!P172</f>
        <v>0</v>
      </c>
      <c r="H964" s="8">
        <f>TRUNC(G964*D964,1)</f>
        <v>0</v>
      </c>
      <c r="I964" s="7">
        <f>단가대비표!V172</f>
        <v>0</v>
      </c>
      <c r="J964" s="8">
        <f>TRUNC(I964*D964,1)</f>
        <v>0</v>
      </c>
      <c r="K964" s="7">
        <f t="shared" si="147"/>
        <v>436</v>
      </c>
      <c r="L964" s="8">
        <f t="shared" si="147"/>
        <v>3488</v>
      </c>
      <c r="M964" s="5" t="s">
        <v>67</v>
      </c>
      <c r="N964" s="2" t="s">
        <v>1362</v>
      </c>
      <c r="O964" s="2" t="s">
        <v>1368</v>
      </c>
      <c r="P964" s="2" t="s">
        <v>73</v>
      </c>
      <c r="Q964" s="2" t="s">
        <v>73</v>
      </c>
      <c r="R964" s="2" t="s">
        <v>69</v>
      </c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2" t="s">
        <v>67</v>
      </c>
      <c r="AW964" s="2" t="s">
        <v>1369</v>
      </c>
      <c r="AX964" s="2" t="s">
        <v>67</v>
      </c>
      <c r="AY964" s="2" t="s">
        <v>67</v>
      </c>
    </row>
    <row r="965" spans="1:51" ht="30" customHeight="1" x14ac:dyDescent="0.3">
      <c r="A965" s="5" t="s">
        <v>811</v>
      </c>
      <c r="B965" s="5" t="s">
        <v>1370</v>
      </c>
      <c r="C965" s="5" t="s">
        <v>508</v>
      </c>
      <c r="D965" s="6">
        <v>16</v>
      </c>
      <c r="E965" s="7">
        <f>단가대비표!O157</f>
        <v>39.299999999999997</v>
      </c>
      <c r="F965" s="8">
        <f>TRUNC(E965*D965,1)</f>
        <v>628.79999999999995</v>
      </c>
      <c r="G965" s="7">
        <f>단가대비표!P157</f>
        <v>0</v>
      </c>
      <c r="H965" s="8">
        <f>TRUNC(G965*D965,1)</f>
        <v>0</v>
      </c>
      <c r="I965" s="7">
        <f>단가대비표!V157</f>
        <v>0</v>
      </c>
      <c r="J965" s="8">
        <f>TRUNC(I965*D965,1)</f>
        <v>0</v>
      </c>
      <c r="K965" s="7">
        <f t="shared" si="147"/>
        <v>39.299999999999997</v>
      </c>
      <c r="L965" s="8">
        <f t="shared" si="147"/>
        <v>628.79999999999995</v>
      </c>
      <c r="M965" s="5" t="s">
        <v>67</v>
      </c>
      <c r="N965" s="2" t="s">
        <v>1362</v>
      </c>
      <c r="O965" s="2" t="s">
        <v>1371</v>
      </c>
      <c r="P965" s="2" t="s">
        <v>73</v>
      </c>
      <c r="Q965" s="2" t="s">
        <v>73</v>
      </c>
      <c r="R965" s="2" t="s">
        <v>69</v>
      </c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2" t="s">
        <v>67</v>
      </c>
      <c r="AW965" s="2" t="s">
        <v>1372</v>
      </c>
      <c r="AX965" s="2" t="s">
        <v>67</v>
      </c>
      <c r="AY965" s="2" t="s">
        <v>67</v>
      </c>
    </row>
    <row r="966" spans="1:51" ht="30" customHeight="1" x14ac:dyDescent="0.3">
      <c r="A966" s="5" t="s">
        <v>815</v>
      </c>
      <c r="B966" s="5" t="s">
        <v>1373</v>
      </c>
      <c r="C966" s="5" t="s">
        <v>508</v>
      </c>
      <c r="D966" s="6">
        <v>1</v>
      </c>
      <c r="E966" s="7">
        <f>단가대비표!O257</f>
        <v>2445</v>
      </c>
      <c r="F966" s="8">
        <f>TRUNC(E966*D966,1)</f>
        <v>2445</v>
      </c>
      <c r="G966" s="7">
        <f>단가대비표!P257</f>
        <v>0</v>
      </c>
      <c r="H966" s="8">
        <f>TRUNC(G966*D966,1)</f>
        <v>0</v>
      </c>
      <c r="I966" s="7">
        <f>단가대비표!V257</f>
        <v>0</v>
      </c>
      <c r="J966" s="8">
        <f>TRUNC(I966*D966,1)</f>
        <v>0</v>
      </c>
      <c r="K966" s="7">
        <f t="shared" si="147"/>
        <v>2445</v>
      </c>
      <c r="L966" s="8">
        <f t="shared" si="147"/>
        <v>2445</v>
      </c>
      <c r="M966" s="5" t="s">
        <v>67</v>
      </c>
      <c r="N966" s="2" t="s">
        <v>1362</v>
      </c>
      <c r="O966" s="2" t="s">
        <v>1374</v>
      </c>
      <c r="P966" s="2" t="s">
        <v>73</v>
      </c>
      <c r="Q966" s="2" t="s">
        <v>73</v>
      </c>
      <c r="R966" s="2" t="s">
        <v>69</v>
      </c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2" t="s">
        <v>67</v>
      </c>
      <c r="AW966" s="2" t="s">
        <v>1375</v>
      </c>
      <c r="AX966" s="2" t="s">
        <v>67</v>
      </c>
      <c r="AY966" s="2" t="s">
        <v>67</v>
      </c>
    </row>
    <row r="967" spans="1:51" ht="30" customHeight="1" x14ac:dyDescent="0.3">
      <c r="A967" s="5" t="s">
        <v>517</v>
      </c>
      <c r="B967" s="5" t="s">
        <v>635</v>
      </c>
      <c r="C967" s="5" t="s">
        <v>504</v>
      </c>
      <c r="D967" s="6">
        <v>2</v>
      </c>
      <c r="E967" s="7">
        <f>일위대가목록!E59</f>
        <v>2048</v>
      </c>
      <c r="F967" s="8">
        <f>TRUNC(E967*D967,1)</f>
        <v>4096</v>
      </c>
      <c r="G967" s="7">
        <f>일위대가목록!F59</f>
        <v>36562</v>
      </c>
      <c r="H967" s="8">
        <f>TRUNC(G967*D967,1)</f>
        <v>73124</v>
      </c>
      <c r="I967" s="7">
        <f>일위대가목록!G59</f>
        <v>42</v>
      </c>
      <c r="J967" s="8">
        <f>TRUNC(I967*D967,1)</f>
        <v>84</v>
      </c>
      <c r="K967" s="7">
        <f t="shared" si="147"/>
        <v>38652</v>
      </c>
      <c r="L967" s="8">
        <f t="shared" si="147"/>
        <v>77304</v>
      </c>
      <c r="M967" s="5" t="s">
        <v>636</v>
      </c>
      <c r="N967" s="2" t="s">
        <v>1362</v>
      </c>
      <c r="O967" s="2" t="s">
        <v>634</v>
      </c>
      <c r="P967" s="2" t="s">
        <v>69</v>
      </c>
      <c r="Q967" s="2" t="s">
        <v>73</v>
      </c>
      <c r="R967" s="2" t="s">
        <v>73</v>
      </c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2" t="s">
        <v>67</v>
      </c>
      <c r="AW967" s="2" t="s">
        <v>1376</v>
      </c>
      <c r="AX967" s="2" t="s">
        <v>67</v>
      </c>
      <c r="AY967" s="2" t="s">
        <v>67</v>
      </c>
    </row>
    <row r="968" spans="1:51" ht="30" customHeight="1" x14ac:dyDescent="0.3">
      <c r="A968" s="5" t="s">
        <v>90</v>
      </c>
      <c r="B968" s="5" t="s">
        <v>67</v>
      </c>
      <c r="C968" s="5" t="s">
        <v>67</v>
      </c>
      <c r="D968" s="6"/>
      <c r="E968" s="7"/>
      <c r="F968" s="8">
        <f>TRUNC(SUMIF(N963:N967, N962, F963:F967),0)</f>
        <v>20657</v>
      </c>
      <c r="G968" s="7"/>
      <c r="H968" s="8">
        <f>TRUNC(SUMIF(N963:N967, N962, H963:H967),0)</f>
        <v>73124</v>
      </c>
      <c r="I968" s="7"/>
      <c r="J968" s="8">
        <f>TRUNC(SUMIF(N963:N967, N962, J963:J967),0)</f>
        <v>84</v>
      </c>
      <c r="K968" s="7"/>
      <c r="L968" s="8">
        <f>F968+H968+J968</f>
        <v>93865</v>
      </c>
      <c r="M968" s="5" t="s">
        <v>67</v>
      </c>
      <c r="N968" s="2" t="s">
        <v>91</v>
      </c>
      <c r="O968" s="2" t="s">
        <v>91</v>
      </c>
      <c r="P968" s="2" t="s">
        <v>67</v>
      </c>
      <c r="Q968" s="2" t="s">
        <v>67</v>
      </c>
      <c r="R968" s="2" t="s">
        <v>67</v>
      </c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2" t="s">
        <v>67</v>
      </c>
      <c r="AW968" s="2" t="s">
        <v>67</v>
      </c>
      <c r="AX968" s="2" t="s">
        <v>67</v>
      </c>
      <c r="AY968" s="2" t="s">
        <v>67</v>
      </c>
    </row>
    <row r="969" spans="1:51" ht="30" customHeight="1" x14ac:dyDescent="0.3">
      <c r="A969" s="6"/>
      <c r="B969" s="6"/>
      <c r="C969" s="6"/>
      <c r="D969" s="6"/>
      <c r="E969" s="7"/>
      <c r="F969" s="8"/>
      <c r="G969" s="7"/>
      <c r="H969" s="8"/>
      <c r="I969" s="7"/>
      <c r="J969" s="8"/>
      <c r="K969" s="7"/>
      <c r="L969" s="8"/>
      <c r="M969" s="6"/>
    </row>
    <row r="970" spans="1:51" ht="30" customHeight="1" x14ac:dyDescent="0.3">
      <c r="A970" s="14" t="s">
        <v>1377</v>
      </c>
      <c r="B970" s="14"/>
      <c r="C970" s="14"/>
      <c r="D970" s="14"/>
      <c r="E970" s="15"/>
      <c r="F970" s="16"/>
      <c r="G970" s="15"/>
      <c r="H970" s="16"/>
      <c r="I970" s="15"/>
      <c r="J970" s="16"/>
      <c r="K970" s="15"/>
      <c r="L970" s="16"/>
      <c r="M970" s="14"/>
      <c r="N970" s="1" t="s">
        <v>1378</v>
      </c>
    </row>
    <row r="971" spans="1:51" ht="30" customHeight="1" x14ac:dyDescent="0.3">
      <c r="A971" s="5" t="s">
        <v>802</v>
      </c>
      <c r="B971" s="5" t="s">
        <v>1380</v>
      </c>
      <c r="C971" s="5" t="s">
        <v>508</v>
      </c>
      <c r="D971" s="6">
        <v>1</v>
      </c>
      <c r="E971" s="7">
        <f>단가대비표!O1493</f>
        <v>13300</v>
      </c>
      <c r="F971" s="8">
        <f>TRUNC(E971*D971,1)</f>
        <v>13300</v>
      </c>
      <c r="G971" s="7">
        <f>단가대비표!P1493</f>
        <v>0</v>
      </c>
      <c r="H971" s="8">
        <f>TRUNC(G971*D971,1)</f>
        <v>0</v>
      </c>
      <c r="I971" s="7">
        <f>단가대비표!V1493</f>
        <v>0</v>
      </c>
      <c r="J971" s="8">
        <f>TRUNC(I971*D971,1)</f>
        <v>0</v>
      </c>
      <c r="K971" s="7">
        <f t="shared" ref="K971:L975" si="148">TRUNC(E971+G971+I971,1)</f>
        <v>13300</v>
      </c>
      <c r="L971" s="8">
        <f t="shared" si="148"/>
        <v>13300</v>
      </c>
      <c r="M971" s="5" t="s">
        <v>67</v>
      </c>
      <c r="N971" s="2" t="s">
        <v>1378</v>
      </c>
      <c r="O971" s="2" t="s">
        <v>1381</v>
      </c>
      <c r="P971" s="2" t="s">
        <v>73</v>
      </c>
      <c r="Q971" s="2" t="s">
        <v>73</v>
      </c>
      <c r="R971" s="2" t="s">
        <v>69</v>
      </c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2" t="s">
        <v>67</v>
      </c>
      <c r="AW971" s="2" t="s">
        <v>1382</v>
      </c>
      <c r="AX971" s="2" t="s">
        <v>67</v>
      </c>
      <c r="AY971" s="2" t="s">
        <v>67</v>
      </c>
    </row>
    <row r="972" spans="1:51" ht="30" customHeight="1" x14ac:dyDescent="0.3">
      <c r="A972" s="5" t="s">
        <v>806</v>
      </c>
      <c r="B972" s="5" t="s">
        <v>1383</v>
      </c>
      <c r="C972" s="5" t="s">
        <v>808</v>
      </c>
      <c r="D972" s="6">
        <v>8</v>
      </c>
      <c r="E972" s="7">
        <f>단가대비표!O173</f>
        <v>454</v>
      </c>
      <c r="F972" s="8">
        <f>TRUNC(E972*D972,1)</f>
        <v>3632</v>
      </c>
      <c r="G972" s="7">
        <f>단가대비표!P173</f>
        <v>0</v>
      </c>
      <c r="H972" s="8">
        <f>TRUNC(G972*D972,1)</f>
        <v>0</v>
      </c>
      <c r="I972" s="7">
        <f>단가대비표!V173</f>
        <v>0</v>
      </c>
      <c r="J972" s="8">
        <f>TRUNC(I972*D972,1)</f>
        <v>0</v>
      </c>
      <c r="K972" s="7">
        <f t="shared" si="148"/>
        <v>454</v>
      </c>
      <c r="L972" s="8">
        <f t="shared" si="148"/>
        <v>3632</v>
      </c>
      <c r="M972" s="5" t="s">
        <v>67</v>
      </c>
      <c r="N972" s="2" t="s">
        <v>1378</v>
      </c>
      <c r="O972" s="2" t="s">
        <v>1384</v>
      </c>
      <c r="P972" s="2" t="s">
        <v>73</v>
      </c>
      <c r="Q972" s="2" t="s">
        <v>73</v>
      </c>
      <c r="R972" s="2" t="s">
        <v>69</v>
      </c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2" t="s">
        <v>67</v>
      </c>
      <c r="AW972" s="2" t="s">
        <v>1385</v>
      </c>
      <c r="AX972" s="2" t="s">
        <v>67</v>
      </c>
      <c r="AY972" s="2" t="s">
        <v>67</v>
      </c>
    </row>
    <row r="973" spans="1:51" ht="30" customHeight="1" x14ac:dyDescent="0.3">
      <c r="A973" s="5" t="s">
        <v>811</v>
      </c>
      <c r="B973" s="5" t="s">
        <v>1370</v>
      </c>
      <c r="C973" s="5" t="s">
        <v>508</v>
      </c>
      <c r="D973" s="6">
        <v>16</v>
      </c>
      <c r="E973" s="7">
        <f>단가대비표!O157</f>
        <v>39.299999999999997</v>
      </c>
      <c r="F973" s="8">
        <f>TRUNC(E973*D973,1)</f>
        <v>628.79999999999995</v>
      </c>
      <c r="G973" s="7">
        <f>단가대비표!P157</f>
        <v>0</v>
      </c>
      <c r="H973" s="8">
        <f>TRUNC(G973*D973,1)</f>
        <v>0</v>
      </c>
      <c r="I973" s="7">
        <f>단가대비표!V157</f>
        <v>0</v>
      </c>
      <c r="J973" s="8">
        <f>TRUNC(I973*D973,1)</f>
        <v>0</v>
      </c>
      <c r="K973" s="7">
        <f t="shared" si="148"/>
        <v>39.299999999999997</v>
      </c>
      <c r="L973" s="8">
        <f t="shared" si="148"/>
        <v>628.79999999999995</v>
      </c>
      <c r="M973" s="5" t="s">
        <v>67</v>
      </c>
      <c r="N973" s="2" t="s">
        <v>1378</v>
      </c>
      <c r="O973" s="2" t="s">
        <v>1371</v>
      </c>
      <c r="P973" s="2" t="s">
        <v>73</v>
      </c>
      <c r="Q973" s="2" t="s">
        <v>73</v>
      </c>
      <c r="R973" s="2" t="s">
        <v>69</v>
      </c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2" t="s">
        <v>67</v>
      </c>
      <c r="AW973" s="2" t="s">
        <v>1386</v>
      </c>
      <c r="AX973" s="2" t="s">
        <v>67</v>
      </c>
      <c r="AY973" s="2" t="s">
        <v>67</v>
      </c>
    </row>
    <row r="974" spans="1:51" ht="30" customHeight="1" x14ac:dyDescent="0.3">
      <c r="A974" s="5" t="s">
        <v>815</v>
      </c>
      <c r="B974" s="5" t="s">
        <v>1387</v>
      </c>
      <c r="C974" s="5" t="s">
        <v>508</v>
      </c>
      <c r="D974" s="6">
        <v>1</v>
      </c>
      <c r="E974" s="7">
        <f>단가대비표!O258</f>
        <v>2960</v>
      </c>
      <c r="F974" s="8">
        <f>TRUNC(E974*D974,1)</f>
        <v>2960</v>
      </c>
      <c r="G974" s="7">
        <f>단가대비표!P258</f>
        <v>0</v>
      </c>
      <c r="H974" s="8">
        <f>TRUNC(G974*D974,1)</f>
        <v>0</v>
      </c>
      <c r="I974" s="7">
        <f>단가대비표!V258</f>
        <v>0</v>
      </c>
      <c r="J974" s="8">
        <f>TRUNC(I974*D974,1)</f>
        <v>0</v>
      </c>
      <c r="K974" s="7">
        <f t="shared" si="148"/>
        <v>2960</v>
      </c>
      <c r="L974" s="8">
        <f t="shared" si="148"/>
        <v>2960</v>
      </c>
      <c r="M974" s="5" t="s">
        <v>67</v>
      </c>
      <c r="N974" s="2" t="s">
        <v>1378</v>
      </c>
      <c r="O974" s="2" t="s">
        <v>1388</v>
      </c>
      <c r="P974" s="2" t="s">
        <v>73</v>
      </c>
      <c r="Q974" s="2" t="s">
        <v>73</v>
      </c>
      <c r="R974" s="2" t="s">
        <v>69</v>
      </c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2" t="s">
        <v>67</v>
      </c>
      <c r="AW974" s="2" t="s">
        <v>1389</v>
      </c>
      <c r="AX974" s="2" t="s">
        <v>67</v>
      </c>
      <c r="AY974" s="2" t="s">
        <v>67</v>
      </c>
    </row>
    <row r="975" spans="1:51" ht="30" customHeight="1" x14ac:dyDescent="0.3">
      <c r="A975" s="5" t="s">
        <v>517</v>
      </c>
      <c r="B975" s="5" t="s">
        <v>643</v>
      </c>
      <c r="C975" s="5" t="s">
        <v>504</v>
      </c>
      <c r="D975" s="6">
        <v>2</v>
      </c>
      <c r="E975" s="7">
        <f>일위대가목록!E60</f>
        <v>2572</v>
      </c>
      <c r="F975" s="8">
        <f>TRUNC(E975*D975,1)</f>
        <v>5144</v>
      </c>
      <c r="G975" s="7">
        <f>일위대가목록!F60</f>
        <v>42921</v>
      </c>
      <c r="H975" s="8">
        <f>TRUNC(G975*D975,1)</f>
        <v>85842</v>
      </c>
      <c r="I975" s="7">
        <f>일위대가목록!G60</f>
        <v>49</v>
      </c>
      <c r="J975" s="8">
        <f>TRUNC(I975*D975,1)</f>
        <v>98</v>
      </c>
      <c r="K975" s="7">
        <f t="shared" si="148"/>
        <v>45542</v>
      </c>
      <c r="L975" s="8">
        <f t="shared" si="148"/>
        <v>91084</v>
      </c>
      <c r="M975" s="5" t="s">
        <v>644</v>
      </c>
      <c r="N975" s="2" t="s">
        <v>1378</v>
      </c>
      <c r="O975" s="2" t="s">
        <v>642</v>
      </c>
      <c r="P975" s="2" t="s">
        <v>69</v>
      </c>
      <c r="Q975" s="2" t="s">
        <v>73</v>
      </c>
      <c r="R975" s="2" t="s">
        <v>73</v>
      </c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2" t="s">
        <v>67</v>
      </c>
      <c r="AW975" s="2" t="s">
        <v>1390</v>
      </c>
      <c r="AX975" s="2" t="s">
        <v>67</v>
      </c>
      <c r="AY975" s="2" t="s">
        <v>67</v>
      </c>
    </row>
    <row r="976" spans="1:51" ht="30" customHeight="1" x14ac:dyDescent="0.3">
      <c r="A976" s="5" t="s">
        <v>90</v>
      </c>
      <c r="B976" s="5" t="s">
        <v>67</v>
      </c>
      <c r="C976" s="5" t="s">
        <v>67</v>
      </c>
      <c r="D976" s="6"/>
      <c r="E976" s="7"/>
      <c r="F976" s="8">
        <f>TRUNC(SUMIF(N971:N975, N970, F971:F975),0)</f>
        <v>25664</v>
      </c>
      <c r="G976" s="7"/>
      <c r="H976" s="8">
        <f>TRUNC(SUMIF(N971:N975, N970, H971:H975),0)</f>
        <v>85842</v>
      </c>
      <c r="I976" s="7"/>
      <c r="J976" s="8">
        <f>TRUNC(SUMIF(N971:N975, N970, J971:J975),0)</f>
        <v>98</v>
      </c>
      <c r="K976" s="7"/>
      <c r="L976" s="8">
        <f>F976+H976+J976</f>
        <v>111604</v>
      </c>
      <c r="M976" s="5" t="s">
        <v>67</v>
      </c>
      <c r="N976" s="2" t="s">
        <v>91</v>
      </c>
      <c r="O976" s="2" t="s">
        <v>91</v>
      </c>
      <c r="P976" s="2" t="s">
        <v>67</v>
      </c>
      <c r="Q976" s="2" t="s">
        <v>67</v>
      </c>
      <c r="R976" s="2" t="s">
        <v>67</v>
      </c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2" t="s">
        <v>67</v>
      </c>
      <c r="AW976" s="2" t="s">
        <v>67</v>
      </c>
      <c r="AX976" s="2" t="s">
        <v>67</v>
      </c>
      <c r="AY976" s="2" t="s">
        <v>67</v>
      </c>
    </row>
    <row r="977" spans="1:51" ht="30" customHeight="1" x14ac:dyDescent="0.3">
      <c r="A977" s="6"/>
      <c r="B977" s="6"/>
      <c r="C977" s="6"/>
      <c r="D977" s="6"/>
      <c r="E977" s="7"/>
      <c r="F977" s="8"/>
      <c r="G977" s="7"/>
      <c r="H977" s="8"/>
      <c r="I977" s="7"/>
      <c r="J977" s="8"/>
      <c r="K977" s="7"/>
      <c r="L977" s="8"/>
      <c r="M977" s="6"/>
    </row>
    <row r="978" spans="1:51" ht="30" customHeight="1" x14ac:dyDescent="0.3">
      <c r="A978" s="14" t="s">
        <v>1391</v>
      </c>
      <c r="B978" s="14"/>
      <c r="C978" s="14"/>
      <c r="D978" s="14"/>
      <c r="E978" s="15"/>
      <c r="F978" s="16"/>
      <c r="G978" s="15"/>
      <c r="H978" s="16"/>
      <c r="I978" s="15"/>
      <c r="J978" s="16"/>
      <c r="K978" s="15"/>
      <c r="L978" s="16"/>
      <c r="M978" s="14"/>
      <c r="N978" s="1" t="s">
        <v>1392</v>
      </c>
    </row>
    <row r="979" spans="1:51" ht="30" customHeight="1" x14ac:dyDescent="0.3">
      <c r="A979" s="5" t="s">
        <v>802</v>
      </c>
      <c r="B979" s="5" t="s">
        <v>1394</v>
      </c>
      <c r="C979" s="5" t="s">
        <v>508</v>
      </c>
      <c r="D979" s="6">
        <v>1</v>
      </c>
      <c r="E979" s="7">
        <f>단가대비표!O1494</f>
        <v>15800</v>
      </c>
      <c r="F979" s="8">
        <f>TRUNC(E979*D979,1)</f>
        <v>15800</v>
      </c>
      <c r="G979" s="7">
        <f>단가대비표!P1494</f>
        <v>0</v>
      </c>
      <c r="H979" s="8">
        <f>TRUNC(G979*D979,1)</f>
        <v>0</v>
      </c>
      <c r="I979" s="7">
        <f>단가대비표!V1494</f>
        <v>0</v>
      </c>
      <c r="J979" s="8">
        <f>TRUNC(I979*D979,1)</f>
        <v>0</v>
      </c>
      <c r="K979" s="7">
        <f t="shared" ref="K979:L983" si="149">TRUNC(E979+G979+I979,1)</f>
        <v>15800</v>
      </c>
      <c r="L979" s="8">
        <f t="shared" si="149"/>
        <v>15800</v>
      </c>
      <c r="M979" s="5" t="s">
        <v>67</v>
      </c>
      <c r="N979" s="2" t="s">
        <v>1392</v>
      </c>
      <c r="O979" s="2" t="s">
        <v>1395</v>
      </c>
      <c r="P979" s="2" t="s">
        <v>73</v>
      </c>
      <c r="Q979" s="2" t="s">
        <v>73</v>
      </c>
      <c r="R979" s="2" t="s">
        <v>69</v>
      </c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2" t="s">
        <v>67</v>
      </c>
      <c r="AW979" s="2" t="s">
        <v>1396</v>
      </c>
      <c r="AX979" s="2" t="s">
        <v>67</v>
      </c>
      <c r="AY979" s="2" t="s">
        <v>67</v>
      </c>
    </row>
    <row r="980" spans="1:51" ht="30" customHeight="1" x14ac:dyDescent="0.3">
      <c r="A980" s="5" t="s">
        <v>806</v>
      </c>
      <c r="B980" s="5" t="s">
        <v>1383</v>
      </c>
      <c r="C980" s="5" t="s">
        <v>808</v>
      </c>
      <c r="D980" s="6">
        <v>12</v>
      </c>
      <c r="E980" s="7">
        <f>단가대비표!O173</f>
        <v>454</v>
      </c>
      <c r="F980" s="8">
        <f>TRUNC(E980*D980,1)</f>
        <v>5448</v>
      </c>
      <c r="G980" s="7">
        <f>단가대비표!P173</f>
        <v>0</v>
      </c>
      <c r="H980" s="8">
        <f>TRUNC(G980*D980,1)</f>
        <v>0</v>
      </c>
      <c r="I980" s="7">
        <f>단가대비표!V173</f>
        <v>0</v>
      </c>
      <c r="J980" s="8">
        <f>TRUNC(I980*D980,1)</f>
        <v>0</v>
      </c>
      <c r="K980" s="7">
        <f t="shared" si="149"/>
        <v>454</v>
      </c>
      <c r="L980" s="8">
        <f t="shared" si="149"/>
        <v>5448</v>
      </c>
      <c r="M980" s="5" t="s">
        <v>67</v>
      </c>
      <c r="N980" s="2" t="s">
        <v>1392</v>
      </c>
      <c r="O980" s="2" t="s">
        <v>1384</v>
      </c>
      <c r="P980" s="2" t="s">
        <v>73</v>
      </c>
      <c r="Q980" s="2" t="s">
        <v>73</v>
      </c>
      <c r="R980" s="2" t="s">
        <v>69</v>
      </c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2" t="s">
        <v>67</v>
      </c>
      <c r="AW980" s="2" t="s">
        <v>1397</v>
      </c>
      <c r="AX980" s="2" t="s">
        <v>67</v>
      </c>
      <c r="AY980" s="2" t="s">
        <v>67</v>
      </c>
    </row>
    <row r="981" spans="1:51" ht="30" customHeight="1" x14ac:dyDescent="0.3">
      <c r="A981" s="5" t="s">
        <v>811</v>
      </c>
      <c r="B981" s="5" t="s">
        <v>1370</v>
      </c>
      <c r="C981" s="5" t="s">
        <v>508</v>
      </c>
      <c r="D981" s="6">
        <v>24</v>
      </c>
      <c r="E981" s="7">
        <f>단가대비표!O157</f>
        <v>39.299999999999997</v>
      </c>
      <c r="F981" s="8">
        <f>TRUNC(E981*D981,1)</f>
        <v>943.2</v>
      </c>
      <c r="G981" s="7">
        <f>단가대비표!P157</f>
        <v>0</v>
      </c>
      <c r="H981" s="8">
        <f>TRUNC(G981*D981,1)</f>
        <v>0</v>
      </c>
      <c r="I981" s="7">
        <f>단가대비표!V157</f>
        <v>0</v>
      </c>
      <c r="J981" s="8">
        <f>TRUNC(I981*D981,1)</f>
        <v>0</v>
      </c>
      <c r="K981" s="7">
        <f t="shared" si="149"/>
        <v>39.299999999999997</v>
      </c>
      <c r="L981" s="8">
        <f t="shared" si="149"/>
        <v>943.2</v>
      </c>
      <c r="M981" s="5" t="s">
        <v>67</v>
      </c>
      <c r="N981" s="2" t="s">
        <v>1392</v>
      </c>
      <c r="O981" s="2" t="s">
        <v>1371</v>
      </c>
      <c r="P981" s="2" t="s">
        <v>73</v>
      </c>
      <c r="Q981" s="2" t="s">
        <v>73</v>
      </c>
      <c r="R981" s="2" t="s">
        <v>69</v>
      </c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2" t="s">
        <v>67</v>
      </c>
      <c r="AW981" s="2" t="s">
        <v>1398</v>
      </c>
      <c r="AX981" s="2" t="s">
        <v>67</v>
      </c>
      <c r="AY981" s="2" t="s">
        <v>67</v>
      </c>
    </row>
    <row r="982" spans="1:51" ht="30" customHeight="1" x14ac:dyDescent="0.3">
      <c r="A982" s="5" t="s">
        <v>815</v>
      </c>
      <c r="B982" s="5" t="s">
        <v>1399</v>
      </c>
      <c r="C982" s="5" t="s">
        <v>508</v>
      </c>
      <c r="D982" s="6">
        <v>1</v>
      </c>
      <c r="E982" s="7">
        <f>단가대비표!O259</f>
        <v>3680</v>
      </c>
      <c r="F982" s="8">
        <f>TRUNC(E982*D982,1)</f>
        <v>3680</v>
      </c>
      <c r="G982" s="7">
        <f>단가대비표!P259</f>
        <v>0</v>
      </c>
      <c r="H982" s="8">
        <f>TRUNC(G982*D982,1)</f>
        <v>0</v>
      </c>
      <c r="I982" s="7">
        <f>단가대비표!V259</f>
        <v>0</v>
      </c>
      <c r="J982" s="8">
        <f>TRUNC(I982*D982,1)</f>
        <v>0</v>
      </c>
      <c r="K982" s="7">
        <f t="shared" si="149"/>
        <v>3680</v>
      </c>
      <c r="L982" s="8">
        <f t="shared" si="149"/>
        <v>3680</v>
      </c>
      <c r="M982" s="5" t="s">
        <v>67</v>
      </c>
      <c r="N982" s="2" t="s">
        <v>1392</v>
      </c>
      <c r="O982" s="2" t="s">
        <v>1400</v>
      </c>
      <c r="P982" s="2" t="s">
        <v>73</v>
      </c>
      <c r="Q982" s="2" t="s">
        <v>73</v>
      </c>
      <c r="R982" s="2" t="s">
        <v>69</v>
      </c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2" t="s">
        <v>67</v>
      </c>
      <c r="AW982" s="2" t="s">
        <v>1401</v>
      </c>
      <c r="AX982" s="2" t="s">
        <v>67</v>
      </c>
      <c r="AY982" s="2" t="s">
        <v>67</v>
      </c>
    </row>
    <row r="983" spans="1:51" ht="30" customHeight="1" x14ac:dyDescent="0.3">
      <c r="A983" s="5" t="s">
        <v>517</v>
      </c>
      <c r="B983" s="5" t="s">
        <v>651</v>
      </c>
      <c r="C983" s="5" t="s">
        <v>504</v>
      </c>
      <c r="D983" s="6">
        <v>2</v>
      </c>
      <c r="E983" s="7">
        <f>일위대가목록!E61</f>
        <v>3103</v>
      </c>
      <c r="F983" s="8">
        <f>TRUNC(E983*D983,1)</f>
        <v>6206</v>
      </c>
      <c r="G983" s="7">
        <f>일위대가목록!F61</f>
        <v>55837</v>
      </c>
      <c r="H983" s="8">
        <f>TRUNC(G983*D983,1)</f>
        <v>111674</v>
      </c>
      <c r="I983" s="7">
        <f>일위대가목록!G61</f>
        <v>92</v>
      </c>
      <c r="J983" s="8">
        <f>TRUNC(I983*D983,1)</f>
        <v>184</v>
      </c>
      <c r="K983" s="7">
        <f t="shared" si="149"/>
        <v>59032</v>
      </c>
      <c r="L983" s="8">
        <f t="shared" si="149"/>
        <v>118064</v>
      </c>
      <c r="M983" s="5" t="s">
        <v>652</v>
      </c>
      <c r="N983" s="2" t="s">
        <v>1392</v>
      </c>
      <c r="O983" s="2" t="s">
        <v>650</v>
      </c>
      <c r="P983" s="2" t="s">
        <v>69</v>
      </c>
      <c r="Q983" s="2" t="s">
        <v>73</v>
      </c>
      <c r="R983" s="2" t="s">
        <v>73</v>
      </c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2" t="s">
        <v>67</v>
      </c>
      <c r="AW983" s="2" t="s">
        <v>1402</v>
      </c>
      <c r="AX983" s="2" t="s">
        <v>67</v>
      </c>
      <c r="AY983" s="2" t="s">
        <v>67</v>
      </c>
    </row>
    <row r="984" spans="1:51" ht="30" customHeight="1" x14ac:dyDescent="0.3">
      <c r="A984" s="5" t="s">
        <v>90</v>
      </c>
      <c r="B984" s="5" t="s">
        <v>67</v>
      </c>
      <c r="C984" s="5" t="s">
        <v>67</v>
      </c>
      <c r="D984" s="6"/>
      <c r="E984" s="7"/>
      <c r="F984" s="8">
        <f>TRUNC(SUMIF(N979:N983, N978, F979:F983),0)</f>
        <v>32077</v>
      </c>
      <c r="G984" s="7"/>
      <c r="H984" s="8">
        <f>TRUNC(SUMIF(N979:N983, N978, H979:H983),0)</f>
        <v>111674</v>
      </c>
      <c r="I984" s="7"/>
      <c r="J984" s="8">
        <f>TRUNC(SUMIF(N979:N983, N978, J979:J983),0)</f>
        <v>184</v>
      </c>
      <c r="K984" s="7"/>
      <c r="L984" s="8">
        <f>F984+H984+J984</f>
        <v>143935</v>
      </c>
      <c r="M984" s="5" t="s">
        <v>67</v>
      </c>
      <c r="N984" s="2" t="s">
        <v>91</v>
      </c>
      <c r="O984" s="2" t="s">
        <v>91</v>
      </c>
      <c r="P984" s="2" t="s">
        <v>67</v>
      </c>
      <c r="Q984" s="2" t="s">
        <v>67</v>
      </c>
      <c r="R984" s="2" t="s">
        <v>67</v>
      </c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2" t="s">
        <v>67</v>
      </c>
      <c r="AW984" s="2" t="s">
        <v>67</v>
      </c>
      <c r="AX984" s="2" t="s">
        <v>67</v>
      </c>
      <c r="AY984" s="2" t="s">
        <v>67</v>
      </c>
    </row>
    <row r="985" spans="1:51" ht="30" customHeight="1" x14ac:dyDescent="0.3">
      <c r="A985" s="6"/>
      <c r="B985" s="6"/>
      <c r="C985" s="6"/>
      <c r="D985" s="6"/>
      <c r="E985" s="7"/>
      <c r="F985" s="8"/>
      <c r="G985" s="7"/>
      <c r="H985" s="8"/>
      <c r="I985" s="7"/>
      <c r="J985" s="8"/>
      <c r="K985" s="7"/>
      <c r="L985" s="8"/>
      <c r="M985" s="6"/>
    </row>
    <row r="986" spans="1:51" ht="30" customHeight="1" x14ac:dyDescent="0.3">
      <c r="A986" s="14" t="s">
        <v>1403</v>
      </c>
      <c r="B986" s="14"/>
      <c r="C986" s="14"/>
      <c r="D986" s="14"/>
      <c r="E986" s="15"/>
      <c r="F986" s="16"/>
      <c r="G986" s="15"/>
      <c r="H986" s="16"/>
      <c r="I986" s="15"/>
      <c r="J986" s="16"/>
      <c r="K986" s="15"/>
      <c r="L986" s="16"/>
      <c r="M986" s="14"/>
      <c r="N986" s="1" t="s">
        <v>1404</v>
      </c>
    </row>
    <row r="987" spans="1:51" ht="30" customHeight="1" x14ac:dyDescent="0.3">
      <c r="A987" s="5" t="s">
        <v>802</v>
      </c>
      <c r="B987" s="5" t="s">
        <v>1406</v>
      </c>
      <c r="C987" s="5" t="s">
        <v>508</v>
      </c>
      <c r="D987" s="6">
        <v>1</v>
      </c>
      <c r="E987" s="7">
        <f>단가대비표!O1495</f>
        <v>24400</v>
      </c>
      <c r="F987" s="8">
        <f>TRUNC(E987*D987,1)</f>
        <v>24400</v>
      </c>
      <c r="G987" s="7">
        <f>단가대비표!P1495</f>
        <v>0</v>
      </c>
      <c r="H987" s="8">
        <f>TRUNC(G987*D987,1)</f>
        <v>0</v>
      </c>
      <c r="I987" s="7">
        <f>단가대비표!V1495</f>
        <v>0</v>
      </c>
      <c r="J987" s="8">
        <f>TRUNC(I987*D987,1)</f>
        <v>0</v>
      </c>
      <c r="K987" s="7">
        <f t="shared" ref="K987:L991" si="150">TRUNC(E987+G987+I987,1)</f>
        <v>24400</v>
      </c>
      <c r="L987" s="8">
        <f t="shared" si="150"/>
        <v>24400</v>
      </c>
      <c r="M987" s="5" t="s">
        <v>67</v>
      </c>
      <c r="N987" s="2" t="s">
        <v>1404</v>
      </c>
      <c r="O987" s="2" t="s">
        <v>1407</v>
      </c>
      <c r="P987" s="2" t="s">
        <v>73</v>
      </c>
      <c r="Q987" s="2" t="s">
        <v>73</v>
      </c>
      <c r="R987" s="2" t="s">
        <v>69</v>
      </c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2" t="s">
        <v>67</v>
      </c>
      <c r="AW987" s="2" t="s">
        <v>1408</v>
      </c>
      <c r="AX987" s="2" t="s">
        <v>67</v>
      </c>
      <c r="AY987" s="2" t="s">
        <v>67</v>
      </c>
    </row>
    <row r="988" spans="1:51" ht="30" customHeight="1" x14ac:dyDescent="0.3">
      <c r="A988" s="5" t="s">
        <v>806</v>
      </c>
      <c r="B988" s="5" t="s">
        <v>1409</v>
      </c>
      <c r="C988" s="5" t="s">
        <v>808</v>
      </c>
      <c r="D988" s="6">
        <v>12</v>
      </c>
      <c r="E988" s="7">
        <f>단가대비표!O174</f>
        <v>635</v>
      </c>
      <c r="F988" s="8">
        <f>TRUNC(E988*D988,1)</f>
        <v>7620</v>
      </c>
      <c r="G988" s="7">
        <f>단가대비표!P174</f>
        <v>0</v>
      </c>
      <c r="H988" s="8">
        <f>TRUNC(G988*D988,1)</f>
        <v>0</v>
      </c>
      <c r="I988" s="7">
        <f>단가대비표!V174</f>
        <v>0</v>
      </c>
      <c r="J988" s="8">
        <f>TRUNC(I988*D988,1)</f>
        <v>0</v>
      </c>
      <c r="K988" s="7">
        <f t="shared" si="150"/>
        <v>635</v>
      </c>
      <c r="L988" s="8">
        <f t="shared" si="150"/>
        <v>7620</v>
      </c>
      <c r="M988" s="5" t="s">
        <v>67</v>
      </c>
      <c r="N988" s="2" t="s">
        <v>1404</v>
      </c>
      <c r="O988" s="2" t="s">
        <v>1410</v>
      </c>
      <c r="P988" s="2" t="s">
        <v>73</v>
      </c>
      <c r="Q988" s="2" t="s">
        <v>73</v>
      </c>
      <c r="R988" s="2" t="s">
        <v>69</v>
      </c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2" t="s">
        <v>67</v>
      </c>
      <c r="AW988" s="2" t="s">
        <v>1411</v>
      </c>
      <c r="AX988" s="2" t="s">
        <v>67</v>
      </c>
      <c r="AY988" s="2" t="s">
        <v>67</v>
      </c>
    </row>
    <row r="989" spans="1:51" ht="30" customHeight="1" x14ac:dyDescent="0.3">
      <c r="A989" s="5" t="s">
        <v>811</v>
      </c>
      <c r="B989" s="5" t="s">
        <v>1412</v>
      </c>
      <c r="C989" s="5" t="s">
        <v>508</v>
      </c>
      <c r="D989" s="6">
        <v>24</v>
      </c>
      <c r="E989" s="7">
        <f>단가대비표!O158</f>
        <v>42.5</v>
      </c>
      <c r="F989" s="8">
        <f>TRUNC(E989*D989,1)</f>
        <v>1020</v>
      </c>
      <c r="G989" s="7">
        <f>단가대비표!P158</f>
        <v>0</v>
      </c>
      <c r="H989" s="8">
        <f>TRUNC(G989*D989,1)</f>
        <v>0</v>
      </c>
      <c r="I989" s="7">
        <f>단가대비표!V158</f>
        <v>0</v>
      </c>
      <c r="J989" s="8">
        <f>TRUNC(I989*D989,1)</f>
        <v>0</v>
      </c>
      <c r="K989" s="7">
        <f t="shared" si="150"/>
        <v>42.5</v>
      </c>
      <c r="L989" s="8">
        <f t="shared" si="150"/>
        <v>1020</v>
      </c>
      <c r="M989" s="5" t="s">
        <v>67</v>
      </c>
      <c r="N989" s="2" t="s">
        <v>1404</v>
      </c>
      <c r="O989" s="2" t="s">
        <v>1413</v>
      </c>
      <c r="P989" s="2" t="s">
        <v>73</v>
      </c>
      <c r="Q989" s="2" t="s">
        <v>73</v>
      </c>
      <c r="R989" s="2" t="s">
        <v>69</v>
      </c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2" t="s">
        <v>67</v>
      </c>
      <c r="AW989" s="2" t="s">
        <v>1414</v>
      </c>
      <c r="AX989" s="2" t="s">
        <v>67</v>
      </c>
      <c r="AY989" s="2" t="s">
        <v>67</v>
      </c>
    </row>
    <row r="990" spans="1:51" ht="30" customHeight="1" x14ac:dyDescent="0.3">
      <c r="A990" s="5" t="s">
        <v>815</v>
      </c>
      <c r="B990" s="5" t="s">
        <v>1415</v>
      </c>
      <c r="C990" s="5" t="s">
        <v>508</v>
      </c>
      <c r="D990" s="6">
        <v>1</v>
      </c>
      <c r="E990" s="7">
        <f>단가대비표!O260</f>
        <v>4980</v>
      </c>
      <c r="F990" s="8">
        <f>TRUNC(E990*D990,1)</f>
        <v>4980</v>
      </c>
      <c r="G990" s="7">
        <f>단가대비표!P260</f>
        <v>0</v>
      </c>
      <c r="H990" s="8">
        <f>TRUNC(G990*D990,1)</f>
        <v>0</v>
      </c>
      <c r="I990" s="7">
        <f>단가대비표!V260</f>
        <v>0</v>
      </c>
      <c r="J990" s="8">
        <f>TRUNC(I990*D990,1)</f>
        <v>0</v>
      </c>
      <c r="K990" s="7">
        <f t="shared" si="150"/>
        <v>4980</v>
      </c>
      <c r="L990" s="8">
        <f t="shared" si="150"/>
        <v>4980</v>
      </c>
      <c r="M990" s="5" t="s">
        <v>67</v>
      </c>
      <c r="N990" s="2" t="s">
        <v>1404</v>
      </c>
      <c r="O990" s="2" t="s">
        <v>1416</v>
      </c>
      <c r="P990" s="2" t="s">
        <v>73</v>
      </c>
      <c r="Q990" s="2" t="s">
        <v>73</v>
      </c>
      <c r="R990" s="2" t="s">
        <v>69</v>
      </c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2" t="s">
        <v>67</v>
      </c>
      <c r="AW990" s="2" t="s">
        <v>1417</v>
      </c>
      <c r="AX990" s="2" t="s">
        <v>67</v>
      </c>
      <c r="AY990" s="2" t="s">
        <v>67</v>
      </c>
    </row>
    <row r="991" spans="1:51" ht="30" customHeight="1" x14ac:dyDescent="0.3">
      <c r="A991" s="5" t="s">
        <v>517</v>
      </c>
      <c r="B991" s="5" t="s">
        <v>659</v>
      </c>
      <c r="C991" s="5" t="s">
        <v>504</v>
      </c>
      <c r="D991" s="6">
        <v>2</v>
      </c>
      <c r="E991" s="7">
        <f>일위대가목록!E62</f>
        <v>3841</v>
      </c>
      <c r="F991" s="8">
        <f>TRUNC(E991*D991,1)</f>
        <v>7682</v>
      </c>
      <c r="G991" s="7">
        <f>일위대가목록!F62</f>
        <v>68555</v>
      </c>
      <c r="H991" s="8">
        <f>TRUNC(G991*D991,1)</f>
        <v>137110</v>
      </c>
      <c r="I991" s="7">
        <f>일위대가목록!G62</f>
        <v>167</v>
      </c>
      <c r="J991" s="8">
        <f>TRUNC(I991*D991,1)</f>
        <v>334</v>
      </c>
      <c r="K991" s="7">
        <f t="shared" si="150"/>
        <v>72563</v>
      </c>
      <c r="L991" s="8">
        <f t="shared" si="150"/>
        <v>145126</v>
      </c>
      <c r="M991" s="5" t="s">
        <v>660</v>
      </c>
      <c r="N991" s="2" t="s">
        <v>1404</v>
      </c>
      <c r="O991" s="2" t="s">
        <v>658</v>
      </c>
      <c r="P991" s="2" t="s">
        <v>69</v>
      </c>
      <c r="Q991" s="2" t="s">
        <v>73</v>
      </c>
      <c r="R991" s="2" t="s">
        <v>73</v>
      </c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2" t="s">
        <v>67</v>
      </c>
      <c r="AW991" s="2" t="s">
        <v>1418</v>
      </c>
      <c r="AX991" s="2" t="s">
        <v>67</v>
      </c>
      <c r="AY991" s="2" t="s">
        <v>67</v>
      </c>
    </row>
    <row r="992" spans="1:51" ht="30" customHeight="1" x14ac:dyDescent="0.3">
      <c r="A992" s="5" t="s">
        <v>90</v>
      </c>
      <c r="B992" s="5" t="s">
        <v>67</v>
      </c>
      <c r="C992" s="5" t="s">
        <v>67</v>
      </c>
      <c r="D992" s="6"/>
      <c r="E992" s="7"/>
      <c r="F992" s="8">
        <f>TRUNC(SUMIF(N987:N991, N986, F987:F991),0)</f>
        <v>45702</v>
      </c>
      <c r="G992" s="7"/>
      <c r="H992" s="8">
        <f>TRUNC(SUMIF(N987:N991, N986, H987:H991),0)</f>
        <v>137110</v>
      </c>
      <c r="I992" s="7"/>
      <c r="J992" s="8">
        <f>TRUNC(SUMIF(N987:N991, N986, J987:J991),0)</f>
        <v>334</v>
      </c>
      <c r="K992" s="7"/>
      <c r="L992" s="8">
        <f>F992+H992+J992</f>
        <v>183146</v>
      </c>
      <c r="M992" s="5" t="s">
        <v>67</v>
      </c>
      <c r="N992" s="2" t="s">
        <v>91</v>
      </c>
      <c r="O992" s="2" t="s">
        <v>91</v>
      </c>
      <c r="P992" s="2" t="s">
        <v>67</v>
      </c>
      <c r="Q992" s="2" t="s">
        <v>67</v>
      </c>
      <c r="R992" s="2" t="s">
        <v>67</v>
      </c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2" t="s">
        <v>67</v>
      </c>
      <c r="AW992" s="2" t="s">
        <v>67</v>
      </c>
      <c r="AX992" s="2" t="s">
        <v>67</v>
      </c>
      <c r="AY992" s="2" t="s">
        <v>67</v>
      </c>
    </row>
    <row r="993" spans="1:51" ht="30" customHeight="1" x14ac:dyDescent="0.3">
      <c r="A993" s="6"/>
      <c r="B993" s="6"/>
      <c r="C993" s="6"/>
      <c r="D993" s="6"/>
      <c r="E993" s="7"/>
      <c r="F993" s="8"/>
      <c r="G993" s="7"/>
      <c r="H993" s="8"/>
      <c r="I993" s="7"/>
      <c r="J993" s="8"/>
      <c r="K993" s="7"/>
      <c r="L993" s="8"/>
      <c r="M993" s="6"/>
    </row>
    <row r="994" spans="1:51" ht="30" customHeight="1" x14ac:dyDescent="0.3">
      <c r="A994" s="14" t="s">
        <v>1419</v>
      </c>
      <c r="B994" s="14"/>
      <c r="C994" s="14"/>
      <c r="D994" s="14"/>
      <c r="E994" s="15"/>
      <c r="F994" s="16"/>
      <c r="G994" s="15"/>
      <c r="H994" s="16"/>
      <c r="I994" s="15"/>
      <c r="J994" s="16"/>
      <c r="K994" s="15"/>
      <c r="L994" s="16"/>
      <c r="M994" s="14"/>
      <c r="N994" s="1" t="s">
        <v>1420</v>
      </c>
    </row>
    <row r="995" spans="1:51" ht="30" customHeight="1" x14ac:dyDescent="0.3">
      <c r="A995" s="5" t="s">
        <v>802</v>
      </c>
      <c r="B995" s="5" t="s">
        <v>1352</v>
      </c>
      <c r="C995" s="5" t="s">
        <v>508</v>
      </c>
      <c r="D995" s="6">
        <v>2</v>
      </c>
      <c r="E995" s="7">
        <f>단가대비표!O1491</f>
        <v>6640</v>
      </c>
      <c r="F995" s="8">
        <f>TRUNC(E995*D995,1)</f>
        <v>13280</v>
      </c>
      <c r="G995" s="7">
        <f>단가대비표!P1491</f>
        <v>0</v>
      </c>
      <c r="H995" s="8">
        <f>TRUNC(G995*D995,1)</f>
        <v>0</v>
      </c>
      <c r="I995" s="7">
        <f>단가대비표!V1491</f>
        <v>0</v>
      </c>
      <c r="J995" s="8">
        <f>TRUNC(I995*D995,1)</f>
        <v>0</v>
      </c>
      <c r="K995" s="7">
        <f t="shared" ref="K995:L999" si="151">TRUNC(E995+G995+I995,1)</f>
        <v>6640</v>
      </c>
      <c r="L995" s="8">
        <f t="shared" si="151"/>
        <v>13280</v>
      </c>
      <c r="M995" s="5" t="s">
        <v>67</v>
      </c>
      <c r="N995" s="2" t="s">
        <v>1420</v>
      </c>
      <c r="O995" s="2" t="s">
        <v>1353</v>
      </c>
      <c r="P995" s="2" t="s">
        <v>73</v>
      </c>
      <c r="Q995" s="2" t="s">
        <v>73</v>
      </c>
      <c r="R995" s="2" t="s">
        <v>69</v>
      </c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2" t="s">
        <v>67</v>
      </c>
      <c r="AW995" s="2" t="s">
        <v>1422</v>
      </c>
      <c r="AX995" s="2" t="s">
        <v>67</v>
      </c>
      <c r="AY995" s="2" t="s">
        <v>67</v>
      </c>
    </row>
    <row r="996" spans="1:51" ht="30" customHeight="1" x14ac:dyDescent="0.3">
      <c r="A996" s="5" t="s">
        <v>806</v>
      </c>
      <c r="B996" s="5" t="s">
        <v>892</v>
      </c>
      <c r="C996" s="5" t="s">
        <v>808</v>
      </c>
      <c r="D996" s="6">
        <v>8</v>
      </c>
      <c r="E996" s="7">
        <f>단가대비표!O171</f>
        <v>243</v>
      </c>
      <c r="F996" s="8">
        <f>TRUNC(E996*D996,1)</f>
        <v>1944</v>
      </c>
      <c r="G996" s="7">
        <f>단가대비표!P171</f>
        <v>0</v>
      </c>
      <c r="H996" s="8">
        <f>TRUNC(G996*D996,1)</f>
        <v>0</v>
      </c>
      <c r="I996" s="7">
        <f>단가대비표!V171</f>
        <v>0</v>
      </c>
      <c r="J996" s="8">
        <f>TRUNC(I996*D996,1)</f>
        <v>0</v>
      </c>
      <c r="K996" s="7">
        <f t="shared" si="151"/>
        <v>243</v>
      </c>
      <c r="L996" s="8">
        <f t="shared" si="151"/>
        <v>1944</v>
      </c>
      <c r="M996" s="5" t="s">
        <v>67</v>
      </c>
      <c r="N996" s="2" t="s">
        <v>1420</v>
      </c>
      <c r="O996" s="2" t="s">
        <v>893</v>
      </c>
      <c r="P996" s="2" t="s">
        <v>73</v>
      </c>
      <c r="Q996" s="2" t="s">
        <v>73</v>
      </c>
      <c r="R996" s="2" t="s">
        <v>69</v>
      </c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2" t="s">
        <v>67</v>
      </c>
      <c r="AW996" s="2" t="s">
        <v>1423</v>
      </c>
      <c r="AX996" s="2" t="s">
        <v>67</v>
      </c>
      <c r="AY996" s="2" t="s">
        <v>67</v>
      </c>
    </row>
    <row r="997" spans="1:51" ht="30" customHeight="1" x14ac:dyDescent="0.3">
      <c r="A997" s="5" t="s">
        <v>811</v>
      </c>
      <c r="B997" s="5" t="s">
        <v>841</v>
      </c>
      <c r="C997" s="5" t="s">
        <v>508</v>
      </c>
      <c r="D997" s="6">
        <v>16</v>
      </c>
      <c r="E997" s="7">
        <f>단가대비표!O156</f>
        <v>27.3</v>
      </c>
      <c r="F997" s="8">
        <f>TRUNC(E997*D997,1)</f>
        <v>436.8</v>
      </c>
      <c r="G997" s="7">
        <f>단가대비표!P156</f>
        <v>0</v>
      </c>
      <c r="H997" s="8">
        <f>TRUNC(G997*D997,1)</f>
        <v>0</v>
      </c>
      <c r="I997" s="7">
        <f>단가대비표!V156</f>
        <v>0</v>
      </c>
      <c r="J997" s="8">
        <f>TRUNC(I997*D997,1)</f>
        <v>0</v>
      </c>
      <c r="K997" s="7">
        <f t="shared" si="151"/>
        <v>27.3</v>
      </c>
      <c r="L997" s="8">
        <f t="shared" si="151"/>
        <v>436.8</v>
      </c>
      <c r="M997" s="5" t="s">
        <v>67</v>
      </c>
      <c r="N997" s="2" t="s">
        <v>1420</v>
      </c>
      <c r="O997" s="2" t="s">
        <v>842</v>
      </c>
      <c r="P997" s="2" t="s">
        <v>73</v>
      </c>
      <c r="Q997" s="2" t="s">
        <v>73</v>
      </c>
      <c r="R997" s="2" t="s">
        <v>69</v>
      </c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2" t="s">
        <v>67</v>
      </c>
      <c r="AW997" s="2" t="s">
        <v>1424</v>
      </c>
      <c r="AX997" s="2" t="s">
        <v>67</v>
      </c>
      <c r="AY997" s="2" t="s">
        <v>67</v>
      </c>
    </row>
    <row r="998" spans="1:51" ht="30" customHeight="1" x14ac:dyDescent="0.3">
      <c r="A998" s="5" t="s">
        <v>815</v>
      </c>
      <c r="B998" s="5" t="s">
        <v>1357</v>
      </c>
      <c r="C998" s="5" t="s">
        <v>508</v>
      </c>
      <c r="D998" s="6">
        <v>1</v>
      </c>
      <c r="E998" s="7">
        <f>단가대비표!O256</f>
        <v>1827</v>
      </c>
      <c r="F998" s="8">
        <f>TRUNC(E998*D998,1)</f>
        <v>1827</v>
      </c>
      <c r="G998" s="7">
        <f>단가대비표!P256</f>
        <v>0</v>
      </c>
      <c r="H998" s="8">
        <f>TRUNC(G998*D998,1)</f>
        <v>0</v>
      </c>
      <c r="I998" s="7">
        <f>단가대비표!V256</f>
        <v>0</v>
      </c>
      <c r="J998" s="8">
        <f>TRUNC(I998*D998,1)</f>
        <v>0</v>
      </c>
      <c r="K998" s="7">
        <f t="shared" si="151"/>
        <v>1827</v>
      </c>
      <c r="L998" s="8">
        <f t="shared" si="151"/>
        <v>1827</v>
      </c>
      <c r="M998" s="5" t="s">
        <v>67</v>
      </c>
      <c r="N998" s="2" t="s">
        <v>1420</v>
      </c>
      <c r="O998" s="2" t="s">
        <v>1358</v>
      </c>
      <c r="P998" s="2" t="s">
        <v>73</v>
      </c>
      <c r="Q998" s="2" t="s">
        <v>73</v>
      </c>
      <c r="R998" s="2" t="s">
        <v>69</v>
      </c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2" t="s">
        <v>67</v>
      </c>
      <c r="AW998" s="2" t="s">
        <v>1425</v>
      </c>
      <c r="AX998" s="2" t="s">
        <v>67</v>
      </c>
      <c r="AY998" s="2" t="s">
        <v>67</v>
      </c>
    </row>
    <row r="999" spans="1:51" ht="30" customHeight="1" x14ac:dyDescent="0.3">
      <c r="A999" s="5" t="s">
        <v>517</v>
      </c>
      <c r="B999" s="5" t="s">
        <v>627</v>
      </c>
      <c r="C999" s="5" t="s">
        <v>504</v>
      </c>
      <c r="D999" s="6">
        <v>4</v>
      </c>
      <c r="E999" s="7">
        <f>일위대가목록!E58</f>
        <v>1572</v>
      </c>
      <c r="F999" s="8">
        <f>TRUNC(E999*D999,1)</f>
        <v>6288</v>
      </c>
      <c r="G999" s="7">
        <f>일위대가목록!F58</f>
        <v>30204</v>
      </c>
      <c r="H999" s="8">
        <f>TRUNC(G999*D999,1)</f>
        <v>120816</v>
      </c>
      <c r="I999" s="7">
        <f>일위대가목록!G58</f>
        <v>34</v>
      </c>
      <c r="J999" s="8">
        <f>TRUNC(I999*D999,1)</f>
        <v>136</v>
      </c>
      <c r="K999" s="7">
        <f t="shared" si="151"/>
        <v>31810</v>
      </c>
      <c r="L999" s="8">
        <f t="shared" si="151"/>
        <v>127240</v>
      </c>
      <c r="M999" s="5" t="s">
        <v>628</v>
      </c>
      <c r="N999" s="2" t="s">
        <v>1420</v>
      </c>
      <c r="O999" s="2" t="s">
        <v>626</v>
      </c>
      <c r="P999" s="2" t="s">
        <v>69</v>
      </c>
      <c r="Q999" s="2" t="s">
        <v>73</v>
      </c>
      <c r="R999" s="2" t="s">
        <v>73</v>
      </c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2" t="s">
        <v>67</v>
      </c>
      <c r="AW999" s="2" t="s">
        <v>1426</v>
      </c>
      <c r="AX999" s="2" t="s">
        <v>67</v>
      </c>
      <c r="AY999" s="2" t="s">
        <v>67</v>
      </c>
    </row>
    <row r="1000" spans="1:51" ht="30" customHeight="1" x14ac:dyDescent="0.3">
      <c r="A1000" s="5" t="s">
        <v>90</v>
      </c>
      <c r="B1000" s="5" t="s">
        <v>67</v>
      </c>
      <c r="C1000" s="5" t="s">
        <v>67</v>
      </c>
      <c r="D1000" s="6"/>
      <c r="E1000" s="7"/>
      <c r="F1000" s="8">
        <f>TRUNC(SUMIF(N995:N999, N994, F995:F999),0)</f>
        <v>23775</v>
      </c>
      <c r="G1000" s="7"/>
      <c r="H1000" s="8">
        <f>TRUNC(SUMIF(N995:N999, N994, H995:H999),0)</f>
        <v>120816</v>
      </c>
      <c r="I1000" s="7"/>
      <c r="J1000" s="8">
        <f>TRUNC(SUMIF(N995:N999, N994, J995:J999),0)</f>
        <v>136</v>
      </c>
      <c r="K1000" s="7"/>
      <c r="L1000" s="8">
        <f>F1000+H1000+J1000</f>
        <v>144727</v>
      </c>
      <c r="M1000" s="5" t="s">
        <v>67</v>
      </c>
      <c r="N1000" s="2" t="s">
        <v>91</v>
      </c>
      <c r="O1000" s="2" t="s">
        <v>91</v>
      </c>
      <c r="P1000" s="2" t="s">
        <v>67</v>
      </c>
      <c r="Q1000" s="2" t="s">
        <v>67</v>
      </c>
      <c r="R1000" s="2" t="s">
        <v>67</v>
      </c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2" t="s">
        <v>67</v>
      </c>
      <c r="AW1000" s="2" t="s">
        <v>67</v>
      </c>
      <c r="AX1000" s="2" t="s">
        <v>67</v>
      </c>
      <c r="AY1000" s="2" t="s">
        <v>67</v>
      </c>
    </row>
    <row r="1001" spans="1:51" ht="30" customHeight="1" x14ac:dyDescent="0.3">
      <c r="A1001" s="6"/>
      <c r="B1001" s="6"/>
      <c r="C1001" s="6"/>
      <c r="D1001" s="6"/>
      <c r="E1001" s="7"/>
      <c r="F1001" s="8"/>
      <c r="G1001" s="7"/>
      <c r="H1001" s="8"/>
      <c r="I1001" s="7"/>
      <c r="J1001" s="8"/>
      <c r="K1001" s="7"/>
      <c r="L1001" s="8"/>
      <c r="M1001" s="6"/>
    </row>
    <row r="1002" spans="1:51" ht="30" customHeight="1" x14ac:dyDescent="0.3">
      <c r="A1002" s="14" t="s">
        <v>1427</v>
      </c>
      <c r="B1002" s="14"/>
      <c r="C1002" s="14"/>
      <c r="D1002" s="14"/>
      <c r="E1002" s="15"/>
      <c r="F1002" s="16"/>
      <c r="G1002" s="15"/>
      <c r="H1002" s="16"/>
      <c r="I1002" s="15"/>
      <c r="J1002" s="16"/>
      <c r="K1002" s="15"/>
      <c r="L1002" s="16"/>
      <c r="M1002" s="14"/>
      <c r="N1002" s="1" t="s">
        <v>1428</v>
      </c>
    </row>
    <row r="1003" spans="1:51" ht="30" customHeight="1" x14ac:dyDescent="0.3">
      <c r="A1003" s="5" t="s">
        <v>802</v>
      </c>
      <c r="B1003" s="5" t="s">
        <v>1364</v>
      </c>
      <c r="C1003" s="5" t="s">
        <v>508</v>
      </c>
      <c r="D1003" s="6">
        <v>2</v>
      </c>
      <c r="E1003" s="7">
        <f>단가대비표!O1492</f>
        <v>10000</v>
      </c>
      <c r="F1003" s="8">
        <f>TRUNC(E1003*D1003,1)</f>
        <v>20000</v>
      </c>
      <c r="G1003" s="7">
        <f>단가대비표!P1492</f>
        <v>0</v>
      </c>
      <c r="H1003" s="8">
        <f>TRUNC(G1003*D1003,1)</f>
        <v>0</v>
      </c>
      <c r="I1003" s="7">
        <f>단가대비표!V1492</f>
        <v>0</v>
      </c>
      <c r="J1003" s="8">
        <f>TRUNC(I1003*D1003,1)</f>
        <v>0</v>
      </c>
      <c r="K1003" s="7">
        <f t="shared" ref="K1003:L1007" si="152">TRUNC(E1003+G1003+I1003,1)</f>
        <v>10000</v>
      </c>
      <c r="L1003" s="8">
        <f t="shared" si="152"/>
        <v>20000</v>
      </c>
      <c r="M1003" s="5" t="s">
        <v>67</v>
      </c>
      <c r="N1003" s="2" t="s">
        <v>1428</v>
      </c>
      <c r="O1003" s="2" t="s">
        <v>1365</v>
      </c>
      <c r="P1003" s="2" t="s">
        <v>73</v>
      </c>
      <c r="Q1003" s="2" t="s">
        <v>73</v>
      </c>
      <c r="R1003" s="2" t="s">
        <v>69</v>
      </c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2" t="s">
        <v>67</v>
      </c>
      <c r="AW1003" s="2" t="s">
        <v>1430</v>
      </c>
      <c r="AX1003" s="2" t="s">
        <v>67</v>
      </c>
      <c r="AY1003" s="2" t="s">
        <v>67</v>
      </c>
    </row>
    <row r="1004" spans="1:51" ht="30" customHeight="1" x14ac:dyDescent="0.3">
      <c r="A1004" s="5" t="s">
        <v>806</v>
      </c>
      <c r="B1004" s="5" t="s">
        <v>1367</v>
      </c>
      <c r="C1004" s="5" t="s">
        <v>808</v>
      </c>
      <c r="D1004" s="6">
        <v>8</v>
      </c>
      <c r="E1004" s="7">
        <f>단가대비표!O172</f>
        <v>436</v>
      </c>
      <c r="F1004" s="8">
        <f>TRUNC(E1004*D1004,1)</f>
        <v>3488</v>
      </c>
      <c r="G1004" s="7">
        <f>단가대비표!P172</f>
        <v>0</v>
      </c>
      <c r="H1004" s="8">
        <f>TRUNC(G1004*D1004,1)</f>
        <v>0</v>
      </c>
      <c r="I1004" s="7">
        <f>단가대비표!V172</f>
        <v>0</v>
      </c>
      <c r="J1004" s="8">
        <f>TRUNC(I1004*D1004,1)</f>
        <v>0</v>
      </c>
      <c r="K1004" s="7">
        <f t="shared" si="152"/>
        <v>436</v>
      </c>
      <c r="L1004" s="8">
        <f t="shared" si="152"/>
        <v>3488</v>
      </c>
      <c r="M1004" s="5" t="s">
        <v>67</v>
      </c>
      <c r="N1004" s="2" t="s">
        <v>1428</v>
      </c>
      <c r="O1004" s="2" t="s">
        <v>1368</v>
      </c>
      <c r="P1004" s="2" t="s">
        <v>73</v>
      </c>
      <c r="Q1004" s="2" t="s">
        <v>73</v>
      </c>
      <c r="R1004" s="2" t="s">
        <v>69</v>
      </c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2" t="s">
        <v>67</v>
      </c>
      <c r="AW1004" s="2" t="s">
        <v>1431</v>
      </c>
      <c r="AX1004" s="2" t="s">
        <v>67</v>
      </c>
      <c r="AY1004" s="2" t="s">
        <v>67</v>
      </c>
    </row>
    <row r="1005" spans="1:51" ht="30" customHeight="1" x14ac:dyDescent="0.3">
      <c r="A1005" s="5" t="s">
        <v>811</v>
      </c>
      <c r="B1005" s="5" t="s">
        <v>1370</v>
      </c>
      <c r="C1005" s="5" t="s">
        <v>508</v>
      </c>
      <c r="D1005" s="6">
        <v>16</v>
      </c>
      <c r="E1005" s="7">
        <f>단가대비표!O157</f>
        <v>39.299999999999997</v>
      </c>
      <c r="F1005" s="8">
        <f>TRUNC(E1005*D1005,1)</f>
        <v>628.79999999999995</v>
      </c>
      <c r="G1005" s="7">
        <f>단가대비표!P157</f>
        <v>0</v>
      </c>
      <c r="H1005" s="8">
        <f>TRUNC(G1005*D1005,1)</f>
        <v>0</v>
      </c>
      <c r="I1005" s="7">
        <f>단가대비표!V157</f>
        <v>0</v>
      </c>
      <c r="J1005" s="8">
        <f>TRUNC(I1005*D1005,1)</f>
        <v>0</v>
      </c>
      <c r="K1005" s="7">
        <f t="shared" si="152"/>
        <v>39.299999999999997</v>
      </c>
      <c r="L1005" s="8">
        <f t="shared" si="152"/>
        <v>628.79999999999995</v>
      </c>
      <c r="M1005" s="5" t="s">
        <v>67</v>
      </c>
      <c r="N1005" s="2" t="s">
        <v>1428</v>
      </c>
      <c r="O1005" s="2" t="s">
        <v>1371</v>
      </c>
      <c r="P1005" s="2" t="s">
        <v>73</v>
      </c>
      <c r="Q1005" s="2" t="s">
        <v>73</v>
      </c>
      <c r="R1005" s="2" t="s">
        <v>69</v>
      </c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2" t="s">
        <v>67</v>
      </c>
      <c r="AW1005" s="2" t="s">
        <v>1432</v>
      </c>
      <c r="AX1005" s="2" t="s">
        <v>67</v>
      </c>
      <c r="AY1005" s="2" t="s">
        <v>67</v>
      </c>
    </row>
    <row r="1006" spans="1:51" ht="30" customHeight="1" x14ac:dyDescent="0.3">
      <c r="A1006" s="5" t="s">
        <v>815</v>
      </c>
      <c r="B1006" s="5" t="s">
        <v>1373</v>
      </c>
      <c r="C1006" s="5" t="s">
        <v>508</v>
      </c>
      <c r="D1006" s="6">
        <v>1</v>
      </c>
      <c r="E1006" s="7">
        <f>단가대비표!O257</f>
        <v>2445</v>
      </c>
      <c r="F1006" s="8">
        <f>TRUNC(E1006*D1006,1)</f>
        <v>2445</v>
      </c>
      <c r="G1006" s="7">
        <f>단가대비표!P257</f>
        <v>0</v>
      </c>
      <c r="H1006" s="8">
        <f>TRUNC(G1006*D1006,1)</f>
        <v>0</v>
      </c>
      <c r="I1006" s="7">
        <f>단가대비표!V257</f>
        <v>0</v>
      </c>
      <c r="J1006" s="8">
        <f>TRUNC(I1006*D1006,1)</f>
        <v>0</v>
      </c>
      <c r="K1006" s="7">
        <f t="shared" si="152"/>
        <v>2445</v>
      </c>
      <c r="L1006" s="8">
        <f t="shared" si="152"/>
        <v>2445</v>
      </c>
      <c r="M1006" s="5" t="s">
        <v>67</v>
      </c>
      <c r="N1006" s="2" t="s">
        <v>1428</v>
      </c>
      <c r="O1006" s="2" t="s">
        <v>1374</v>
      </c>
      <c r="P1006" s="2" t="s">
        <v>73</v>
      </c>
      <c r="Q1006" s="2" t="s">
        <v>73</v>
      </c>
      <c r="R1006" s="2" t="s">
        <v>69</v>
      </c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2" t="s">
        <v>67</v>
      </c>
      <c r="AW1006" s="2" t="s">
        <v>1433</v>
      </c>
      <c r="AX1006" s="2" t="s">
        <v>67</v>
      </c>
      <c r="AY1006" s="2" t="s">
        <v>67</v>
      </c>
    </row>
    <row r="1007" spans="1:51" ht="30" customHeight="1" x14ac:dyDescent="0.3">
      <c r="A1007" s="5" t="s">
        <v>517</v>
      </c>
      <c r="B1007" s="5" t="s">
        <v>635</v>
      </c>
      <c r="C1007" s="5" t="s">
        <v>504</v>
      </c>
      <c r="D1007" s="6">
        <v>4</v>
      </c>
      <c r="E1007" s="7">
        <f>일위대가목록!E59</f>
        <v>2048</v>
      </c>
      <c r="F1007" s="8">
        <f>TRUNC(E1007*D1007,1)</f>
        <v>8192</v>
      </c>
      <c r="G1007" s="7">
        <f>일위대가목록!F59</f>
        <v>36562</v>
      </c>
      <c r="H1007" s="8">
        <f>TRUNC(G1007*D1007,1)</f>
        <v>146248</v>
      </c>
      <c r="I1007" s="7">
        <f>일위대가목록!G59</f>
        <v>42</v>
      </c>
      <c r="J1007" s="8">
        <f>TRUNC(I1007*D1007,1)</f>
        <v>168</v>
      </c>
      <c r="K1007" s="7">
        <f t="shared" si="152"/>
        <v>38652</v>
      </c>
      <c r="L1007" s="8">
        <f t="shared" si="152"/>
        <v>154608</v>
      </c>
      <c r="M1007" s="5" t="s">
        <v>636</v>
      </c>
      <c r="N1007" s="2" t="s">
        <v>1428</v>
      </c>
      <c r="O1007" s="2" t="s">
        <v>634</v>
      </c>
      <c r="P1007" s="2" t="s">
        <v>69</v>
      </c>
      <c r="Q1007" s="2" t="s">
        <v>73</v>
      </c>
      <c r="R1007" s="2" t="s">
        <v>73</v>
      </c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2" t="s">
        <v>67</v>
      </c>
      <c r="AW1007" s="2" t="s">
        <v>1434</v>
      </c>
      <c r="AX1007" s="2" t="s">
        <v>67</v>
      </c>
      <c r="AY1007" s="2" t="s">
        <v>67</v>
      </c>
    </row>
    <row r="1008" spans="1:51" ht="30" customHeight="1" x14ac:dyDescent="0.3">
      <c r="A1008" s="5" t="s">
        <v>90</v>
      </c>
      <c r="B1008" s="5" t="s">
        <v>67</v>
      </c>
      <c r="C1008" s="5" t="s">
        <v>67</v>
      </c>
      <c r="D1008" s="6"/>
      <c r="E1008" s="7"/>
      <c r="F1008" s="8">
        <f>TRUNC(SUMIF(N1003:N1007, N1002, F1003:F1007),0)</f>
        <v>34753</v>
      </c>
      <c r="G1008" s="7"/>
      <c r="H1008" s="8">
        <f>TRUNC(SUMIF(N1003:N1007, N1002, H1003:H1007),0)</f>
        <v>146248</v>
      </c>
      <c r="I1008" s="7"/>
      <c r="J1008" s="8">
        <f>TRUNC(SUMIF(N1003:N1007, N1002, J1003:J1007),0)</f>
        <v>168</v>
      </c>
      <c r="K1008" s="7"/>
      <c r="L1008" s="8">
        <f>F1008+H1008+J1008</f>
        <v>181169</v>
      </c>
      <c r="M1008" s="5" t="s">
        <v>67</v>
      </c>
      <c r="N1008" s="2" t="s">
        <v>91</v>
      </c>
      <c r="O1008" s="2" t="s">
        <v>91</v>
      </c>
      <c r="P1008" s="2" t="s">
        <v>67</v>
      </c>
      <c r="Q1008" s="2" t="s">
        <v>67</v>
      </c>
      <c r="R1008" s="2" t="s">
        <v>67</v>
      </c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2" t="s">
        <v>67</v>
      </c>
      <c r="AW1008" s="2" t="s">
        <v>67</v>
      </c>
      <c r="AX1008" s="2" t="s">
        <v>67</v>
      </c>
      <c r="AY1008" s="2" t="s">
        <v>67</v>
      </c>
    </row>
    <row r="1009" spans="1:51" ht="30" customHeight="1" x14ac:dyDescent="0.3">
      <c r="A1009" s="6"/>
      <c r="B1009" s="6"/>
      <c r="C1009" s="6"/>
      <c r="D1009" s="6"/>
      <c r="E1009" s="7"/>
      <c r="F1009" s="8"/>
      <c r="G1009" s="7"/>
      <c r="H1009" s="8"/>
      <c r="I1009" s="7"/>
      <c r="J1009" s="8"/>
      <c r="K1009" s="7"/>
      <c r="L1009" s="8"/>
      <c r="M1009" s="6"/>
    </row>
    <row r="1010" spans="1:51" ht="30" customHeight="1" x14ac:dyDescent="0.3">
      <c r="A1010" s="14" t="s">
        <v>1435</v>
      </c>
      <c r="B1010" s="14"/>
      <c r="C1010" s="14"/>
      <c r="D1010" s="14"/>
      <c r="E1010" s="15"/>
      <c r="F1010" s="16"/>
      <c r="G1010" s="15"/>
      <c r="H1010" s="16"/>
      <c r="I1010" s="15"/>
      <c r="J1010" s="16"/>
      <c r="K1010" s="15"/>
      <c r="L1010" s="16"/>
      <c r="M1010" s="14"/>
      <c r="N1010" s="1" t="s">
        <v>1436</v>
      </c>
    </row>
    <row r="1011" spans="1:51" ht="30" customHeight="1" x14ac:dyDescent="0.3">
      <c r="A1011" s="5" t="s">
        <v>802</v>
      </c>
      <c r="B1011" s="5" t="s">
        <v>1380</v>
      </c>
      <c r="C1011" s="5" t="s">
        <v>508</v>
      </c>
      <c r="D1011" s="6">
        <v>2</v>
      </c>
      <c r="E1011" s="7">
        <f>단가대비표!O1493</f>
        <v>13300</v>
      </c>
      <c r="F1011" s="8">
        <f>TRUNC(E1011*D1011,1)</f>
        <v>26600</v>
      </c>
      <c r="G1011" s="7">
        <f>단가대비표!P1493</f>
        <v>0</v>
      </c>
      <c r="H1011" s="8">
        <f>TRUNC(G1011*D1011,1)</f>
        <v>0</v>
      </c>
      <c r="I1011" s="7">
        <f>단가대비표!V1493</f>
        <v>0</v>
      </c>
      <c r="J1011" s="8">
        <f>TRUNC(I1011*D1011,1)</f>
        <v>0</v>
      </c>
      <c r="K1011" s="7">
        <f t="shared" ref="K1011:L1015" si="153">TRUNC(E1011+G1011+I1011,1)</f>
        <v>13300</v>
      </c>
      <c r="L1011" s="8">
        <f t="shared" si="153"/>
        <v>26600</v>
      </c>
      <c r="M1011" s="5" t="s">
        <v>67</v>
      </c>
      <c r="N1011" s="2" t="s">
        <v>1436</v>
      </c>
      <c r="O1011" s="2" t="s">
        <v>1381</v>
      </c>
      <c r="P1011" s="2" t="s">
        <v>73</v>
      </c>
      <c r="Q1011" s="2" t="s">
        <v>73</v>
      </c>
      <c r="R1011" s="2" t="s">
        <v>69</v>
      </c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2" t="s">
        <v>67</v>
      </c>
      <c r="AW1011" s="2" t="s">
        <v>1438</v>
      </c>
      <c r="AX1011" s="2" t="s">
        <v>67</v>
      </c>
      <c r="AY1011" s="2" t="s">
        <v>67</v>
      </c>
    </row>
    <row r="1012" spans="1:51" ht="30" customHeight="1" x14ac:dyDescent="0.3">
      <c r="A1012" s="5" t="s">
        <v>806</v>
      </c>
      <c r="B1012" s="5" t="s">
        <v>1383</v>
      </c>
      <c r="C1012" s="5" t="s">
        <v>808</v>
      </c>
      <c r="D1012" s="6">
        <v>8</v>
      </c>
      <c r="E1012" s="7">
        <f>단가대비표!O173</f>
        <v>454</v>
      </c>
      <c r="F1012" s="8">
        <f>TRUNC(E1012*D1012,1)</f>
        <v>3632</v>
      </c>
      <c r="G1012" s="7">
        <f>단가대비표!P173</f>
        <v>0</v>
      </c>
      <c r="H1012" s="8">
        <f>TRUNC(G1012*D1012,1)</f>
        <v>0</v>
      </c>
      <c r="I1012" s="7">
        <f>단가대비표!V173</f>
        <v>0</v>
      </c>
      <c r="J1012" s="8">
        <f>TRUNC(I1012*D1012,1)</f>
        <v>0</v>
      </c>
      <c r="K1012" s="7">
        <f t="shared" si="153"/>
        <v>454</v>
      </c>
      <c r="L1012" s="8">
        <f t="shared" si="153"/>
        <v>3632</v>
      </c>
      <c r="M1012" s="5" t="s">
        <v>67</v>
      </c>
      <c r="N1012" s="2" t="s">
        <v>1436</v>
      </c>
      <c r="O1012" s="2" t="s">
        <v>1384</v>
      </c>
      <c r="P1012" s="2" t="s">
        <v>73</v>
      </c>
      <c r="Q1012" s="2" t="s">
        <v>73</v>
      </c>
      <c r="R1012" s="2" t="s">
        <v>69</v>
      </c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2" t="s">
        <v>67</v>
      </c>
      <c r="AW1012" s="2" t="s">
        <v>1439</v>
      </c>
      <c r="AX1012" s="2" t="s">
        <v>67</v>
      </c>
      <c r="AY1012" s="2" t="s">
        <v>67</v>
      </c>
    </row>
    <row r="1013" spans="1:51" ht="30" customHeight="1" x14ac:dyDescent="0.3">
      <c r="A1013" s="5" t="s">
        <v>811</v>
      </c>
      <c r="B1013" s="5" t="s">
        <v>1370</v>
      </c>
      <c r="C1013" s="5" t="s">
        <v>508</v>
      </c>
      <c r="D1013" s="6">
        <v>16</v>
      </c>
      <c r="E1013" s="7">
        <f>단가대비표!O157</f>
        <v>39.299999999999997</v>
      </c>
      <c r="F1013" s="8">
        <f>TRUNC(E1013*D1013,1)</f>
        <v>628.79999999999995</v>
      </c>
      <c r="G1013" s="7">
        <f>단가대비표!P157</f>
        <v>0</v>
      </c>
      <c r="H1013" s="8">
        <f>TRUNC(G1013*D1013,1)</f>
        <v>0</v>
      </c>
      <c r="I1013" s="7">
        <f>단가대비표!V157</f>
        <v>0</v>
      </c>
      <c r="J1013" s="8">
        <f>TRUNC(I1013*D1013,1)</f>
        <v>0</v>
      </c>
      <c r="K1013" s="7">
        <f t="shared" si="153"/>
        <v>39.299999999999997</v>
      </c>
      <c r="L1013" s="8">
        <f t="shared" si="153"/>
        <v>628.79999999999995</v>
      </c>
      <c r="M1013" s="5" t="s">
        <v>67</v>
      </c>
      <c r="N1013" s="2" t="s">
        <v>1436</v>
      </c>
      <c r="O1013" s="2" t="s">
        <v>1371</v>
      </c>
      <c r="P1013" s="2" t="s">
        <v>73</v>
      </c>
      <c r="Q1013" s="2" t="s">
        <v>73</v>
      </c>
      <c r="R1013" s="2" t="s">
        <v>69</v>
      </c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2" t="s">
        <v>67</v>
      </c>
      <c r="AW1013" s="2" t="s">
        <v>1440</v>
      </c>
      <c r="AX1013" s="2" t="s">
        <v>67</v>
      </c>
      <c r="AY1013" s="2" t="s">
        <v>67</v>
      </c>
    </row>
    <row r="1014" spans="1:51" ht="30" customHeight="1" x14ac:dyDescent="0.3">
      <c r="A1014" s="5" t="s">
        <v>815</v>
      </c>
      <c r="B1014" s="5" t="s">
        <v>1387</v>
      </c>
      <c r="C1014" s="5" t="s">
        <v>508</v>
      </c>
      <c r="D1014" s="6">
        <v>1</v>
      </c>
      <c r="E1014" s="7">
        <f>단가대비표!O258</f>
        <v>2960</v>
      </c>
      <c r="F1014" s="8">
        <f>TRUNC(E1014*D1014,1)</f>
        <v>2960</v>
      </c>
      <c r="G1014" s="7">
        <f>단가대비표!P258</f>
        <v>0</v>
      </c>
      <c r="H1014" s="8">
        <f>TRUNC(G1014*D1014,1)</f>
        <v>0</v>
      </c>
      <c r="I1014" s="7">
        <f>단가대비표!V258</f>
        <v>0</v>
      </c>
      <c r="J1014" s="8">
        <f>TRUNC(I1014*D1014,1)</f>
        <v>0</v>
      </c>
      <c r="K1014" s="7">
        <f t="shared" si="153"/>
        <v>2960</v>
      </c>
      <c r="L1014" s="8">
        <f t="shared" si="153"/>
        <v>2960</v>
      </c>
      <c r="M1014" s="5" t="s">
        <v>67</v>
      </c>
      <c r="N1014" s="2" t="s">
        <v>1436</v>
      </c>
      <c r="O1014" s="2" t="s">
        <v>1388</v>
      </c>
      <c r="P1014" s="2" t="s">
        <v>73</v>
      </c>
      <c r="Q1014" s="2" t="s">
        <v>73</v>
      </c>
      <c r="R1014" s="2" t="s">
        <v>69</v>
      </c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2" t="s">
        <v>67</v>
      </c>
      <c r="AW1014" s="2" t="s">
        <v>1441</v>
      </c>
      <c r="AX1014" s="2" t="s">
        <v>67</v>
      </c>
      <c r="AY1014" s="2" t="s">
        <v>67</v>
      </c>
    </row>
    <row r="1015" spans="1:51" ht="30" customHeight="1" x14ac:dyDescent="0.3">
      <c r="A1015" s="5" t="s">
        <v>517</v>
      </c>
      <c r="B1015" s="5" t="s">
        <v>643</v>
      </c>
      <c r="C1015" s="5" t="s">
        <v>504</v>
      </c>
      <c r="D1015" s="6">
        <v>4</v>
      </c>
      <c r="E1015" s="7">
        <f>일위대가목록!E60</f>
        <v>2572</v>
      </c>
      <c r="F1015" s="8">
        <f>TRUNC(E1015*D1015,1)</f>
        <v>10288</v>
      </c>
      <c r="G1015" s="7">
        <f>일위대가목록!F60</f>
        <v>42921</v>
      </c>
      <c r="H1015" s="8">
        <f>TRUNC(G1015*D1015,1)</f>
        <v>171684</v>
      </c>
      <c r="I1015" s="7">
        <f>일위대가목록!G60</f>
        <v>49</v>
      </c>
      <c r="J1015" s="8">
        <f>TRUNC(I1015*D1015,1)</f>
        <v>196</v>
      </c>
      <c r="K1015" s="7">
        <f t="shared" si="153"/>
        <v>45542</v>
      </c>
      <c r="L1015" s="8">
        <f t="shared" si="153"/>
        <v>182168</v>
      </c>
      <c r="M1015" s="5" t="s">
        <v>644</v>
      </c>
      <c r="N1015" s="2" t="s">
        <v>1436</v>
      </c>
      <c r="O1015" s="2" t="s">
        <v>642</v>
      </c>
      <c r="P1015" s="2" t="s">
        <v>69</v>
      </c>
      <c r="Q1015" s="2" t="s">
        <v>73</v>
      </c>
      <c r="R1015" s="2" t="s">
        <v>73</v>
      </c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2" t="s">
        <v>67</v>
      </c>
      <c r="AW1015" s="2" t="s">
        <v>1442</v>
      </c>
      <c r="AX1015" s="2" t="s">
        <v>67</v>
      </c>
      <c r="AY1015" s="2" t="s">
        <v>67</v>
      </c>
    </row>
    <row r="1016" spans="1:51" ht="30" customHeight="1" x14ac:dyDescent="0.3">
      <c r="A1016" s="5" t="s">
        <v>90</v>
      </c>
      <c r="B1016" s="5" t="s">
        <v>67</v>
      </c>
      <c r="C1016" s="5" t="s">
        <v>67</v>
      </c>
      <c r="D1016" s="6"/>
      <c r="E1016" s="7"/>
      <c r="F1016" s="8">
        <f>TRUNC(SUMIF(N1011:N1015, N1010, F1011:F1015),0)</f>
        <v>44108</v>
      </c>
      <c r="G1016" s="7"/>
      <c r="H1016" s="8">
        <f>TRUNC(SUMIF(N1011:N1015, N1010, H1011:H1015),0)</f>
        <v>171684</v>
      </c>
      <c r="I1016" s="7"/>
      <c r="J1016" s="8">
        <f>TRUNC(SUMIF(N1011:N1015, N1010, J1011:J1015),0)</f>
        <v>196</v>
      </c>
      <c r="K1016" s="7"/>
      <c r="L1016" s="8">
        <f>F1016+H1016+J1016</f>
        <v>215988</v>
      </c>
      <c r="M1016" s="5" t="s">
        <v>67</v>
      </c>
      <c r="N1016" s="2" t="s">
        <v>91</v>
      </c>
      <c r="O1016" s="2" t="s">
        <v>91</v>
      </c>
      <c r="P1016" s="2" t="s">
        <v>67</v>
      </c>
      <c r="Q1016" s="2" t="s">
        <v>67</v>
      </c>
      <c r="R1016" s="2" t="s">
        <v>67</v>
      </c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2" t="s">
        <v>67</v>
      </c>
      <c r="AW1016" s="2" t="s">
        <v>67</v>
      </c>
      <c r="AX1016" s="2" t="s">
        <v>67</v>
      </c>
      <c r="AY1016" s="2" t="s">
        <v>67</v>
      </c>
    </row>
    <row r="1017" spans="1:51" ht="30" customHeight="1" x14ac:dyDescent="0.3">
      <c r="A1017" s="6"/>
      <c r="B1017" s="6"/>
      <c r="C1017" s="6"/>
      <c r="D1017" s="6"/>
      <c r="E1017" s="7"/>
      <c r="F1017" s="8"/>
      <c r="G1017" s="7"/>
      <c r="H1017" s="8"/>
      <c r="I1017" s="7"/>
      <c r="J1017" s="8"/>
      <c r="K1017" s="7"/>
      <c r="L1017" s="8"/>
      <c r="M1017" s="6"/>
    </row>
    <row r="1018" spans="1:51" ht="30" customHeight="1" x14ac:dyDescent="0.3">
      <c r="A1018" s="14" t="s">
        <v>1443</v>
      </c>
      <c r="B1018" s="14"/>
      <c r="C1018" s="14"/>
      <c r="D1018" s="14"/>
      <c r="E1018" s="15"/>
      <c r="F1018" s="16"/>
      <c r="G1018" s="15"/>
      <c r="H1018" s="16"/>
      <c r="I1018" s="15"/>
      <c r="J1018" s="16"/>
      <c r="K1018" s="15"/>
      <c r="L1018" s="16"/>
      <c r="M1018" s="14"/>
      <c r="N1018" s="1" t="s">
        <v>1444</v>
      </c>
    </row>
    <row r="1019" spans="1:51" ht="30" customHeight="1" x14ac:dyDescent="0.3">
      <c r="A1019" s="5" t="s">
        <v>802</v>
      </c>
      <c r="B1019" s="5" t="s">
        <v>1394</v>
      </c>
      <c r="C1019" s="5" t="s">
        <v>508</v>
      </c>
      <c r="D1019" s="6">
        <v>2</v>
      </c>
      <c r="E1019" s="7">
        <f>단가대비표!O1494</f>
        <v>15800</v>
      </c>
      <c r="F1019" s="8">
        <f>TRUNC(E1019*D1019,1)</f>
        <v>31600</v>
      </c>
      <c r="G1019" s="7">
        <f>단가대비표!P1494</f>
        <v>0</v>
      </c>
      <c r="H1019" s="8">
        <f>TRUNC(G1019*D1019,1)</f>
        <v>0</v>
      </c>
      <c r="I1019" s="7">
        <f>단가대비표!V1494</f>
        <v>0</v>
      </c>
      <c r="J1019" s="8">
        <f>TRUNC(I1019*D1019,1)</f>
        <v>0</v>
      </c>
      <c r="K1019" s="7">
        <f t="shared" ref="K1019:L1023" si="154">TRUNC(E1019+G1019+I1019,1)</f>
        <v>15800</v>
      </c>
      <c r="L1019" s="8">
        <f t="shared" si="154"/>
        <v>31600</v>
      </c>
      <c r="M1019" s="5" t="s">
        <v>67</v>
      </c>
      <c r="N1019" s="2" t="s">
        <v>1444</v>
      </c>
      <c r="O1019" s="2" t="s">
        <v>1395</v>
      </c>
      <c r="P1019" s="2" t="s">
        <v>73</v>
      </c>
      <c r="Q1019" s="2" t="s">
        <v>73</v>
      </c>
      <c r="R1019" s="2" t="s">
        <v>69</v>
      </c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2" t="s">
        <v>67</v>
      </c>
      <c r="AW1019" s="2" t="s">
        <v>1446</v>
      </c>
      <c r="AX1019" s="2" t="s">
        <v>67</v>
      </c>
      <c r="AY1019" s="2" t="s">
        <v>67</v>
      </c>
    </row>
    <row r="1020" spans="1:51" ht="30" customHeight="1" x14ac:dyDescent="0.3">
      <c r="A1020" s="5" t="s">
        <v>806</v>
      </c>
      <c r="B1020" s="5" t="s">
        <v>1383</v>
      </c>
      <c r="C1020" s="5" t="s">
        <v>808</v>
      </c>
      <c r="D1020" s="6">
        <v>12</v>
      </c>
      <c r="E1020" s="7">
        <f>단가대비표!O173</f>
        <v>454</v>
      </c>
      <c r="F1020" s="8">
        <f>TRUNC(E1020*D1020,1)</f>
        <v>5448</v>
      </c>
      <c r="G1020" s="7">
        <f>단가대비표!P173</f>
        <v>0</v>
      </c>
      <c r="H1020" s="8">
        <f>TRUNC(G1020*D1020,1)</f>
        <v>0</v>
      </c>
      <c r="I1020" s="7">
        <f>단가대비표!V173</f>
        <v>0</v>
      </c>
      <c r="J1020" s="8">
        <f>TRUNC(I1020*D1020,1)</f>
        <v>0</v>
      </c>
      <c r="K1020" s="7">
        <f t="shared" si="154"/>
        <v>454</v>
      </c>
      <c r="L1020" s="8">
        <f t="shared" si="154"/>
        <v>5448</v>
      </c>
      <c r="M1020" s="5" t="s">
        <v>67</v>
      </c>
      <c r="N1020" s="2" t="s">
        <v>1444</v>
      </c>
      <c r="O1020" s="2" t="s">
        <v>1384</v>
      </c>
      <c r="P1020" s="2" t="s">
        <v>73</v>
      </c>
      <c r="Q1020" s="2" t="s">
        <v>73</v>
      </c>
      <c r="R1020" s="2" t="s">
        <v>69</v>
      </c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2" t="s">
        <v>67</v>
      </c>
      <c r="AW1020" s="2" t="s">
        <v>1447</v>
      </c>
      <c r="AX1020" s="2" t="s">
        <v>67</v>
      </c>
      <c r="AY1020" s="2" t="s">
        <v>67</v>
      </c>
    </row>
    <row r="1021" spans="1:51" ht="30" customHeight="1" x14ac:dyDescent="0.3">
      <c r="A1021" s="5" t="s">
        <v>811</v>
      </c>
      <c r="B1021" s="5" t="s">
        <v>1370</v>
      </c>
      <c r="C1021" s="5" t="s">
        <v>508</v>
      </c>
      <c r="D1021" s="6">
        <v>24</v>
      </c>
      <c r="E1021" s="7">
        <f>단가대비표!O157</f>
        <v>39.299999999999997</v>
      </c>
      <c r="F1021" s="8">
        <f>TRUNC(E1021*D1021,1)</f>
        <v>943.2</v>
      </c>
      <c r="G1021" s="7">
        <f>단가대비표!P157</f>
        <v>0</v>
      </c>
      <c r="H1021" s="8">
        <f>TRUNC(G1021*D1021,1)</f>
        <v>0</v>
      </c>
      <c r="I1021" s="7">
        <f>단가대비표!V157</f>
        <v>0</v>
      </c>
      <c r="J1021" s="8">
        <f>TRUNC(I1021*D1021,1)</f>
        <v>0</v>
      </c>
      <c r="K1021" s="7">
        <f t="shared" si="154"/>
        <v>39.299999999999997</v>
      </c>
      <c r="L1021" s="8">
        <f t="shared" si="154"/>
        <v>943.2</v>
      </c>
      <c r="M1021" s="5" t="s">
        <v>67</v>
      </c>
      <c r="N1021" s="2" t="s">
        <v>1444</v>
      </c>
      <c r="O1021" s="2" t="s">
        <v>1371</v>
      </c>
      <c r="P1021" s="2" t="s">
        <v>73</v>
      </c>
      <c r="Q1021" s="2" t="s">
        <v>73</v>
      </c>
      <c r="R1021" s="2" t="s">
        <v>69</v>
      </c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2" t="s">
        <v>67</v>
      </c>
      <c r="AW1021" s="2" t="s">
        <v>1448</v>
      </c>
      <c r="AX1021" s="2" t="s">
        <v>67</v>
      </c>
      <c r="AY1021" s="2" t="s">
        <v>67</v>
      </c>
    </row>
    <row r="1022" spans="1:51" ht="30" customHeight="1" x14ac:dyDescent="0.3">
      <c r="A1022" s="5" t="s">
        <v>815</v>
      </c>
      <c r="B1022" s="5" t="s">
        <v>1399</v>
      </c>
      <c r="C1022" s="5" t="s">
        <v>508</v>
      </c>
      <c r="D1022" s="6">
        <v>1</v>
      </c>
      <c r="E1022" s="7">
        <f>단가대비표!O259</f>
        <v>3680</v>
      </c>
      <c r="F1022" s="8">
        <f>TRUNC(E1022*D1022,1)</f>
        <v>3680</v>
      </c>
      <c r="G1022" s="7">
        <f>단가대비표!P259</f>
        <v>0</v>
      </c>
      <c r="H1022" s="8">
        <f>TRUNC(G1022*D1022,1)</f>
        <v>0</v>
      </c>
      <c r="I1022" s="7">
        <f>단가대비표!V259</f>
        <v>0</v>
      </c>
      <c r="J1022" s="8">
        <f>TRUNC(I1022*D1022,1)</f>
        <v>0</v>
      </c>
      <c r="K1022" s="7">
        <f t="shared" si="154"/>
        <v>3680</v>
      </c>
      <c r="L1022" s="8">
        <f t="shared" si="154"/>
        <v>3680</v>
      </c>
      <c r="M1022" s="5" t="s">
        <v>67</v>
      </c>
      <c r="N1022" s="2" t="s">
        <v>1444</v>
      </c>
      <c r="O1022" s="2" t="s">
        <v>1400</v>
      </c>
      <c r="P1022" s="2" t="s">
        <v>73</v>
      </c>
      <c r="Q1022" s="2" t="s">
        <v>73</v>
      </c>
      <c r="R1022" s="2" t="s">
        <v>69</v>
      </c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2" t="s">
        <v>67</v>
      </c>
      <c r="AW1022" s="2" t="s">
        <v>1449</v>
      </c>
      <c r="AX1022" s="2" t="s">
        <v>67</v>
      </c>
      <c r="AY1022" s="2" t="s">
        <v>67</v>
      </c>
    </row>
    <row r="1023" spans="1:51" ht="30" customHeight="1" x14ac:dyDescent="0.3">
      <c r="A1023" s="5" t="s">
        <v>517</v>
      </c>
      <c r="B1023" s="5" t="s">
        <v>651</v>
      </c>
      <c r="C1023" s="5" t="s">
        <v>504</v>
      </c>
      <c r="D1023" s="6">
        <v>4</v>
      </c>
      <c r="E1023" s="7">
        <f>일위대가목록!E61</f>
        <v>3103</v>
      </c>
      <c r="F1023" s="8">
        <f>TRUNC(E1023*D1023,1)</f>
        <v>12412</v>
      </c>
      <c r="G1023" s="7">
        <f>일위대가목록!F61</f>
        <v>55837</v>
      </c>
      <c r="H1023" s="8">
        <f>TRUNC(G1023*D1023,1)</f>
        <v>223348</v>
      </c>
      <c r="I1023" s="7">
        <f>일위대가목록!G61</f>
        <v>92</v>
      </c>
      <c r="J1023" s="8">
        <f>TRUNC(I1023*D1023,1)</f>
        <v>368</v>
      </c>
      <c r="K1023" s="7">
        <f t="shared" si="154"/>
        <v>59032</v>
      </c>
      <c r="L1023" s="8">
        <f t="shared" si="154"/>
        <v>236128</v>
      </c>
      <c r="M1023" s="5" t="s">
        <v>652</v>
      </c>
      <c r="N1023" s="2" t="s">
        <v>1444</v>
      </c>
      <c r="O1023" s="2" t="s">
        <v>650</v>
      </c>
      <c r="P1023" s="2" t="s">
        <v>69</v>
      </c>
      <c r="Q1023" s="2" t="s">
        <v>73</v>
      </c>
      <c r="R1023" s="2" t="s">
        <v>73</v>
      </c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2" t="s">
        <v>67</v>
      </c>
      <c r="AW1023" s="2" t="s">
        <v>1450</v>
      </c>
      <c r="AX1023" s="2" t="s">
        <v>67</v>
      </c>
      <c r="AY1023" s="2" t="s">
        <v>67</v>
      </c>
    </row>
    <row r="1024" spans="1:51" ht="30" customHeight="1" x14ac:dyDescent="0.3">
      <c r="A1024" s="5" t="s">
        <v>90</v>
      </c>
      <c r="B1024" s="5" t="s">
        <v>67</v>
      </c>
      <c r="C1024" s="5" t="s">
        <v>67</v>
      </c>
      <c r="D1024" s="6"/>
      <c r="E1024" s="7"/>
      <c r="F1024" s="8">
        <f>TRUNC(SUMIF(N1019:N1023, N1018, F1019:F1023),0)</f>
        <v>54083</v>
      </c>
      <c r="G1024" s="7"/>
      <c r="H1024" s="8">
        <f>TRUNC(SUMIF(N1019:N1023, N1018, H1019:H1023),0)</f>
        <v>223348</v>
      </c>
      <c r="I1024" s="7"/>
      <c r="J1024" s="8">
        <f>TRUNC(SUMIF(N1019:N1023, N1018, J1019:J1023),0)</f>
        <v>368</v>
      </c>
      <c r="K1024" s="7"/>
      <c r="L1024" s="8">
        <f>F1024+H1024+J1024</f>
        <v>277799</v>
      </c>
      <c r="M1024" s="5" t="s">
        <v>67</v>
      </c>
      <c r="N1024" s="2" t="s">
        <v>91</v>
      </c>
      <c r="O1024" s="2" t="s">
        <v>91</v>
      </c>
      <c r="P1024" s="2" t="s">
        <v>67</v>
      </c>
      <c r="Q1024" s="2" t="s">
        <v>67</v>
      </c>
      <c r="R1024" s="2" t="s">
        <v>67</v>
      </c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2" t="s">
        <v>67</v>
      </c>
      <c r="AW1024" s="2" t="s">
        <v>67</v>
      </c>
      <c r="AX1024" s="2" t="s">
        <v>67</v>
      </c>
      <c r="AY1024" s="2" t="s">
        <v>67</v>
      </c>
    </row>
    <row r="1025" spans="1:51" ht="30" customHeight="1" x14ac:dyDescent="0.3">
      <c r="A1025" s="6"/>
      <c r="B1025" s="6"/>
      <c r="C1025" s="6"/>
      <c r="D1025" s="6"/>
      <c r="E1025" s="7"/>
      <c r="F1025" s="8"/>
      <c r="G1025" s="7"/>
      <c r="H1025" s="8"/>
      <c r="I1025" s="7"/>
      <c r="J1025" s="8"/>
      <c r="K1025" s="7"/>
      <c r="L1025" s="8"/>
      <c r="M1025" s="6"/>
    </row>
    <row r="1026" spans="1:51" ht="30" customHeight="1" x14ac:dyDescent="0.3">
      <c r="A1026" s="14" t="s">
        <v>1451</v>
      </c>
      <c r="B1026" s="14"/>
      <c r="C1026" s="14"/>
      <c r="D1026" s="14"/>
      <c r="E1026" s="15"/>
      <c r="F1026" s="16"/>
      <c r="G1026" s="15"/>
      <c r="H1026" s="16"/>
      <c r="I1026" s="15"/>
      <c r="J1026" s="16"/>
      <c r="K1026" s="15"/>
      <c r="L1026" s="16"/>
      <c r="M1026" s="14"/>
      <c r="N1026" s="1" t="s">
        <v>1452</v>
      </c>
    </row>
    <row r="1027" spans="1:51" ht="30" customHeight="1" x14ac:dyDescent="0.3">
      <c r="A1027" s="5" t="s">
        <v>802</v>
      </c>
      <c r="B1027" s="5" t="s">
        <v>1406</v>
      </c>
      <c r="C1027" s="5" t="s">
        <v>508</v>
      </c>
      <c r="D1027" s="6">
        <v>2</v>
      </c>
      <c r="E1027" s="7">
        <f>단가대비표!O1495</f>
        <v>24400</v>
      </c>
      <c r="F1027" s="8">
        <f>TRUNC(E1027*D1027,1)</f>
        <v>48800</v>
      </c>
      <c r="G1027" s="7">
        <f>단가대비표!P1495</f>
        <v>0</v>
      </c>
      <c r="H1027" s="8">
        <f>TRUNC(G1027*D1027,1)</f>
        <v>0</v>
      </c>
      <c r="I1027" s="7">
        <f>단가대비표!V1495</f>
        <v>0</v>
      </c>
      <c r="J1027" s="8">
        <f>TRUNC(I1027*D1027,1)</f>
        <v>0</v>
      </c>
      <c r="K1027" s="7">
        <f t="shared" ref="K1027:L1031" si="155">TRUNC(E1027+G1027+I1027,1)</f>
        <v>24400</v>
      </c>
      <c r="L1027" s="8">
        <f t="shared" si="155"/>
        <v>48800</v>
      </c>
      <c r="M1027" s="5" t="s">
        <v>67</v>
      </c>
      <c r="N1027" s="2" t="s">
        <v>1452</v>
      </c>
      <c r="O1027" s="2" t="s">
        <v>1407</v>
      </c>
      <c r="P1027" s="2" t="s">
        <v>73</v>
      </c>
      <c r="Q1027" s="2" t="s">
        <v>73</v>
      </c>
      <c r="R1027" s="2" t="s">
        <v>69</v>
      </c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2" t="s">
        <v>67</v>
      </c>
      <c r="AW1027" s="2" t="s">
        <v>1454</v>
      </c>
      <c r="AX1027" s="2" t="s">
        <v>67</v>
      </c>
      <c r="AY1027" s="2" t="s">
        <v>67</v>
      </c>
    </row>
    <row r="1028" spans="1:51" ht="30" customHeight="1" x14ac:dyDescent="0.3">
      <c r="A1028" s="5" t="s">
        <v>806</v>
      </c>
      <c r="B1028" s="5" t="s">
        <v>1409</v>
      </c>
      <c r="C1028" s="5" t="s">
        <v>808</v>
      </c>
      <c r="D1028" s="6">
        <v>12</v>
      </c>
      <c r="E1028" s="7">
        <f>단가대비표!O174</f>
        <v>635</v>
      </c>
      <c r="F1028" s="8">
        <f>TRUNC(E1028*D1028,1)</f>
        <v>7620</v>
      </c>
      <c r="G1028" s="7">
        <f>단가대비표!P174</f>
        <v>0</v>
      </c>
      <c r="H1028" s="8">
        <f>TRUNC(G1028*D1028,1)</f>
        <v>0</v>
      </c>
      <c r="I1028" s="7">
        <f>단가대비표!V174</f>
        <v>0</v>
      </c>
      <c r="J1028" s="8">
        <f>TRUNC(I1028*D1028,1)</f>
        <v>0</v>
      </c>
      <c r="K1028" s="7">
        <f t="shared" si="155"/>
        <v>635</v>
      </c>
      <c r="L1028" s="8">
        <f t="shared" si="155"/>
        <v>7620</v>
      </c>
      <c r="M1028" s="5" t="s">
        <v>67</v>
      </c>
      <c r="N1028" s="2" t="s">
        <v>1452</v>
      </c>
      <c r="O1028" s="2" t="s">
        <v>1410</v>
      </c>
      <c r="P1028" s="2" t="s">
        <v>73</v>
      </c>
      <c r="Q1028" s="2" t="s">
        <v>73</v>
      </c>
      <c r="R1028" s="2" t="s">
        <v>69</v>
      </c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2" t="s">
        <v>67</v>
      </c>
      <c r="AW1028" s="2" t="s">
        <v>1455</v>
      </c>
      <c r="AX1028" s="2" t="s">
        <v>67</v>
      </c>
      <c r="AY1028" s="2" t="s">
        <v>67</v>
      </c>
    </row>
    <row r="1029" spans="1:51" ht="30" customHeight="1" x14ac:dyDescent="0.3">
      <c r="A1029" s="5" t="s">
        <v>811</v>
      </c>
      <c r="B1029" s="5" t="s">
        <v>1412</v>
      </c>
      <c r="C1029" s="5" t="s">
        <v>508</v>
      </c>
      <c r="D1029" s="6">
        <v>24</v>
      </c>
      <c r="E1029" s="7">
        <f>단가대비표!O158</f>
        <v>42.5</v>
      </c>
      <c r="F1029" s="8">
        <f>TRUNC(E1029*D1029,1)</f>
        <v>1020</v>
      </c>
      <c r="G1029" s="7">
        <f>단가대비표!P158</f>
        <v>0</v>
      </c>
      <c r="H1029" s="8">
        <f>TRUNC(G1029*D1029,1)</f>
        <v>0</v>
      </c>
      <c r="I1029" s="7">
        <f>단가대비표!V158</f>
        <v>0</v>
      </c>
      <c r="J1029" s="8">
        <f>TRUNC(I1029*D1029,1)</f>
        <v>0</v>
      </c>
      <c r="K1029" s="7">
        <f t="shared" si="155"/>
        <v>42.5</v>
      </c>
      <c r="L1029" s="8">
        <f t="shared" si="155"/>
        <v>1020</v>
      </c>
      <c r="M1029" s="5" t="s">
        <v>67</v>
      </c>
      <c r="N1029" s="2" t="s">
        <v>1452</v>
      </c>
      <c r="O1029" s="2" t="s">
        <v>1413</v>
      </c>
      <c r="P1029" s="2" t="s">
        <v>73</v>
      </c>
      <c r="Q1029" s="2" t="s">
        <v>73</v>
      </c>
      <c r="R1029" s="2" t="s">
        <v>69</v>
      </c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2" t="s">
        <v>67</v>
      </c>
      <c r="AW1029" s="2" t="s">
        <v>1456</v>
      </c>
      <c r="AX1029" s="2" t="s">
        <v>67</v>
      </c>
      <c r="AY1029" s="2" t="s">
        <v>67</v>
      </c>
    </row>
    <row r="1030" spans="1:51" ht="30" customHeight="1" x14ac:dyDescent="0.3">
      <c r="A1030" s="5" t="s">
        <v>815</v>
      </c>
      <c r="B1030" s="5" t="s">
        <v>1415</v>
      </c>
      <c r="C1030" s="5" t="s">
        <v>508</v>
      </c>
      <c r="D1030" s="6">
        <v>1</v>
      </c>
      <c r="E1030" s="7">
        <f>단가대비표!O260</f>
        <v>4980</v>
      </c>
      <c r="F1030" s="8">
        <f>TRUNC(E1030*D1030,1)</f>
        <v>4980</v>
      </c>
      <c r="G1030" s="7">
        <f>단가대비표!P260</f>
        <v>0</v>
      </c>
      <c r="H1030" s="8">
        <f>TRUNC(G1030*D1030,1)</f>
        <v>0</v>
      </c>
      <c r="I1030" s="7">
        <f>단가대비표!V260</f>
        <v>0</v>
      </c>
      <c r="J1030" s="8">
        <f>TRUNC(I1030*D1030,1)</f>
        <v>0</v>
      </c>
      <c r="K1030" s="7">
        <f t="shared" si="155"/>
        <v>4980</v>
      </c>
      <c r="L1030" s="8">
        <f t="shared" si="155"/>
        <v>4980</v>
      </c>
      <c r="M1030" s="5" t="s">
        <v>67</v>
      </c>
      <c r="N1030" s="2" t="s">
        <v>1452</v>
      </c>
      <c r="O1030" s="2" t="s">
        <v>1416</v>
      </c>
      <c r="P1030" s="2" t="s">
        <v>73</v>
      </c>
      <c r="Q1030" s="2" t="s">
        <v>73</v>
      </c>
      <c r="R1030" s="2" t="s">
        <v>69</v>
      </c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2" t="s">
        <v>67</v>
      </c>
      <c r="AW1030" s="2" t="s">
        <v>1457</v>
      </c>
      <c r="AX1030" s="2" t="s">
        <v>67</v>
      </c>
      <c r="AY1030" s="2" t="s">
        <v>67</v>
      </c>
    </row>
    <row r="1031" spans="1:51" ht="30" customHeight="1" x14ac:dyDescent="0.3">
      <c r="A1031" s="5" t="s">
        <v>517</v>
      </c>
      <c r="B1031" s="5" t="s">
        <v>659</v>
      </c>
      <c r="C1031" s="5" t="s">
        <v>504</v>
      </c>
      <c r="D1031" s="6">
        <v>4</v>
      </c>
      <c r="E1031" s="7">
        <f>일위대가목록!E62</f>
        <v>3841</v>
      </c>
      <c r="F1031" s="8">
        <f>TRUNC(E1031*D1031,1)</f>
        <v>15364</v>
      </c>
      <c r="G1031" s="7">
        <f>일위대가목록!F62</f>
        <v>68555</v>
      </c>
      <c r="H1031" s="8">
        <f>TRUNC(G1031*D1031,1)</f>
        <v>274220</v>
      </c>
      <c r="I1031" s="7">
        <f>일위대가목록!G62</f>
        <v>167</v>
      </c>
      <c r="J1031" s="8">
        <f>TRUNC(I1031*D1031,1)</f>
        <v>668</v>
      </c>
      <c r="K1031" s="7">
        <f t="shared" si="155"/>
        <v>72563</v>
      </c>
      <c r="L1031" s="8">
        <f t="shared" si="155"/>
        <v>290252</v>
      </c>
      <c r="M1031" s="5" t="s">
        <v>660</v>
      </c>
      <c r="N1031" s="2" t="s">
        <v>1452</v>
      </c>
      <c r="O1031" s="2" t="s">
        <v>658</v>
      </c>
      <c r="P1031" s="2" t="s">
        <v>69</v>
      </c>
      <c r="Q1031" s="2" t="s">
        <v>73</v>
      </c>
      <c r="R1031" s="2" t="s">
        <v>73</v>
      </c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2" t="s">
        <v>67</v>
      </c>
      <c r="AW1031" s="2" t="s">
        <v>1458</v>
      </c>
      <c r="AX1031" s="2" t="s">
        <v>67</v>
      </c>
      <c r="AY1031" s="2" t="s">
        <v>67</v>
      </c>
    </row>
    <row r="1032" spans="1:51" ht="30" customHeight="1" x14ac:dyDescent="0.3">
      <c r="A1032" s="5" t="s">
        <v>90</v>
      </c>
      <c r="B1032" s="5" t="s">
        <v>67</v>
      </c>
      <c r="C1032" s="5" t="s">
        <v>67</v>
      </c>
      <c r="D1032" s="6"/>
      <c r="E1032" s="7"/>
      <c r="F1032" s="8">
        <f>TRUNC(SUMIF(N1027:N1031, N1026, F1027:F1031),0)</f>
        <v>77784</v>
      </c>
      <c r="G1032" s="7"/>
      <c r="H1032" s="8">
        <f>TRUNC(SUMIF(N1027:N1031, N1026, H1027:H1031),0)</f>
        <v>274220</v>
      </c>
      <c r="I1032" s="7"/>
      <c r="J1032" s="8">
        <f>TRUNC(SUMIF(N1027:N1031, N1026, J1027:J1031),0)</f>
        <v>668</v>
      </c>
      <c r="K1032" s="7"/>
      <c r="L1032" s="8">
        <f>F1032+H1032+J1032</f>
        <v>352672</v>
      </c>
      <c r="M1032" s="5" t="s">
        <v>67</v>
      </c>
      <c r="N1032" s="2" t="s">
        <v>91</v>
      </c>
      <c r="O1032" s="2" t="s">
        <v>91</v>
      </c>
      <c r="P1032" s="2" t="s">
        <v>67</v>
      </c>
      <c r="Q1032" s="2" t="s">
        <v>67</v>
      </c>
      <c r="R1032" s="2" t="s">
        <v>67</v>
      </c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2" t="s">
        <v>67</v>
      </c>
      <c r="AW1032" s="2" t="s">
        <v>67</v>
      </c>
      <c r="AX1032" s="2" t="s">
        <v>67</v>
      </c>
      <c r="AY1032" s="2" t="s">
        <v>67</v>
      </c>
    </row>
    <row r="1033" spans="1:51" ht="30" customHeight="1" x14ac:dyDescent="0.3">
      <c r="A1033" s="6"/>
      <c r="B1033" s="6"/>
      <c r="C1033" s="6"/>
      <c r="D1033" s="6"/>
      <c r="E1033" s="7"/>
      <c r="F1033" s="8"/>
      <c r="G1033" s="7"/>
      <c r="H1033" s="8"/>
      <c r="I1033" s="7"/>
      <c r="J1033" s="8"/>
      <c r="K1033" s="7"/>
      <c r="L1033" s="8"/>
      <c r="M1033" s="6"/>
    </row>
    <row r="1034" spans="1:51" ht="30" customHeight="1" x14ac:dyDescent="0.3">
      <c r="A1034" s="14" t="s">
        <v>1459</v>
      </c>
      <c r="B1034" s="14"/>
      <c r="C1034" s="14"/>
      <c r="D1034" s="14"/>
      <c r="E1034" s="15"/>
      <c r="F1034" s="16"/>
      <c r="G1034" s="15"/>
      <c r="H1034" s="16"/>
      <c r="I1034" s="15"/>
      <c r="J1034" s="16"/>
      <c r="K1034" s="15"/>
      <c r="L1034" s="16"/>
      <c r="M1034" s="14"/>
      <c r="N1034" s="1" t="s">
        <v>1460</v>
      </c>
    </row>
    <row r="1035" spans="1:51" ht="30" customHeight="1" x14ac:dyDescent="0.3">
      <c r="A1035" s="5" t="s">
        <v>981</v>
      </c>
      <c r="B1035" s="5" t="s">
        <v>627</v>
      </c>
      <c r="C1035" s="5" t="s">
        <v>508</v>
      </c>
      <c r="D1035" s="6">
        <v>1</v>
      </c>
      <c r="E1035" s="7">
        <f>단가대비표!O1530</f>
        <v>18530</v>
      </c>
      <c r="F1035" s="8">
        <f>TRUNC(E1035*D1035,1)</f>
        <v>18530</v>
      </c>
      <c r="G1035" s="7">
        <f>단가대비표!P1530</f>
        <v>0</v>
      </c>
      <c r="H1035" s="8">
        <f>TRUNC(G1035*D1035,1)</f>
        <v>0</v>
      </c>
      <c r="I1035" s="7">
        <f>단가대비표!V1530</f>
        <v>0</v>
      </c>
      <c r="J1035" s="8">
        <f>TRUNC(I1035*D1035,1)</f>
        <v>0</v>
      </c>
      <c r="K1035" s="7">
        <f t="shared" ref="K1035:L1039" si="156">TRUNC(E1035+G1035+I1035,1)</f>
        <v>18530</v>
      </c>
      <c r="L1035" s="8">
        <f t="shared" si="156"/>
        <v>18530</v>
      </c>
      <c r="M1035" s="5" t="s">
        <v>67</v>
      </c>
      <c r="N1035" s="2" t="s">
        <v>1460</v>
      </c>
      <c r="O1035" s="2" t="s">
        <v>1462</v>
      </c>
      <c r="P1035" s="2" t="s">
        <v>73</v>
      </c>
      <c r="Q1035" s="2" t="s">
        <v>73</v>
      </c>
      <c r="R1035" s="2" t="s">
        <v>69</v>
      </c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2" t="s">
        <v>67</v>
      </c>
      <c r="AW1035" s="2" t="s">
        <v>1463</v>
      </c>
      <c r="AX1035" s="2" t="s">
        <v>67</v>
      </c>
      <c r="AY1035" s="2" t="s">
        <v>67</v>
      </c>
    </row>
    <row r="1036" spans="1:51" ht="30" customHeight="1" x14ac:dyDescent="0.3">
      <c r="A1036" s="5" t="s">
        <v>984</v>
      </c>
      <c r="B1036" s="5" t="s">
        <v>892</v>
      </c>
      <c r="C1036" s="5" t="s">
        <v>808</v>
      </c>
      <c r="D1036" s="6">
        <v>8</v>
      </c>
      <c r="E1036" s="7">
        <f>단가대비표!O178</f>
        <v>746</v>
      </c>
      <c r="F1036" s="8">
        <f>TRUNC(E1036*D1036,1)</f>
        <v>5968</v>
      </c>
      <c r="G1036" s="7">
        <f>단가대비표!P178</f>
        <v>0</v>
      </c>
      <c r="H1036" s="8">
        <f>TRUNC(G1036*D1036,1)</f>
        <v>0</v>
      </c>
      <c r="I1036" s="7">
        <f>단가대비표!V178</f>
        <v>0</v>
      </c>
      <c r="J1036" s="8">
        <f>TRUNC(I1036*D1036,1)</f>
        <v>0</v>
      </c>
      <c r="K1036" s="7">
        <f t="shared" si="156"/>
        <v>746</v>
      </c>
      <c r="L1036" s="8">
        <f t="shared" si="156"/>
        <v>5968</v>
      </c>
      <c r="M1036" s="5" t="s">
        <v>67</v>
      </c>
      <c r="N1036" s="2" t="s">
        <v>1460</v>
      </c>
      <c r="O1036" s="2" t="s">
        <v>1095</v>
      </c>
      <c r="P1036" s="2" t="s">
        <v>73</v>
      </c>
      <c r="Q1036" s="2" t="s">
        <v>73</v>
      </c>
      <c r="R1036" s="2" t="s">
        <v>69</v>
      </c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2" t="s">
        <v>67</v>
      </c>
      <c r="AW1036" s="2" t="s">
        <v>1464</v>
      </c>
      <c r="AX1036" s="2" t="s">
        <v>67</v>
      </c>
      <c r="AY1036" s="2" t="s">
        <v>67</v>
      </c>
    </row>
    <row r="1037" spans="1:51" ht="30" customHeight="1" x14ac:dyDescent="0.3">
      <c r="A1037" s="5" t="s">
        <v>811</v>
      </c>
      <c r="B1037" s="5" t="s">
        <v>1025</v>
      </c>
      <c r="C1037" s="5" t="s">
        <v>508</v>
      </c>
      <c r="D1037" s="6">
        <v>16</v>
      </c>
      <c r="E1037" s="7">
        <f>단가대비표!O152</f>
        <v>66.7</v>
      </c>
      <c r="F1037" s="8">
        <f>TRUNC(E1037*D1037,1)</f>
        <v>1067.2</v>
      </c>
      <c r="G1037" s="7">
        <f>단가대비표!P152</f>
        <v>0</v>
      </c>
      <c r="H1037" s="8">
        <f>TRUNC(G1037*D1037,1)</f>
        <v>0</v>
      </c>
      <c r="I1037" s="7">
        <f>단가대비표!V152</f>
        <v>0</v>
      </c>
      <c r="J1037" s="8">
        <f>TRUNC(I1037*D1037,1)</f>
        <v>0</v>
      </c>
      <c r="K1037" s="7">
        <f t="shared" si="156"/>
        <v>66.7</v>
      </c>
      <c r="L1037" s="8">
        <f t="shared" si="156"/>
        <v>1067.2</v>
      </c>
      <c r="M1037" s="5" t="s">
        <v>67</v>
      </c>
      <c r="N1037" s="2" t="s">
        <v>1460</v>
      </c>
      <c r="O1037" s="2" t="s">
        <v>1026</v>
      </c>
      <c r="P1037" s="2" t="s">
        <v>73</v>
      </c>
      <c r="Q1037" s="2" t="s">
        <v>73</v>
      </c>
      <c r="R1037" s="2" t="s">
        <v>69</v>
      </c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2" t="s">
        <v>67</v>
      </c>
      <c r="AW1037" s="2" t="s">
        <v>1465</v>
      </c>
      <c r="AX1037" s="2" t="s">
        <v>67</v>
      </c>
      <c r="AY1037" s="2" t="s">
        <v>67</v>
      </c>
    </row>
    <row r="1038" spans="1:51" ht="30" customHeight="1" x14ac:dyDescent="0.3">
      <c r="A1038" s="5" t="s">
        <v>815</v>
      </c>
      <c r="B1038" s="5" t="s">
        <v>1357</v>
      </c>
      <c r="C1038" s="5" t="s">
        <v>508</v>
      </c>
      <c r="D1038" s="6">
        <v>1</v>
      </c>
      <c r="E1038" s="7">
        <f>단가대비표!O256</f>
        <v>1827</v>
      </c>
      <c r="F1038" s="8">
        <f>TRUNC(E1038*D1038,1)</f>
        <v>1827</v>
      </c>
      <c r="G1038" s="7">
        <f>단가대비표!P256</f>
        <v>0</v>
      </c>
      <c r="H1038" s="8">
        <f>TRUNC(G1038*D1038,1)</f>
        <v>0</v>
      </c>
      <c r="I1038" s="7">
        <f>단가대비표!V256</f>
        <v>0</v>
      </c>
      <c r="J1038" s="8">
        <f>TRUNC(I1038*D1038,1)</f>
        <v>0</v>
      </c>
      <c r="K1038" s="7">
        <f t="shared" si="156"/>
        <v>1827</v>
      </c>
      <c r="L1038" s="8">
        <f t="shared" si="156"/>
        <v>1827</v>
      </c>
      <c r="M1038" s="5" t="s">
        <v>67</v>
      </c>
      <c r="N1038" s="2" t="s">
        <v>1460</v>
      </c>
      <c r="O1038" s="2" t="s">
        <v>1358</v>
      </c>
      <c r="P1038" s="2" t="s">
        <v>73</v>
      </c>
      <c r="Q1038" s="2" t="s">
        <v>73</v>
      </c>
      <c r="R1038" s="2" t="s">
        <v>69</v>
      </c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2" t="s">
        <v>67</v>
      </c>
      <c r="AW1038" s="2" t="s">
        <v>1466</v>
      </c>
      <c r="AX1038" s="2" t="s">
        <v>67</v>
      </c>
      <c r="AY1038" s="2" t="s">
        <v>67</v>
      </c>
    </row>
    <row r="1039" spans="1:51" ht="30" customHeight="1" x14ac:dyDescent="0.3">
      <c r="A1039" s="5" t="s">
        <v>692</v>
      </c>
      <c r="B1039" s="5" t="s">
        <v>627</v>
      </c>
      <c r="C1039" s="5" t="s">
        <v>504</v>
      </c>
      <c r="D1039" s="6">
        <v>2</v>
      </c>
      <c r="E1039" s="7">
        <f>일위대가목록!E76</f>
        <v>7686</v>
      </c>
      <c r="F1039" s="8">
        <f>TRUNC(E1039*D1039,1)</f>
        <v>15372</v>
      </c>
      <c r="G1039" s="7">
        <f>일위대가목록!F76</f>
        <v>33184</v>
      </c>
      <c r="H1039" s="8">
        <f>TRUNC(G1039*D1039,1)</f>
        <v>66368</v>
      </c>
      <c r="I1039" s="7">
        <f>일위대가목록!G76</f>
        <v>0</v>
      </c>
      <c r="J1039" s="8">
        <f>TRUNC(I1039*D1039,1)</f>
        <v>0</v>
      </c>
      <c r="K1039" s="7">
        <f t="shared" si="156"/>
        <v>40870</v>
      </c>
      <c r="L1039" s="8">
        <f t="shared" si="156"/>
        <v>81740</v>
      </c>
      <c r="M1039" s="5" t="s">
        <v>757</v>
      </c>
      <c r="N1039" s="2" t="s">
        <v>1460</v>
      </c>
      <c r="O1039" s="2" t="s">
        <v>756</v>
      </c>
      <c r="P1039" s="2" t="s">
        <v>69</v>
      </c>
      <c r="Q1039" s="2" t="s">
        <v>73</v>
      </c>
      <c r="R1039" s="2" t="s">
        <v>73</v>
      </c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2" t="s">
        <v>67</v>
      </c>
      <c r="AW1039" s="2" t="s">
        <v>1467</v>
      </c>
      <c r="AX1039" s="2" t="s">
        <v>67</v>
      </c>
      <c r="AY1039" s="2" t="s">
        <v>67</v>
      </c>
    </row>
    <row r="1040" spans="1:51" ht="30" customHeight="1" x14ac:dyDescent="0.3">
      <c r="A1040" s="5" t="s">
        <v>90</v>
      </c>
      <c r="B1040" s="5" t="s">
        <v>67</v>
      </c>
      <c r="C1040" s="5" t="s">
        <v>67</v>
      </c>
      <c r="D1040" s="6"/>
      <c r="E1040" s="7"/>
      <c r="F1040" s="8">
        <f>TRUNC(SUMIF(N1035:N1039, N1034, F1035:F1039),0)</f>
        <v>42764</v>
      </c>
      <c r="G1040" s="7"/>
      <c r="H1040" s="8">
        <f>TRUNC(SUMIF(N1035:N1039, N1034, H1035:H1039),0)</f>
        <v>66368</v>
      </c>
      <c r="I1040" s="7"/>
      <c r="J1040" s="8">
        <f>TRUNC(SUMIF(N1035:N1039, N1034, J1035:J1039),0)</f>
        <v>0</v>
      </c>
      <c r="K1040" s="7"/>
      <c r="L1040" s="8">
        <f>F1040+H1040+J1040</f>
        <v>109132</v>
      </c>
      <c r="M1040" s="5" t="s">
        <v>67</v>
      </c>
      <c r="N1040" s="2" t="s">
        <v>91</v>
      </c>
      <c r="O1040" s="2" t="s">
        <v>91</v>
      </c>
      <c r="P1040" s="2" t="s">
        <v>67</v>
      </c>
      <c r="Q1040" s="2" t="s">
        <v>67</v>
      </c>
      <c r="R1040" s="2" t="s">
        <v>67</v>
      </c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2" t="s">
        <v>67</v>
      </c>
      <c r="AW1040" s="2" t="s">
        <v>67</v>
      </c>
      <c r="AX1040" s="2" t="s">
        <v>67</v>
      </c>
      <c r="AY1040" s="2" t="s">
        <v>67</v>
      </c>
    </row>
    <row r="1041" spans="1:51" ht="30" customHeight="1" x14ac:dyDescent="0.3">
      <c r="A1041" s="6"/>
      <c r="B1041" s="6"/>
      <c r="C1041" s="6"/>
      <c r="D1041" s="6"/>
      <c r="E1041" s="7"/>
      <c r="F1041" s="8"/>
      <c r="G1041" s="7"/>
      <c r="H1041" s="8"/>
      <c r="I1041" s="7"/>
      <c r="J1041" s="8"/>
      <c r="K1041" s="7"/>
      <c r="L1041" s="8"/>
      <c r="M1041" s="6"/>
    </row>
    <row r="1042" spans="1:51" ht="30" customHeight="1" x14ac:dyDescent="0.3">
      <c r="A1042" s="14" t="s">
        <v>1468</v>
      </c>
      <c r="B1042" s="14"/>
      <c r="C1042" s="14"/>
      <c r="D1042" s="14"/>
      <c r="E1042" s="15"/>
      <c r="F1042" s="16"/>
      <c r="G1042" s="15"/>
      <c r="H1042" s="16"/>
      <c r="I1042" s="15"/>
      <c r="J1042" s="16"/>
      <c r="K1042" s="15"/>
      <c r="L1042" s="16"/>
      <c r="M1042" s="14"/>
      <c r="N1042" s="1" t="s">
        <v>1469</v>
      </c>
    </row>
    <row r="1043" spans="1:51" ht="30" customHeight="1" x14ac:dyDescent="0.3">
      <c r="A1043" s="5" t="s">
        <v>981</v>
      </c>
      <c r="B1043" s="5" t="s">
        <v>627</v>
      </c>
      <c r="C1043" s="5" t="s">
        <v>508</v>
      </c>
      <c r="D1043" s="6">
        <v>2</v>
      </c>
      <c r="E1043" s="7">
        <f>단가대비표!O1530</f>
        <v>18530</v>
      </c>
      <c r="F1043" s="8">
        <f>TRUNC(E1043*D1043,1)</f>
        <v>37060</v>
      </c>
      <c r="G1043" s="7">
        <f>단가대비표!P1530</f>
        <v>0</v>
      </c>
      <c r="H1043" s="8">
        <f>TRUNC(G1043*D1043,1)</f>
        <v>0</v>
      </c>
      <c r="I1043" s="7">
        <f>단가대비표!V1530</f>
        <v>0</v>
      </c>
      <c r="J1043" s="8">
        <f>TRUNC(I1043*D1043,1)</f>
        <v>0</v>
      </c>
      <c r="K1043" s="7">
        <f t="shared" ref="K1043:L1047" si="157">TRUNC(E1043+G1043+I1043,1)</f>
        <v>18530</v>
      </c>
      <c r="L1043" s="8">
        <f t="shared" si="157"/>
        <v>37060</v>
      </c>
      <c r="M1043" s="5" t="s">
        <v>67</v>
      </c>
      <c r="N1043" s="2" t="s">
        <v>1469</v>
      </c>
      <c r="O1043" s="2" t="s">
        <v>1462</v>
      </c>
      <c r="P1043" s="2" t="s">
        <v>73</v>
      </c>
      <c r="Q1043" s="2" t="s">
        <v>73</v>
      </c>
      <c r="R1043" s="2" t="s">
        <v>69</v>
      </c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2" t="s">
        <v>67</v>
      </c>
      <c r="AW1043" s="2" t="s">
        <v>1471</v>
      </c>
      <c r="AX1043" s="2" t="s">
        <v>67</v>
      </c>
      <c r="AY1043" s="2" t="s">
        <v>67</v>
      </c>
    </row>
    <row r="1044" spans="1:51" ht="30" customHeight="1" x14ac:dyDescent="0.3">
      <c r="A1044" s="5" t="s">
        <v>984</v>
      </c>
      <c r="B1044" s="5" t="s">
        <v>892</v>
      </c>
      <c r="C1044" s="5" t="s">
        <v>808</v>
      </c>
      <c r="D1044" s="6">
        <v>8</v>
      </c>
      <c r="E1044" s="7">
        <f>단가대비표!O178</f>
        <v>746</v>
      </c>
      <c r="F1044" s="8">
        <f>TRUNC(E1044*D1044,1)</f>
        <v>5968</v>
      </c>
      <c r="G1044" s="7">
        <f>단가대비표!P178</f>
        <v>0</v>
      </c>
      <c r="H1044" s="8">
        <f>TRUNC(G1044*D1044,1)</f>
        <v>0</v>
      </c>
      <c r="I1044" s="7">
        <f>단가대비표!V178</f>
        <v>0</v>
      </c>
      <c r="J1044" s="8">
        <f>TRUNC(I1044*D1044,1)</f>
        <v>0</v>
      </c>
      <c r="K1044" s="7">
        <f t="shared" si="157"/>
        <v>746</v>
      </c>
      <c r="L1044" s="8">
        <f t="shared" si="157"/>
        <v>5968</v>
      </c>
      <c r="M1044" s="5" t="s">
        <v>67</v>
      </c>
      <c r="N1044" s="2" t="s">
        <v>1469</v>
      </c>
      <c r="O1044" s="2" t="s">
        <v>1095</v>
      </c>
      <c r="P1044" s="2" t="s">
        <v>73</v>
      </c>
      <c r="Q1044" s="2" t="s">
        <v>73</v>
      </c>
      <c r="R1044" s="2" t="s">
        <v>69</v>
      </c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2" t="s">
        <v>67</v>
      </c>
      <c r="AW1044" s="2" t="s">
        <v>1472</v>
      </c>
      <c r="AX1044" s="2" t="s">
        <v>67</v>
      </c>
      <c r="AY1044" s="2" t="s">
        <v>67</v>
      </c>
    </row>
    <row r="1045" spans="1:51" ht="30" customHeight="1" x14ac:dyDescent="0.3">
      <c r="A1045" s="5" t="s">
        <v>811</v>
      </c>
      <c r="B1045" s="5" t="s">
        <v>1025</v>
      </c>
      <c r="C1045" s="5" t="s">
        <v>508</v>
      </c>
      <c r="D1045" s="6">
        <v>16</v>
      </c>
      <c r="E1045" s="7">
        <f>단가대비표!O152</f>
        <v>66.7</v>
      </c>
      <c r="F1045" s="8">
        <f>TRUNC(E1045*D1045,1)</f>
        <v>1067.2</v>
      </c>
      <c r="G1045" s="7">
        <f>단가대비표!P152</f>
        <v>0</v>
      </c>
      <c r="H1045" s="8">
        <f>TRUNC(G1045*D1045,1)</f>
        <v>0</v>
      </c>
      <c r="I1045" s="7">
        <f>단가대비표!V152</f>
        <v>0</v>
      </c>
      <c r="J1045" s="8">
        <f>TRUNC(I1045*D1045,1)</f>
        <v>0</v>
      </c>
      <c r="K1045" s="7">
        <f t="shared" si="157"/>
        <v>66.7</v>
      </c>
      <c r="L1045" s="8">
        <f t="shared" si="157"/>
        <v>1067.2</v>
      </c>
      <c r="M1045" s="5" t="s">
        <v>67</v>
      </c>
      <c r="N1045" s="2" t="s">
        <v>1469</v>
      </c>
      <c r="O1045" s="2" t="s">
        <v>1026</v>
      </c>
      <c r="P1045" s="2" t="s">
        <v>73</v>
      </c>
      <c r="Q1045" s="2" t="s">
        <v>73</v>
      </c>
      <c r="R1045" s="2" t="s">
        <v>69</v>
      </c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2" t="s">
        <v>67</v>
      </c>
      <c r="AW1045" s="2" t="s">
        <v>1473</v>
      </c>
      <c r="AX1045" s="2" t="s">
        <v>67</v>
      </c>
      <c r="AY1045" s="2" t="s">
        <v>67</v>
      </c>
    </row>
    <row r="1046" spans="1:51" ht="30" customHeight="1" x14ac:dyDescent="0.3">
      <c r="A1046" s="5" t="s">
        <v>815</v>
      </c>
      <c r="B1046" s="5" t="s">
        <v>1357</v>
      </c>
      <c r="C1046" s="5" t="s">
        <v>508</v>
      </c>
      <c r="D1046" s="6">
        <v>1</v>
      </c>
      <c r="E1046" s="7">
        <f>단가대비표!O256</f>
        <v>1827</v>
      </c>
      <c r="F1046" s="8">
        <f>TRUNC(E1046*D1046,1)</f>
        <v>1827</v>
      </c>
      <c r="G1046" s="7">
        <f>단가대비표!P256</f>
        <v>0</v>
      </c>
      <c r="H1046" s="8">
        <f>TRUNC(G1046*D1046,1)</f>
        <v>0</v>
      </c>
      <c r="I1046" s="7">
        <f>단가대비표!V256</f>
        <v>0</v>
      </c>
      <c r="J1046" s="8">
        <f>TRUNC(I1046*D1046,1)</f>
        <v>0</v>
      </c>
      <c r="K1046" s="7">
        <f t="shared" si="157"/>
        <v>1827</v>
      </c>
      <c r="L1046" s="8">
        <f t="shared" si="157"/>
        <v>1827</v>
      </c>
      <c r="M1046" s="5" t="s">
        <v>67</v>
      </c>
      <c r="N1046" s="2" t="s">
        <v>1469</v>
      </c>
      <c r="O1046" s="2" t="s">
        <v>1358</v>
      </c>
      <c r="P1046" s="2" t="s">
        <v>73</v>
      </c>
      <c r="Q1046" s="2" t="s">
        <v>73</v>
      </c>
      <c r="R1046" s="2" t="s">
        <v>69</v>
      </c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2" t="s">
        <v>67</v>
      </c>
      <c r="AW1046" s="2" t="s">
        <v>1474</v>
      </c>
      <c r="AX1046" s="2" t="s">
        <v>67</v>
      </c>
      <c r="AY1046" s="2" t="s">
        <v>67</v>
      </c>
    </row>
    <row r="1047" spans="1:51" ht="30" customHeight="1" x14ac:dyDescent="0.3">
      <c r="A1047" s="5" t="s">
        <v>692</v>
      </c>
      <c r="B1047" s="5" t="s">
        <v>627</v>
      </c>
      <c r="C1047" s="5" t="s">
        <v>504</v>
      </c>
      <c r="D1047" s="6">
        <v>4</v>
      </c>
      <c r="E1047" s="7">
        <f>일위대가목록!E76</f>
        <v>7686</v>
      </c>
      <c r="F1047" s="8">
        <f>TRUNC(E1047*D1047,1)</f>
        <v>30744</v>
      </c>
      <c r="G1047" s="7">
        <f>일위대가목록!F76</f>
        <v>33184</v>
      </c>
      <c r="H1047" s="8">
        <f>TRUNC(G1047*D1047,1)</f>
        <v>132736</v>
      </c>
      <c r="I1047" s="7">
        <f>일위대가목록!G76</f>
        <v>0</v>
      </c>
      <c r="J1047" s="8">
        <f>TRUNC(I1047*D1047,1)</f>
        <v>0</v>
      </c>
      <c r="K1047" s="7">
        <f t="shared" si="157"/>
        <v>40870</v>
      </c>
      <c r="L1047" s="8">
        <f t="shared" si="157"/>
        <v>163480</v>
      </c>
      <c r="M1047" s="5" t="s">
        <v>757</v>
      </c>
      <c r="N1047" s="2" t="s">
        <v>1469</v>
      </c>
      <c r="O1047" s="2" t="s">
        <v>756</v>
      </c>
      <c r="P1047" s="2" t="s">
        <v>69</v>
      </c>
      <c r="Q1047" s="2" t="s">
        <v>73</v>
      </c>
      <c r="R1047" s="2" t="s">
        <v>73</v>
      </c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2" t="s">
        <v>67</v>
      </c>
      <c r="AW1047" s="2" t="s">
        <v>1475</v>
      </c>
      <c r="AX1047" s="2" t="s">
        <v>67</v>
      </c>
      <c r="AY1047" s="2" t="s">
        <v>67</v>
      </c>
    </row>
    <row r="1048" spans="1:51" ht="30" customHeight="1" x14ac:dyDescent="0.3">
      <c r="A1048" s="5" t="s">
        <v>90</v>
      </c>
      <c r="B1048" s="5" t="s">
        <v>67</v>
      </c>
      <c r="C1048" s="5" t="s">
        <v>67</v>
      </c>
      <c r="D1048" s="6"/>
      <c r="E1048" s="7"/>
      <c r="F1048" s="8">
        <f>TRUNC(SUMIF(N1043:N1047, N1042, F1043:F1047),0)</f>
        <v>76666</v>
      </c>
      <c r="G1048" s="7"/>
      <c r="H1048" s="8">
        <f>TRUNC(SUMIF(N1043:N1047, N1042, H1043:H1047),0)</f>
        <v>132736</v>
      </c>
      <c r="I1048" s="7"/>
      <c r="J1048" s="8">
        <f>TRUNC(SUMIF(N1043:N1047, N1042, J1043:J1047),0)</f>
        <v>0</v>
      </c>
      <c r="K1048" s="7"/>
      <c r="L1048" s="8">
        <f>F1048+H1048+J1048</f>
        <v>209402</v>
      </c>
      <c r="M1048" s="5" t="s">
        <v>67</v>
      </c>
      <c r="N1048" s="2" t="s">
        <v>91</v>
      </c>
      <c r="O1048" s="2" t="s">
        <v>91</v>
      </c>
      <c r="P1048" s="2" t="s">
        <v>67</v>
      </c>
      <c r="Q1048" s="2" t="s">
        <v>67</v>
      </c>
      <c r="R1048" s="2" t="s">
        <v>67</v>
      </c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2" t="s">
        <v>67</v>
      </c>
      <c r="AW1048" s="2" t="s">
        <v>67</v>
      </c>
      <c r="AX1048" s="2" t="s">
        <v>67</v>
      </c>
      <c r="AY1048" s="2" t="s">
        <v>67</v>
      </c>
    </row>
    <row r="1049" spans="1:51" ht="30" customHeight="1" x14ac:dyDescent="0.3">
      <c r="A1049" s="6"/>
      <c r="B1049" s="6"/>
      <c r="C1049" s="6"/>
      <c r="D1049" s="6"/>
      <c r="E1049" s="7"/>
      <c r="F1049" s="8"/>
      <c r="G1049" s="7"/>
      <c r="H1049" s="8"/>
      <c r="I1049" s="7"/>
      <c r="J1049" s="8"/>
      <c r="K1049" s="7"/>
      <c r="L1049" s="8"/>
      <c r="M1049" s="6"/>
    </row>
    <row r="1050" spans="1:51" ht="30" customHeight="1" x14ac:dyDescent="0.3">
      <c r="A1050" s="14" t="s">
        <v>1476</v>
      </c>
      <c r="B1050" s="14"/>
      <c r="C1050" s="14"/>
      <c r="D1050" s="14"/>
      <c r="E1050" s="15"/>
      <c r="F1050" s="16"/>
      <c r="G1050" s="15"/>
      <c r="H1050" s="16"/>
      <c r="I1050" s="15"/>
      <c r="J1050" s="16"/>
      <c r="K1050" s="15"/>
      <c r="L1050" s="16"/>
      <c r="M1050" s="14"/>
      <c r="N1050" s="1" t="s">
        <v>1477</v>
      </c>
    </row>
    <row r="1051" spans="1:51" ht="30" customHeight="1" x14ac:dyDescent="0.3">
      <c r="A1051" s="5" t="s">
        <v>981</v>
      </c>
      <c r="B1051" s="5" t="s">
        <v>635</v>
      </c>
      <c r="C1051" s="5" t="s">
        <v>508</v>
      </c>
      <c r="D1051" s="6">
        <v>1</v>
      </c>
      <c r="E1051" s="7">
        <f>단가대비표!O1531</f>
        <v>29330</v>
      </c>
      <c r="F1051" s="8">
        <f>TRUNC(E1051*D1051,1)</f>
        <v>29330</v>
      </c>
      <c r="G1051" s="7">
        <f>단가대비표!P1531</f>
        <v>0</v>
      </c>
      <c r="H1051" s="8">
        <f>TRUNC(G1051*D1051,1)</f>
        <v>0</v>
      </c>
      <c r="I1051" s="7">
        <f>단가대비표!V1531</f>
        <v>0</v>
      </c>
      <c r="J1051" s="8">
        <f>TRUNC(I1051*D1051,1)</f>
        <v>0</v>
      </c>
      <c r="K1051" s="7">
        <f t="shared" ref="K1051:L1055" si="158">TRUNC(E1051+G1051+I1051,1)</f>
        <v>29330</v>
      </c>
      <c r="L1051" s="8">
        <f t="shared" si="158"/>
        <v>29330</v>
      </c>
      <c r="M1051" s="5" t="s">
        <v>67</v>
      </c>
      <c r="N1051" s="2" t="s">
        <v>1477</v>
      </c>
      <c r="O1051" s="2" t="s">
        <v>1479</v>
      </c>
      <c r="P1051" s="2" t="s">
        <v>73</v>
      </c>
      <c r="Q1051" s="2" t="s">
        <v>73</v>
      </c>
      <c r="R1051" s="2" t="s">
        <v>69</v>
      </c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2" t="s">
        <v>67</v>
      </c>
      <c r="AW1051" s="2" t="s">
        <v>1480</v>
      </c>
      <c r="AX1051" s="2" t="s">
        <v>67</v>
      </c>
      <c r="AY1051" s="2" t="s">
        <v>67</v>
      </c>
    </row>
    <row r="1052" spans="1:51" ht="30" customHeight="1" x14ac:dyDescent="0.3">
      <c r="A1052" s="5" t="s">
        <v>984</v>
      </c>
      <c r="B1052" s="5" t="s">
        <v>1367</v>
      </c>
      <c r="C1052" s="5" t="s">
        <v>808</v>
      </c>
      <c r="D1052" s="6">
        <v>8</v>
      </c>
      <c r="E1052" s="7">
        <f>단가대비표!O179</f>
        <v>1387</v>
      </c>
      <c r="F1052" s="8">
        <f>TRUNC(E1052*D1052,1)</f>
        <v>11096</v>
      </c>
      <c r="G1052" s="7">
        <f>단가대비표!P179</f>
        <v>0</v>
      </c>
      <c r="H1052" s="8">
        <f>TRUNC(G1052*D1052,1)</f>
        <v>0</v>
      </c>
      <c r="I1052" s="7">
        <f>단가대비표!V179</f>
        <v>0</v>
      </c>
      <c r="J1052" s="8">
        <f>TRUNC(I1052*D1052,1)</f>
        <v>0</v>
      </c>
      <c r="K1052" s="7">
        <f t="shared" si="158"/>
        <v>1387</v>
      </c>
      <c r="L1052" s="8">
        <f t="shared" si="158"/>
        <v>11096</v>
      </c>
      <c r="M1052" s="5" t="s">
        <v>67</v>
      </c>
      <c r="N1052" s="2" t="s">
        <v>1477</v>
      </c>
      <c r="O1052" s="2" t="s">
        <v>1481</v>
      </c>
      <c r="P1052" s="2" t="s">
        <v>73</v>
      </c>
      <c r="Q1052" s="2" t="s">
        <v>73</v>
      </c>
      <c r="R1052" s="2" t="s">
        <v>69</v>
      </c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2" t="s">
        <v>67</v>
      </c>
      <c r="AW1052" s="2" t="s">
        <v>1482</v>
      </c>
      <c r="AX1052" s="2" t="s">
        <v>67</v>
      </c>
      <c r="AY1052" s="2" t="s">
        <v>67</v>
      </c>
    </row>
    <row r="1053" spans="1:51" ht="30" customHeight="1" x14ac:dyDescent="0.3">
      <c r="A1053" s="5" t="s">
        <v>811</v>
      </c>
      <c r="B1053" s="5" t="s">
        <v>1483</v>
      </c>
      <c r="C1053" s="5" t="s">
        <v>508</v>
      </c>
      <c r="D1053" s="6">
        <v>16</v>
      </c>
      <c r="E1053" s="7">
        <f>단가대비표!O153</f>
        <v>100.8</v>
      </c>
      <c r="F1053" s="8">
        <f>TRUNC(E1053*D1053,1)</f>
        <v>1612.8</v>
      </c>
      <c r="G1053" s="7">
        <f>단가대비표!P153</f>
        <v>0</v>
      </c>
      <c r="H1053" s="8">
        <f>TRUNC(G1053*D1053,1)</f>
        <v>0</v>
      </c>
      <c r="I1053" s="7">
        <f>단가대비표!V153</f>
        <v>0</v>
      </c>
      <c r="J1053" s="8">
        <f>TRUNC(I1053*D1053,1)</f>
        <v>0</v>
      </c>
      <c r="K1053" s="7">
        <f t="shared" si="158"/>
        <v>100.8</v>
      </c>
      <c r="L1053" s="8">
        <f t="shared" si="158"/>
        <v>1612.8</v>
      </c>
      <c r="M1053" s="5" t="s">
        <v>67</v>
      </c>
      <c r="N1053" s="2" t="s">
        <v>1477</v>
      </c>
      <c r="O1053" s="2" t="s">
        <v>1484</v>
      </c>
      <c r="P1053" s="2" t="s">
        <v>73</v>
      </c>
      <c r="Q1053" s="2" t="s">
        <v>73</v>
      </c>
      <c r="R1053" s="2" t="s">
        <v>69</v>
      </c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2" t="s">
        <v>67</v>
      </c>
      <c r="AW1053" s="2" t="s">
        <v>1485</v>
      </c>
      <c r="AX1053" s="2" t="s">
        <v>67</v>
      </c>
      <c r="AY1053" s="2" t="s">
        <v>67</v>
      </c>
    </row>
    <row r="1054" spans="1:51" ht="30" customHeight="1" x14ac:dyDescent="0.3">
      <c r="A1054" s="5" t="s">
        <v>815</v>
      </c>
      <c r="B1054" s="5" t="s">
        <v>1373</v>
      </c>
      <c r="C1054" s="5" t="s">
        <v>508</v>
      </c>
      <c r="D1054" s="6">
        <v>1</v>
      </c>
      <c r="E1054" s="7">
        <f>단가대비표!O257</f>
        <v>2445</v>
      </c>
      <c r="F1054" s="8">
        <f>TRUNC(E1054*D1054,1)</f>
        <v>2445</v>
      </c>
      <c r="G1054" s="7">
        <f>단가대비표!P257</f>
        <v>0</v>
      </c>
      <c r="H1054" s="8">
        <f>TRUNC(G1054*D1054,1)</f>
        <v>0</v>
      </c>
      <c r="I1054" s="7">
        <f>단가대비표!V257</f>
        <v>0</v>
      </c>
      <c r="J1054" s="8">
        <f>TRUNC(I1054*D1054,1)</f>
        <v>0</v>
      </c>
      <c r="K1054" s="7">
        <f t="shared" si="158"/>
        <v>2445</v>
      </c>
      <c r="L1054" s="8">
        <f t="shared" si="158"/>
        <v>2445</v>
      </c>
      <c r="M1054" s="5" t="s">
        <v>67</v>
      </c>
      <c r="N1054" s="2" t="s">
        <v>1477</v>
      </c>
      <c r="O1054" s="2" t="s">
        <v>1374</v>
      </c>
      <c r="P1054" s="2" t="s">
        <v>73</v>
      </c>
      <c r="Q1054" s="2" t="s">
        <v>73</v>
      </c>
      <c r="R1054" s="2" t="s">
        <v>69</v>
      </c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2" t="s">
        <v>67</v>
      </c>
      <c r="AW1054" s="2" t="s">
        <v>1486</v>
      </c>
      <c r="AX1054" s="2" t="s">
        <v>67</v>
      </c>
      <c r="AY1054" s="2" t="s">
        <v>67</v>
      </c>
    </row>
    <row r="1055" spans="1:51" ht="30" customHeight="1" x14ac:dyDescent="0.3">
      <c r="A1055" s="5" t="s">
        <v>692</v>
      </c>
      <c r="B1055" s="5" t="s">
        <v>635</v>
      </c>
      <c r="C1055" s="5" t="s">
        <v>504</v>
      </c>
      <c r="D1055" s="6">
        <v>2</v>
      </c>
      <c r="E1055" s="7">
        <f>일위대가목록!E77</f>
        <v>11233</v>
      </c>
      <c r="F1055" s="8">
        <f>TRUNC(E1055*D1055,1)</f>
        <v>22466</v>
      </c>
      <c r="G1055" s="7">
        <f>일위대가목록!F77</f>
        <v>39543</v>
      </c>
      <c r="H1055" s="8">
        <f>TRUNC(G1055*D1055,1)</f>
        <v>79086</v>
      </c>
      <c r="I1055" s="7">
        <f>일위대가목록!G77</f>
        <v>0</v>
      </c>
      <c r="J1055" s="8">
        <f>TRUNC(I1055*D1055,1)</f>
        <v>0</v>
      </c>
      <c r="K1055" s="7">
        <f t="shared" si="158"/>
        <v>50776</v>
      </c>
      <c r="L1055" s="8">
        <f t="shared" si="158"/>
        <v>101552</v>
      </c>
      <c r="M1055" s="5" t="s">
        <v>764</v>
      </c>
      <c r="N1055" s="2" t="s">
        <v>1477</v>
      </c>
      <c r="O1055" s="2" t="s">
        <v>763</v>
      </c>
      <c r="P1055" s="2" t="s">
        <v>69</v>
      </c>
      <c r="Q1055" s="2" t="s">
        <v>73</v>
      </c>
      <c r="R1055" s="2" t="s">
        <v>73</v>
      </c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2" t="s">
        <v>67</v>
      </c>
      <c r="AW1055" s="2" t="s">
        <v>1487</v>
      </c>
      <c r="AX1055" s="2" t="s">
        <v>67</v>
      </c>
      <c r="AY1055" s="2" t="s">
        <v>67</v>
      </c>
    </row>
    <row r="1056" spans="1:51" ht="30" customHeight="1" x14ac:dyDescent="0.3">
      <c r="A1056" s="5" t="s">
        <v>90</v>
      </c>
      <c r="B1056" s="5" t="s">
        <v>67</v>
      </c>
      <c r="C1056" s="5" t="s">
        <v>67</v>
      </c>
      <c r="D1056" s="6"/>
      <c r="E1056" s="7"/>
      <c r="F1056" s="8">
        <f>TRUNC(SUMIF(N1051:N1055, N1050, F1051:F1055),0)</f>
        <v>66949</v>
      </c>
      <c r="G1056" s="7"/>
      <c r="H1056" s="8">
        <f>TRUNC(SUMIF(N1051:N1055, N1050, H1051:H1055),0)</f>
        <v>79086</v>
      </c>
      <c r="I1056" s="7"/>
      <c r="J1056" s="8">
        <f>TRUNC(SUMIF(N1051:N1055, N1050, J1051:J1055),0)</f>
        <v>0</v>
      </c>
      <c r="K1056" s="7"/>
      <c r="L1056" s="8">
        <f>F1056+H1056+J1056</f>
        <v>146035</v>
      </c>
      <c r="M1056" s="5" t="s">
        <v>67</v>
      </c>
      <c r="N1056" s="2" t="s">
        <v>91</v>
      </c>
      <c r="O1056" s="2" t="s">
        <v>91</v>
      </c>
      <c r="P1056" s="2" t="s">
        <v>67</v>
      </c>
      <c r="Q1056" s="2" t="s">
        <v>67</v>
      </c>
      <c r="R1056" s="2" t="s">
        <v>67</v>
      </c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2" t="s">
        <v>67</v>
      </c>
      <c r="AW1056" s="2" t="s">
        <v>67</v>
      </c>
      <c r="AX1056" s="2" t="s">
        <v>67</v>
      </c>
      <c r="AY1056" s="2" t="s">
        <v>67</v>
      </c>
    </row>
    <row r="1057" spans="1:51" ht="30" customHeight="1" x14ac:dyDescent="0.3">
      <c r="A1057" s="6"/>
      <c r="B1057" s="6"/>
      <c r="C1057" s="6"/>
      <c r="D1057" s="6"/>
      <c r="E1057" s="7"/>
      <c r="F1057" s="8"/>
      <c r="G1057" s="7"/>
      <c r="H1057" s="8"/>
      <c r="I1057" s="7"/>
      <c r="J1057" s="8"/>
      <c r="K1057" s="7"/>
      <c r="L1057" s="8"/>
      <c r="M1057" s="6"/>
    </row>
    <row r="1058" spans="1:51" ht="30" customHeight="1" x14ac:dyDescent="0.3">
      <c r="A1058" s="14" t="s">
        <v>1488</v>
      </c>
      <c r="B1058" s="14"/>
      <c r="C1058" s="14"/>
      <c r="D1058" s="14"/>
      <c r="E1058" s="15"/>
      <c r="F1058" s="16"/>
      <c r="G1058" s="15"/>
      <c r="H1058" s="16"/>
      <c r="I1058" s="15"/>
      <c r="J1058" s="16"/>
      <c r="K1058" s="15"/>
      <c r="L1058" s="16"/>
      <c r="M1058" s="14"/>
      <c r="N1058" s="1" t="s">
        <v>1489</v>
      </c>
    </row>
    <row r="1059" spans="1:51" ht="30" customHeight="1" x14ac:dyDescent="0.3">
      <c r="A1059" s="5" t="s">
        <v>981</v>
      </c>
      <c r="B1059" s="5" t="s">
        <v>635</v>
      </c>
      <c r="C1059" s="5" t="s">
        <v>508</v>
      </c>
      <c r="D1059" s="6">
        <v>2</v>
      </c>
      <c r="E1059" s="7">
        <f>단가대비표!O1531</f>
        <v>29330</v>
      </c>
      <c r="F1059" s="8">
        <f>TRUNC(E1059*D1059,1)</f>
        <v>58660</v>
      </c>
      <c r="G1059" s="7">
        <f>단가대비표!P1531</f>
        <v>0</v>
      </c>
      <c r="H1059" s="8">
        <f>TRUNC(G1059*D1059,1)</f>
        <v>0</v>
      </c>
      <c r="I1059" s="7">
        <f>단가대비표!V1531</f>
        <v>0</v>
      </c>
      <c r="J1059" s="8">
        <f>TRUNC(I1059*D1059,1)</f>
        <v>0</v>
      </c>
      <c r="K1059" s="7">
        <f t="shared" ref="K1059:L1063" si="159">TRUNC(E1059+G1059+I1059,1)</f>
        <v>29330</v>
      </c>
      <c r="L1059" s="8">
        <f t="shared" si="159"/>
        <v>58660</v>
      </c>
      <c r="M1059" s="5" t="s">
        <v>67</v>
      </c>
      <c r="N1059" s="2" t="s">
        <v>1489</v>
      </c>
      <c r="O1059" s="2" t="s">
        <v>1479</v>
      </c>
      <c r="P1059" s="2" t="s">
        <v>73</v>
      </c>
      <c r="Q1059" s="2" t="s">
        <v>73</v>
      </c>
      <c r="R1059" s="2" t="s">
        <v>69</v>
      </c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2" t="s">
        <v>67</v>
      </c>
      <c r="AW1059" s="2" t="s">
        <v>1491</v>
      </c>
      <c r="AX1059" s="2" t="s">
        <v>67</v>
      </c>
      <c r="AY1059" s="2" t="s">
        <v>67</v>
      </c>
    </row>
    <row r="1060" spans="1:51" ht="30" customHeight="1" x14ac:dyDescent="0.3">
      <c r="A1060" s="5" t="s">
        <v>984</v>
      </c>
      <c r="B1060" s="5" t="s">
        <v>1367</v>
      </c>
      <c r="C1060" s="5" t="s">
        <v>808</v>
      </c>
      <c r="D1060" s="6">
        <v>8</v>
      </c>
      <c r="E1060" s="7">
        <f>단가대비표!O179</f>
        <v>1387</v>
      </c>
      <c r="F1060" s="8">
        <f>TRUNC(E1060*D1060,1)</f>
        <v>11096</v>
      </c>
      <c r="G1060" s="7">
        <f>단가대비표!P179</f>
        <v>0</v>
      </c>
      <c r="H1060" s="8">
        <f>TRUNC(G1060*D1060,1)</f>
        <v>0</v>
      </c>
      <c r="I1060" s="7">
        <f>단가대비표!V179</f>
        <v>0</v>
      </c>
      <c r="J1060" s="8">
        <f>TRUNC(I1060*D1060,1)</f>
        <v>0</v>
      </c>
      <c r="K1060" s="7">
        <f t="shared" si="159"/>
        <v>1387</v>
      </c>
      <c r="L1060" s="8">
        <f t="shared" si="159"/>
        <v>11096</v>
      </c>
      <c r="M1060" s="5" t="s">
        <v>67</v>
      </c>
      <c r="N1060" s="2" t="s">
        <v>1489</v>
      </c>
      <c r="O1060" s="2" t="s">
        <v>1481</v>
      </c>
      <c r="P1060" s="2" t="s">
        <v>73</v>
      </c>
      <c r="Q1060" s="2" t="s">
        <v>73</v>
      </c>
      <c r="R1060" s="2" t="s">
        <v>69</v>
      </c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2" t="s">
        <v>67</v>
      </c>
      <c r="AW1060" s="2" t="s">
        <v>1492</v>
      </c>
      <c r="AX1060" s="2" t="s">
        <v>67</v>
      </c>
      <c r="AY1060" s="2" t="s">
        <v>67</v>
      </c>
    </row>
    <row r="1061" spans="1:51" ht="30" customHeight="1" x14ac:dyDescent="0.3">
      <c r="A1061" s="5" t="s">
        <v>811</v>
      </c>
      <c r="B1061" s="5" t="s">
        <v>1483</v>
      </c>
      <c r="C1061" s="5" t="s">
        <v>508</v>
      </c>
      <c r="D1061" s="6">
        <v>16</v>
      </c>
      <c r="E1061" s="7">
        <f>단가대비표!O153</f>
        <v>100.8</v>
      </c>
      <c r="F1061" s="8">
        <f>TRUNC(E1061*D1061,1)</f>
        <v>1612.8</v>
      </c>
      <c r="G1061" s="7">
        <f>단가대비표!P153</f>
        <v>0</v>
      </c>
      <c r="H1061" s="8">
        <f>TRUNC(G1061*D1061,1)</f>
        <v>0</v>
      </c>
      <c r="I1061" s="7">
        <f>단가대비표!V153</f>
        <v>0</v>
      </c>
      <c r="J1061" s="8">
        <f>TRUNC(I1061*D1061,1)</f>
        <v>0</v>
      </c>
      <c r="K1061" s="7">
        <f t="shared" si="159"/>
        <v>100.8</v>
      </c>
      <c r="L1061" s="8">
        <f t="shared" si="159"/>
        <v>1612.8</v>
      </c>
      <c r="M1061" s="5" t="s">
        <v>67</v>
      </c>
      <c r="N1061" s="2" t="s">
        <v>1489</v>
      </c>
      <c r="O1061" s="2" t="s">
        <v>1484</v>
      </c>
      <c r="P1061" s="2" t="s">
        <v>73</v>
      </c>
      <c r="Q1061" s="2" t="s">
        <v>73</v>
      </c>
      <c r="R1061" s="2" t="s">
        <v>69</v>
      </c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2" t="s">
        <v>67</v>
      </c>
      <c r="AW1061" s="2" t="s">
        <v>1493</v>
      </c>
      <c r="AX1061" s="2" t="s">
        <v>67</v>
      </c>
      <c r="AY1061" s="2" t="s">
        <v>67</v>
      </c>
    </row>
    <row r="1062" spans="1:51" ht="30" customHeight="1" x14ac:dyDescent="0.3">
      <c r="A1062" s="5" t="s">
        <v>815</v>
      </c>
      <c r="B1062" s="5" t="s">
        <v>1373</v>
      </c>
      <c r="C1062" s="5" t="s">
        <v>508</v>
      </c>
      <c r="D1062" s="6">
        <v>1</v>
      </c>
      <c r="E1062" s="7">
        <f>단가대비표!O257</f>
        <v>2445</v>
      </c>
      <c r="F1062" s="8">
        <f>TRUNC(E1062*D1062,1)</f>
        <v>2445</v>
      </c>
      <c r="G1062" s="7">
        <f>단가대비표!P257</f>
        <v>0</v>
      </c>
      <c r="H1062" s="8">
        <f>TRUNC(G1062*D1062,1)</f>
        <v>0</v>
      </c>
      <c r="I1062" s="7">
        <f>단가대비표!V257</f>
        <v>0</v>
      </c>
      <c r="J1062" s="8">
        <f>TRUNC(I1062*D1062,1)</f>
        <v>0</v>
      </c>
      <c r="K1062" s="7">
        <f t="shared" si="159"/>
        <v>2445</v>
      </c>
      <c r="L1062" s="8">
        <f t="shared" si="159"/>
        <v>2445</v>
      </c>
      <c r="M1062" s="5" t="s">
        <v>67</v>
      </c>
      <c r="N1062" s="2" t="s">
        <v>1489</v>
      </c>
      <c r="O1062" s="2" t="s">
        <v>1374</v>
      </c>
      <c r="P1062" s="2" t="s">
        <v>73</v>
      </c>
      <c r="Q1062" s="2" t="s">
        <v>73</v>
      </c>
      <c r="R1062" s="2" t="s">
        <v>69</v>
      </c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2" t="s">
        <v>67</v>
      </c>
      <c r="AW1062" s="2" t="s">
        <v>1494</v>
      </c>
      <c r="AX1062" s="2" t="s">
        <v>67</v>
      </c>
      <c r="AY1062" s="2" t="s">
        <v>67</v>
      </c>
    </row>
    <row r="1063" spans="1:51" ht="30" customHeight="1" x14ac:dyDescent="0.3">
      <c r="A1063" s="5" t="s">
        <v>692</v>
      </c>
      <c r="B1063" s="5" t="s">
        <v>635</v>
      </c>
      <c r="C1063" s="5" t="s">
        <v>504</v>
      </c>
      <c r="D1063" s="6">
        <v>4</v>
      </c>
      <c r="E1063" s="7">
        <f>일위대가목록!E77</f>
        <v>11233</v>
      </c>
      <c r="F1063" s="8">
        <f>TRUNC(E1063*D1063,1)</f>
        <v>44932</v>
      </c>
      <c r="G1063" s="7">
        <f>일위대가목록!F77</f>
        <v>39543</v>
      </c>
      <c r="H1063" s="8">
        <f>TRUNC(G1063*D1063,1)</f>
        <v>158172</v>
      </c>
      <c r="I1063" s="7">
        <f>일위대가목록!G77</f>
        <v>0</v>
      </c>
      <c r="J1063" s="8">
        <f>TRUNC(I1063*D1063,1)</f>
        <v>0</v>
      </c>
      <c r="K1063" s="7">
        <f t="shared" si="159"/>
        <v>50776</v>
      </c>
      <c r="L1063" s="8">
        <f t="shared" si="159"/>
        <v>203104</v>
      </c>
      <c r="M1063" s="5" t="s">
        <v>764</v>
      </c>
      <c r="N1063" s="2" t="s">
        <v>1489</v>
      </c>
      <c r="O1063" s="2" t="s">
        <v>763</v>
      </c>
      <c r="P1063" s="2" t="s">
        <v>69</v>
      </c>
      <c r="Q1063" s="2" t="s">
        <v>73</v>
      </c>
      <c r="R1063" s="2" t="s">
        <v>73</v>
      </c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2" t="s">
        <v>67</v>
      </c>
      <c r="AW1063" s="2" t="s">
        <v>1495</v>
      </c>
      <c r="AX1063" s="2" t="s">
        <v>67</v>
      </c>
      <c r="AY1063" s="2" t="s">
        <v>67</v>
      </c>
    </row>
    <row r="1064" spans="1:51" ht="30" customHeight="1" x14ac:dyDescent="0.3">
      <c r="A1064" s="5" t="s">
        <v>90</v>
      </c>
      <c r="B1064" s="5" t="s">
        <v>67</v>
      </c>
      <c r="C1064" s="5" t="s">
        <v>67</v>
      </c>
      <c r="D1064" s="6"/>
      <c r="E1064" s="7"/>
      <c r="F1064" s="8">
        <f>TRUNC(SUMIF(N1059:N1063, N1058, F1059:F1063),0)</f>
        <v>118745</v>
      </c>
      <c r="G1064" s="7"/>
      <c r="H1064" s="8">
        <f>TRUNC(SUMIF(N1059:N1063, N1058, H1059:H1063),0)</f>
        <v>158172</v>
      </c>
      <c r="I1064" s="7"/>
      <c r="J1064" s="8">
        <f>TRUNC(SUMIF(N1059:N1063, N1058, J1059:J1063),0)</f>
        <v>0</v>
      </c>
      <c r="K1064" s="7"/>
      <c r="L1064" s="8">
        <f>F1064+H1064+J1064</f>
        <v>276917</v>
      </c>
      <c r="M1064" s="5" t="s">
        <v>67</v>
      </c>
      <c r="N1064" s="2" t="s">
        <v>91</v>
      </c>
      <c r="O1064" s="2" t="s">
        <v>91</v>
      </c>
      <c r="P1064" s="2" t="s">
        <v>67</v>
      </c>
      <c r="Q1064" s="2" t="s">
        <v>67</v>
      </c>
      <c r="R1064" s="2" t="s">
        <v>67</v>
      </c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2" t="s">
        <v>67</v>
      </c>
      <c r="AW1064" s="2" t="s">
        <v>67</v>
      </c>
      <c r="AX1064" s="2" t="s">
        <v>67</v>
      </c>
      <c r="AY1064" s="2" t="s">
        <v>67</v>
      </c>
    </row>
    <row r="1065" spans="1:51" ht="30" customHeight="1" x14ac:dyDescent="0.3">
      <c r="A1065" s="6"/>
      <c r="B1065" s="6"/>
      <c r="C1065" s="6"/>
      <c r="D1065" s="6"/>
      <c r="E1065" s="7"/>
      <c r="F1065" s="8"/>
      <c r="G1065" s="7"/>
      <c r="H1065" s="8"/>
      <c r="I1065" s="7"/>
      <c r="J1065" s="8"/>
      <c r="K1065" s="7"/>
      <c r="L1065" s="8"/>
      <c r="M1065" s="6"/>
    </row>
    <row r="1066" spans="1:51" ht="30" customHeight="1" x14ac:dyDescent="0.3">
      <c r="A1066" s="14" t="s">
        <v>1496</v>
      </c>
      <c r="B1066" s="14"/>
      <c r="C1066" s="14"/>
      <c r="D1066" s="14"/>
      <c r="E1066" s="15"/>
      <c r="F1066" s="16"/>
      <c r="G1066" s="15"/>
      <c r="H1066" s="16"/>
      <c r="I1066" s="15"/>
      <c r="J1066" s="16"/>
      <c r="K1066" s="15"/>
      <c r="L1066" s="16"/>
      <c r="M1066" s="14"/>
      <c r="N1066" s="1" t="s">
        <v>1497</v>
      </c>
    </row>
    <row r="1067" spans="1:51" ht="30" customHeight="1" x14ac:dyDescent="0.3">
      <c r="A1067" s="5" t="s">
        <v>981</v>
      </c>
      <c r="B1067" s="5" t="s">
        <v>643</v>
      </c>
      <c r="C1067" s="5" t="s">
        <v>508</v>
      </c>
      <c r="D1067" s="6">
        <v>1</v>
      </c>
      <c r="E1067" s="7">
        <f>단가대비표!O1532</f>
        <v>37000</v>
      </c>
      <c r="F1067" s="8">
        <f>TRUNC(E1067*D1067,1)</f>
        <v>37000</v>
      </c>
      <c r="G1067" s="7">
        <f>단가대비표!P1532</f>
        <v>0</v>
      </c>
      <c r="H1067" s="8">
        <f>TRUNC(G1067*D1067,1)</f>
        <v>0</v>
      </c>
      <c r="I1067" s="7">
        <f>단가대비표!V1532</f>
        <v>0</v>
      </c>
      <c r="J1067" s="8">
        <f>TRUNC(I1067*D1067,1)</f>
        <v>0</v>
      </c>
      <c r="K1067" s="7">
        <f t="shared" ref="K1067:L1071" si="160">TRUNC(E1067+G1067+I1067,1)</f>
        <v>37000</v>
      </c>
      <c r="L1067" s="8">
        <f t="shared" si="160"/>
        <v>37000</v>
      </c>
      <c r="M1067" s="5" t="s">
        <v>67</v>
      </c>
      <c r="N1067" s="2" t="s">
        <v>1497</v>
      </c>
      <c r="O1067" s="2" t="s">
        <v>1499</v>
      </c>
      <c r="P1067" s="2" t="s">
        <v>73</v>
      </c>
      <c r="Q1067" s="2" t="s">
        <v>73</v>
      </c>
      <c r="R1067" s="2" t="s">
        <v>69</v>
      </c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2" t="s">
        <v>67</v>
      </c>
      <c r="AW1067" s="2" t="s">
        <v>1500</v>
      </c>
      <c r="AX1067" s="2" t="s">
        <v>67</v>
      </c>
      <c r="AY1067" s="2" t="s">
        <v>67</v>
      </c>
    </row>
    <row r="1068" spans="1:51" ht="30" customHeight="1" x14ac:dyDescent="0.3">
      <c r="A1068" s="5" t="s">
        <v>984</v>
      </c>
      <c r="B1068" s="5" t="s">
        <v>1383</v>
      </c>
      <c r="C1068" s="5" t="s">
        <v>808</v>
      </c>
      <c r="D1068" s="6">
        <v>8</v>
      </c>
      <c r="E1068" s="7">
        <f>단가대비표!O180</f>
        <v>1442</v>
      </c>
      <c r="F1068" s="8">
        <f>TRUNC(E1068*D1068,1)</f>
        <v>11536</v>
      </c>
      <c r="G1068" s="7">
        <f>단가대비표!P180</f>
        <v>0</v>
      </c>
      <c r="H1068" s="8">
        <f>TRUNC(G1068*D1068,1)</f>
        <v>0</v>
      </c>
      <c r="I1068" s="7">
        <f>단가대비표!V180</f>
        <v>0</v>
      </c>
      <c r="J1068" s="8">
        <f>TRUNC(I1068*D1068,1)</f>
        <v>0</v>
      </c>
      <c r="K1068" s="7">
        <f t="shared" si="160"/>
        <v>1442</v>
      </c>
      <c r="L1068" s="8">
        <f t="shared" si="160"/>
        <v>11536</v>
      </c>
      <c r="M1068" s="5" t="s">
        <v>67</v>
      </c>
      <c r="N1068" s="2" t="s">
        <v>1497</v>
      </c>
      <c r="O1068" s="2" t="s">
        <v>1501</v>
      </c>
      <c r="P1068" s="2" t="s">
        <v>73</v>
      </c>
      <c r="Q1068" s="2" t="s">
        <v>73</v>
      </c>
      <c r="R1068" s="2" t="s">
        <v>69</v>
      </c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2" t="s">
        <v>67</v>
      </c>
      <c r="AW1068" s="2" t="s">
        <v>1502</v>
      </c>
      <c r="AX1068" s="2" t="s">
        <v>67</v>
      </c>
      <c r="AY1068" s="2" t="s">
        <v>67</v>
      </c>
    </row>
    <row r="1069" spans="1:51" ht="30" customHeight="1" x14ac:dyDescent="0.3">
      <c r="A1069" s="5" t="s">
        <v>811</v>
      </c>
      <c r="B1069" s="5" t="s">
        <v>1483</v>
      </c>
      <c r="C1069" s="5" t="s">
        <v>508</v>
      </c>
      <c r="D1069" s="6">
        <v>16</v>
      </c>
      <c r="E1069" s="7">
        <f>단가대비표!O153</f>
        <v>100.8</v>
      </c>
      <c r="F1069" s="8">
        <f>TRUNC(E1069*D1069,1)</f>
        <v>1612.8</v>
      </c>
      <c r="G1069" s="7">
        <f>단가대비표!P153</f>
        <v>0</v>
      </c>
      <c r="H1069" s="8">
        <f>TRUNC(G1069*D1069,1)</f>
        <v>0</v>
      </c>
      <c r="I1069" s="7">
        <f>단가대비표!V153</f>
        <v>0</v>
      </c>
      <c r="J1069" s="8">
        <f>TRUNC(I1069*D1069,1)</f>
        <v>0</v>
      </c>
      <c r="K1069" s="7">
        <f t="shared" si="160"/>
        <v>100.8</v>
      </c>
      <c r="L1069" s="8">
        <f t="shared" si="160"/>
        <v>1612.8</v>
      </c>
      <c r="M1069" s="5" t="s">
        <v>67</v>
      </c>
      <c r="N1069" s="2" t="s">
        <v>1497</v>
      </c>
      <c r="O1069" s="2" t="s">
        <v>1484</v>
      </c>
      <c r="P1069" s="2" t="s">
        <v>73</v>
      </c>
      <c r="Q1069" s="2" t="s">
        <v>73</v>
      </c>
      <c r="R1069" s="2" t="s">
        <v>69</v>
      </c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2" t="s">
        <v>67</v>
      </c>
      <c r="AW1069" s="2" t="s">
        <v>1503</v>
      </c>
      <c r="AX1069" s="2" t="s">
        <v>67</v>
      </c>
      <c r="AY1069" s="2" t="s">
        <v>67</v>
      </c>
    </row>
    <row r="1070" spans="1:51" ht="30" customHeight="1" x14ac:dyDescent="0.3">
      <c r="A1070" s="5" t="s">
        <v>815</v>
      </c>
      <c r="B1070" s="5" t="s">
        <v>1387</v>
      </c>
      <c r="C1070" s="5" t="s">
        <v>508</v>
      </c>
      <c r="D1070" s="6">
        <v>1</v>
      </c>
      <c r="E1070" s="7">
        <f>단가대비표!O258</f>
        <v>2960</v>
      </c>
      <c r="F1070" s="8">
        <f>TRUNC(E1070*D1070,1)</f>
        <v>2960</v>
      </c>
      <c r="G1070" s="7">
        <f>단가대비표!P258</f>
        <v>0</v>
      </c>
      <c r="H1070" s="8">
        <f>TRUNC(G1070*D1070,1)</f>
        <v>0</v>
      </c>
      <c r="I1070" s="7">
        <f>단가대비표!V258</f>
        <v>0</v>
      </c>
      <c r="J1070" s="8">
        <f>TRUNC(I1070*D1070,1)</f>
        <v>0</v>
      </c>
      <c r="K1070" s="7">
        <f t="shared" si="160"/>
        <v>2960</v>
      </c>
      <c r="L1070" s="8">
        <f t="shared" si="160"/>
        <v>2960</v>
      </c>
      <c r="M1070" s="5" t="s">
        <v>67</v>
      </c>
      <c r="N1070" s="2" t="s">
        <v>1497</v>
      </c>
      <c r="O1070" s="2" t="s">
        <v>1388</v>
      </c>
      <c r="P1070" s="2" t="s">
        <v>73</v>
      </c>
      <c r="Q1070" s="2" t="s">
        <v>73</v>
      </c>
      <c r="R1070" s="2" t="s">
        <v>69</v>
      </c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2" t="s">
        <v>67</v>
      </c>
      <c r="AW1070" s="2" t="s">
        <v>1504</v>
      </c>
      <c r="AX1070" s="2" t="s">
        <v>67</v>
      </c>
      <c r="AY1070" s="2" t="s">
        <v>67</v>
      </c>
    </row>
    <row r="1071" spans="1:51" ht="30" customHeight="1" x14ac:dyDescent="0.3">
      <c r="A1071" s="5" t="s">
        <v>692</v>
      </c>
      <c r="B1071" s="5" t="s">
        <v>643</v>
      </c>
      <c r="C1071" s="5" t="s">
        <v>504</v>
      </c>
      <c r="D1071" s="6">
        <v>2</v>
      </c>
      <c r="E1071" s="7">
        <f>일위대가목록!E78</f>
        <v>13921</v>
      </c>
      <c r="F1071" s="8">
        <f>TRUNC(E1071*D1071,1)</f>
        <v>27842</v>
      </c>
      <c r="G1071" s="7">
        <f>일위대가목록!F78</f>
        <v>45902</v>
      </c>
      <c r="H1071" s="8">
        <f>TRUNC(G1071*D1071,1)</f>
        <v>91804</v>
      </c>
      <c r="I1071" s="7">
        <f>일위대가목록!G78</f>
        <v>0</v>
      </c>
      <c r="J1071" s="8">
        <f>TRUNC(I1071*D1071,1)</f>
        <v>0</v>
      </c>
      <c r="K1071" s="7">
        <f t="shared" si="160"/>
        <v>59823</v>
      </c>
      <c r="L1071" s="8">
        <f t="shared" si="160"/>
        <v>119646</v>
      </c>
      <c r="M1071" s="5" t="s">
        <v>773</v>
      </c>
      <c r="N1071" s="2" t="s">
        <v>1497</v>
      </c>
      <c r="O1071" s="2" t="s">
        <v>772</v>
      </c>
      <c r="P1071" s="2" t="s">
        <v>69</v>
      </c>
      <c r="Q1071" s="2" t="s">
        <v>73</v>
      </c>
      <c r="R1071" s="2" t="s">
        <v>73</v>
      </c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2" t="s">
        <v>67</v>
      </c>
      <c r="AW1071" s="2" t="s">
        <v>1505</v>
      </c>
      <c r="AX1071" s="2" t="s">
        <v>67</v>
      </c>
      <c r="AY1071" s="2" t="s">
        <v>67</v>
      </c>
    </row>
    <row r="1072" spans="1:51" ht="30" customHeight="1" x14ac:dyDescent="0.3">
      <c r="A1072" s="5" t="s">
        <v>90</v>
      </c>
      <c r="B1072" s="5" t="s">
        <v>67</v>
      </c>
      <c r="C1072" s="5" t="s">
        <v>67</v>
      </c>
      <c r="D1072" s="6"/>
      <c r="E1072" s="7"/>
      <c r="F1072" s="8">
        <f>TRUNC(SUMIF(N1067:N1071, N1066, F1067:F1071),0)</f>
        <v>80950</v>
      </c>
      <c r="G1072" s="7"/>
      <c r="H1072" s="8">
        <f>TRUNC(SUMIF(N1067:N1071, N1066, H1067:H1071),0)</f>
        <v>91804</v>
      </c>
      <c r="I1072" s="7"/>
      <c r="J1072" s="8">
        <f>TRUNC(SUMIF(N1067:N1071, N1066, J1067:J1071),0)</f>
        <v>0</v>
      </c>
      <c r="K1072" s="7"/>
      <c r="L1072" s="8">
        <f>F1072+H1072+J1072</f>
        <v>172754</v>
      </c>
      <c r="M1072" s="5" t="s">
        <v>67</v>
      </c>
      <c r="N1072" s="2" t="s">
        <v>91</v>
      </c>
      <c r="O1072" s="2" t="s">
        <v>91</v>
      </c>
      <c r="P1072" s="2" t="s">
        <v>67</v>
      </c>
      <c r="Q1072" s="2" t="s">
        <v>67</v>
      </c>
      <c r="R1072" s="2" t="s">
        <v>67</v>
      </c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2" t="s">
        <v>67</v>
      </c>
      <c r="AW1072" s="2" t="s">
        <v>67</v>
      </c>
      <c r="AX1072" s="2" t="s">
        <v>67</v>
      </c>
      <c r="AY1072" s="2" t="s">
        <v>67</v>
      </c>
    </row>
    <row r="1073" spans="1:51" ht="30" customHeight="1" x14ac:dyDescent="0.3">
      <c r="A1073" s="6"/>
      <c r="B1073" s="6"/>
      <c r="C1073" s="6"/>
      <c r="D1073" s="6"/>
      <c r="E1073" s="7"/>
      <c r="F1073" s="8"/>
      <c r="G1073" s="7"/>
      <c r="H1073" s="8"/>
      <c r="I1073" s="7"/>
      <c r="J1073" s="8"/>
      <c r="K1073" s="7"/>
      <c r="L1073" s="8"/>
      <c r="M1073" s="6"/>
    </row>
    <row r="1074" spans="1:51" ht="30" customHeight="1" x14ac:dyDescent="0.3">
      <c r="A1074" s="14" t="s">
        <v>1506</v>
      </c>
      <c r="B1074" s="14"/>
      <c r="C1074" s="14"/>
      <c r="D1074" s="14"/>
      <c r="E1074" s="15"/>
      <c r="F1074" s="16"/>
      <c r="G1074" s="15"/>
      <c r="H1074" s="16"/>
      <c r="I1074" s="15"/>
      <c r="J1074" s="16"/>
      <c r="K1074" s="15"/>
      <c r="L1074" s="16"/>
      <c r="M1074" s="14"/>
      <c r="N1074" s="1" t="s">
        <v>1507</v>
      </c>
    </row>
    <row r="1075" spans="1:51" ht="30" customHeight="1" x14ac:dyDescent="0.3">
      <c r="A1075" s="5" t="s">
        <v>981</v>
      </c>
      <c r="B1075" s="5" t="s">
        <v>643</v>
      </c>
      <c r="C1075" s="5" t="s">
        <v>508</v>
      </c>
      <c r="D1075" s="6">
        <v>2</v>
      </c>
      <c r="E1075" s="7">
        <f>단가대비표!O1532</f>
        <v>37000</v>
      </c>
      <c r="F1075" s="8">
        <f>TRUNC(E1075*D1075,1)</f>
        <v>74000</v>
      </c>
      <c r="G1075" s="7">
        <f>단가대비표!P1532</f>
        <v>0</v>
      </c>
      <c r="H1075" s="8">
        <f>TRUNC(G1075*D1075,1)</f>
        <v>0</v>
      </c>
      <c r="I1075" s="7">
        <f>단가대비표!V1532</f>
        <v>0</v>
      </c>
      <c r="J1075" s="8">
        <f>TRUNC(I1075*D1075,1)</f>
        <v>0</v>
      </c>
      <c r="K1075" s="7">
        <f t="shared" ref="K1075:L1079" si="161">TRUNC(E1075+G1075+I1075,1)</f>
        <v>37000</v>
      </c>
      <c r="L1075" s="8">
        <f t="shared" si="161"/>
        <v>74000</v>
      </c>
      <c r="M1075" s="5" t="s">
        <v>67</v>
      </c>
      <c r="N1075" s="2" t="s">
        <v>1507</v>
      </c>
      <c r="O1075" s="2" t="s">
        <v>1499</v>
      </c>
      <c r="P1075" s="2" t="s">
        <v>73</v>
      </c>
      <c r="Q1075" s="2" t="s">
        <v>73</v>
      </c>
      <c r="R1075" s="2" t="s">
        <v>69</v>
      </c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2" t="s">
        <v>67</v>
      </c>
      <c r="AW1075" s="2" t="s">
        <v>1509</v>
      </c>
      <c r="AX1075" s="2" t="s">
        <v>67</v>
      </c>
      <c r="AY1075" s="2" t="s">
        <v>67</v>
      </c>
    </row>
    <row r="1076" spans="1:51" ht="30" customHeight="1" x14ac:dyDescent="0.3">
      <c r="A1076" s="5" t="s">
        <v>984</v>
      </c>
      <c r="B1076" s="5" t="s">
        <v>1383</v>
      </c>
      <c r="C1076" s="5" t="s">
        <v>808</v>
      </c>
      <c r="D1076" s="6">
        <v>8</v>
      </c>
      <c r="E1076" s="7">
        <f>단가대비표!O180</f>
        <v>1442</v>
      </c>
      <c r="F1076" s="8">
        <f>TRUNC(E1076*D1076,1)</f>
        <v>11536</v>
      </c>
      <c r="G1076" s="7">
        <f>단가대비표!P180</f>
        <v>0</v>
      </c>
      <c r="H1076" s="8">
        <f>TRUNC(G1076*D1076,1)</f>
        <v>0</v>
      </c>
      <c r="I1076" s="7">
        <f>단가대비표!V180</f>
        <v>0</v>
      </c>
      <c r="J1076" s="8">
        <f>TRUNC(I1076*D1076,1)</f>
        <v>0</v>
      </c>
      <c r="K1076" s="7">
        <f t="shared" si="161"/>
        <v>1442</v>
      </c>
      <c r="L1076" s="8">
        <f t="shared" si="161"/>
        <v>11536</v>
      </c>
      <c r="M1076" s="5" t="s">
        <v>67</v>
      </c>
      <c r="N1076" s="2" t="s">
        <v>1507</v>
      </c>
      <c r="O1076" s="2" t="s">
        <v>1501</v>
      </c>
      <c r="P1076" s="2" t="s">
        <v>73</v>
      </c>
      <c r="Q1076" s="2" t="s">
        <v>73</v>
      </c>
      <c r="R1076" s="2" t="s">
        <v>69</v>
      </c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2" t="s">
        <v>67</v>
      </c>
      <c r="AW1076" s="2" t="s">
        <v>1510</v>
      </c>
      <c r="AX1076" s="2" t="s">
        <v>67</v>
      </c>
      <c r="AY1076" s="2" t="s">
        <v>67</v>
      </c>
    </row>
    <row r="1077" spans="1:51" ht="30" customHeight="1" x14ac:dyDescent="0.3">
      <c r="A1077" s="5" t="s">
        <v>811</v>
      </c>
      <c r="B1077" s="5" t="s">
        <v>1483</v>
      </c>
      <c r="C1077" s="5" t="s">
        <v>508</v>
      </c>
      <c r="D1077" s="6">
        <v>16</v>
      </c>
      <c r="E1077" s="7">
        <f>단가대비표!O153</f>
        <v>100.8</v>
      </c>
      <c r="F1077" s="8">
        <f>TRUNC(E1077*D1077,1)</f>
        <v>1612.8</v>
      </c>
      <c r="G1077" s="7">
        <f>단가대비표!P153</f>
        <v>0</v>
      </c>
      <c r="H1077" s="8">
        <f>TRUNC(G1077*D1077,1)</f>
        <v>0</v>
      </c>
      <c r="I1077" s="7">
        <f>단가대비표!V153</f>
        <v>0</v>
      </c>
      <c r="J1077" s="8">
        <f>TRUNC(I1077*D1077,1)</f>
        <v>0</v>
      </c>
      <c r="K1077" s="7">
        <f t="shared" si="161"/>
        <v>100.8</v>
      </c>
      <c r="L1077" s="8">
        <f t="shared" si="161"/>
        <v>1612.8</v>
      </c>
      <c r="M1077" s="5" t="s">
        <v>67</v>
      </c>
      <c r="N1077" s="2" t="s">
        <v>1507</v>
      </c>
      <c r="O1077" s="2" t="s">
        <v>1484</v>
      </c>
      <c r="P1077" s="2" t="s">
        <v>73</v>
      </c>
      <c r="Q1077" s="2" t="s">
        <v>73</v>
      </c>
      <c r="R1077" s="2" t="s">
        <v>69</v>
      </c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2" t="s">
        <v>67</v>
      </c>
      <c r="AW1077" s="2" t="s">
        <v>1511</v>
      </c>
      <c r="AX1077" s="2" t="s">
        <v>67</v>
      </c>
      <c r="AY1077" s="2" t="s">
        <v>67</v>
      </c>
    </row>
    <row r="1078" spans="1:51" ht="30" customHeight="1" x14ac:dyDescent="0.3">
      <c r="A1078" s="5" t="s">
        <v>815</v>
      </c>
      <c r="B1078" s="5" t="s">
        <v>1387</v>
      </c>
      <c r="C1078" s="5" t="s">
        <v>508</v>
      </c>
      <c r="D1078" s="6">
        <v>1</v>
      </c>
      <c r="E1078" s="7">
        <f>단가대비표!O258</f>
        <v>2960</v>
      </c>
      <c r="F1078" s="8">
        <f>TRUNC(E1078*D1078,1)</f>
        <v>2960</v>
      </c>
      <c r="G1078" s="7">
        <f>단가대비표!P258</f>
        <v>0</v>
      </c>
      <c r="H1078" s="8">
        <f>TRUNC(G1078*D1078,1)</f>
        <v>0</v>
      </c>
      <c r="I1078" s="7">
        <f>단가대비표!V258</f>
        <v>0</v>
      </c>
      <c r="J1078" s="8">
        <f>TRUNC(I1078*D1078,1)</f>
        <v>0</v>
      </c>
      <c r="K1078" s="7">
        <f t="shared" si="161"/>
        <v>2960</v>
      </c>
      <c r="L1078" s="8">
        <f t="shared" si="161"/>
        <v>2960</v>
      </c>
      <c r="M1078" s="5" t="s">
        <v>67</v>
      </c>
      <c r="N1078" s="2" t="s">
        <v>1507</v>
      </c>
      <c r="O1078" s="2" t="s">
        <v>1388</v>
      </c>
      <c r="P1078" s="2" t="s">
        <v>73</v>
      </c>
      <c r="Q1078" s="2" t="s">
        <v>73</v>
      </c>
      <c r="R1078" s="2" t="s">
        <v>69</v>
      </c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2" t="s">
        <v>67</v>
      </c>
      <c r="AW1078" s="2" t="s">
        <v>1512</v>
      </c>
      <c r="AX1078" s="2" t="s">
        <v>67</v>
      </c>
      <c r="AY1078" s="2" t="s">
        <v>67</v>
      </c>
    </row>
    <row r="1079" spans="1:51" ht="30" customHeight="1" x14ac:dyDescent="0.3">
      <c r="A1079" s="5" t="s">
        <v>692</v>
      </c>
      <c r="B1079" s="5" t="s">
        <v>643</v>
      </c>
      <c r="C1079" s="5" t="s">
        <v>504</v>
      </c>
      <c r="D1079" s="6">
        <v>4</v>
      </c>
      <c r="E1079" s="7">
        <f>일위대가목록!E78</f>
        <v>13921</v>
      </c>
      <c r="F1079" s="8">
        <f>TRUNC(E1079*D1079,1)</f>
        <v>55684</v>
      </c>
      <c r="G1079" s="7">
        <f>일위대가목록!F78</f>
        <v>45902</v>
      </c>
      <c r="H1079" s="8">
        <f>TRUNC(G1079*D1079,1)</f>
        <v>183608</v>
      </c>
      <c r="I1079" s="7">
        <f>일위대가목록!G78</f>
        <v>0</v>
      </c>
      <c r="J1079" s="8">
        <f>TRUNC(I1079*D1079,1)</f>
        <v>0</v>
      </c>
      <c r="K1079" s="7">
        <f t="shared" si="161"/>
        <v>59823</v>
      </c>
      <c r="L1079" s="8">
        <f t="shared" si="161"/>
        <v>239292</v>
      </c>
      <c r="M1079" s="5" t="s">
        <v>773</v>
      </c>
      <c r="N1079" s="2" t="s">
        <v>1507</v>
      </c>
      <c r="O1079" s="2" t="s">
        <v>772</v>
      </c>
      <c r="P1079" s="2" t="s">
        <v>69</v>
      </c>
      <c r="Q1079" s="2" t="s">
        <v>73</v>
      </c>
      <c r="R1079" s="2" t="s">
        <v>73</v>
      </c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2" t="s">
        <v>67</v>
      </c>
      <c r="AW1079" s="2" t="s">
        <v>1513</v>
      </c>
      <c r="AX1079" s="2" t="s">
        <v>67</v>
      </c>
      <c r="AY1079" s="2" t="s">
        <v>67</v>
      </c>
    </row>
    <row r="1080" spans="1:51" ht="30" customHeight="1" x14ac:dyDescent="0.3">
      <c r="A1080" s="5" t="s">
        <v>90</v>
      </c>
      <c r="B1080" s="5" t="s">
        <v>67</v>
      </c>
      <c r="C1080" s="5" t="s">
        <v>67</v>
      </c>
      <c r="D1080" s="6"/>
      <c r="E1080" s="7"/>
      <c r="F1080" s="8">
        <f>TRUNC(SUMIF(N1075:N1079, N1074, F1075:F1079),0)</f>
        <v>145792</v>
      </c>
      <c r="G1080" s="7"/>
      <c r="H1080" s="8">
        <f>TRUNC(SUMIF(N1075:N1079, N1074, H1075:H1079),0)</f>
        <v>183608</v>
      </c>
      <c r="I1080" s="7"/>
      <c r="J1080" s="8">
        <f>TRUNC(SUMIF(N1075:N1079, N1074, J1075:J1079),0)</f>
        <v>0</v>
      </c>
      <c r="K1080" s="7"/>
      <c r="L1080" s="8">
        <f>F1080+H1080+J1080</f>
        <v>329400</v>
      </c>
      <c r="M1080" s="5" t="s">
        <v>67</v>
      </c>
      <c r="N1080" s="2" t="s">
        <v>91</v>
      </c>
      <c r="O1080" s="2" t="s">
        <v>91</v>
      </c>
      <c r="P1080" s="2" t="s">
        <v>67</v>
      </c>
      <c r="Q1080" s="2" t="s">
        <v>67</v>
      </c>
      <c r="R1080" s="2" t="s">
        <v>67</v>
      </c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2" t="s">
        <v>67</v>
      </c>
      <c r="AW1080" s="2" t="s">
        <v>67</v>
      </c>
      <c r="AX1080" s="2" t="s">
        <v>67</v>
      </c>
      <c r="AY1080" s="2" t="s">
        <v>67</v>
      </c>
    </row>
    <row r="1081" spans="1:51" ht="30" customHeight="1" x14ac:dyDescent="0.3">
      <c r="A1081" s="6"/>
      <c r="B1081" s="6"/>
      <c r="C1081" s="6"/>
      <c r="D1081" s="6"/>
      <c r="E1081" s="7"/>
      <c r="F1081" s="8"/>
      <c r="G1081" s="7"/>
      <c r="H1081" s="8"/>
      <c r="I1081" s="7"/>
      <c r="J1081" s="8"/>
      <c r="K1081" s="7"/>
      <c r="L1081" s="8"/>
      <c r="M1081" s="6"/>
    </row>
    <row r="1082" spans="1:51" ht="30" customHeight="1" x14ac:dyDescent="0.3">
      <c r="A1082" s="14" t="s">
        <v>1514</v>
      </c>
      <c r="B1082" s="14"/>
      <c r="C1082" s="14"/>
      <c r="D1082" s="14"/>
      <c r="E1082" s="15"/>
      <c r="F1082" s="16"/>
      <c r="G1082" s="15"/>
      <c r="H1082" s="16"/>
      <c r="I1082" s="15"/>
      <c r="J1082" s="16"/>
      <c r="K1082" s="15"/>
      <c r="L1082" s="16"/>
      <c r="M1082" s="14"/>
      <c r="N1082" s="1" t="s">
        <v>1515</v>
      </c>
    </row>
    <row r="1083" spans="1:51" ht="30" customHeight="1" x14ac:dyDescent="0.3">
      <c r="A1083" s="5" t="s">
        <v>981</v>
      </c>
      <c r="B1083" s="5" t="s">
        <v>651</v>
      </c>
      <c r="C1083" s="5" t="s">
        <v>508</v>
      </c>
      <c r="D1083" s="6">
        <v>1</v>
      </c>
      <c r="E1083" s="7">
        <f>단가대비표!O1533</f>
        <v>48050</v>
      </c>
      <c r="F1083" s="8">
        <f>TRUNC(E1083*D1083,1)</f>
        <v>48050</v>
      </c>
      <c r="G1083" s="7">
        <f>단가대비표!P1533</f>
        <v>0</v>
      </c>
      <c r="H1083" s="8">
        <f>TRUNC(G1083*D1083,1)</f>
        <v>0</v>
      </c>
      <c r="I1083" s="7">
        <f>단가대비표!V1533</f>
        <v>0</v>
      </c>
      <c r="J1083" s="8">
        <f>TRUNC(I1083*D1083,1)</f>
        <v>0</v>
      </c>
      <c r="K1083" s="7">
        <f t="shared" ref="K1083:L1087" si="162">TRUNC(E1083+G1083+I1083,1)</f>
        <v>48050</v>
      </c>
      <c r="L1083" s="8">
        <f t="shared" si="162"/>
        <v>48050</v>
      </c>
      <c r="M1083" s="5" t="s">
        <v>67</v>
      </c>
      <c r="N1083" s="2" t="s">
        <v>1515</v>
      </c>
      <c r="O1083" s="2" t="s">
        <v>1517</v>
      </c>
      <c r="P1083" s="2" t="s">
        <v>73</v>
      </c>
      <c r="Q1083" s="2" t="s">
        <v>73</v>
      </c>
      <c r="R1083" s="2" t="s">
        <v>69</v>
      </c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2" t="s">
        <v>67</v>
      </c>
      <c r="AW1083" s="2" t="s">
        <v>1518</v>
      </c>
      <c r="AX1083" s="2" t="s">
        <v>67</v>
      </c>
      <c r="AY1083" s="2" t="s">
        <v>67</v>
      </c>
    </row>
    <row r="1084" spans="1:51" ht="30" customHeight="1" x14ac:dyDescent="0.3">
      <c r="A1084" s="5" t="s">
        <v>984</v>
      </c>
      <c r="B1084" s="5" t="s">
        <v>1383</v>
      </c>
      <c r="C1084" s="5" t="s">
        <v>808</v>
      </c>
      <c r="D1084" s="6">
        <v>12</v>
      </c>
      <c r="E1084" s="7">
        <f>단가대비표!O180</f>
        <v>1442</v>
      </c>
      <c r="F1084" s="8">
        <f>TRUNC(E1084*D1084,1)</f>
        <v>17304</v>
      </c>
      <c r="G1084" s="7">
        <f>단가대비표!P180</f>
        <v>0</v>
      </c>
      <c r="H1084" s="8">
        <f>TRUNC(G1084*D1084,1)</f>
        <v>0</v>
      </c>
      <c r="I1084" s="7">
        <f>단가대비표!V180</f>
        <v>0</v>
      </c>
      <c r="J1084" s="8">
        <f>TRUNC(I1084*D1084,1)</f>
        <v>0</v>
      </c>
      <c r="K1084" s="7">
        <f t="shared" si="162"/>
        <v>1442</v>
      </c>
      <c r="L1084" s="8">
        <f t="shared" si="162"/>
        <v>17304</v>
      </c>
      <c r="M1084" s="5" t="s">
        <v>67</v>
      </c>
      <c r="N1084" s="2" t="s">
        <v>1515</v>
      </c>
      <c r="O1084" s="2" t="s">
        <v>1501</v>
      </c>
      <c r="P1084" s="2" t="s">
        <v>73</v>
      </c>
      <c r="Q1084" s="2" t="s">
        <v>73</v>
      </c>
      <c r="R1084" s="2" t="s">
        <v>69</v>
      </c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2" t="s">
        <v>67</v>
      </c>
      <c r="AW1084" s="2" t="s">
        <v>1519</v>
      </c>
      <c r="AX1084" s="2" t="s">
        <v>67</v>
      </c>
      <c r="AY1084" s="2" t="s">
        <v>67</v>
      </c>
    </row>
    <row r="1085" spans="1:51" ht="30" customHeight="1" x14ac:dyDescent="0.3">
      <c r="A1085" s="5" t="s">
        <v>811</v>
      </c>
      <c r="B1085" s="5" t="s">
        <v>1483</v>
      </c>
      <c r="C1085" s="5" t="s">
        <v>508</v>
      </c>
      <c r="D1085" s="6">
        <v>24</v>
      </c>
      <c r="E1085" s="7">
        <f>단가대비표!O153</f>
        <v>100.8</v>
      </c>
      <c r="F1085" s="8">
        <f>TRUNC(E1085*D1085,1)</f>
        <v>2419.1999999999998</v>
      </c>
      <c r="G1085" s="7">
        <f>단가대비표!P153</f>
        <v>0</v>
      </c>
      <c r="H1085" s="8">
        <f>TRUNC(G1085*D1085,1)</f>
        <v>0</v>
      </c>
      <c r="I1085" s="7">
        <f>단가대비표!V153</f>
        <v>0</v>
      </c>
      <c r="J1085" s="8">
        <f>TRUNC(I1085*D1085,1)</f>
        <v>0</v>
      </c>
      <c r="K1085" s="7">
        <f t="shared" si="162"/>
        <v>100.8</v>
      </c>
      <c r="L1085" s="8">
        <f t="shared" si="162"/>
        <v>2419.1999999999998</v>
      </c>
      <c r="M1085" s="5" t="s">
        <v>67</v>
      </c>
      <c r="N1085" s="2" t="s">
        <v>1515</v>
      </c>
      <c r="O1085" s="2" t="s">
        <v>1484</v>
      </c>
      <c r="P1085" s="2" t="s">
        <v>73</v>
      </c>
      <c r="Q1085" s="2" t="s">
        <v>73</v>
      </c>
      <c r="R1085" s="2" t="s">
        <v>69</v>
      </c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2" t="s">
        <v>67</v>
      </c>
      <c r="AW1085" s="2" t="s">
        <v>1520</v>
      </c>
      <c r="AX1085" s="2" t="s">
        <v>67</v>
      </c>
      <c r="AY1085" s="2" t="s">
        <v>67</v>
      </c>
    </row>
    <row r="1086" spans="1:51" ht="30" customHeight="1" x14ac:dyDescent="0.3">
      <c r="A1086" s="5" t="s">
        <v>815</v>
      </c>
      <c r="B1086" s="5" t="s">
        <v>1399</v>
      </c>
      <c r="C1086" s="5" t="s">
        <v>508</v>
      </c>
      <c r="D1086" s="6">
        <v>1</v>
      </c>
      <c r="E1086" s="7">
        <f>단가대비표!O259</f>
        <v>3680</v>
      </c>
      <c r="F1086" s="8">
        <f>TRUNC(E1086*D1086,1)</f>
        <v>3680</v>
      </c>
      <c r="G1086" s="7">
        <f>단가대비표!P259</f>
        <v>0</v>
      </c>
      <c r="H1086" s="8">
        <f>TRUNC(G1086*D1086,1)</f>
        <v>0</v>
      </c>
      <c r="I1086" s="7">
        <f>단가대비표!V259</f>
        <v>0</v>
      </c>
      <c r="J1086" s="8">
        <f>TRUNC(I1086*D1086,1)</f>
        <v>0</v>
      </c>
      <c r="K1086" s="7">
        <f t="shared" si="162"/>
        <v>3680</v>
      </c>
      <c r="L1086" s="8">
        <f t="shared" si="162"/>
        <v>3680</v>
      </c>
      <c r="M1086" s="5" t="s">
        <v>67</v>
      </c>
      <c r="N1086" s="2" t="s">
        <v>1515</v>
      </c>
      <c r="O1086" s="2" t="s">
        <v>1400</v>
      </c>
      <c r="P1086" s="2" t="s">
        <v>73</v>
      </c>
      <c r="Q1086" s="2" t="s">
        <v>73</v>
      </c>
      <c r="R1086" s="2" t="s">
        <v>69</v>
      </c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2" t="s">
        <v>67</v>
      </c>
      <c r="AW1086" s="2" t="s">
        <v>1521</v>
      </c>
      <c r="AX1086" s="2" t="s">
        <v>67</v>
      </c>
      <c r="AY1086" s="2" t="s">
        <v>67</v>
      </c>
    </row>
    <row r="1087" spans="1:51" ht="30" customHeight="1" x14ac:dyDescent="0.3">
      <c r="A1087" s="5" t="s">
        <v>692</v>
      </c>
      <c r="B1087" s="5" t="s">
        <v>651</v>
      </c>
      <c r="C1087" s="5" t="s">
        <v>504</v>
      </c>
      <c r="D1087" s="6">
        <v>2</v>
      </c>
      <c r="E1087" s="7">
        <f>일위대가목록!E79</f>
        <v>22867</v>
      </c>
      <c r="F1087" s="8">
        <f>TRUNC(E1087*D1087,1)</f>
        <v>45734</v>
      </c>
      <c r="G1087" s="7">
        <f>일위대가목록!F79</f>
        <v>58619</v>
      </c>
      <c r="H1087" s="8">
        <f>TRUNC(G1087*D1087,1)</f>
        <v>117238</v>
      </c>
      <c r="I1087" s="7">
        <f>일위대가목록!G79</f>
        <v>0</v>
      </c>
      <c r="J1087" s="8">
        <f>TRUNC(I1087*D1087,1)</f>
        <v>0</v>
      </c>
      <c r="K1087" s="7">
        <f t="shared" si="162"/>
        <v>81486</v>
      </c>
      <c r="L1087" s="8">
        <f t="shared" si="162"/>
        <v>162972</v>
      </c>
      <c r="M1087" s="5" t="s">
        <v>780</v>
      </c>
      <c r="N1087" s="2" t="s">
        <v>1515</v>
      </c>
      <c r="O1087" s="2" t="s">
        <v>779</v>
      </c>
      <c r="P1087" s="2" t="s">
        <v>69</v>
      </c>
      <c r="Q1087" s="2" t="s">
        <v>73</v>
      </c>
      <c r="R1087" s="2" t="s">
        <v>73</v>
      </c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2" t="s">
        <v>67</v>
      </c>
      <c r="AW1087" s="2" t="s">
        <v>1522</v>
      </c>
      <c r="AX1087" s="2" t="s">
        <v>67</v>
      </c>
      <c r="AY1087" s="2" t="s">
        <v>67</v>
      </c>
    </row>
    <row r="1088" spans="1:51" ht="30" customHeight="1" x14ac:dyDescent="0.3">
      <c r="A1088" s="5" t="s">
        <v>90</v>
      </c>
      <c r="B1088" s="5" t="s">
        <v>67</v>
      </c>
      <c r="C1088" s="5" t="s">
        <v>67</v>
      </c>
      <c r="D1088" s="6"/>
      <c r="E1088" s="7"/>
      <c r="F1088" s="8">
        <f>TRUNC(SUMIF(N1083:N1087, N1082, F1083:F1087),0)</f>
        <v>117187</v>
      </c>
      <c r="G1088" s="7"/>
      <c r="H1088" s="8">
        <f>TRUNC(SUMIF(N1083:N1087, N1082, H1083:H1087),0)</f>
        <v>117238</v>
      </c>
      <c r="I1088" s="7"/>
      <c r="J1088" s="8">
        <f>TRUNC(SUMIF(N1083:N1087, N1082, J1083:J1087),0)</f>
        <v>0</v>
      </c>
      <c r="K1088" s="7"/>
      <c r="L1088" s="8">
        <f>F1088+H1088+J1088</f>
        <v>234425</v>
      </c>
      <c r="M1088" s="5" t="s">
        <v>67</v>
      </c>
      <c r="N1088" s="2" t="s">
        <v>91</v>
      </c>
      <c r="O1088" s="2" t="s">
        <v>91</v>
      </c>
      <c r="P1088" s="2" t="s">
        <v>67</v>
      </c>
      <c r="Q1088" s="2" t="s">
        <v>67</v>
      </c>
      <c r="R1088" s="2" t="s">
        <v>67</v>
      </c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2" t="s">
        <v>67</v>
      </c>
      <c r="AW1088" s="2" t="s">
        <v>67</v>
      </c>
      <c r="AX1088" s="2" t="s">
        <v>67</v>
      </c>
      <c r="AY1088" s="2" t="s">
        <v>67</v>
      </c>
    </row>
    <row r="1089" spans="1:51" ht="30" customHeight="1" x14ac:dyDescent="0.3">
      <c r="A1089" s="6"/>
      <c r="B1089" s="6"/>
      <c r="C1089" s="6"/>
      <c r="D1089" s="6"/>
      <c r="E1089" s="7"/>
      <c r="F1089" s="8"/>
      <c r="G1089" s="7"/>
      <c r="H1089" s="8"/>
      <c r="I1089" s="7"/>
      <c r="J1089" s="8"/>
      <c r="K1089" s="7"/>
      <c r="L1089" s="8"/>
      <c r="M1089" s="6"/>
    </row>
    <row r="1090" spans="1:51" ht="30" customHeight="1" x14ac:dyDescent="0.3">
      <c r="A1090" s="14" t="s">
        <v>1523</v>
      </c>
      <c r="B1090" s="14"/>
      <c r="C1090" s="14"/>
      <c r="D1090" s="14"/>
      <c r="E1090" s="15"/>
      <c r="F1090" s="16"/>
      <c r="G1090" s="15"/>
      <c r="H1090" s="16"/>
      <c r="I1090" s="15"/>
      <c r="J1090" s="16"/>
      <c r="K1090" s="15"/>
      <c r="L1090" s="16"/>
      <c r="M1090" s="14"/>
      <c r="N1090" s="1" t="s">
        <v>1524</v>
      </c>
    </row>
    <row r="1091" spans="1:51" ht="30" customHeight="1" x14ac:dyDescent="0.3">
      <c r="A1091" s="5" t="s">
        <v>981</v>
      </c>
      <c r="B1091" s="5" t="s">
        <v>651</v>
      </c>
      <c r="C1091" s="5" t="s">
        <v>508</v>
      </c>
      <c r="D1091" s="6">
        <v>2</v>
      </c>
      <c r="E1091" s="7">
        <f>단가대비표!O1533</f>
        <v>48050</v>
      </c>
      <c r="F1091" s="8">
        <f>TRUNC(E1091*D1091,1)</f>
        <v>96100</v>
      </c>
      <c r="G1091" s="7">
        <f>단가대비표!P1533</f>
        <v>0</v>
      </c>
      <c r="H1091" s="8">
        <f>TRUNC(G1091*D1091,1)</f>
        <v>0</v>
      </c>
      <c r="I1091" s="7">
        <f>단가대비표!V1533</f>
        <v>0</v>
      </c>
      <c r="J1091" s="8">
        <f>TRUNC(I1091*D1091,1)</f>
        <v>0</v>
      </c>
      <c r="K1091" s="7">
        <f t="shared" ref="K1091:L1095" si="163">TRUNC(E1091+G1091+I1091,1)</f>
        <v>48050</v>
      </c>
      <c r="L1091" s="8">
        <f t="shared" si="163"/>
        <v>96100</v>
      </c>
      <c r="M1091" s="5" t="s">
        <v>67</v>
      </c>
      <c r="N1091" s="2" t="s">
        <v>1524</v>
      </c>
      <c r="O1091" s="2" t="s">
        <v>1517</v>
      </c>
      <c r="P1091" s="2" t="s">
        <v>73</v>
      </c>
      <c r="Q1091" s="2" t="s">
        <v>73</v>
      </c>
      <c r="R1091" s="2" t="s">
        <v>69</v>
      </c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2" t="s">
        <v>67</v>
      </c>
      <c r="AW1091" s="2" t="s">
        <v>1526</v>
      </c>
      <c r="AX1091" s="2" t="s">
        <v>67</v>
      </c>
      <c r="AY1091" s="2" t="s">
        <v>67</v>
      </c>
    </row>
    <row r="1092" spans="1:51" ht="30" customHeight="1" x14ac:dyDescent="0.3">
      <c r="A1092" s="5" t="s">
        <v>984</v>
      </c>
      <c r="B1092" s="5" t="s">
        <v>1383</v>
      </c>
      <c r="C1092" s="5" t="s">
        <v>808</v>
      </c>
      <c r="D1092" s="6">
        <v>12</v>
      </c>
      <c r="E1092" s="7">
        <f>단가대비표!O180</f>
        <v>1442</v>
      </c>
      <c r="F1092" s="8">
        <f>TRUNC(E1092*D1092,1)</f>
        <v>17304</v>
      </c>
      <c r="G1092" s="7">
        <f>단가대비표!P180</f>
        <v>0</v>
      </c>
      <c r="H1092" s="8">
        <f>TRUNC(G1092*D1092,1)</f>
        <v>0</v>
      </c>
      <c r="I1092" s="7">
        <f>단가대비표!V180</f>
        <v>0</v>
      </c>
      <c r="J1092" s="8">
        <f>TRUNC(I1092*D1092,1)</f>
        <v>0</v>
      </c>
      <c r="K1092" s="7">
        <f t="shared" si="163"/>
        <v>1442</v>
      </c>
      <c r="L1092" s="8">
        <f t="shared" si="163"/>
        <v>17304</v>
      </c>
      <c r="M1092" s="5" t="s">
        <v>67</v>
      </c>
      <c r="N1092" s="2" t="s">
        <v>1524</v>
      </c>
      <c r="O1092" s="2" t="s">
        <v>1501</v>
      </c>
      <c r="P1092" s="2" t="s">
        <v>73</v>
      </c>
      <c r="Q1092" s="2" t="s">
        <v>73</v>
      </c>
      <c r="R1092" s="2" t="s">
        <v>69</v>
      </c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2" t="s">
        <v>67</v>
      </c>
      <c r="AW1092" s="2" t="s">
        <v>1527</v>
      </c>
      <c r="AX1092" s="2" t="s">
        <v>67</v>
      </c>
      <c r="AY1092" s="2" t="s">
        <v>67</v>
      </c>
    </row>
    <row r="1093" spans="1:51" ht="30" customHeight="1" x14ac:dyDescent="0.3">
      <c r="A1093" s="5" t="s">
        <v>811</v>
      </c>
      <c r="B1093" s="5" t="s">
        <v>1483</v>
      </c>
      <c r="C1093" s="5" t="s">
        <v>508</v>
      </c>
      <c r="D1093" s="6">
        <v>24</v>
      </c>
      <c r="E1093" s="7">
        <f>단가대비표!O153</f>
        <v>100.8</v>
      </c>
      <c r="F1093" s="8">
        <f>TRUNC(E1093*D1093,1)</f>
        <v>2419.1999999999998</v>
      </c>
      <c r="G1093" s="7">
        <f>단가대비표!P153</f>
        <v>0</v>
      </c>
      <c r="H1093" s="8">
        <f>TRUNC(G1093*D1093,1)</f>
        <v>0</v>
      </c>
      <c r="I1093" s="7">
        <f>단가대비표!V153</f>
        <v>0</v>
      </c>
      <c r="J1093" s="8">
        <f>TRUNC(I1093*D1093,1)</f>
        <v>0</v>
      </c>
      <c r="K1093" s="7">
        <f t="shared" si="163"/>
        <v>100.8</v>
      </c>
      <c r="L1093" s="8">
        <f t="shared" si="163"/>
        <v>2419.1999999999998</v>
      </c>
      <c r="M1093" s="5" t="s">
        <v>67</v>
      </c>
      <c r="N1093" s="2" t="s">
        <v>1524</v>
      </c>
      <c r="O1093" s="2" t="s">
        <v>1484</v>
      </c>
      <c r="P1093" s="2" t="s">
        <v>73</v>
      </c>
      <c r="Q1093" s="2" t="s">
        <v>73</v>
      </c>
      <c r="R1093" s="2" t="s">
        <v>69</v>
      </c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2" t="s">
        <v>67</v>
      </c>
      <c r="AW1093" s="2" t="s">
        <v>1528</v>
      </c>
      <c r="AX1093" s="2" t="s">
        <v>67</v>
      </c>
      <c r="AY1093" s="2" t="s">
        <v>67</v>
      </c>
    </row>
    <row r="1094" spans="1:51" ht="30" customHeight="1" x14ac:dyDescent="0.3">
      <c r="A1094" s="5" t="s">
        <v>815</v>
      </c>
      <c r="B1094" s="5" t="s">
        <v>1399</v>
      </c>
      <c r="C1094" s="5" t="s">
        <v>508</v>
      </c>
      <c r="D1094" s="6">
        <v>1</v>
      </c>
      <c r="E1094" s="7">
        <f>단가대비표!O259</f>
        <v>3680</v>
      </c>
      <c r="F1094" s="8">
        <f>TRUNC(E1094*D1094,1)</f>
        <v>3680</v>
      </c>
      <c r="G1094" s="7">
        <f>단가대비표!P259</f>
        <v>0</v>
      </c>
      <c r="H1094" s="8">
        <f>TRUNC(G1094*D1094,1)</f>
        <v>0</v>
      </c>
      <c r="I1094" s="7">
        <f>단가대비표!V259</f>
        <v>0</v>
      </c>
      <c r="J1094" s="8">
        <f>TRUNC(I1094*D1094,1)</f>
        <v>0</v>
      </c>
      <c r="K1094" s="7">
        <f t="shared" si="163"/>
        <v>3680</v>
      </c>
      <c r="L1094" s="8">
        <f t="shared" si="163"/>
        <v>3680</v>
      </c>
      <c r="M1094" s="5" t="s">
        <v>67</v>
      </c>
      <c r="N1094" s="2" t="s">
        <v>1524</v>
      </c>
      <c r="O1094" s="2" t="s">
        <v>1400</v>
      </c>
      <c r="P1094" s="2" t="s">
        <v>73</v>
      </c>
      <c r="Q1094" s="2" t="s">
        <v>73</v>
      </c>
      <c r="R1094" s="2" t="s">
        <v>69</v>
      </c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2" t="s">
        <v>67</v>
      </c>
      <c r="AW1094" s="2" t="s">
        <v>1529</v>
      </c>
      <c r="AX1094" s="2" t="s">
        <v>67</v>
      </c>
      <c r="AY1094" s="2" t="s">
        <v>67</v>
      </c>
    </row>
    <row r="1095" spans="1:51" ht="30" customHeight="1" x14ac:dyDescent="0.3">
      <c r="A1095" s="5" t="s">
        <v>692</v>
      </c>
      <c r="B1095" s="5" t="s">
        <v>651</v>
      </c>
      <c r="C1095" s="5" t="s">
        <v>504</v>
      </c>
      <c r="D1095" s="6">
        <v>4</v>
      </c>
      <c r="E1095" s="7">
        <f>일위대가목록!E79</f>
        <v>22867</v>
      </c>
      <c r="F1095" s="8">
        <f>TRUNC(E1095*D1095,1)</f>
        <v>91468</v>
      </c>
      <c r="G1095" s="7">
        <f>일위대가목록!F79</f>
        <v>58619</v>
      </c>
      <c r="H1095" s="8">
        <f>TRUNC(G1095*D1095,1)</f>
        <v>234476</v>
      </c>
      <c r="I1095" s="7">
        <f>일위대가목록!G79</f>
        <v>0</v>
      </c>
      <c r="J1095" s="8">
        <f>TRUNC(I1095*D1095,1)</f>
        <v>0</v>
      </c>
      <c r="K1095" s="7">
        <f t="shared" si="163"/>
        <v>81486</v>
      </c>
      <c r="L1095" s="8">
        <f t="shared" si="163"/>
        <v>325944</v>
      </c>
      <c r="M1095" s="5" t="s">
        <v>780</v>
      </c>
      <c r="N1095" s="2" t="s">
        <v>1524</v>
      </c>
      <c r="O1095" s="2" t="s">
        <v>779</v>
      </c>
      <c r="P1095" s="2" t="s">
        <v>69</v>
      </c>
      <c r="Q1095" s="2" t="s">
        <v>73</v>
      </c>
      <c r="R1095" s="2" t="s">
        <v>73</v>
      </c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2" t="s">
        <v>67</v>
      </c>
      <c r="AW1095" s="2" t="s">
        <v>1530</v>
      </c>
      <c r="AX1095" s="2" t="s">
        <v>67</v>
      </c>
      <c r="AY1095" s="2" t="s">
        <v>67</v>
      </c>
    </row>
    <row r="1096" spans="1:51" ht="30" customHeight="1" x14ac:dyDescent="0.3">
      <c r="A1096" s="5" t="s">
        <v>90</v>
      </c>
      <c r="B1096" s="5" t="s">
        <v>67</v>
      </c>
      <c r="C1096" s="5" t="s">
        <v>67</v>
      </c>
      <c r="D1096" s="6"/>
      <c r="E1096" s="7"/>
      <c r="F1096" s="8">
        <f>TRUNC(SUMIF(N1091:N1095, N1090, F1091:F1095),0)</f>
        <v>210971</v>
      </c>
      <c r="G1096" s="7"/>
      <c r="H1096" s="8">
        <f>TRUNC(SUMIF(N1091:N1095, N1090, H1091:H1095),0)</f>
        <v>234476</v>
      </c>
      <c r="I1096" s="7"/>
      <c r="J1096" s="8">
        <f>TRUNC(SUMIF(N1091:N1095, N1090, J1091:J1095),0)</f>
        <v>0</v>
      </c>
      <c r="K1096" s="7"/>
      <c r="L1096" s="8">
        <f>F1096+H1096+J1096</f>
        <v>445447</v>
      </c>
      <c r="M1096" s="5" t="s">
        <v>67</v>
      </c>
      <c r="N1096" s="2" t="s">
        <v>91</v>
      </c>
      <c r="O1096" s="2" t="s">
        <v>91</v>
      </c>
      <c r="P1096" s="2" t="s">
        <v>67</v>
      </c>
      <c r="Q1096" s="2" t="s">
        <v>67</v>
      </c>
      <c r="R1096" s="2" t="s">
        <v>67</v>
      </c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2" t="s">
        <v>67</v>
      </c>
      <c r="AW1096" s="2" t="s">
        <v>67</v>
      </c>
      <c r="AX1096" s="2" t="s">
        <v>67</v>
      </c>
      <c r="AY1096" s="2" t="s">
        <v>67</v>
      </c>
    </row>
    <row r="1097" spans="1:51" ht="30" customHeight="1" x14ac:dyDescent="0.3">
      <c r="A1097" s="6"/>
      <c r="B1097" s="6"/>
      <c r="C1097" s="6"/>
      <c r="D1097" s="6"/>
      <c r="E1097" s="7"/>
      <c r="F1097" s="8"/>
      <c r="G1097" s="7"/>
      <c r="H1097" s="8"/>
      <c r="I1097" s="7"/>
      <c r="J1097" s="8"/>
      <c r="K1097" s="7"/>
      <c r="L1097" s="8"/>
      <c r="M1097" s="6"/>
    </row>
    <row r="1098" spans="1:51" ht="30" customHeight="1" x14ac:dyDescent="0.3">
      <c r="A1098" s="14" t="s">
        <v>1531</v>
      </c>
      <c r="B1098" s="14"/>
      <c r="C1098" s="14"/>
      <c r="D1098" s="14"/>
      <c r="E1098" s="15"/>
      <c r="F1098" s="16"/>
      <c r="G1098" s="15"/>
      <c r="H1098" s="16"/>
      <c r="I1098" s="15"/>
      <c r="J1098" s="16"/>
      <c r="K1098" s="15"/>
      <c r="L1098" s="16"/>
      <c r="M1098" s="14"/>
      <c r="N1098" s="1" t="s">
        <v>1532</v>
      </c>
    </row>
    <row r="1099" spans="1:51" ht="30" customHeight="1" x14ac:dyDescent="0.3">
      <c r="A1099" s="5" t="s">
        <v>981</v>
      </c>
      <c r="B1099" s="5" t="s">
        <v>659</v>
      </c>
      <c r="C1099" s="5" t="s">
        <v>508</v>
      </c>
      <c r="D1099" s="6">
        <v>1</v>
      </c>
      <c r="E1099" s="7">
        <f>단가대비표!O1534</f>
        <v>75500</v>
      </c>
      <c r="F1099" s="8">
        <f>TRUNC(E1099*D1099,1)</f>
        <v>75500</v>
      </c>
      <c r="G1099" s="7">
        <f>단가대비표!P1534</f>
        <v>0</v>
      </c>
      <c r="H1099" s="8">
        <f>TRUNC(G1099*D1099,1)</f>
        <v>0</v>
      </c>
      <c r="I1099" s="7">
        <f>단가대비표!V1534</f>
        <v>0</v>
      </c>
      <c r="J1099" s="8">
        <f>TRUNC(I1099*D1099,1)</f>
        <v>0</v>
      </c>
      <c r="K1099" s="7">
        <f t="shared" ref="K1099:L1103" si="164">TRUNC(E1099+G1099+I1099,1)</f>
        <v>75500</v>
      </c>
      <c r="L1099" s="8">
        <f t="shared" si="164"/>
        <v>75500</v>
      </c>
      <c r="M1099" s="5" t="s">
        <v>67</v>
      </c>
      <c r="N1099" s="2" t="s">
        <v>1532</v>
      </c>
      <c r="O1099" s="2" t="s">
        <v>1534</v>
      </c>
      <c r="P1099" s="2" t="s">
        <v>73</v>
      </c>
      <c r="Q1099" s="2" t="s">
        <v>73</v>
      </c>
      <c r="R1099" s="2" t="s">
        <v>69</v>
      </c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2" t="s">
        <v>67</v>
      </c>
      <c r="AW1099" s="2" t="s">
        <v>1535</v>
      </c>
      <c r="AX1099" s="2" t="s">
        <v>67</v>
      </c>
      <c r="AY1099" s="2" t="s">
        <v>67</v>
      </c>
    </row>
    <row r="1100" spans="1:51" ht="30" customHeight="1" x14ac:dyDescent="0.3">
      <c r="A1100" s="5" t="s">
        <v>984</v>
      </c>
      <c r="B1100" s="5" t="s">
        <v>1409</v>
      </c>
      <c r="C1100" s="5" t="s">
        <v>808</v>
      </c>
      <c r="D1100" s="6">
        <v>16</v>
      </c>
      <c r="E1100" s="7">
        <f>단가대비표!O181</f>
        <v>2108</v>
      </c>
      <c r="F1100" s="8">
        <f>TRUNC(E1100*D1100,1)</f>
        <v>33728</v>
      </c>
      <c r="G1100" s="7">
        <f>단가대비표!P181</f>
        <v>0</v>
      </c>
      <c r="H1100" s="8">
        <f>TRUNC(G1100*D1100,1)</f>
        <v>0</v>
      </c>
      <c r="I1100" s="7">
        <f>단가대비표!V181</f>
        <v>0</v>
      </c>
      <c r="J1100" s="8">
        <f>TRUNC(I1100*D1100,1)</f>
        <v>0</v>
      </c>
      <c r="K1100" s="7">
        <f t="shared" si="164"/>
        <v>2108</v>
      </c>
      <c r="L1100" s="8">
        <f t="shared" si="164"/>
        <v>33728</v>
      </c>
      <c r="M1100" s="5" t="s">
        <v>67</v>
      </c>
      <c r="N1100" s="2" t="s">
        <v>1532</v>
      </c>
      <c r="O1100" s="2" t="s">
        <v>1536</v>
      </c>
      <c r="P1100" s="2" t="s">
        <v>73</v>
      </c>
      <c r="Q1100" s="2" t="s">
        <v>73</v>
      </c>
      <c r="R1100" s="2" t="s">
        <v>69</v>
      </c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2" t="s">
        <v>67</v>
      </c>
      <c r="AW1100" s="2" t="s">
        <v>1537</v>
      </c>
      <c r="AX1100" s="2" t="s">
        <v>67</v>
      </c>
      <c r="AY1100" s="2" t="s">
        <v>67</v>
      </c>
    </row>
    <row r="1101" spans="1:51" ht="30" customHeight="1" x14ac:dyDescent="0.3">
      <c r="A1101" s="5" t="s">
        <v>811</v>
      </c>
      <c r="B1101" s="5" t="s">
        <v>1538</v>
      </c>
      <c r="C1101" s="5" t="s">
        <v>508</v>
      </c>
      <c r="D1101" s="6">
        <v>32</v>
      </c>
      <c r="E1101" s="7">
        <f>단가대비표!O154</f>
        <v>107.8</v>
      </c>
      <c r="F1101" s="8">
        <f>TRUNC(E1101*D1101,1)</f>
        <v>3449.6</v>
      </c>
      <c r="G1101" s="7">
        <f>단가대비표!P154</f>
        <v>0</v>
      </c>
      <c r="H1101" s="8">
        <f>TRUNC(G1101*D1101,1)</f>
        <v>0</v>
      </c>
      <c r="I1101" s="7">
        <f>단가대비표!V154</f>
        <v>0</v>
      </c>
      <c r="J1101" s="8">
        <f>TRUNC(I1101*D1101,1)</f>
        <v>0</v>
      </c>
      <c r="K1101" s="7">
        <f t="shared" si="164"/>
        <v>107.8</v>
      </c>
      <c r="L1101" s="8">
        <f t="shared" si="164"/>
        <v>3449.6</v>
      </c>
      <c r="M1101" s="5" t="s">
        <v>67</v>
      </c>
      <c r="N1101" s="2" t="s">
        <v>1532</v>
      </c>
      <c r="O1101" s="2" t="s">
        <v>1539</v>
      </c>
      <c r="P1101" s="2" t="s">
        <v>73</v>
      </c>
      <c r="Q1101" s="2" t="s">
        <v>73</v>
      </c>
      <c r="R1101" s="2" t="s">
        <v>69</v>
      </c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2" t="s">
        <v>67</v>
      </c>
      <c r="AW1101" s="2" t="s">
        <v>1540</v>
      </c>
      <c r="AX1101" s="2" t="s">
        <v>67</v>
      </c>
      <c r="AY1101" s="2" t="s">
        <v>67</v>
      </c>
    </row>
    <row r="1102" spans="1:51" ht="30" customHeight="1" x14ac:dyDescent="0.3">
      <c r="A1102" s="5" t="s">
        <v>815</v>
      </c>
      <c r="B1102" s="5" t="s">
        <v>1415</v>
      </c>
      <c r="C1102" s="5" t="s">
        <v>508</v>
      </c>
      <c r="D1102" s="6">
        <v>1</v>
      </c>
      <c r="E1102" s="7">
        <f>단가대비표!O260</f>
        <v>4980</v>
      </c>
      <c r="F1102" s="8">
        <f>TRUNC(E1102*D1102,1)</f>
        <v>4980</v>
      </c>
      <c r="G1102" s="7">
        <f>단가대비표!P260</f>
        <v>0</v>
      </c>
      <c r="H1102" s="8">
        <f>TRUNC(G1102*D1102,1)</f>
        <v>0</v>
      </c>
      <c r="I1102" s="7">
        <f>단가대비표!V260</f>
        <v>0</v>
      </c>
      <c r="J1102" s="8">
        <f>TRUNC(I1102*D1102,1)</f>
        <v>0</v>
      </c>
      <c r="K1102" s="7">
        <f t="shared" si="164"/>
        <v>4980</v>
      </c>
      <c r="L1102" s="8">
        <f t="shared" si="164"/>
        <v>4980</v>
      </c>
      <c r="M1102" s="5" t="s">
        <v>67</v>
      </c>
      <c r="N1102" s="2" t="s">
        <v>1532</v>
      </c>
      <c r="O1102" s="2" t="s">
        <v>1416</v>
      </c>
      <c r="P1102" s="2" t="s">
        <v>73</v>
      </c>
      <c r="Q1102" s="2" t="s">
        <v>73</v>
      </c>
      <c r="R1102" s="2" t="s">
        <v>69</v>
      </c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2" t="s">
        <v>67</v>
      </c>
      <c r="AW1102" s="2" t="s">
        <v>1541</v>
      </c>
      <c r="AX1102" s="2" t="s">
        <v>67</v>
      </c>
      <c r="AY1102" s="2" t="s">
        <v>67</v>
      </c>
    </row>
    <row r="1103" spans="1:51" ht="30" customHeight="1" x14ac:dyDescent="0.3">
      <c r="A1103" s="5" t="s">
        <v>692</v>
      </c>
      <c r="B1103" s="5" t="s">
        <v>659</v>
      </c>
      <c r="C1103" s="5" t="s">
        <v>504</v>
      </c>
      <c r="D1103" s="6">
        <v>2</v>
      </c>
      <c r="E1103" s="7">
        <f>일위대가목록!E80</f>
        <v>32240</v>
      </c>
      <c r="F1103" s="8">
        <f>TRUNC(E1103*D1103,1)</f>
        <v>64480</v>
      </c>
      <c r="G1103" s="7">
        <f>일위대가목록!F80</f>
        <v>71337</v>
      </c>
      <c r="H1103" s="8">
        <f>TRUNC(G1103*D1103,1)</f>
        <v>142674</v>
      </c>
      <c r="I1103" s="7">
        <f>일위대가목록!G80</f>
        <v>0</v>
      </c>
      <c r="J1103" s="8">
        <f>TRUNC(I1103*D1103,1)</f>
        <v>0</v>
      </c>
      <c r="K1103" s="7">
        <f t="shared" si="164"/>
        <v>103577</v>
      </c>
      <c r="L1103" s="8">
        <f t="shared" si="164"/>
        <v>207154</v>
      </c>
      <c r="M1103" s="5" t="s">
        <v>787</v>
      </c>
      <c r="N1103" s="2" t="s">
        <v>1532</v>
      </c>
      <c r="O1103" s="2" t="s">
        <v>786</v>
      </c>
      <c r="P1103" s="2" t="s">
        <v>69</v>
      </c>
      <c r="Q1103" s="2" t="s">
        <v>73</v>
      </c>
      <c r="R1103" s="2" t="s">
        <v>73</v>
      </c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2" t="s">
        <v>67</v>
      </c>
      <c r="AW1103" s="2" t="s">
        <v>1542</v>
      </c>
      <c r="AX1103" s="2" t="s">
        <v>67</v>
      </c>
      <c r="AY1103" s="2" t="s">
        <v>67</v>
      </c>
    </row>
    <row r="1104" spans="1:51" ht="30" customHeight="1" x14ac:dyDescent="0.3">
      <c r="A1104" s="5" t="s">
        <v>90</v>
      </c>
      <c r="B1104" s="5" t="s">
        <v>67</v>
      </c>
      <c r="C1104" s="5" t="s">
        <v>67</v>
      </c>
      <c r="D1104" s="6"/>
      <c r="E1104" s="7"/>
      <c r="F1104" s="8">
        <f>TRUNC(SUMIF(N1099:N1103, N1098, F1099:F1103),0)</f>
        <v>182137</v>
      </c>
      <c r="G1104" s="7"/>
      <c r="H1104" s="8">
        <f>TRUNC(SUMIF(N1099:N1103, N1098, H1099:H1103),0)</f>
        <v>142674</v>
      </c>
      <c r="I1104" s="7"/>
      <c r="J1104" s="8">
        <f>TRUNC(SUMIF(N1099:N1103, N1098, J1099:J1103),0)</f>
        <v>0</v>
      </c>
      <c r="K1104" s="7"/>
      <c r="L1104" s="8">
        <f>F1104+H1104+J1104</f>
        <v>324811</v>
      </c>
      <c r="M1104" s="5" t="s">
        <v>67</v>
      </c>
      <c r="N1104" s="2" t="s">
        <v>91</v>
      </c>
      <c r="O1104" s="2" t="s">
        <v>91</v>
      </c>
      <c r="P1104" s="2" t="s">
        <v>67</v>
      </c>
      <c r="Q1104" s="2" t="s">
        <v>67</v>
      </c>
      <c r="R1104" s="2" t="s">
        <v>67</v>
      </c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2" t="s">
        <v>67</v>
      </c>
      <c r="AW1104" s="2" t="s">
        <v>67</v>
      </c>
      <c r="AX1104" s="2" t="s">
        <v>67</v>
      </c>
      <c r="AY1104" s="2" t="s">
        <v>67</v>
      </c>
    </row>
    <row r="1105" spans="1:51" ht="30" customHeight="1" x14ac:dyDescent="0.3">
      <c r="A1105" s="6"/>
      <c r="B1105" s="6"/>
      <c r="C1105" s="6"/>
      <c r="D1105" s="6"/>
      <c r="E1105" s="7"/>
      <c r="F1105" s="8"/>
      <c r="G1105" s="7"/>
      <c r="H1105" s="8"/>
      <c r="I1105" s="7"/>
      <c r="J1105" s="8"/>
      <c r="K1105" s="7"/>
      <c r="L1105" s="8"/>
      <c r="M1105" s="6"/>
    </row>
    <row r="1106" spans="1:51" ht="30" customHeight="1" x14ac:dyDescent="0.3">
      <c r="A1106" s="14" t="s">
        <v>1543</v>
      </c>
      <c r="B1106" s="14"/>
      <c r="C1106" s="14"/>
      <c r="D1106" s="14"/>
      <c r="E1106" s="15"/>
      <c r="F1106" s="16"/>
      <c r="G1106" s="15"/>
      <c r="H1106" s="16"/>
      <c r="I1106" s="15"/>
      <c r="J1106" s="16"/>
      <c r="K1106" s="15"/>
      <c r="L1106" s="16"/>
      <c r="M1106" s="14"/>
      <c r="N1106" s="1" t="s">
        <v>1544</v>
      </c>
    </row>
    <row r="1107" spans="1:51" ht="30" customHeight="1" x14ac:dyDescent="0.3">
      <c r="A1107" s="5" t="s">
        <v>981</v>
      </c>
      <c r="B1107" s="5" t="s">
        <v>659</v>
      </c>
      <c r="C1107" s="5" t="s">
        <v>508</v>
      </c>
      <c r="D1107" s="6">
        <v>2</v>
      </c>
      <c r="E1107" s="7">
        <f>단가대비표!O1534</f>
        <v>75500</v>
      </c>
      <c r="F1107" s="8">
        <f>TRUNC(E1107*D1107,1)</f>
        <v>151000</v>
      </c>
      <c r="G1107" s="7">
        <f>단가대비표!P1534</f>
        <v>0</v>
      </c>
      <c r="H1107" s="8">
        <f>TRUNC(G1107*D1107,1)</f>
        <v>0</v>
      </c>
      <c r="I1107" s="7">
        <f>단가대비표!V1534</f>
        <v>0</v>
      </c>
      <c r="J1107" s="8">
        <f>TRUNC(I1107*D1107,1)</f>
        <v>0</v>
      </c>
      <c r="K1107" s="7">
        <f t="shared" ref="K1107:L1111" si="165">TRUNC(E1107+G1107+I1107,1)</f>
        <v>75500</v>
      </c>
      <c r="L1107" s="8">
        <f t="shared" si="165"/>
        <v>151000</v>
      </c>
      <c r="M1107" s="5" t="s">
        <v>67</v>
      </c>
      <c r="N1107" s="2" t="s">
        <v>1544</v>
      </c>
      <c r="O1107" s="2" t="s">
        <v>1534</v>
      </c>
      <c r="P1107" s="2" t="s">
        <v>73</v>
      </c>
      <c r="Q1107" s="2" t="s">
        <v>73</v>
      </c>
      <c r="R1107" s="2" t="s">
        <v>69</v>
      </c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2" t="s">
        <v>67</v>
      </c>
      <c r="AW1107" s="2" t="s">
        <v>1546</v>
      </c>
      <c r="AX1107" s="2" t="s">
        <v>67</v>
      </c>
      <c r="AY1107" s="2" t="s">
        <v>67</v>
      </c>
    </row>
    <row r="1108" spans="1:51" ht="30" customHeight="1" x14ac:dyDescent="0.3">
      <c r="A1108" s="5" t="s">
        <v>984</v>
      </c>
      <c r="B1108" s="5" t="s">
        <v>1409</v>
      </c>
      <c r="C1108" s="5" t="s">
        <v>808</v>
      </c>
      <c r="D1108" s="6">
        <v>16</v>
      </c>
      <c r="E1108" s="7">
        <f>단가대비표!O181</f>
        <v>2108</v>
      </c>
      <c r="F1108" s="8">
        <f>TRUNC(E1108*D1108,1)</f>
        <v>33728</v>
      </c>
      <c r="G1108" s="7">
        <f>단가대비표!P181</f>
        <v>0</v>
      </c>
      <c r="H1108" s="8">
        <f>TRUNC(G1108*D1108,1)</f>
        <v>0</v>
      </c>
      <c r="I1108" s="7">
        <f>단가대비표!V181</f>
        <v>0</v>
      </c>
      <c r="J1108" s="8">
        <f>TRUNC(I1108*D1108,1)</f>
        <v>0</v>
      </c>
      <c r="K1108" s="7">
        <f t="shared" si="165"/>
        <v>2108</v>
      </c>
      <c r="L1108" s="8">
        <f t="shared" si="165"/>
        <v>33728</v>
      </c>
      <c r="M1108" s="5" t="s">
        <v>67</v>
      </c>
      <c r="N1108" s="2" t="s">
        <v>1544</v>
      </c>
      <c r="O1108" s="2" t="s">
        <v>1536</v>
      </c>
      <c r="P1108" s="2" t="s">
        <v>73</v>
      </c>
      <c r="Q1108" s="2" t="s">
        <v>73</v>
      </c>
      <c r="R1108" s="2" t="s">
        <v>69</v>
      </c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2" t="s">
        <v>67</v>
      </c>
      <c r="AW1108" s="2" t="s">
        <v>1547</v>
      </c>
      <c r="AX1108" s="2" t="s">
        <v>67</v>
      </c>
      <c r="AY1108" s="2" t="s">
        <v>67</v>
      </c>
    </row>
    <row r="1109" spans="1:51" ht="30" customHeight="1" x14ac:dyDescent="0.3">
      <c r="A1109" s="5" t="s">
        <v>811</v>
      </c>
      <c r="B1109" s="5" t="s">
        <v>1538</v>
      </c>
      <c r="C1109" s="5" t="s">
        <v>508</v>
      </c>
      <c r="D1109" s="6">
        <v>32</v>
      </c>
      <c r="E1109" s="7">
        <f>단가대비표!O154</f>
        <v>107.8</v>
      </c>
      <c r="F1109" s="8">
        <f>TRUNC(E1109*D1109,1)</f>
        <v>3449.6</v>
      </c>
      <c r="G1109" s="7">
        <f>단가대비표!P154</f>
        <v>0</v>
      </c>
      <c r="H1109" s="8">
        <f>TRUNC(G1109*D1109,1)</f>
        <v>0</v>
      </c>
      <c r="I1109" s="7">
        <f>단가대비표!V154</f>
        <v>0</v>
      </c>
      <c r="J1109" s="8">
        <f>TRUNC(I1109*D1109,1)</f>
        <v>0</v>
      </c>
      <c r="K1109" s="7">
        <f t="shared" si="165"/>
        <v>107.8</v>
      </c>
      <c r="L1109" s="8">
        <f t="shared" si="165"/>
        <v>3449.6</v>
      </c>
      <c r="M1109" s="5" t="s">
        <v>67</v>
      </c>
      <c r="N1109" s="2" t="s">
        <v>1544</v>
      </c>
      <c r="O1109" s="2" t="s">
        <v>1539</v>
      </c>
      <c r="P1109" s="2" t="s">
        <v>73</v>
      </c>
      <c r="Q1109" s="2" t="s">
        <v>73</v>
      </c>
      <c r="R1109" s="2" t="s">
        <v>69</v>
      </c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2" t="s">
        <v>67</v>
      </c>
      <c r="AW1109" s="2" t="s">
        <v>1548</v>
      </c>
      <c r="AX1109" s="2" t="s">
        <v>67</v>
      </c>
      <c r="AY1109" s="2" t="s">
        <v>67</v>
      </c>
    </row>
    <row r="1110" spans="1:51" ht="30" customHeight="1" x14ac:dyDescent="0.3">
      <c r="A1110" s="5" t="s">
        <v>815</v>
      </c>
      <c r="B1110" s="5" t="s">
        <v>1415</v>
      </c>
      <c r="C1110" s="5" t="s">
        <v>508</v>
      </c>
      <c r="D1110" s="6">
        <v>1</v>
      </c>
      <c r="E1110" s="7">
        <f>단가대비표!O260</f>
        <v>4980</v>
      </c>
      <c r="F1110" s="8">
        <f>TRUNC(E1110*D1110,1)</f>
        <v>4980</v>
      </c>
      <c r="G1110" s="7">
        <f>단가대비표!P260</f>
        <v>0</v>
      </c>
      <c r="H1110" s="8">
        <f>TRUNC(G1110*D1110,1)</f>
        <v>0</v>
      </c>
      <c r="I1110" s="7">
        <f>단가대비표!V260</f>
        <v>0</v>
      </c>
      <c r="J1110" s="8">
        <f>TRUNC(I1110*D1110,1)</f>
        <v>0</v>
      </c>
      <c r="K1110" s="7">
        <f t="shared" si="165"/>
        <v>4980</v>
      </c>
      <c r="L1110" s="8">
        <f t="shared" si="165"/>
        <v>4980</v>
      </c>
      <c r="M1110" s="5" t="s">
        <v>67</v>
      </c>
      <c r="N1110" s="2" t="s">
        <v>1544</v>
      </c>
      <c r="O1110" s="2" t="s">
        <v>1416</v>
      </c>
      <c r="P1110" s="2" t="s">
        <v>73</v>
      </c>
      <c r="Q1110" s="2" t="s">
        <v>73</v>
      </c>
      <c r="R1110" s="2" t="s">
        <v>69</v>
      </c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2" t="s">
        <v>67</v>
      </c>
      <c r="AW1110" s="2" t="s">
        <v>1549</v>
      </c>
      <c r="AX1110" s="2" t="s">
        <v>67</v>
      </c>
      <c r="AY1110" s="2" t="s">
        <v>67</v>
      </c>
    </row>
    <row r="1111" spans="1:51" ht="30" customHeight="1" x14ac:dyDescent="0.3">
      <c r="A1111" s="5" t="s">
        <v>692</v>
      </c>
      <c r="B1111" s="5" t="s">
        <v>659</v>
      </c>
      <c r="C1111" s="5" t="s">
        <v>504</v>
      </c>
      <c r="D1111" s="6">
        <v>4</v>
      </c>
      <c r="E1111" s="7">
        <f>일위대가목록!E80</f>
        <v>32240</v>
      </c>
      <c r="F1111" s="8">
        <f>TRUNC(E1111*D1111,1)</f>
        <v>128960</v>
      </c>
      <c r="G1111" s="7">
        <f>일위대가목록!F80</f>
        <v>71337</v>
      </c>
      <c r="H1111" s="8">
        <f>TRUNC(G1111*D1111,1)</f>
        <v>285348</v>
      </c>
      <c r="I1111" s="7">
        <f>일위대가목록!G80</f>
        <v>0</v>
      </c>
      <c r="J1111" s="8">
        <f>TRUNC(I1111*D1111,1)</f>
        <v>0</v>
      </c>
      <c r="K1111" s="7">
        <f t="shared" si="165"/>
        <v>103577</v>
      </c>
      <c r="L1111" s="8">
        <f t="shared" si="165"/>
        <v>414308</v>
      </c>
      <c r="M1111" s="5" t="s">
        <v>787</v>
      </c>
      <c r="N1111" s="2" t="s">
        <v>1544</v>
      </c>
      <c r="O1111" s="2" t="s">
        <v>786</v>
      </c>
      <c r="P1111" s="2" t="s">
        <v>69</v>
      </c>
      <c r="Q1111" s="2" t="s">
        <v>73</v>
      </c>
      <c r="R1111" s="2" t="s">
        <v>73</v>
      </c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2" t="s">
        <v>67</v>
      </c>
      <c r="AW1111" s="2" t="s">
        <v>1550</v>
      </c>
      <c r="AX1111" s="2" t="s">
        <v>67</v>
      </c>
      <c r="AY1111" s="2" t="s">
        <v>67</v>
      </c>
    </row>
    <row r="1112" spans="1:51" ht="30" customHeight="1" x14ac:dyDescent="0.3">
      <c r="A1112" s="5" t="s">
        <v>90</v>
      </c>
      <c r="B1112" s="5" t="s">
        <v>67</v>
      </c>
      <c r="C1112" s="5" t="s">
        <v>67</v>
      </c>
      <c r="D1112" s="6"/>
      <c r="E1112" s="7"/>
      <c r="F1112" s="8">
        <f>TRUNC(SUMIF(N1107:N1111, N1106, F1107:F1111),0)</f>
        <v>322117</v>
      </c>
      <c r="G1112" s="7"/>
      <c r="H1112" s="8">
        <f>TRUNC(SUMIF(N1107:N1111, N1106, H1107:H1111),0)</f>
        <v>285348</v>
      </c>
      <c r="I1112" s="7"/>
      <c r="J1112" s="8">
        <f>TRUNC(SUMIF(N1107:N1111, N1106, J1107:J1111),0)</f>
        <v>0</v>
      </c>
      <c r="K1112" s="7"/>
      <c r="L1112" s="8">
        <f>F1112+H1112+J1112</f>
        <v>607465</v>
      </c>
      <c r="M1112" s="5" t="s">
        <v>67</v>
      </c>
      <c r="N1112" s="2" t="s">
        <v>91</v>
      </c>
      <c r="O1112" s="2" t="s">
        <v>91</v>
      </c>
      <c r="P1112" s="2" t="s">
        <v>67</v>
      </c>
      <c r="Q1112" s="2" t="s">
        <v>67</v>
      </c>
      <c r="R1112" s="2" t="s">
        <v>67</v>
      </c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2" t="s">
        <v>67</v>
      </c>
      <c r="AW1112" s="2" t="s">
        <v>67</v>
      </c>
      <c r="AX1112" s="2" t="s">
        <v>67</v>
      </c>
      <c r="AY1112" s="2" t="s">
        <v>67</v>
      </c>
    </row>
    <row r="1113" spans="1:51" ht="30" customHeight="1" x14ac:dyDescent="0.3">
      <c r="A1113" s="6"/>
      <c r="B1113" s="6"/>
      <c r="C1113" s="6"/>
      <c r="D1113" s="6"/>
      <c r="E1113" s="7"/>
      <c r="F1113" s="8"/>
      <c r="G1113" s="7"/>
      <c r="H1113" s="8"/>
      <c r="I1113" s="7"/>
      <c r="J1113" s="8"/>
      <c r="K1113" s="7"/>
      <c r="L1113" s="8"/>
      <c r="M1113" s="6"/>
    </row>
    <row r="1114" spans="1:51" ht="30" customHeight="1" x14ac:dyDescent="0.3">
      <c r="A1114" s="14" t="s">
        <v>1551</v>
      </c>
      <c r="B1114" s="14"/>
      <c r="C1114" s="14"/>
      <c r="D1114" s="14"/>
      <c r="E1114" s="15"/>
      <c r="F1114" s="16"/>
      <c r="G1114" s="15"/>
      <c r="H1114" s="16"/>
      <c r="I1114" s="15"/>
      <c r="J1114" s="16"/>
      <c r="K1114" s="15"/>
      <c r="L1114" s="16"/>
      <c r="M1114" s="14"/>
      <c r="N1114" s="1" t="s">
        <v>1552</v>
      </c>
    </row>
    <row r="1115" spans="1:51" ht="30" customHeight="1" x14ac:dyDescent="0.3">
      <c r="A1115" s="5" t="s">
        <v>981</v>
      </c>
      <c r="B1115" s="5" t="s">
        <v>794</v>
      </c>
      <c r="C1115" s="5" t="s">
        <v>508</v>
      </c>
      <c r="D1115" s="6">
        <v>1</v>
      </c>
      <c r="E1115" s="7">
        <f>단가대비표!O1535</f>
        <v>84860</v>
      </c>
      <c r="F1115" s="8">
        <f>TRUNC(E1115*D1115,1)</f>
        <v>84860</v>
      </c>
      <c r="G1115" s="7">
        <f>단가대비표!P1535</f>
        <v>0</v>
      </c>
      <c r="H1115" s="8">
        <f>TRUNC(G1115*D1115,1)</f>
        <v>0</v>
      </c>
      <c r="I1115" s="7">
        <f>단가대비표!V1535</f>
        <v>0</v>
      </c>
      <c r="J1115" s="8">
        <f>TRUNC(I1115*D1115,1)</f>
        <v>0</v>
      </c>
      <c r="K1115" s="7">
        <f t="shared" ref="K1115:L1119" si="166">TRUNC(E1115+G1115+I1115,1)</f>
        <v>84860</v>
      </c>
      <c r="L1115" s="8">
        <f t="shared" si="166"/>
        <v>84860</v>
      </c>
      <c r="M1115" s="5" t="s">
        <v>67</v>
      </c>
      <c r="N1115" s="2" t="s">
        <v>1552</v>
      </c>
      <c r="O1115" s="2" t="s">
        <v>1554</v>
      </c>
      <c r="P1115" s="2" t="s">
        <v>73</v>
      </c>
      <c r="Q1115" s="2" t="s">
        <v>73</v>
      </c>
      <c r="R1115" s="2" t="s">
        <v>69</v>
      </c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2" t="s">
        <v>67</v>
      </c>
      <c r="AW1115" s="2" t="s">
        <v>1555</v>
      </c>
      <c r="AX1115" s="2" t="s">
        <v>67</v>
      </c>
      <c r="AY1115" s="2" t="s">
        <v>67</v>
      </c>
    </row>
    <row r="1116" spans="1:51" ht="30" customHeight="1" x14ac:dyDescent="0.3">
      <c r="A1116" s="5" t="s">
        <v>984</v>
      </c>
      <c r="B1116" s="5" t="s">
        <v>1409</v>
      </c>
      <c r="C1116" s="5" t="s">
        <v>808</v>
      </c>
      <c r="D1116" s="6">
        <v>16</v>
      </c>
      <c r="E1116" s="7">
        <f>단가대비표!O181</f>
        <v>2108</v>
      </c>
      <c r="F1116" s="8">
        <f>TRUNC(E1116*D1116,1)</f>
        <v>33728</v>
      </c>
      <c r="G1116" s="7">
        <f>단가대비표!P181</f>
        <v>0</v>
      </c>
      <c r="H1116" s="8">
        <f>TRUNC(G1116*D1116,1)</f>
        <v>0</v>
      </c>
      <c r="I1116" s="7">
        <f>단가대비표!V181</f>
        <v>0</v>
      </c>
      <c r="J1116" s="8">
        <f>TRUNC(I1116*D1116,1)</f>
        <v>0</v>
      </c>
      <c r="K1116" s="7">
        <f t="shared" si="166"/>
        <v>2108</v>
      </c>
      <c r="L1116" s="8">
        <f t="shared" si="166"/>
        <v>33728</v>
      </c>
      <c r="M1116" s="5" t="s">
        <v>67</v>
      </c>
      <c r="N1116" s="2" t="s">
        <v>1552</v>
      </c>
      <c r="O1116" s="2" t="s">
        <v>1536</v>
      </c>
      <c r="P1116" s="2" t="s">
        <v>73</v>
      </c>
      <c r="Q1116" s="2" t="s">
        <v>73</v>
      </c>
      <c r="R1116" s="2" t="s">
        <v>69</v>
      </c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2" t="s">
        <v>67</v>
      </c>
      <c r="AW1116" s="2" t="s">
        <v>1556</v>
      </c>
      <c r="AX1116" s="2" t="s">
        <v>67</v>
      </c>
      <c r="AY1116" s="2" t="s">
        <v>67</v>
      </c>
    </row>
    <row r="1117" spans="1:51" ht="30" customHeight="1" x14ac:dyDescent="0.3">
      <c r="A1117" s="5" t="s">
        <v>811</v>
      </c>
      <c r="B1117" s="5" t="s">
        <v>1538</v>
      </c>
      <c r="C1117" s="5" t="s">
        <v>508</v>
      </c>
      <c r="D1117" s="6">
        <v>32</v>
      </c>
      <c r="E1117" s="7">
        <f>단가대비표!O154</f>
        <v>107.8</v>
      </c>
      <c r="F1117" s="8">
        <f>TRUNC(E1117*D1117,1)</f>
        <v>3449.6</v>
      </c>
      <c r="G1117" s="7">
        <f>단가대비표!P154</f>
        <v>0</v>
      </c>
      <c r="H1117" s="8">
        <f>TRUNC(G1117*D1117,1)</f>
        <v>0</v>
      </c>
      <c r="I1117" s="7">
        <f>단가대비표!V154</f>
        <v>0</v>
      </c>
      <c r="J1117" s="8">
        <f>TRUNC(I1117*D1117,1)</f>
        <v>0</v>
      </c>
      <c r="K1117" s="7">
        <f t="shared" si="166"/>
        <v>107.8</v>
      </c>
      <c r="L1117" s="8">
        <f t="shared" si="166"/>
        <v>3449.6</v>
      </c>
      <c r="M1117" s="5" t="s">
        <v>67</v>
      </c>
      <c r="N1117" s="2" t="s">
        <v>1552</v>
      </c>
      <c r="O1117" s="2" t="s">
        <v>1539</v>
      </c>
      <c r="P1117" s="2" t="s">
        <v>73</v>
      </c>
      <c r="Q1117" s="2" t="s">
        <v>73</v>
      </c>
      <c r="R1117" s="2" t="s">
        <v>69</v>
      </c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2" t="s">
        <v>67</v>
      </c>
      <c r="AW1117" s="2" t="s">
        <v>1557</v>
      </c>
      <c r="AX1117" s="2" t="s">
        <v>67</v>
      </c>
      <c r="AY1117" s="2" t="s">
        <v>67</v>
      </c>
    </row>
    <row r="1118" spans="1:51" ht="30" customHeight="1" x14ac:dyDescent="0.3">
      <c r="A1118" s="5" t="s">
        <v>815</v>
      </c>
      <c r="B1118" s="5" t="s">
        <v>1558</v>
      </c>
      <c r="C1118" s="5" t="s">
        <v>508</v>
      </c>
      <c r="D1118" s="6">
        <v>1</v>
      </c>
      <c r="E1118" s="7">
        <f>단가대비표!O261</f>
        <v>5560</v>
      </c>
      <c r="F1118" s="8">
        <f>TRUNC(E1118*D1118,1)</f>
        <v>5560</v>
      </c>
      <c r="G1118" s="7">
        <f>단가대비표!P261</f>
        <v>0</v>
      </c>
      <c r="H1118" s="8">
        <f>TRUNC(G1118*D1118,1)</f>
        <v>0</v>
      </c>
      <c r="I1118" s="7">
        <f>단가대비표!V261</f>
        <v>0</v>
      </c>
      <c r="J1118" s="8">
        <f>TRUNC(I1118*D1118,1)</f>
        <v>0</v>
      </c>
      <c r="K1118" s="7">
        <f t="shared" si="166"/>
        <v>5560</v>
      </c>
      <c r="L1118" s="8">
        <f t="shared" si="166"/>
        <v>5560</v>
      </c>
      <c r="M1118" s="5" t="s">
        <v>67</v>
      </c>
      <c r="N1118" s="2" t="s">
        <v>1552</v>
      </c>
      <c r="O1118" s="2" t="s">
        <v>1559</v>
      </c>
      <c r="P1118" s="2" t="s">
        <v>73</v>
      </c>
      <c r="Q1118" s="2" t="s">
        <v>73</v>
      </c>
      <c r="R1118" s="2" t="s">
        <v>69</v>
      </c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2" t="s">
        <v>67</v>
      </c>
      <c r="AW1118" s="2" t="s">
        <v>1560</v>
      </c>
      <c r="AX1118" s="2" t="s">
        <v>67</v>
      </c>
      <c r="AY1118" s="2" t="s">
        <v>67</v>
      </c>
    </row>
    <row r="1119" spans="1:51" ht="30" customHeight="1" x14ac:dyDescent="0.3">
      <c r="A1119" s="5" t="s">
        <v>692</v>
      </c>
      <c r="B1119" s="5" t="s">
        <v>794</v>
      </c>
      <c r="C1119" s="5" t="s">
        <v>504</v>
      </c>
      <c r="D1119" s="6">
        <v>2</v>
      </c>
      <c r="E1119" s="7">
        <f>일위대가목록!E81</f>
        <v>40654</v>
      </c>
      <c r="F1119" s="8">
        <f>TRUNC(E1119*D1119,1)</f>
        <v>81308</v>
      </c>
      <c r="G1119" s="7">
        <f>일위대가목록!F81</f>
        <v>0</v>
      </c>
      <c r="H1119" s="8">
        <f>TRUNC(G1119*D1119,1)</f>
        <v>0</v>
      </c>
      <c r="I1119" s="7">
        <f>일위대가목록!G81</f>
        <v>0</v>
      </c>
      <c r="J1119" s="8">
        <f>TRUNC(I1119*D1119,1)</f>
        <v>0</v>
      </c>
      <c r="K1119" s="7">
        <f t="shared" si="166"/>
        <v>40654</v>
      </c>
      <c r="L1119" s="8">
        <f t="shared" si="166"/>
        <v>81308</v>
      </c>
      <c r="M1119" s="5" t="s">
        <v>795</v>
      </c>
      <c r="N1119" s="2" t="s">
        <v>1552</v>
      </c>
      <c r="O1119" s="2" t="s">
        <v>793</v>
      </c>
      <c r="P1119" s="2" t="s">
        <v>69</v>
      </c>
      <c r="Q1119" s="2" t="s">
        <v>73</v>
      </c>
      <c r="R1119" s="2" t="s">
        <v>73</v>
      </c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2" t="s">
        <v>67</v>
      </c>
      <c r="AW1119" s="2" t="s">
        <v>1561</v>
      </c>
      <c r="AX1119" s="2" t="s">
        <v>67</v>
      </c>
      <c r="AY1119" s="2" t="s">
        <v>67</v>
      </c>
    </row>
    <row r="1120" spans="1:51" ht="30" customHeight="1" x14ac:dyDescent="0.3">
      <c r="A1120" s="5" t="s">
        <v>90</v>
      </c>
      <c r="B1120" s="5" t="s">
        <v>67</v>
      </c>
      <c r="C1120" s="5" t="s">
        <v>67</v>
      </c>
      <c r="D1120" s="6"/>
      <c r="E1120" s="7"/>
      <c r="F1120" s="8">
        <f>TRUNC(SUMIF(N1115:N1119, N1114, F1115:F1119),0)</f>
        <v>208905</v>
      </c>
      <c r="G1120" s="7"/>
      <c r="H1120" s="8">
        <f>TRUNC(SUMIF(N1115:N1119, N1114, H1115:H1119),0)</f>
        <v>0</v>
      </c>
      <c r="I1120" s="7"/>
      <c r="J1120" s="8">
        <f>TRUNC(SUMIF(N1115:N1119, N1114, J1115:J1119),0)</f>
        <v>0</v>
      </c>
      <c r="K1120" s="7"/>
      <c r="L1120" s="8">
        <f>F1120+H1120+J1120</f>
        <v>208905</v>
      </c>
      <c r="M1120" s="5" t="s">
        <v>67</v>
      </c>
      <c r="N1120" s="2" t="s">
        <v>91</v>
      </c>
      <c r="O1120" s="2" t="s">
        <v>91</v>
      </c>
      <c r="P1120" s="2" t="s">
        <v>67</v>
      </c>
      <c r="Q1120" s="2" t="s">
        <v>67</v>
      </c>
      <c r="R1120" s="2" t="s">
        <v>67</v>
      </c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2" t="s">
        <v>67</v>
      </c>
      <c r="AW1120" s="2" t="s">
        <v>67</v>
      </c>
      <c r="AX1120" s="2" t="s">
        <v>67</v>
      </c>
      <c r="AY1120" s="2" t="s">
        <v>67</v>
      </c>
    </row>
    <row r="1121" spans="1:51" ht="30" customHeight="1" x14ac:dyDescent="0.3">
      <c r="A1121" s="6"/>
      <c r="B1121" s="6"/>
      <c r="C1121" s="6"/>
      <c r="D1121" s="6"/>
      <c r="E1121" s="7"/>
      <c r="F1121" s="8"/>
      <c r="G1121" s="7"/>
      <c r="H1121" s="8"/>
      <c r="I1121" s="7"/>
      <c r="J1121" s="8"/>
      <c r="K1121" s="7"/>
      <c r="L1121" s="8"/>
      <c r="M1121" s="6"/>
    </row>
    <row r="1122" spans="1:51" ht="30" customHeight="1" x14ac:dyDescent="0.3">
      <c r="A1122" s="14" t="s">
        <v>1562</v>
      </c>
      <c r="B1122" s="14"/>
      <c r="C1122" s="14"/>
      <c r="D1122" s="14"/>
      <c r="E1122" s="15"/>
      <c r="F1122" s="16"/>
      <c r="G1122" s="15"/>
      <c r="H1122" s="16"/>
      <c r="I1122" s="15"/>
      <c r="J1122" s="16"/>
      <c r="K1122" s="15"/>
      <c r="L1122" s="16"/>
      <c r="M1122" s="14"/>
      <c r="N1122" s="1" t="s">
        <v>1563</v>
      </c>
    </row>
    <row r="1123" spans="1:51" ht="30" customHeight="1" x14ac:dyDescent="0.3">
      <c r="A1123" s="5" t="s">
        <v>981</v>
      </c>
      <c r="B1123" s="5" t="s">
        <v>794</v>
      </c>
      <c r="C1123" s="5" t="s">
        <v>508</v>
      </c>
      <c r="D1123" s="6">
        <v>2</v>
      </c>
      <c r="E1123" s="7">
        <f>단가대비표!O1535</f>
        <v>84860</v>
      </c>
      <c r="F1123" s="8">
        <f>TRUNC(E1123*D1123,1)</f>
        <v>169720</v>
      </c>
      <c r="G1123" s="7">
        <f>단가대비표!P1535</f>
        <v>0</v>
      </c>
      <c r="H1123" s="8">
        <f>TRUNC(G1123*D1123,1)</f>
        <v>0</v>
      </c>
      <c r="I1123" s="7">
        <f>단가대비표!V1535</f>
        <v>0</v>
      </c>
      <c r="J1123" s="8">
        <f>TRUNC(I1123*D1123,1)</f>
        <v>0</v>
      </c>
      <c r="K1123" s="7">
        <f t="shared" ref="K1123:L1127" si="167">TRUNC(E1123+G1123+I1123,1)</f>
        <v>84860</v>
      </c>
      <c r="L1123" s="8">
        <f t="shared" si="167"/>
        <v>169720</v>
      </c>
      <c r="M1123" s="5" t="s">
        <v>67</v>
      </c>
      <c r="N1123" s="2" t="s">
        <v>1563</v>
      </c>
      <c r="O1123" s="2" t="s">
        <v>1554</v>
      </c>
      <c r="P1123" s="2" t="s">
        <v>73</v>
      </c>
      <c r="Q1123" s="2" t="s">
        <v>73</v>
      </c>
      <c r="R1123" s="2" t="s">
        <v>69</v>
      </c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2" t="s">
        <v>67</v>
      </c>
      <c r="AW1123" s="2" t="s">
        <v>1565</v>
      </c>
      <c r="AX1123" s="2" t="s">
        <v>67</v>
      </c>
      <c r="AY1123" s="2" t="s">
        <v>67</v>
      </c>
    </row>
    <row r="1124" spans="1:51" ht="30" customHeight="1" x14ac:dyDescent="0.3">
      <c r="A1124" s="5" t="s">
        <v>984</v>
      </c>
      <c r="B1124" s="5" t="s">
        <v>1409</v>
      </c>
      <c r="C1124" s="5" t="s">
        <v>808</v>
      </c>
      <c r="D1124" s="6">
        <v>16</v>
      </c>
      <c r="E1124" s="7">
        <f>단가대비표!O181</f>
        <v>2108</v>
      </c>
      <c r="F1124" s="8">
        <f>TRUNC(E1124*D1124,1)</f>
        <v>33728</v>
      </c>
      <c r="G1124" s="7">
        <f>단가대비표!P181</f>
        <v>0</v>
      </c>
      <c r="H1124" s="8">
        <f>TRUNC(G1124*D1124,1)</f>
        <v>0</v>
      </c>
      <c r="I1124" s="7">
        <f>단가대비표!V181</f>
        <v>0</v>
      </c>
      <c r="J1124" s="8">
        <f>TRUNC(I1124*D1124,1)</f>
        <v>0</v>
      </c>
      <c r="K1124" s="7">
        <f t="shared" si="167"/>
        <v>2108</v>
      </c>
      <c r="L1124" s="8">
        <f t="shared" si="167"/>
        <v>33728</v>
      </c>
      <c r="M1124" s="5" t="s">
        <v>67</v>
      </c>
      <c r="N1124" s="2" t="s">
        <v>1563</v>
      </c>
      <c r="O1124" s="2" t="s">
        <v>1536</v>
      </c>
      <c r="P1124" s="2" t="s">
        <v>73</v>
      </c>
      <c r="Q1124" s="2" t="s">
        <v>73</v>
      </c>
      <c r="R1124" s="2" t="s">
        <v>69</v>
      </c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2" t="s">
        <v>67</v>
      </c>
      <c r="AW1124" s="2" t="s">
        <v>1566</v>
      </c>
      <c r="AX1124" s="2" t="s">
        <v>67</v>
      </c>
      <c r="AY1124" s="2" t="s">
        <v>67</v>
      </c>
    </row>
    <row r="1125" spans="1:51" ht="30" customHeight="1" x14ac:dyDescent="0.3">
      <c r="A1125" s="5" t="s">
        <v>811</v>
      </c>
      <c r="B1125" s="5" t="s">
        <v>1538</v>
      </c>
      <c r="C1125" s="5" t="s">
        <v>508</v>
      </c>
      <c r="D1125" s="6">
        <v>32</v>
      </c>
      <c r="E1125" s="7">
        <f>단가대비표!O154</f>
        <v>107.8</v>
      </c>
      <c r="F1125" s="8">
        <f>TRUNC(E1125*D1125,1)</f>
        <v>3449.6</v>
      </c>
      <c r="G1125" s="7">
        <f>단가대비표!P154</f>
        <v>0</v>
      </c>
      <c r="H1125" s="8">
        <f>TRUNC(G1125*D1125,1)</f>
        <v>0</v>
      </c>
      <c r="I1125" s="7">
        <f>단가대비표!V154</f>
        <v>0</v>
      </c>
      <c r="J1125" s="8">
        <f>TRUNC(I1125*D1125,1)</f>
        <v>0</v>
      </c>
      <c r="K1125" s="7">
        <f t="shared" si="167"/>
        <v>107.8</v>
      </c>
      <c r="L1125" s="8">
        <f t="shared" si="167"/>
        <v>3449.6</v>
      </c>
      <c r="M1125" s="5" t="s">
        <v>67</v>
      </c>
      <c r="N1125" s="2" t="s">
        <v>1563</v>
      </c>
      <c r="O1125" s="2" t="s">
        <v>1539</v>
      </c>
      <c r="P1125" s="2" t="s">
        <v>73</v>
      </c>
      <c r="Q1125" s="2" t="s">
        <v>73</v>
      </c>
      <c r="R1125" s="2" t="s">
        <v>69</v>
      </c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2" t="s">
        <v>67</v>
      </c>
      <c r="AW1125" s="2" t="s">
        <v>1567</v>
      </c>
      <c r="AX1125" s="2" t="s">
        <v>67</v>
      </c>
      <c r="AY1125" s="2" t="s">
        <v>67</v>
      </c>
    </row>
    <row r="1126" spans="1:51" ht="30" customHeight="1" x14ac:dyDescent="0.3">
      <c r="A1126" s="5" t="s">
        <v>815</v>
      </c>
      <c r="B1126" s="5" t="s">
        <v>1558</v>
      </c>
      <c r="C1126" s="5" t="s">
        <v>508</v>
      </c>
      <c r="D1126" s="6">
        <v>1</v>
      </c>
      <c r="E1126" s="7">
        <f>단가대비표!O261</f>
        <v>5560</v>
      </c>
      <c r="F1126" s="8">
        <f>TRUNC(E1126*D1126,1)</f>
        <v>5560</v>
      </c>
      <c r="G1126" s="7">
        <f>단가대비표!P261</f>
        <v>0</v>
      </c>
      <c r="H1126" s="8">
        <f>TRUNC(G1126*D1126,1)</f>
        <v>0</v>
      </c>
      <c r="I1126" s="7">
        <f>단가대비표!V261</f>
        <v>0</v>
      </c>
      <c r="J1126" s="8">
        <f>TRUNC(I1126*D1126,1)</f>
        <v>0</v>
      </c>
      <c r="K1126" s="7">
        <f t="shared" si="167"/>
        <v>5560</v>
      </c>
      <c r="L1126" s="8">
        <f t="shared" si="167"/>
        <v>5560</v>
      </c>
      <c r="M1126" s="5" t="s">
        <v>67</v>
      </c>
      <c r="N1126" s="2" t="s">
        <v>1563</v>
      </c>
      <c r="O1126" s="2" t="s">
        <v>1559</v>
      </c>
      <c r="P1126" s="2" t="s">
        <v>73</v>
      </c>
      <c r="Q1126" s="2" t="s">
        <v>73</v>
      </c>
      <c r="R1126" s="2" t="s">
        <v>69</v>
      </c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2" t="s">
        <v>67</v>
      </c>
      <c r="AW1126" s="2" t="s">
        <v>1568</v>
      </c>
      <c r="AX1126" s="2" t="s">
        <v>67</v>
      </c>
      <c r="AY1126" s="2" t="s">
        <v>67</v>
      </c>
    </row>
    <row r="1127" spans="1:51" ht="30" customHeight="1" x14ac:dyDescent="0.3">
      <c r="A1127" s="5" t="s">
        <v>692</v>
      </c>
      <c r="B1127" s="5" t="s">
        <v>794</v>
      </c>
      <c r="C1127" s="5" t="s">
        <v>504</v>
      </c>
      <c r="D1127" s="6">
        <v>4</v>
      </c>
      <c r="E1127" s="7">
        <f>일위대가목록!E81</f>
        <v>40654</v>
      </c>
      <c r="F1127" s="8">
        <f>TRUNC(E1127*D1127,1)</f>
        <v>162616</v>
      </c>
      <c r="G1127" s="7">
        <f>일위대가목록!F81</f>
        <v>0</v>
      </c>
      <c r="H1127" s="8">
        <f>TRUNC(G1127*D1127,1)</f>
        <v>0</v>
      </c>
      <c r="I1127" s="7">
        <f>일위대가목록!G81</f>
        <v>0</v>
      </c>
      <c r="J1127" s="8">
        <f>TRUNC(I1127*D1127,1)</f>
        <v>0</v>
      </c>
      <c r="K1127" s="7">
        <f t="shared" si="167"/>
        <v>40654</v>
      </c>
      <c r="L1127" s="8">
        <f t="shared" si="167"/>
        <v>162616</v>
      </c>
      <c r="M1127" s="5" t="s">
        <v>795</v>
      </c>
      <c r="N1127" s="2" t="s">
        <v>1563</v>
      </c>
      <c r="O1127" s="2" t="s">
        <v>793</v>
      </c>
      <c r="P1127" s="2" t="s">
        <v>69</v>
      </c>
      <c r="Q1127" s="2" t="s">
        <v>73</v>
      </c>
      <c r="R1127" s="2" t="s">
        <v>73</v>
      </c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2" t="s">
        <v>67</v>
      </c>
      <c r="AW1127" s="2" t="s">
        <v>1569</v>
      </c>
      <c r="AX1127" s="2" t="s">
        <v>67</v>
      </c>
      <c r="AY1127" s="2" t="s">
        <v>67</v>
      </c>
    </row>
    <row r="1128" spans="1:51" ht="30" customHeight="1" x14ac:dyDescent="0.3">
      <c r="A1128" s="5" t="s">
        <v>90</v>
      </c>
      <c r="B1128" s="5" t="s">
        <v>67</v>
      </c>
      <c r="C1128" s="5" t="s">
        <v>67</v>
      </c>
      <c r="D1128" s="6"/>
      <c r="E1128" s="7"/>
      <c r="F1128" s="8">
        <f>TRUNC(SUMIF(N1123:N1127, N1122, F1123:F1127),0)</f>
        <v>375073</v>
      </c>
      <c r="G1128" s="7"/>
      <c r="H1128" s="8">
        <f>TRUNC(SUMIF(N1123:N1127, N1122, H1123:H1127),0)</f>
        <v>0</v>
      </c>
      <c r="I1128" s="7"/>
      <c r="J1128" s="8">
        <f>TRUNC(SUMIF(N1123:N1127, N1122, J1123:J1127),0)</f>
        <v>0</v>
      </c>
      <c r="K1128" s="7"/>
      <c r="L1128" s="8">
        <f>F1128+H1128+J1128</f>
        <v>375073</v>
      </c>
      <c r="M1128" s="5" t="s">
        <v>67</v>
      </c>
      <c r="N1128" s="2" t="s">
        <v>91</v>
      </c>
      <c r="O1128" s="2" t="s">
        <v>91</v>
      </c>
      <c r="P1128" s="2" t="s">
        <v>67</v>
      </c>
      <c r="Q1128" s="2" t="s">
        <v>67</v>
      </c>
      <c r="R1128" s="2" t="s">
        <v>67</v>
      </c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2" t="s">
        <v>67</v>
      </c>
      <c r="AW1128" s="2" t="s">
        <v>67</v>
      </c>
      <c r="AX1128" s="2" t="s">
        <v>67</v>
      </c>
      <c r="AY1128" s="2" t="s">
        <v>67</v>
      </c>
    </row>
    <row r="1129" spans="1:51" ht="30" customHeight="1" x14ac:dyDescent="0.3">
      <c r="A1129" s="6"/>
      <c r="B1129" s="6"/>
      <c r="C1129" s="6"/>
      <c r="D1129" s="6"/>
      <c r="E1129" s="7"/>
      <c r="F1129" s="8"/>
      <c r="G1129" s="7"/>
      <c r="H1129" s="8"/>
      <c r="I1129" s="7"/>
      <c r="J1129" s="8"/>
      <c r="K1129" s="7"/>
      <c r="L1129" s="8"/>
      <c r="M1129" s="6"/>
    </row>
    <row r="1130" spans="1:51" ht="30" customHeight="1" x14ac:dyDescent="0.3">
      <c r="A1130" s="14" t="s">
        <v>1570</v>
      </c>
      <c r="B1130" s="14"/>
      <c r="C1130" s="14"/>
      <c r="D1130" s="14"/>
      <c r="E1130" s="15"/>
      <c r="F1130" s="16"/>
      <c r="G1130" s="15"/>
      <c r="H1130" s="16"/>
      <c r="I1130" s="15"/>
      <c r="J1130" s="16"/>
      <c r="K1130" s="15"/>
      <c r="L1130" s="16"/>
      <c r="M1130" s="14"/>
      <c r="N1130" s="1" t="s">
        <v>1571</v>
      </c>
    </row>
    <row r="1131" spans="1:51" ht="30" customHeight="1" x14ac:dyDescent="0.3">
      <c r="A1131" s="5" t="s">
        <v>1129</v>
      </c>
      <c r="B1131" s="5" t="s">
        <v>1130</v>
      </c>
      <c r="C1131" s="5" t="s">
        <v>1131</v>
      </c>
      <c r="D1131" s="6">
        <v>36.6</v>
      </c>
      <c r="E1131" s="7">
        <f>단가대비표!O160</f>
        <v>53.45</v>
      </c>
      <c r="F1131" s="8">
        <f t="shared" ref="F1131:F1136" si="168">TRUNC(E1131*D1131,1)</f>
        <v>1956.2</v>
      </c>
      <c r="G1131" s="7">
        <f>단가대비표!P160</f>
        <v>0</v>
      </c>
      <c r="H1131" s="8">
        <f t="shared" ref="H1131:H1136" si="169">TRUNC(G1131*D1131,1)</f>
        <v>0</v>
      </c>
      <c r="I1131" s="7">
        <f>단가대비표!V160</f>
        <v>0</v>
      </c>
      <c r="J1131" s="8">
        <f t="shared" ref="J1131:J1136" si="170">TRUNC(I1131*D1131,1)</f>
        <v>0</v>
      </c>
      <c r="K1131" s="7">
        <f t="shared" ref="K1131:L1136" si="171">TRUNC(E1131+G1131+I1131,1)</f>
        <v>53.4</v>
      </c>
      <c r="L1131" s="8">
        <f t="shared" si="171"/>
        <v>1956.2</v>
      </c>
      <c r="M1131" s="5" t="s">
        <v>67</v>
      </c>
      <c r="N1131" s="2" t="s">
        <v>1571</v>
      </c>
      <c r="O1131" s="2" t="s">
        <v>1132</v>
      </c>
      <c r="P1131" s="2" t="s">
        <v>73</v>
      </c>
      <c r="Q1131" s="2" t="s">
        <v>73</v>
      </c>
      <c r="R1131" s="2" t="s">
        <v>69</v>
      </c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2" t="s">
        <v>67</v>
      </c>
      <c r="AW1131" s="2" t="s">
        <v>1573</v>
      </c>
      <c r="AX1131" s="2" t="s">
        <v>67</v>
      </c>
      <c r="AY1131" s="2" t="s">
        <v>67</v>
      </c>
    </row>
    <row r="1132" spans="1:51" ht="30" customHeight="1" x14ac:dyDescent="0.3">
      <c r="A1132" s="5" t="s">
        <v>1134</v>
      </c>
      <c r="B1132" s="5" t="s">
        <v>1135</v>
      </c>
      <c r="C1132" s="5" t="s">
        <v>1131</v>
      </c>
      <c r="D1132" s="6">
        <v>4.58</v>
      </c>
      <c r="E1132" s="7">
        <f>단가대비표!O159</f>
        <v>9</v>
      </c>
      <c r="F1132" s="8">
        <f t="shared" si="168"/>
        <v>41.2</v>
      </c>
      <c r="G1132" s="7">
        <f>단가대비표!P159</f>
        <v>0</v>
      </c>
      <c r="H1132" s="8">
        <f t="shared" si="169"/>
        <v>0</v>
      </c>
      <c r="I1132" s="7">
        <f>단가대비표!V159</f>
        <v>0</v>
      </c>
      <c r="J1132" s="8">
        <f t="shared" si="170"/>
        <v>0</v>
      </c>
      <c r="K1132" s="7">
        <f t="shared" si="171"/>
        <v>9</v>
      </c>
      <c r="L1132" s="8">
        <f t="shared" si="171"/>
        <v>41.2</v>
      </c>
      <c r="M1132" s="5" t="s">
        <v>67</v>
      </c>
      <c r="N1132" s="2" t="s">
        <v>1571</v>
      </c>
      <c r="O1132" s="2" t="s">
        <v>1136</v>
      </c>
      <c r="P1132" s="2" t="s">
        <v>73</v>
      </c>
      <c r="Q1132" s="2" t="s">
        <v>73</v>
      </c>
      <c r="R1132" s="2" t="s">
        <v>69</v>
      </c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2" t="s">
        <v>67</v>
      </c>
      <c r="AW1132" s="2" t="s">
        <v>1574</v>
      </c>
      <c r="AX1132" s="2" t="s">
        <v>67</v>
      </c>
      <c r="AY1132" s="2" t="s">
        <v>67</v>
      </c>
    </row>
    <row r="1133" spans="1:51" ht="30" customHeight="1" x14ac:dyDescent="0.3">
      <c r="A1133" s="5" t="s">
        <v>317</v>
      </c>
      <c r="B1133" s="5" t="s">
        <v>318</v>
      </c>
      <c r="C1133" s="5" t="s">
        <v>77</v>
      </c>
      <c r="D1133" s="6">
        <v>127.8</v>
      </c>
      <c r="E1133" s="7">
        <f>단가대비표!O25</f>
        <v>2.2200000000000002</v>
      </c>
      <c r="F1133" s="8">
        <f t="shared" si="168"/>
        <v>283.7</v>
      </c>
      <c r="G1133" s="7">
        <f>단가대비표!P25</f>
        <v>0</v>
      </c>
      <c r="H1133" s="8">
        <f t="shared" si="169"/>
        <v>0</v>
      </c>
      <c r="I1133" s="7">
        <f>단가대비표!V25</f>
        <v>0</v>
      </c>
      <c r="J1133" s="8">
        <f t="shared" si="170"/>
        <v>0</v>
      </c>
      <c r="K1133" s="7">
        <f t="shared" si="171"/>
        <v>2.2000000000000002</v>
      </c>
      <c r="L1133" s="8">
        <f t="shared" si="171"/>
        <v>283.7</v>
      </c>
      <c r="M1133" s="5" t="s">
        <v>67</v>
      </c>
      <c r="N1133" s="2" t="s">
        <v>1571</v>
      </c>
      <c r="O1133" s="2" t="s">
        <v>319</v>
      </c>
      <c r="P1133" s="2" t="s">
        <v>73</v>
      </c>
      <c r="Q1133" s="2" t="s">
        <v>73</v>
      </c>
      <c r="R1133" s="2" t="s">
        <v>69</v>
      </c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2" t="s">
        <v>67</v>
      </c>
      <c r="AW1133" s="2" t="s">
        <v>1575</v>
      </c>
      <c r="AX1133" s="2" t="s">
        <v>67</v>
      </c>
      <c r="AY1133" s="2" t="s">
        <v>67</v>
      </c>
    </row>
    <row r="1134" spans="1:51" ht="30" customHeight="1" x14ac:dyDescent="0.3">
      <c r="A1134" s="5" t="s">
        <v>321</v>
      </c>
      <c r="B1134" s="5" t="s">
        <v>1139</v>
      </c>
      <c r="C1134" s="5" t="s">
        <v>1131</v>
      </c>
      <c r="D1134" s="6">
        <v>135</v>
      </c>
      <c r="E1134" s="7">
        <f>단가대비표!O34</f>
        <v>11.5</v>
      </c>
      <c r="F1134" s="8">
        <f t="shared" si="168"/>
        <v>1552.5</v>
      </c>
      <c r="G1134" s="7">
        <f>단가대비표!P34</f>
        <v>0</v>
      </c>
      <c r="H1134" s="8">
        <f t="shared" si="169"/>
        <v>0</v>
      </c>
      <c r="I1134" s="7">
        <f>단가대비표!V34</f>
        <v>0</v>
      </c>
      <c r="J1134" s="8">
        <f t="shared" si="170"/>
        <v>0</v>
      </c>
      <c r="K1134" s="7">
        <f t="shared" si="171"/>
        <v>11.5</v>
      </c>
      <c r="L1134" s="8">
        <f t="shared" si="171"/>
        <v>1552.5</v>
      </c>
      <c r="M1134" s="5" t="s">
        <v>67</v>
      </c>
      <c r="N1134" s="2" t="s">
        <v>1571</v>
      </c>
      <c r="O1134" s="2" t="s">
        <v>1140</v>
      </c>
      <c r="P1134" s="2" t="s">
        <v>73</v>
      </c>
      <c r="Q1134" s="2" t="s">
        <v>73</v>
      </c>
      <c r="R1134" s="2" t="s">
        <v>69</v>
      </c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2" t="s">
        <v>67</v>
      </c>
      <c r="AW1134" s="2" t="s">
        <v>1576</v>
      </c>
      <c r="AX1134" s="2" t="s">
        <v>67</v>
      </c>
      <c r="AY1134" s="2" t="s">
        <v>67</v>
      </c>
    </row>
    <row r="1135" spans="1:51" ht="30" customHeight="1" x14ac:dyDescent="0.3">
      <c r="A1135" s="5" t="s">
        <v>335</v>
      </c>
      <c r="B1135" s="5" t="s">
        <v>86</v>
      </c>
      <c r="C1135" s="5" t="s">
        <v>87</v>
      </c>
      <c r="D1135" s="6">
        <v>0.13700000000000001</v>
      </c>
      <c r="E1135" s="7">
        <f>단가대비표!O1844</f>
        <v>0</v>
      </c>
      <c r="F1135" s="8">
        <f t="shared" si="168"/>
        <v>0</v>
      </c>
      <c r="G1135" s="7">
        <f>단가대비표!P1844</f>
        <v>198711</v>
      </c>
      <c r="H1135" s="8">
        <f t="shared" si="169"/>
        <v>27223.4</v>
      </c>
      <c r="I1135" s="7">
        <f>단가대비표!V1844</f>
        <v>0</v>
      </c>
      <c r="J1135" s="8">
        <f t="shared" si="170"/>
        <v>0</v>
      </c>
      <c r="K1135" s="7">
        <f t="shared" si="171"/>
        <v>198711</v>
      </c>
      <c r="L1135" s="8">
        <f t="shared" si="171"/>
        <v>27223.4</v>
      </c>
      <c r="M1135" s="5" t="s">
        <v>67</v>
      </c>
      <c r="N1135" s="2" t="s">
        <v>1571</v>
      </c>
      <c r="O1135" s="2" t="s">
        <v>336</v>
      </c>
      <c r="P1135" s="2" t="s">
        <v>73</v>
      </c>
      <c r="Q1135" s="2" t="s">
        <v>73</v>
      </c>
      <c r="R1135" s="2" t="s">
        <v>69</v>
      </c>
      <c r="S1135" s="3"/>
      <c r="T1135" s="3"/>
      <c r="U1135" s="3"/>
      <c r="V1135" s="3">
        <v>1</v>
      </c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2" t="s">
        <v>67</v>
      </c>
      <c r="AW1135" s="2" t="s">
        <v>1577</v>
      </c>
      <c r="AX1135" s="2" t="s">
        <v>67</v>
      </c>
      <c r="AY1135" s="2" t="s">
        <v>67</v>
      </c>
    </row>
    <row r="1136" spans="1:51" ht="30" customHeight="1" x14ac:dyDescent="0.3">
      <c r="A1136" s="5" t="s">
        <v>155</v>
      </c>
      <c r="B1136" s="5" t="s">
        <v>156</v>
      </c>
      <c r="C1136" s="5" t="s">
        <v>82</v>
      </c>
      <c r="D1136" s="6">
        <v>1</v>
      </c>
      <c r="E1136" s="7">
        <f>TRUNC(SUMIF(V1131:V1136, RIGHTB(O1136, 1), H1131:H1136)*U1136, 2)</f>
        <v>816.7</v>
      </c>
      <c r="F1136" s="8">
        <f t="shared" si="168"/>
        <v>816.7</v>
      </c>
      <c r="G1136" s="7">
        <v>0</v>
      </c>
      <c r="H1136" s="8">
        <f t="shared" si="169"/>
        <v>0</v>
      </c>
      <c r="I1136" s="7">
        <v>0</v>
      </c>
      <c r="J1136" s="8">
        <f t="shared" si="170"/>
        <v>0</v>
      </c>
      <c r="K1136" s="7">
        <f t="shared" si="171"/>
        <v>816.7</v>
      </c>
      <c r="L1136" s="8">
        <f t="shared" si="171"/>
        <v>816.7</v>
      </c>
      <c r="M1136" s="5" t="s">
        <v>67</v>
      </c>
      <c r="N1136" s="2" t="s">
        <v>1571</v>
      </c>
      <c r="O1136" s="2" t="s">
        <v>83</v>
      </c>
      <c r="P1136" s="2" t="s">
        <v>73</v>
      </c>
      <c r="Q1136" s="2" t="s">
        <v>73</v>
      </c>
      <c r="R1136" s="2" t="s">
        <v>73</v>
      </c>
      <c r="S1136" s="3">
        <v>1</v>
      </c>
      <c r="T1136" s="3">
        <v>0</v>
      </c>
      <c r="U1136" s="3">
        <v>0.03</v>
      </c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2" t="s">
        <v>67</v>
      </c>
      <c r="AW1136" s="2" t="s">
        <v>1578</v>
      </c>
      <c r="AX1136" s="2" t="s">
        <v>67</v>
      </c>
      <c r="AY1136" s="2" t="s">
        <v>67</v>
      </c>
    </row>
    <row r="1137" spans="1:51" ht="30" customHeight="1" x14ac:dyDescent="0.3">
      <c r="A1137" s="5" t="s">
        <v>90</v>
      </c>
      <c r="B1137" s="5" t="s">
        <v>67</v>
      </c>
      <c r="C1137" s="5" t="s">
        <v>67</v>
      </c>
      <c r="D1137" s="6"/>
      <c r="E1137" s="7"/>
      <c r="F1137" s="8">
        <f>TRUNC(SUMIF(N1131:N1136, N1130, F1131:F1136),0)</f>
        <v>4650</v>
      </c>
      <c r="G1137" s="7"/>
      <c r="H1137" s="8">
        <f>TRUNC(SUMIF(N1131:N1136, N1130, H1131:H1136),0)</f>
        <v>27223</v>
      </c>
      <c r="I1137" s="7"/>
      <c r="J1137" s="8">
        <f>TRUNC(SUMIF(N1131:N1136, N1130, J1131:J1136),0)</f>
        <v>0</v>
      </c>
      <c r="K1137" s="7"/>
      <c r="L1137" s="8">
        <f>F1137+H1137+J1137</f>
        <v>31873</v>
      </c>
      <c r="M1137" s="5" t="s">
        <v>67</v>
      </c>
      <c r="N1137" s="2" t="s">
        <v>91</v>
      </c>
      <c r="O1137" s="2" t="s">
        <v>91</v>
      </c>
      <c r="P1137" s="2" t="s">
        <v>67</v>
      </c>
      <c r="Q1137" s="2" t="s">
        <v>67</v>
      </c>
      <c r="R1137" s="2" t="s">
        <v>67</v>
      </c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2" t="s">
        <v>67</v>
      </c>
      <c r="AW1137" s="2" t="s">
        <v>67</v>
      </c>
      <c r="AX1137" s="2" t="s">
        <v>67</v>
      </c>
      <c r="AY1137" s="2" t="s">
        <v>67</v>
      </c>
    </row>
    <row r="1138" spans="1:51" ht="30" customHeight="1" x14ac:dyDescent="0.3">
      <c r="A1138" s="6"/>
      <c r="B1138" s="6"/>
      <c r="C1138" s="6"/>
      <c r="D1138" s="6"/>
      <c r="E1138" s="7"/>
      <c r="F1138" s="8"/>
      <c r="G1138" s="7"/>
      <c r="H1138" s="8"/>
      <c r="I1138" s="7"/>
      <c r="J1138" s="8"/>
      <c r="K1138" s="7"/>
      <c r="L1138" s="8"/>
      <c r="M1138" s="6"/>
    </row>
    <row r="1139" spans="1:51" ht="30" customHeight="1" x14ac:dyDescent="0.3">
      <c r="A1139" s="14" t="s">
        <v>1579</v>
      </c>
      <c r="B1139" s="14"/>
      <c r="C1139" s="14"/>
      <c r="D1139" s="14"/>
      <c r="E1139" s="15"/>
      <c r="F1139" s="16"/>
      <c r="G1139" s="15"/>
      <c r="H1139" s="16"/>
      <c r="I1139" s="15"/>
      <c r="J1139" s="16"/>
      <c r="K1139" s="15"/>
      <c r="L1139" s="16"/>
      <c r="M1139" s="14"/>
      <c r="N1139" s="1" t="s">
        <v>1580</v>
      </c>
    </row>
    <row r="1140" spans="1:51" ht="30" customHeight="1" x14ac:dyDescent="0.3">
      <c r="A1140" s="5" t="s">
        <v>1148</v>
      </c>
      <c r="B1140" s="5" t="s">
        <v>1582</v>
      </c>
      <c r="C1140" s="5" t="s">
        <v>508</v>
      </c>
      <c r="D1140" s="6">
        <v>1</v>
      </c>
      <c r="E1140" s="7">
        <f>단가대비표!O1517</f>
        <v>30590</v>
      </c>
      <c r="F1140" s="8">
        <f>TRUNC(E1140*D1140,1)</f>
        <v>30590</v>
      </c>
      <c r="G1140" s="7">
        <f>단가대비표!P1517</f>
        <v>0</v>
      </c>
      <c r="H1140" s="8">
        <f>TRUNC(G1140*D1140,1)</f>
        <v>0</v>
      </c>
      <c r="I1140" s="7">
        <f>단가대비표!V1517</f>
        <v>0</v>
      </c>
      <c r="J1140" s="8">
        <f>TRUNC(I1140*D1140,1)</f>
        <v>0</v>
      </c>
      <c r="K1140" s="7">
        <f t="shared" ref="K1140:L1144" si="172">TRUNC(E1140+G1140+I1140,1)</f>
        <v>30590</v>
      </c>
      <c r="L1140" s="8">
        <f t="shared" si="172"/>
        <v>30590</v>
      </c>
      <c r="M1140" s="5" t="s">
        <v>67</v>
      </c>
      <c r="N1140" s="2" t="s">
        <v>1580</v>
      </c>
      <c r="O1140" s="2" t="s">
        <v>1583</v>
      </c>
      <c r="P1140" s="2" t="s">
        <v>73</v>
      </c>
      <c r="Q1140" s="2" t="s">
        <v>73</v>
      </c>
      <c r="R1140" s="2" t="s">
        <v>69</v>
      </c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2" t="s">
        <v>67</v>
      </c>
      <c r="AW1140" s="2" t="s">
        <v>1584</v>
      </c>
      <c r="AX1140" s="2" t="s">
        <v>67</v>
      </c>
      <c r="AY1140" s="2" t="s">
        <v>67</v>
      </c>
    </row>
    <row r="1141" spans="1:51" ht="30" customHeight="1" x14ac:dyDescent="0.3">
      <c r="A1141" s="5" t="s">
        <v>806</v>
      </c>
      <c r="B1141" s="5" t="s">
        <v>892</v>
      </c>
      <c r="C1141" s="5" t="s">
        <v>808</v>
      </c>
      <c r="D1141" s="6">
        <v>8</v>
      </c>
      <c r="E1141" s="7">
        <f>단가대비표!O171</f>
        <v>243</v>
      </c>
      <c r="F1141" s="8">
        <f>TRUNC(E1141*D1141,1)</f>
        <v>1944</v>
      </c>
      <c r="G1141" s="7">
        <f>단가대비표!P171</f>
        <v>0</v>
      </c>
      <c r="H1141" s="8">
        <f>TRUNC(G1141*D1141,1)</f>
        <v>0</v>
      </c>
      <c r="I1141" s="7">
        <f>단가대비표!V171</f>
        <v>0</v>
      </c>
      <c r="J1141" s="8">
        <f>TRUNC(I1141*D1141,1)</f>
        <v>0</v>
      </c>
      <c r="K1141" s="7">
        <f t="shared" si="172"/>
        <v>243</v>
      </c>
      <c r="L1141" s="8">
        <f t="shared" si="172"/>
        <v>1944</v>
      </c>
      <c r="M1141" s="5" t="s">
        <v>67</v>
      </c>
      <c r="N1141" s="2" t="s">
        <v>1580</v>
      </c>
      <c r="O1141" s="2" t="s">
        <v>893</v>
      </c>
      <c r="P1141" s="2" t="s">
        <v>73</v>
      </c>
      <c r="Q1141" s="2" t="s">
        <v>73</v>
      </c>
      <c r="R1141" s="2" t="s">
        <v>69</v>
      </c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2" t="s">
        <v>67</v>
      </c>
      <c r="AW1141" s="2" t="s">
        <v>1585</v>
      </c>
      <c r="AX1141" s="2" t="s">
        <v>67</v>
      </c>
      <c r="AY1141" s="2" t="s">
        <v>67</v>
      </c>
    </row>
    <row r="1142" spans="1:51" ht="30" customHeight="1" x14ac:dyDescent="0.3">
      <c r="A1142" s="5" t="s">
        <v>811</v>
      </c>
      <c r="B1142" s="5" t="s">
        <v>841</v>
      </c>
      <c r="C1142" s="5" t="s">
        <v>508</v>
      </c>
      <c r="D1142" s="6">
        <v>16</v>
      </c>
      <c r="E1142" s="7">
        <f>단가대비표!O156</f>
        <v>27.3</v>
      </c>
      <c r="F1142" s="8">
        <f>TRUNC(E1142*D1142,1)</f>
        <v>436.8</v>
      </c>
      <c r="G1142" s="7">
        <f>단가대비표!P156</f>
        <v>0</v>
      </c>
      <c r="H1142" s="8">
        <f>TRUNC(G1142*D1142,1)</f>
        <v>0</v>
      </c>
      <c r="I1142" s="7">
        <f>단가대비표!V156</f>
        <v>0</v>
      </c>
      <c r="J1142" s="8">
        <f>TRUNC(I1142*D1142,1)</f>
        <v>0</v>
      </c>
      <c r="K1142" s="7">
        <f t="shared" si="172"/>
        <v>27.3</v>
      </c>
      <c r="L1142" s="8">
        <f t="shared" si="172"/>
        <v>436.8</v>
      </c>
      <c r="M1142" s="5" t="s">
        <v>67</v>
      </c>
      <c r="N1142" s="2" t="s">
        <v>1580</v>
      </c>
      <c r="O1142" s="2" t="s">
        <v>842</v>
      </c>
      <c r="P1142" s="2" t="s">
        <v>73</v>
      </c>
      <c r="Q1142" s="2" t="s">
        <v>73</v>
      </c>
      <c r="R1142" s="2" t="s">
        <v>69</v>
      </c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2" t="s">
        <v>67</v>
      </c>
      <c r="AW1142" s="2" t="s">
        <v>1586</v>
      </c>
      <c r="AX1142" s="2" t="s">
        <v>67</v>
      </c>
      <c r="AY1142" s="2" t="s">
        <v>67</v>
      </c>
    </row>
    <row r="1143" spans="1:51" ht="30" customHeight="1" x14ac:dyDescent="0.3">
      <c r="A1143" s="5" t="s">
        <v>815</v>
      </c>
      <c r="B1143" s="5" t="s">
        <v>1357</v>
      </c>
      <c r="C1143" s="5" t="s">
        <v>508</v>
      </c>
      <c r="D1143" s="6">
        <v>1</v>
      </c>
      <c r="E1143" s="7">
        <f>단가대비표!O256</f>
        <v>1827</v>
      </c>
      <c r="F1143" s="8">
        <f>TRUNC(E1143*D1143,1)</f>
        <v>1827</v>
      </c>
      <c r="G1143" s="7">
        <f>단가대비표!P256</f>
        <v>0</v>
      </c>
      <c r="H1143" s="8">
        <f>TRUNC(G1143*D1143,1)</f>
        <v>0</v>
      </c>
      <c r="I1143" s="7">
        <f>단가대비표!V256</f>
        <v>0</v>
      </c>
      <c r="J1143" s="8">
        <f>TRUNC(I1143*D1143,1)</f>
        <v>0</v>
      </c>
      <c r="K1143" s="7">
        <f t="shared" si="172"/>
        <v>1827</v>
      </c>
      <c r="L1143" s="8">
        <f t="shared" si="172"/>
        <v>1827</v>
      </c>
      <c r="M1143" s="5" t="s">
        <v>67</v>
      </c>
      <c r="N1143" s="2" t="s">
        <v>1580</v>
      </c>
      <c r="O1143" s="2" t="s">
        <v>1358</v>
      </c>
      <c r="P1143" s="2" t="s">
        <v>73</v>
      </c>
      <c r="Q1143" s="2" t="s">
        <v>73</v>
      </c>
      <c r="R1143" s="2" t="s">
        <v>69</v>
      </c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2" t="s">
        <v>67</v>
      </c>
      <c r="AW1143" s="2" t="s">
        <v>1587</v>
      </c>
      <c r="AX1143" s="2" t="s">
        <v>67</v>
      </c>
      <c r="AY1143" s="2" t="s">
        <v>67</v>
      </c>
    </row>
    <row r="1144" spans="1:51" ht="30" customHeight="1" x14ac:dyDescent="0.3">
      <c r="A1144" s="5" t="s">
        <v>1127</v>
      </c>
      <c r="B1144" s="5" t="s">
        <v>627</v>
      </c>
      <c r="C1144" s="5" t="s">
        <v>504</v>
      </c>
      <c r="D1144" s="6">
        <v>1</v>
      </c>
      <c r="E1144" s="7">
        <f>일위대가목록!E160</f>
        <v>4650</v>
      </c>
      <c r="F1144" s="8">
        <f>TRUNC(E1144*D1144,1)</f>
        <v>4650</v>
      </c>
      <c r="G1144" s="7">
        <f>일위대가목록!F160</f>
        <v>27223</v>
      </c>
      <c r="H1144" s="8">
        <f>TRUNC(G1144*D1144,1)</f>
        <v>27223</v>
      </c>
      <c r="I1144" s="7">
        <f>일위대가목록!G160</f>
        <v>0</v>
      </c>
      <c r="J1144" s="8">
        <f>TRUNC(I1144*D1144,1)</f>
        <v>0</v>
      </c>
      <c r="K1144" s="7">
        <f t="shared" si="172"/>
        <v>31873</v>
      </c>
      <c r="L1144" s="8">
        <f t="shared" si="172"/>
        <v>31873</v>
      </c>
      <c r="M1144" s="5" t="s">
        <v>1572</v>
      </c>
      <c r="N1144" s="2" t="s">
        <v>1580</v>
      </c>
      <c r="O1144" s="2" t="s">
        <v>1571</v>
      </c>
      <c r="P1144" s="2" t="s">
        <v>69</v>
      </c>
      <c r="Q1144" s="2" t="s">
        <v>73</v>
      </c>
      <c r="R1144" s="2" t="s">
        <v>73</v>
      </c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2" t="s">
        <v>67</v>
      </c>
      <c r="AW1144" s="2" t="s">
        <v>1588</v>
      </c>
      <c r="AX1144" s="2" t="s">
        <v>67</v>
      </c>
      <c r="AY1144" s="2" t="s">
        <v>67</v>
      </c>
    </row>
    <row r="1145" spans="1:51" ht="30" customHeight="1" x14ac:dyDescent="0.3">
      <c r="A1145" s="5" t="s">
        <v>90</v>
      </c>
      <c r="B1145" s="5" t="s">
        <v>67</v>
      </c>
      <c r="C1145" s="5" t="s">
        <v>67</v>
      </c>
      <c r="D1145" s="6"/>
      <c r="E1145" s="7"/>
      <c r="F1145" s="8">
        <f>TRUNC(SUMIF(N1140:N1144, N1139, F1140:F1144),0)</f>
        <v>39447</v>
      </c>
      <c r="G1145" s="7"/>
      <c r="H1145" s="8">
        <f>TRUNC(SUMIF(N1140:N1144, N1139, H1140:H1144),0)</f>
        <v>27223</v>
      </c>
      <c r="I1145" s="7"/>
      <c r="J1145" s="8">
        <f>TRUNC(SUMIF(N1140:N1144, N1139, J1140:J1144),0)</f>
        <v>0</v>
      </c>
      <c r="K1145" s="7"/>
      <c r="L1145" s="8">
        <f>F1145+H1145+J1145</f>
        <v>66670</v>
      </c>
      <c r="M1145" s="5" t="s">
        <v>67</v>
      </c>
      <c r="N1145" s="2" t="s">
        <v>91</v>
      </c>
      <c r="O1145" s="2" t="s">
        <v>91</v>
      </c>
      <c r="P1145" s="2" t="s">
        <v>67</v>
      </c>
      <c r="Q1145" s="2" t="s">
        <v>67</v>
      </c>
      <c r="R1145" s="2" t="s">
        <v>67</v>
      </c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2" t="s">
        <v>67</v>
      </c>
      <c r="AW1145" s="2" t="s">
        <v>67</v>
      </c>
      <c r="AX1145" s="2" t="s">
        <v>67</v>
      </c>
      <c r="AY1145" s="2" t="s">
        <v>67</v>
      </c>
    </row>
    <row r="1146" spans="1:51" ht="30" customHeight="1" x14ac:dyDescent="0.3">
      <c r="A1146" s="6"/>
      <c r="B1146" s="6"/>
      <c r="C1146" s="6"/>
      <c r="D1146" s="6"/>
      <c r="E1146" s="7"/>
      <c r="F1146" s="8"/>
      <c r="G1146" s="7"/>
      <c r="H1146" s="8"/>
      <c r="I1146" s="7"/>
      <c r="J1146" s="8"/>
      <c r="K1146" s="7"/>
      <c r="L1146" s="8"/>
      <c r="M1146" s="6"/>
    </row>
    <row r="1147" spans="1:51" ht="30" customHeight="1" x14ac:dyDescent="0.3">
      <c r="A1147" s="14" t="s">
        <v>1589</v>
      </c>
      <c r="B1147" s="14"/>
      <c r="C1147" s="14"/>
      <c r="D1147" s="14"/>
      <c r="E1147" s="15"/>
      <c r="F1147" s="16"/>
      <c r="G1147" s="15"/>
      <c r="H1147" s="16"/>
      <c r="I1147" s="15"/>
      <c r="J1147" s="16"/>
      <c r="K1147" s="15"/>
      <c r="L1147" s="16"/>
      <c r="M1147" s="14"/>
      <c r="N1147" s="1" t="s">
        <v>1590</v>
      </c>
    </row>
    <row r="1148" spans="1:51" ht="30" customHeight="1" x14ac:dyDescent="0.3">
      <c r="A1148" s="5" t="s">
        <v>1148</v>
      </c>
      <c r="B1148" s="5" t="s">
        <v>1582</v>
      </c>
      <c r="C1148" s="5" t="s">
        <v>508</v>
      </c>
      <c r="D1148" s="6">
        <v>2</v>
      </c>
      <c r="E1148" s="7">
        <f>단가대비표!O1517</f>
        <v>30590</v>
      </c>
      <c r="F1148" s="8">
        <f>TRUNC(E1148*D1148,1)</f>
        <v>61180</v>
      </c>
      <c r="G1148" s="7">
        <f>단가대비표!P1517</f>
        <v>0</v>
      </c>
      <c r="H1148" s="8">
        <f>TRUNC(G1148*D1148,1)</f>
        <v>0</v>
      </c>
      <c r="I1148" s="7">
        <f>단가대비표!V1517</f>
        <v>0</v>
      </c>
      <c r="J1148" s="8">
        <f>TRUNC(I1148*D1148,1)</f>
        <v>0</v>
      </c>
      <c r="K1148" s="7">
        <f t="shared" ref="K1148:L1152" si="173">TRUNC(E1148+G1148+I1148,1)</f>
        <v>30590</v>
      </c>
      <c r="L1148" s="8">
        <f t="shared" si="173"/>
        <v>61180</v>
      </c>
      <c r="M1148" s="5" t="s">
        <v>67</v>
      </c>
      <c r="N1148" s="2" t="s">
        <v>1590</v>
      </c>
      <c r="O1148" s="2" t="s">
        <v>1583</v>
      </c>
      <c r="P1148" s="2" t="s">
        <v>73</v>
      </c>
      <c r="Q1148" s="2" t="s">
        <v>73</v>
      </c>
      <c r="R1148" s="2" t="s">
        <v>69</v>
      </c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2" t="s">
        <v>67</v>
      </c>
      <c r="AW1148" s="2" t="s">
        <v>1592</v>
      </c>
      <c r="AX1148" s="2" t="s">
        <v>67</v>
      </c>
      <c r="AY1148" s="2" t="s">
        <v>67</v>
      </c>
    </row>
    <row r="1149" spans="1:51" ht="30" customHeight="1" x14ac:dyDescent="0.3">
      <c r="A1149" s="5" t="s">
        <v>806</v>
      </c>
      <c r="B1149" s="5" t="s">
        <v>892</v>
      </c>
      <c r="C1149" s="5" t="s">
        <v>808</v>
      </c>
      <c r="D1149" s="6">
        <v>8</v>
      </c>
      <c r="E1149" s="7">
        <f>단가대비표!O171</f>
        <v>243</v>
      </c>
      <c r="F1149" s="8">
        <f>TRUNC(E1149*D1149,1)</f>
        <v>1944</v>
      </c>
      <c r="G1149" s="7">
        <f>단가대비표!P171</f>
        <v>0</v>
      </c>
      <c r="H1149" s="8">
        <f>TRUNC(G1149*D1149,1)</f>
        <v>0</v>
      </c>
      <c r="I1149" s="7">
        <f>단가대비표!V171</f>
        <v>0</v>
      </c>
      <c r="J1149" s="8">
        <f>TRUNC(I1149*D1149,1)</f>
        <v>0</v>
      </c>
      <c r="K1149" s="7">
        <f t="shared" si="173"/>
        <v>243</v>
      </c>
      <c r="L1149" s="8">
        <f t="shared" si="173"/>
        <v>1944</v>
      </c>
      <c r="M1149" s="5" t="s">
        <v>67</v>
      </c>
      <c r="N1149" s="2" t="s">
        <v>1590</v>
      </c>
      <c r="O1149" s="2" t="s">
        <v>893</v>
      </c>
      <c r="P1149" s="2" t="s">
        <v>73</v>
      </c>
      <c r="Q1149" s="2" t="s">
        <v>73</v>
      </c>
      <c r="R1149" s="2" t="s">
        <v>69</v>
      </c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2" t="s">
        <v>67</v>
      </c>
      <c r="AW1149" s="2" t="s">
        <v>1593</v>
      </c>
      <c r="AX1149" s="2" t="s">
        <v>67</v>
      </c>
      <c r="AY1149" s="2" t="s">
        <v>67</v>
      </c>
    </row>
    <row r="1150" spans="1:51" ht="30" customHeight="1" x14ac:dyDescent="0.3">
      <c r="A1150" s="5" t="s">
        <v>811</v>
      </c>
      <c r="B1150" s="5" t="s">
        <v>841</v>
      </c>
      <c r="C1150" s="5" t="s">
        <v>508</v>
      </c>
      <c r="D1150" s="6">
        <v>16</v>
      </c>
      <c r="E1150" s="7">
        <f>단가대비표!O156</f>
        <v>27.3</v>
      </c>
      <c r="F1150" s="8">
        <f>TRUNC(E1150*D1150,1)</f>
        <v>436.8</v>
      </c>
      <c r="G1150" s="7">
        <f>단가대비표!P156</f>
        <v>0</v>
      </c>
      <c r="H1150" s="8">
        <f>TRUNC(G1150*D1150,1)</f>
        <v>0</v>
      </c>
      <c r="I1150" s="7">
        <f>단가대비표!V156</f>
        <v>0</v>
      </c>
      <c r="J1150" s="8">
        <f>TRUNC(I1150*D1150,1)</f>
        <v>0</v>
      </c>
      <c r="K1150" s="7">
        <f t="shared" si="173"/>
        <v>27.3</v>
      </c>
      <c r="L1150" s="8">
        <f t="shared" si="173"/>
        <v>436.8</v>
      </c>
      <c r="M1150" s="5" t="s">
        <v>67</v>
      </c>
      <c r="N1150" s="2" t="s">
        <v>1590</v>
      </c>
      <c r="O1150" s="2" t="s">
        <v>842</v>
      </c>
      <c r="P1150" s="2" t="s">
        <v>73</v>
      </c>
      <c r="Q1150" s="2" t="s">
        <v>73</v>
      </c>
      <c r="R1150" s="2" t="s">
        <v>69</v>
      </c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2" t="s">
        <v>67</v>
      </c>
      <c r="AW1150" s="2" t="s">
        <v>1594</v>
      </c>
      <c r="AX1150" s="2" t="s">
        <v>67</v>
      </c>
      <c r="AY1150" s="2" t="s">
        <v>67</v>
      </c>
    </row>
    <row r="1151" spans="1:51" ht="30" customHeight="1" x14ac:dyDescent="0.3">
      <c r="A1151" s="5" t="s">
        <v>815</v>
      </c>
      <c r="B1151" s="5" t="s">
        <v>1357</v>
      </c>
      <c r="C1151" s="5" t="s">
        <v>508</v>
      </c>
      <c r="D1151" s="6">
        <v>1</v>
      </c>
      <c r="E1151" s="7">
        <f>단가대비표!O256</f>
        <v>1827</v>
      </c>
      <c r="F1151" s="8">
        <f>TRUNC(E1151*D1151,1)</f>
        <v>1827</v>
      </c>
      <c r="G1151" s="7">
        <f>단가대비표!P256</f>
        <v>0</v>
      </c>
      <c r="H1151" s="8">
        <f>TRUNC(G1151*D1151,1)</f>
        <v>0</v>
      </c>
      <c r="I1151" s="7">
        <f>단가대비표!V256</f>
        <v>0</v>
      </c>
      <c r="J1151" s="8">
        <f>TRUNC(I1151*D1151,1)</f>
        <v>0</v>
      </c>
      <c r="K1151" s="7">
        <f t="shared" si="173"/>
        <v>1827</v>
      </c>
      <c r="L1151" s="8">
        <f t="shared" si="173"/>
        <v>1827</v>
      </c>
      <c r="M1151" s="5" t="s">
        <v>67</v>
      </c>
      <c r="N1151" s="2" t="s">
        <v>1590</v>
      </c>
      <c r="O1151" s="2" t="s">
        <v>1358</v>
      </c>
      <c r="P1151" s="2" t="s">
        <v>73</v>
      </c>
      <c r="Q1151" s="2" t="s">
        <v>73</v>
      </c>
      <c r="R1151" s="2" t="s">
        <v>69</v>
      </c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2" t="s">
        <v>67</v>
      </c>
      <c r="AW1151" s="2" t="s">
        <v>1595</v>
      </c>
      <c r="AX1151" s="2" t="s">
        <v>67</v>
      </c>
      <c r="AY1151" s="2" t="s">
        <v>67</v>
      </c>
    </row>
    <row r="1152" spans="1:51" ht="30" customHeight="1" x14ac:dyDescent="0.3">
      <c r="A1152" s="5" t="s">
        <v>1127</v>
      </c>
      <c r="B1152" s="5" t="s">
        <v>627</v>
      </c>
      <c r="C1152" s="5" t="s">
        <v>504</v>
      </c>
      <c r="D1152" s="6">
        <v>2</v>
      </c>
      <c r="E1152" s="7">
        <f>일위대가목록!E160</f>
        <v>4650</v>
      </c>
      <c r="F1152" s="8">
        <f>TRUNC(E1152*D1152,1)</f>
        <v>9300</v>
      </c>
      <c r="G1152" s="7">
        <f>일위대가목록!F160</f>
        <v>27223</v>
      </c>
      <c r="H1152" s="8">
        <f>TRUNC(G1152*D1152,1)</f>
        <v>54446</v>
      </c>
      <c r="I1152" s="7">
        <f>일위대가목록!G160</f>
        <v>0</v>
      </c>
      <c r="J1152" s="8">
        <f>TRUNC(I1152*D1152,1)</f>
        <v>0</v>
      </c>
      <c r="K1152" s="7">
        <f t="shared" si="173"/>
        <v>31873</v>
      </c>
      <c r="L1152" s="8">
        <f t="shared" si="173"/>
        <v>63746</v>
      </c>
      <c r="M1152" s="5" t="s">
        <v>1572</v>
      </c>
      <c r="N1152" s="2" t="s">
        <v>1590</v>
      </c>
      <c r="O1152" s="2" t="s">
        <v>1571</v>
      </c>
      <c r="P1152" s="2" t="s">
        <v>69</v>
      </c>
      <c r="Q1152" s="2" t="s">
        <v>73</v>
      </c>
      <c r="R1152" s="2" t="s">
        <v>73</v>
      </c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2" t="s">
        <v>67</v>
      </c>
      <c r="AW1152" s="2" t="s">
        <v>1596</v>
      </c>
      <c r="AX1152" s="2" t="s">
        <v>67</v>
      </c>
      <c r="AY1152" s="2" t="s">
        <v>67</v>
      </c>
    </row>
    <row r="1153" spans="1:51" ht="30" customHeight="1" x14ac:dyDescent="0.3">
      <c r="A1153" s="5" t="s">
        <v>90</v>
      </c>
      <c r="B1153" s="5" t="s">
        <v>67</v>
      </c>
      <c r="C1153" s="5" t="s">
        <v>67</v>
      </c>
      <c r="D1153" s="6"/>
      <c r="E1153" s="7"/>
      <c r="F1153" s="8">
        <f>TRUNC(SUMIF(N1148:N1152, N1147, F1148:F1152),0)</f>
        <v>74687</v>
      </c>
      <c r="G1153" s="7"/>
      <c r="H1153" s="8">
        <f>TRUNC(SUMIF(N1148:N1152, N1147, H1148:H1152),0)</f>
        <v>54446</v>
      </c>
      <c r="I1153" s="7"/>
      <c r="J1153" s="8">
        <f>TRUNC(SUMIF(N1148:N1152, N1147, J1148:J1152),0)</f>
        <v>0</v>
      </c>
      <c r="K1153" s="7"/>
      <c r="L1153" s="8">
        <f>F1153+H1153+J1153</f>
        <v>129133</v>
      </c>
      <c r="M1153" s="5" t="s">
        <v>67</v>
      </c>
      <c r="N1153" s="2" t="s">
        <v>91</v>
      </c>
      <c r="O1153" s="2" t="s">
        <v>91</v>
      </c>
      <c r="P1153" s="2" t="s">
        <v>67</v>
      </c>
      <c r="Q1153" s="2" t="s">
        <v>67</v>
      </c>
      <c r="R1153" s="2" t="s">
        <v>67</v>
      </c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2" t="s">
        <v>67</v>
      </c>
      <c r="AW1153" s="2" t="s">
        <v>67</v>
      </c>
      <c r="AX1153" s="2" t="s">
        <v>67</v>
      </c>
      <c r="AY1153" s="2" t="s">
        <v>67</v>
      </c>
    </row>
    <row r="1154" spans="1:51" ht="30" customHeight="1" x14ac:dyDescent="0.3">
      <c r="A1154" s="6"/>
      <c r="B1154" s="6"/>
      <c r="C1154" s="6"/>
      <c r="D1154" s="6"/>
      <c r="E1154" s="7"/>
      <c r="F1154" s="8"/>
      <c r="G1154" s="7"/>
      <c r="H1154" s="8"/>
      <c r="I1154" s="7"/>
      <c r="J1154" s="8"/>
      <c r="K1154" s="7"/>
      <c r="L1154" s="8"/>
      <c r="M1154" s="6"/>
    </row>
    <row r="1155" spans="1:51" ht="30" customHeight="1" x14ac:dyDescent="0.3">
      <c r="A1155" s="14" t="s">
        <v>1597</v>
      </c>
      <c r="B1155" s="14"/>
      <c r="C1155" s="14"/>
      <c r="D1155" s="14"/>
      <c r="E1155" s="15"/>
      <c r="F1155" s="16"/>
      <c r="G1155" s="15"/>
      <c r="H1155" s="16"/>
      <c r="I1155" s="15"/>
      <c r="J1155" s="16"/>
      <c r="K1155" s="15"/>
      <c r="L1155" s="16"/>
      <c r="M1155" s="14"/>
      <c r="N1155" s="1" t="s">
        <v>1598</v>
      </c>
    </row>
    <row r="1156" spans="1:51" ht="30" customHeight="1" x14ac:dyDescent="0.3">
      <c r="A1156" s="5" t="s">
        <v>1129</v>
      </c>
      <c r="B1156" s="5" t="s">
        <v>1130</v>
      </c>
      <c r="C1156" s="5" t="s">
        <v>1131</v>
      </c>
      <c r="D1156" s="6">
        <v>56.3</v>
      </c>
      <c r="E1156" s="7">
        <f>단가대비표!O160</f>
        <v>53.45</v>
      </c>
      <c r="F1156" s="8">
        <f t="shared" ref="F1156:F1161" si="174">TRUNC(E1156*D1156,1)</f>
        <v>3009.2</v>
      </c>
      <c r="G1156" s="7">
        <f>단가대비표!P160</f>
        <v>0</v>
      </c>
      <c r="H1156" s="8">
        <f t="shared" ref="H1156:H1161" si="175">TRUNC(G1156*D1156,1)</f>
        <v>0</v>
      </c>
      <c r="I1156" s="7">
        <f>단가대비표!V160</f>
        <v>0</v>
      </c>
      <c r="J1156" s="8">
        <f t="shared" ref="J1156:J1161" si="176">TRUNC(I1156*D1156,1)</f>
        <v>0</v>
      </c>
      <c r="K1156" s="7">
        <f t="shared" ref="K1156:L1161" si="177">TRUNC(E1156+G1156+I1156,1)</f>
        <v>53.4</v>
      </c>
      <c r="L1156" s="8">
        <f t="shared" si="177"/>
        <v>3009.2</v>
      </c>
      <c r="M1156" s="5" t="s">
        <v>67</v>
      </c>
      <c r="N1156" s="2" t="s">
        <v>1598</v>
      </c>
      <c r="O1156" s="2" t="s">
        <v>1132</v>
      </c>
      <c r="P1156" s="2" t="s">
        <v>73</v>
      </c>
      <c r="Q1156" s="2" t="s">
        <v>73</v>
      </c>
      <c r="R1156" s="2" t="s">
        <v>69</v>
      </c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2" t="s">
        <v>67</v>
      </c>
      <c r="AW1156" s="2" t="s">
        <v>1600</v>
      </c>
      <c r="AX1156" s="2" t="s">
        <v>67</v>
      </c>
      <c r="AY1156" s="2" t="s">
        <v>67</v>
      </c>
    </row>
    <row r="1157" spans="1:51" ht="30" customHeight="1" x14ac:dyDescent="0.3">
      <c r="A1157" s="5" t="s">
        <v>1134</v>
      </c>
      <c r="B1157" s="5" t="s">
        <v>1135</v>
      </c>
      <c r="C1157" s="5" t="s">
        <v>1131</v>
      </c>
      <c r="D1157" s="6">
        <v>7.02</v>
      </c>
      <c r="E1157" s="7">
        <f>단가대비표!O159</f>
        <v>9</v>
      </c>
      <c r="F1157" s="8">
        <f t="shared" si="174"/>
        <v>63.1</v>
      </c>
      <c r="G1157" s="7">
        <f>단가대비표!P159</f>
        <v>0</v>
      </c>
      <c r="H1157" s="8">
        <f t="shared" si="175"/>
        <v>0</v>
      </c>
      <c r="I1157" s="7">
        <f>단가대비표!V159</f>
        <v>0</v>
      </c>
      <c r="J1157" s="8">
        <f t="shared" si="176"/>
        <v>0</v>
      </c>
      <c r="K1157" s="7">
        <f t="shared" si="177"/>
        <v>9</v>
      </c>
      <c r="L1157" s="8">
        <f t="shared" si="177"/>
        <v>63.1</v>
      </c>
      <c r="M1157" s="5" t="s">
        <v>67</v>
      </c>
      <c r="N1157" s="2" t="s">
        <v>1598</v>
      </c>
      <c r="O1157" s="2" t="s">
        <v>1136</v>
      </c>
      <c r="P1157" s="2" t="s">
        <v>73</v>
      </c>
      <c r="Q1157" s="2" t="s">
        <v>73</v>
      </c>
      <c r="R1157" s="2" t="s">
        <v>69</v>
      </c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2" t="s">
        <v>67</v>
      </c>
      <c r="AW1157" s="2" t="s">
        <v>1601</v>
      </c>
      <c r="AX1157" s="2" t="s">
        <v>67</v>
      </c>
      <c r="AY1157" s="2" t="s">
        <v>67</v>
      </c>
    </row>
    <row r="1158" spans="1:51" ht="30" customHeight="1" x14ac:dyDescent="0.3">
      <c r="A1158" s="5" t="s">
        <v>317</v>
      </c>
      <c r="B1158" s="5" t="s">
        <v>318</v>
      </c>
      <c r="C1158" s="5" t="s">
        <v>77</v>
      </c>
      <c r="D1158" s="6">
        <v>158.80000000000001</v>
      </c>
      <c r="E1158" s="7">
        <f>단가대비표!O25</f>
        <v>2.2200000000000002</v>
      </c>
      <c r="F1158" s="8">
        <f t="shared" si="174"/>
        <v>352.5</v>
      </c>
      <c r="G1158" s="7">
        <f>단가대비표!P25</f>
        <v>0</v>
      </c>
      <c r="H1158" s="8">
        <f t="shared" si="175"/>
        <v>0</v>
      </c>
      <c r="I1158" s="7">
        <f>단가대비표!V25</f>
        <v>0</v>
      </c>
      <c r="J1158" s="8">
        <f t="shared" si="176"/>
        <v>0</v>
      </c>
      <c r="K1158" s="7">
        <f t="shared" si="177"/>
        <v>2.2000000000000002</v>
      </c>
      <c r="L1158" s="8">
        <f t="shared" si="177"/>
        <v>352.5</v>
      </c>
      <c r="M1158" s="5" t="s">
        <v>67</v>
      </c>
      <c r="N1158" s="2" t="s">
        <v>1598</v>
      </c>
      <c r="O1158" s="2" t="s">
        <v>319</v>
      </c>
      <c r="P1158" s="2" t="s">
        <v>73</v>
      </c>
      <c r="Q1158" s="2" t="s">
        <v>73</v>
      </c>
      <c r="R1158" s="2" t="s">
        <v>69</v>
      </c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2" t="s">
        <v>67</v>
      </c>
      <c r="AW1158" s="2" t="s">
        <v>1602</v>
      </c>
      <c r="AX1158" s="2" t="s">
        <v>67</v>
      </c>
      <c r="AY1158" s="2" t="s">
        <v>67</v>
      </c>
    </row>
    <row r="1159" spans="1:51" ht="30" customHeight="1" x14ac:dyDescent="0.3">
      <c r="A1159" s="5" t="s">
        <v>321</v>
      </c>
      <c r="B1159" s="5" t="s">
        <v>1139</v>
      </c>
      <c r="C1159" s="5" t="s">
        <v>1131</v>
      </c>
      <c r="D1159" s="6">
        <v>167.7</v>
      </c>
      <c r="E1159" s="7">
        <f>단가대비표!O34</f>
        <v>11.5</v>
      </c>
      <c r="F1159" s="8">
        <f t="shared" si="174"/>
        <v>1928.5</v>
      </c>
      <c r="G1159" s="7">
        <f>단가대비표!P34</f>
        <v>0</v>
      </c>
      <c r="H1159" s="8">
        <f t="shared" si="175"/>
        <v>0</v>
      </c>
      <c r="I1159" s="7">
        <f>단가대비표!V34</f>
        <v>0</v>
      </c>
      <c r="J1159" s="8">
        <f t="shared" si="176"/>
        <v>0</v>
      </c>
      <c r="K1159" s="7">
        <f t="shared" si="177"/>
        <v>11.5</v>
      </c>
      <c r="L1159" s="8">
        <f t="shared" si="177"/>
        <v>1928.5</v>
      </c>
      <c r="M1159" s="5" t="s">
        <v>67</v>
      </c>
      <c r="N1159" s="2" t="s">
        <v>1598</v>
      </c>
      <c r="O1159" s="2" t="s">
        <v>1140</v>
      </c>
      <c r="P1159" s="2" t="s">
        <v>73</v>
      </c>
      <c r="Q1159" s="2" t="s">
        <v>73</v>
      </c>
      <c r="R1159" s="2" t="s">
        <v>69</v>
      </c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2" t="s">
        <v>67</v>
      </c>
      <c r="AW1159" s="2" t="s">
        <v>1603</v>
      </c>
      <c r="AX1159" s="2" t="s">
        <v>67</v>
      </c>
      <c r="AY1159" s="2" t="s">
        <v>67</v>
      </c>
    </row>
    <row r="1160" spans="1:51" ht="30" customHeight="1" x14ac:dyDescent="0.3">
      <c r="A1160" s="5" t="s">
        <v>335</v>
      </c>
      <c r="B1160" s="5" t="s">
        <v>86</v>
      </c>
      <c r="C1160" s="5" t="s">
        <v>87</v>
      </c>
      <c r="D1160" s="6">
        <v>0.16900000000000001</v>
      </c>
      <c r="E1160" s="7">
        <f>단가대비표!O1844</f>
        <v>0</v>
      </c>
      <c r="F1160" s="8">
        <f t="shared" si="174"/>
        <v>0</v>
      </c>
      <c r="G1160" s="7">
        <f>단가대비표!P1844</f>
        <v>198711</v>
      </c>
      <c r="H1160" s="8">
        <f t="shared" si="175"/>
        <v>33582.1</v>
      </c>
      <c r="I1160" s="7">
        <f>단가대비표!V1844</f>
        <v>0</v>
      </c>
      <c r="J1160" s="8">
        <f t="shared" si="176"/>
        <v>0</v>
      </c>
      <c r="K1160" s="7">
        <f t="shared" si="177"/>
        <v>198711</v>
      </c>
      <c r="L1160" s="8">
        <f t="shared" si="177"/>
        <v>33582.1</v>
      </c>
      <c r="M1160" s="5" t="s">
        <v>67</v>
      </c>
      <c r="N1160" s="2" t="s">
        <v>1598</v>
      </c>
      <c r="O1160" s="2" t="s">
        <v>336</v>
      </c>
      <c r="P1160" s="2" t="s">
        <v>73</v>
      </c>
      <c r="Q1160" s="2" t="s">
        <v>73</v>
      </c>
      <c r="R1160" s="2" t="s">
        <v>69</v>
      </c>
      <c r="S1160" s="3"/>
      <c r="T1160" s="3"/>
      <c r="U1160" s="3"/>
      <c r="V1160" s="3">
        <v>1</v>
      </c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2" t="s">
        <v>67</v>
      </c>
      <c r="AW1160" s="2" t="s">
        <v>1604</v>
      </c>
      <c r="AX1160" s="2" t="s">
        <v>67</v>
      </c>
      <c r="AY1160" s="2" t="s">
        <v>67</v>
      </c>
    </row>
    <row r="1161" spans="1:51" ht="30" customHeight="1" x14ac:dyDescent="0.3">
      <c r="A1161" s="5" t="s">
        <v>155</v>
      </c>
      <c r="B1161" s="5" t="s">
        <v>156</v>
      </c>
      <c r="C1161" s="5" t="s">
        <v>82</v>
      </c>
      <c r="D1161" s="6">
        <v>1</v>
      </c>
      <c r="E1161" s="7">
        <f>TRUNC(SUMIF(V1156:V1161, RIGHTB(O1161, 1), H1156:H1161)*U1161, 2)</f>
        <v>1007.46</v>
      </c>
      <c r="F1161" s="8">
        <f t="shared" si="174"/>
        <v>1007.4</v>
      </c>
      <c r="G1161" s="7">
        <v>0</v>
      </c>
      <c r="H1161" s="8">
        <f t="shared" si="175"/>
        <v>0</v>
      </c>
      <c r="I1161" s="7">
        <v>0</v>
      </c>
      <c r="J1161" s="8">
        <f t="shared" si="176"/>
        <v>0</v>
      </c>
      <c r="K1161" s="7">
        <f t="shared" si="177"/>
        <v>1007.4</v>
      </c>
      <c r="L1161" s="8">
        <f t="shared" si="177"/>
        <v>1007.4</v>
      </c>
      <c r="M1161" s="5" t="s">
        <v>67</v>
      </c>
      <c r="N1161" s="2" t="s">
        <v>1598</v>
      </c>
      <c r="O1161" s="2" t="s">
        <v>83</v>
      </c>
      <c r="P1161" s="2" t="s">
        <v>73</v>
      </c>
      <c r="Q1161" s="2" t="s">
        <v>73</v>
      </c>
      <c r="R1161" s="2" t="s">
        <v>73</v>
      </c>
      <c r="S1161" s="3">
        <v>1</v>
      </c>
      <c r="T1161" s="3">
        <v>0</v>
      </c>
      <c r="U1161" s="3">
        <v>0.03</v>
      </c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2" t="s">
        <v>67</v>
      </c>
      <c r="AW1161" s="2" t="s">
        <v>1605</v>
      </c>
      <c r="AX1161" s="2" t="s">
        <v>67</v>
      </c>
      <c r="AY1161" s="2" t="s">
        <v>67</v>
      </c>
    </row>
    <row r="1162" spans="1:51" ht="30" customHeight="1" x14ac:dyDescent="0.3">
      <c r="A1162" s="5" t="s">
        <v>90</v>
      </c>
      <c r="B1162" s="5" t="s">
        <v>67</v>
      </c>
      <c r="C1162" s="5" t="s">
        <v>67</v>
      </c>
      <c r="D1162" s="6"/>
      <c r="E1162" s="7"/>
      <c r="F1162" s="8">
        <f>TRUNC(SUMIF(N1156:N1161, N1155, F1156:F1161),0)</f>
        <v>6360</v>
      </c>
      <c r="G1162" s="7"/>
      <c r="H1162" s="8">
        <f>TRUNC(SUMIF(N1156:N1161, N1155, H1156:H1161),0)</f>
        <v>33582</v>
      </c>
      <c r="I1162" s="7"/>
      <c r="J1162" s="8">
        <f>TRUNC(SUMIF(N1156:N1161, N1155, J1156:J1161),0)</f>
        <v>0</v>
      </c>
      <c r="K1162" s="7"/>
      <c r="L1162" s="8">
        <f>F1162+H1162+J1162</f>
        <v>39942</v>
      </c>
      <c r="M1162" s="5" t="s">
        <v>67</v>
      </c>
      <c r="N1162" s="2" t="s">
        <v>91</v>
      </c>
      <c r="O1162" s="2" t="s">
        <v>91</v>
      </c>
      <c r="P1162" s="2" t="s">
        <v>67</v>
      </c>
      <c r="Q1162" s="2" t="s">
        <v>67</v>
      </c>
      <c r="R1162" s="2" t="s">
        <v>67</v>
      </c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2" t="s">
        <v>67</v>
      </c>
      <c r="AW1162" s="2" t="s">
        <v>67</v>
      </c>
      <c r="AX1162" s="2" t="s">
        <v>67</v>
      </c>
      <c r="AY1162" s="2" t="s">
        <v>67</v>
      </c>
    </row>
    <row r="1163" spans="1:51" ht="30" customHeight="1" x14ac:dyDescent="0.3">
      <c r="A1163" s="6"/>
      <c r="B1163" s="6"/>
      <c r="C1163" s="6"/>
      <c r="D1163" s="6"/>
      <c r="E1163" s="7"/>
      <c r="F1163" s="8"/>
      <c r="G1163" s="7"/>
      <c r="H1163" s="8"/>
      <c r="I1163" s="7"/>
      <c r="J1163" s="8"/>
      <c r="K1163" s="7"/>
      <c r="L1163" s="8"/>
      <c r="M1163" s="6"/>
    </row>
    <row r="1164" spans="1:51" ht="30" customHeight="1" x14ac:dyDescent="0.3">
      <c r="A1164" s="14" t="s">
        <v>1606</v>
      </c>
      <c r="B1164" s="14"/>
      <c r="C1164" s="14"/>
      <c r="D1164" s="14"/>
      <c r="E1164" s="15"/>
      <c r="F1164" s="16"/>
      <c r="G1164" s="15"/>
      <c r="H1164" s="16"/>
      <c r="I1164" s="15"/>
      <c r="J1164" s="16"/>
      <c r="K1164" s="15"/>
      <c r="L1164" s="16"/>
      <c r="M1164" s="14"/>
      <c r="N1164" s="1" t="s">
        <v>1607</v>
      </c>
    </row>
    <row r="1165" spans="1:51" ht="30" customHeight="1" x14ac:dyDescent="0.3">
      <c r="A1165" s="5" t="s">
        <v>1148</v>
      </c>
      <c r="B1165" s="5" t="s">
        <v>1609</v>
      </c>
      <c r="C1165" s="5" t="s">
        <v>508</v>
      </c>
      <c r="D1165" s="6">
        <v>1</v>
      </c>
      <c r="E1165" s="7">
        <f>단가대비표!O1518</f>
        <v>38240</v>
      </c>
      <c r="F1165" s="8">
        <f>TRUNC(E1165*D1165,1)</f>
        <v>38240</v>
      </c>
      <c r="G1165" s="7">
        <f>단가대비표!P1518</f>
        <v>0</v>
      </c>
      <c r="H1165" s="8">
        <f>TRUNC(G1165*D1165,1)</f>
        <v>0</v>
      </c>
      <c r="I1165" s="7">
        <f>단가대비표!V1518</f>
        <v>0</v>
      </c>
      <c r="J1165" s="8">
        <f>TRUNC(I1165*D1165,1)</f>
        <v>0</v>
      </c>
      <c r="K1165" s="7">
        <f t="shared" ref="K1165:L1169" si="178">TRUNC(E1165+G1165+I1165,1)</f>
        <v>38240</v>
      </c>
      <c r="L1165" s="8">
        <f t="shared" si="178"/>
        <v>38240</v>
      </c>
      <c r="M1165" s="5" t="s">
        <v>67</v>
      </c>
      <c r="N1165" s="2" t="s">
        <v>1607</v>
      </c>
      <c r="O1165" s="2" t="s">
        <v>1610</v>
      </c>
      <c r="P1165" s="2" t="s">
        <v>73</v>
      </c>
      <c r="Q1165" s="2" t="s">
        <v>73</v>
      </c>
      <c r="R1165" s="2" t="s">
        <v>69</v>
      </c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2" t="s">
        <v>67</v>
      </c>
      <c r="AW1165" s="2" t="s">
        <v>1611</v>
      </c>
      <c r="AX1165" s="2" t="s">
        <v>67</v>
      </c>
      <c r="AY1165" s="2" t="s">
        <v>67</v>
      </c>
    </row>
    <row r="1166" spans="1:51" ht="30" customHeight="1" x14ac:dyDescent="0.3">
      <c r="A1166" s="5" t="s">
        <v>806</v>
      </c>
      <c r="B1166" s="5" t="s">
        <v>1367</v>
      </c>
      <c r="C1166" s="5" t="s">
        <v>808</v>
      </c>
      <c r="D1166" s="6">
        <v>8</v>
      </c>
      <c r="E1166" s="7">
        <f>단가대비표!O172</f>
        <v>436</v>
      </c>
      <c r="F1166" s="8">
        <f>TRUNC(E1166*D1166,1)</f>
        <v>3488</v>
      </c>
      <c r="G1166" s="7">
        <f>단가대비표!P172</f>
        <v>0</v>
      </c>
      <c r="H1166" s="8">
        <f>TRUNC(G1166*D1166,1)</f>
        <v>0</v>
      </c>
      <c r="I1166" s="7">
        <f>단가대비표!V172</f>
        <v>0</v>
      </c>
      <c r="J1166" s="8">
        <f>TRUNC(I1166*D1166,1)</f>
        <v>0</v>
      </c>
      <c r="K1166" s="7">
        <f t="shared" si="178"/>
        <v>436</v>
      </c>
      <c r="L1166" s="8">
        <f t="shared" si="178"/>
        <v>3488</v>
      </c>
      <c r="M1166" s="5" t="s">
        <v>67</v>
      </c>
      <c r="N1166" s="2" t="s">
        <v>1607</v>
      </c>
      <c r="O1166" s="2" t="s">
        <v>1368</v>
      </c>
      <c r="P1166" s="2" t="s">
        <v>73</v>
      </c>
      <c r="Q1166" s="2" t="s">
        <v>73</v>
      </c>
      <c r="R1166" s="2" t="s">
        <v>69</v>
      </c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2" t="s">
        <v>67</v>
      </c>
      <c r="AW1166" s="2" t="s">
        <v>1612</v>
      </c>
      <c r="AX1166" s="2" t="s">
        <v>67</v>
      </c>
      <c r="AY1166" s="2" t="s">
        <v>67</v>
      </c>
    </row>
    <row r="1167" spans="1:51" ht="30" customHeight="1" x14ac:dyDescent="0.3">
      <c r="A1167" s="5" t="s">
        <v>811</v>
      </c>
      <c r="B1167" s="5" t="s">
        <v>1370</v>
      </c>
      <c r="C1167" s="5" t="s">
        <v>508</v>
      </c>
      <c r="D1167" s="6">
        <v>16</v>
      </c>
      <c r="E1167" s="7">
        <f>단가대비표!O157</f>
        <v>39.299999999999997</v>
      </c>
      <c r="F1167" s="8">
        <f>TRUNC(E1167*D1167,1)</f>
        <v>628.79999999999995</v>
      </c>
      <c r="G1167" s="7">
        <f>단가대비표!P157</f>
        <v>0</v>
      </c>
      <c r="H1167" s="8">
        <f>TRUNC(G1167*D1167,1)</f>
        <v>0</v>
      </c>
      <c r="I1167" s="7">
        <f>단가대비표!V157</f>
        <v>0</v>
      </c>
      <c r="J1167" s="8">
        <f>TRUNC(I1167*D1167,1)</f>
        <v>0</v>
      </c>
      <c r="K1167" s="7">
        <f t="shared" si="178"/>
        <v>39.299999999999997</v>
      </c>
      <c r="L1167" s="8">
        <f t="shared" si="178"/>
        <v>628.79999999999995</v>
      </c>
      <c r="M1167" s="5" t="s">
        <v>67</v>
      </c>
      <c r="N1167" s="2" t="s">
        <v>1607</v>
      </c>
      <c r="O1167" s="2" t="s">
        <v>1371</v>
      </c>
      <c r="P1167" s="2" t="s">
        <v>73</v>
      </c>
      <c r="Q1167" s="2" t="s">
        <v>73</v>
      </c>
      <c r="R1167" s="2" t="s">
        <v>69</v>
      </c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2" t="s">
        <v>67</v>
      </c>
      <c r="AW1167" s="2" t="s">
        <v>1613</v>
      </c>
      <c r="AX1167" s="2" t="s">
        <v>67</v>
      </c>
      <c r="AY1167" s="2" t="s">
        <v>67</v>
      </c>
    </row>
    <row r="1168" spans="1:51" ht="30" customHeight="1" x14ac:dyDescent="0.3">
      <c r="A1168" s="5" t="s">
        <v>815</v>
      </c>
      <c r="B1168" s="5" t="s">
        <v>1373</v>
      </c>
      <c r="C1168" s="5" t="s">
        <v>508</v>
      </c>
      <c r="D1168" s="6">
        <v>1</v>
      </c>
      <c r="E1168" s="7">
        <f>단가대비표!O257</f>
        <v>2445</v>
      </c>
      <c r="F1168" s="8">
        <f>TRUNC(E1168*D1168,1)</f>
        <v>2445</v>
      </c>
      <c r="G1168" s="7">
        <f>단가대비표!P257</f>
        <v>0</v>
      </c>
      <c r="H1168" s="8">
        <f>TRUNC(G1168*D1168,1)</f>
        <v>0</v>
      </c>
      <c r="I1168" s="7">
        <f>단가대비표!V257</f>
        <v>0</v>
      </c>
      <c r="J1168" s="8">
        <f>TRUNC(I1168*D1168,1)</f>
        <v>0</v>
      </c>
      <c r="K1168" s="7">
        <f t="shared" si="178"/>
        <v>2445</v>
      </c>
      <c r="L1168" s="8">
        <f t="shared" si="178"/>
        <v>2445</v>
      </c>
      <c r="M1168" s="5" t="s">
        <v>67</v>
      </c>
      <c r="N1168" s="2" t="s">
        <v>1607</v>
      </c>
      <c r="O1168" s="2" t="s">
        <v>1374</v>
      </c>
      <c r="P1168" s="2" t="s">
        <v>73</v>
      </c>
      <c r="Q1168" s="2" t="s">
        <v>73</v>
      </c>
      <c r="R1168" s="2" t="s">
        <v>69</v>
      </c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2" t="s">
        <v>67</v>
      </c>
      <c r="AW1168" s="2" t="s">
        <v>1614</v>
      </c>
      <c r="AX1168" s="2" t="s">
        <v>67</v>
      </c>
      <c r="AY1168" s="2" t="s">
        <v>67</v>
      </c>
    </row>
    <row r="1169" spans="1:51" ht="30" customHeight="1" x14ac:dyDescent="0.3">
      <c r="A1169" s="5" t="s">
        <v>1127</v>
      </c>
      <c r="B1169" s="5" t="s">
        <v>635</v>
      </c>
      <c r="C1169" s="5" t="s">
        <v>504</v>
      </c>
      <c r="D1169" s="6">
        <v>1</v>
      </c>
      <c r="E1169" s="7">
        <f>일위대가목록!E163</f>
        <v>6360</v>
      </c>
      <c r="F1169" s="8">
        <f>TRUNC(E1169*D1169,1)</f>
        <v>6360</v>
      </c>
      <c r="G1169" s="7">
        <f>일위대가목록!F163</f>
        <v>33582</v>
      </c>
      <c r="H1169" s="8">
        <f>TRUNC(G1169*D1169,1)</f>
        <v>33582</v>
      </c>
      <c r="I1169" s="7">
        <f>일위대가목록!G163</f>
        <v>0</v>
      </c>
      <c r="J1169" s="8">
        <f>TRUNC(I1169*D1169,1)</f>
        <v>0</v>
      </c>
      <c r="K1169" s="7">
        <f t="shared" si="178"/>
        <v>39942</v>
      </c>
      <c r="L1169" s="8">
        <f t="shared" si="178"/>
        <v>39942</v>
      </c>
      <c r="M1169" s="5" t="s">
        <v>1599</v>
      </c>
      <c r="N1169" s="2" t="s">
        <v>1607</v>
      </c>
      <c r="O1169" s="2" t="s">
        <v>1598</v>
      </c>
      <c r="P1169" s="2" t="s">
        <v>69</v>
      </c>
      <c r="Q1169" s="2" t="s">
        <v>73</v>
      </c>
      <c r="R1169" s="2" t="s">
        <v>73</v>
      </c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2" t="s">
        <v>67</v>
      </c>
      <c r="AW1169" s="2" t="s">
        <v>1615</v>
      </c>
      <c r="AX1169" s="2" t="s">
        <v>67</v>
      </c>
      <c r="AY1169" s="2" t="s">
        <v>67</v>
      </c>
    </row>
    <row r="1170" spans="1:51" ht="30" customHeight="1" x14ac:dyDescent="0.3">
      <c r="A1170" s="5" t="s">
        <v>90</v>
      </c>
      <c r="B1170" s="5" t="s">
        <v>67</v>
      </c>
      <c r="C1170" s="5" t="s">
        <v>67</v>
      </c>
      <c r="D1170" s="6"/>
      <c r="E1170" s="7"/>
      <c r="F1170" s="8">
        <f>TRUNC(SUMIF(N1165:N1169, N1164, F1165:F1169),0)</f>
        <v>51161</v>
      </c>
      <c r="G1170" s="7"/>
      <c r="H1170" s="8">
        <f>TRUNC(SUMIF(N1165:N1169, N1164, H1165:H1169),0)</f>
        <v>33582</v>
      </c>
      <c r="I1170" s="7"/>
      <c r="J1170" s="8">
        <f>TRUNC(SUMIF(N1165:N1169, N1164, J1165:J1169),0)</f>
        <v>0</v>
      </c>
      <c r="K1170" s="7"/>
      <c r="L1170" s="8">
        <f>F1170+H1170+J1170</f>
        <v>84743</v>
      </c>
      <c r="M1170" s="5" t="s">
        <v>67</v>
      </c>
      <c r="N1170" s="2" t="s">
        <v>91</v>
      </c>
      <c r="O1170" s="2" t="s">
        <v>91</v>
      </c>
      <c r="P1170" s="2" t="s">
        <v>67</v>
      </c>
      <c r="Q1170" s="2" t="s">
        <v>67</v>
      </c>
      <c r="R1170" s="2" t="s">
        <v>67</v>
      </c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2" t="s">
        <v>67</v>
      </c>
      <c r="AW1170" s="2" t="s">
        <v>67</v>
      </c>
      <c r="AX1170" s="2" t="s">
        <v>67</v>
      </c>
      <c r="AY1170" s="2" t="s">
        <v>67</v>
      </c>
    </row>
    <row r="1171" spans="1:51" ht="30" customHeight="1" x14ac:dyDescent="0.3">
      <c r="A1171" s="6"/>
      <c r="B1171" s="6"/>
      <c r="C1171" s="6"/>
      <c r="D1171" s="6"/>
      <c r="E1171" s="7"/>
      <c r="F1171" s="8"/>
      <c r="G1171" s="7"/>
      <c r="H1171" s="8"/>
      <c r="I1171" s="7"/>
      <c r="J1171" s="8"/>
      <c r="K1171" s="7"/>
      <c r="L1171" s="8"/>
      <c r="M1171" s="6"/>
    </row>
    <row r="1172" spans="1:51" ht="30" customHeight="1" x14ac:dyDescent="0.3">
      <c r="A1172" s="14" t="s">
        <v>1616</v>
      </c>
      <c r="B1172" s="14"/>
      <c r="C1172" s="14"/>
      <c r="D1172" s="14"/>
      <c r="E1172" s="15"/>
      <c r="F1172" s="16"/>
      <c r="G1172" s="15"/>
      <c r="H1172" s="16"/>
      <c r="I1172" s="15"/>
      <c r="J1172" s="16"/>
      <c r="K1172" s="15"/>
      <c r="L1172" s="16"/>
      <c r="M1172" s="14"/>
      <c r="N1172" s="1" t="s">
        <v>1617</v>
      </c>
    </row>
    <row r="1173" spans="1:51" ht="30" customHeight="1" x14ac:dyDescent="0.3">
      <c r="A1173" s="5" t="s">
        <v>1148</v>
      </c>
      <c r="B1173" s="5" t="s">
        <v>1609</v>
      </c>
      <c r="C1173" s="5" t="s">
        <v>508</v>
      </c>
      <c r="D1173" s="6">
        <v>2</v>
      </c>
      <c r="E1173" s="7">
        <f>단가대비표!O1518</f>
        <v>38240</v>
      </c>
      <c r="F1173" s="8">
        <f>TRUNC(E1173*D1173,1)</f>
        <v>76480</v>
      </c>
      <c r="G1173" s="7">
        <f>단가대비표!P1518</f>
        <v>0</v>
      </c>
      <c r="H1173" s="8">
        <f>TRUNC(G1173*D1173,1)</f>
        <v>0</v>
      </c>
      <c r="I1173" s="7">
        <f>단가대비표!V1518</f>
        <v>0</v>
      </c>
      <c r="J1173" s="8">
        <f>TRUNC(I1173*D1173,1)</f>
        <v>0</v>
      </c>
      <c r="K1173" s="7">
        <f t="shared" ref="K1173:L1177" si="179">TRUNC(E1173+G1173+I1173,1)</f>
        <v>38240</v>
      </c>
      <c r="L1173" s="8">
        <f t="shared" si="179"/>
        <v>76480</v>
      </c>
      <c r="M1173" s="5" t="s">
        <v>67</v>
      </c>
      <c r="N1173" s="2" t="s">
        <v>1617</v>
      </c>
      <c r="O1173" s="2" t="s">
        <v>1610</v>
      </c>
      <c r="P1173" s="2" t="s">
        <v>73</v>
      </c>
      <c r="Q1173" s="2" t="s">
        <v>73</v>
      </c>
      <c r="R1173" s="2" t="s">
        <v>69</v>
      </c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2" t="s">
        <v>67</v>
      </c>
      <c r="AW1173" s="2" t="s">
        <v>1619</v>
      </c>
      <c r="AX1173" s="2" t="s">
        <v>67</v>
      </c>
      <c r="AY1173" s="2" t="s">
        <v>67</v>
      </c>
    </row>
    <row r="1174" spans="1:51" ht="30" customHeight="1" x14ac:dyDescent="0.3">
      <c r="A1174" s="5" t="s">
        <v>806</v>
      </c>
      <c r="B1174" s="5" t="s">
        <v>1367</v>
      </c>
      <c r="C1174" s="5" t="s">
        <v>808</v>
      </c>
      <c r="D1174" s="6">
        <v>8</v>
      </c>
      <c r="E1174" s="7">
        <f>단가대비표!O172</f>
        <v>436</v>
      </c>
      <c r="F1174" s="8">
        <f>TRUNC(E1174*D1174,1)</f>
        <v>3488</v>
      </c>
      <c r="G1174" s="7">
        <f>단가대비표!P172</f>
        <v>0</v>
      </c>
      <c r="H1174" s="8">
        <f>TRUNC(G1174*D1174,1)</f>
        <v>0</v>
      </c>
      <c r="I1174" s="7">
        <f>단가대비표!V172</f>
        <v>0</v>
      </c>
      <c r="J1174" s="8">
        <f>TRUNC(I1174*D1174,1)</f>
        <v>0</v>
      </c>
      <c r="K1174" s="7">
        <f t="shared" si="179"/>
        <v>436</v>
      </c>
      <c r="L1174" s="8">
        <f t="shared" si="179"/>
        <v>3488</v>
      </c>
      <c r="M1174" s="5" t="s">
        <v>67</v>
      </c>
      <c r="N1174" s="2" t="s">
        <v>1617</v>
      </c>
      <c r="O1174" s="2" t="s">
        <v>1368</v>
      </c>
      <c r="P1174" s="2" t="s">
        <v>73</v>
      </c>
      <c r="Q1174" s="2" t="s">
        <v>73</v>
      </c>
      <c r="R1174" s="2" t="s">
        <v>69</v>
      </c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2" t="s">
        <v>67</v>
      </c>
      <c r="AW1174" s="2" t="s">
        <v>1620</v>
      </c>
      <c r="AX1174" s="2" t="s">
        <v>67</v>
      </c>
      <c r="AY1174" s="2" t="s">
        <v>67</v>
      </c>
    </row>
    <row r="1175" spans="1:51" ht="30" customHeight="1" x14ac:dyDescent="0.3">
      <c r="A1175" s="5" t="s">
        <v>811</v>
      </c>
      <c r="B1175" s="5" t="s">
        <v>1370</v>
      </c>
      <c r="C1175" s="5" t="s">
        <v>508</v>
      </c>
      <c r="D1175" s="6">
        <v>16</v>
      </c>
      <c r="E1175" s="7">
        <f>단가대비표!O157</f>
        <v>39.299999999999997</v>
      </c>
      <c r="F1175" s="8">
        <f>TRUNC(E1175*D1175,1)</f>
        <v>628.79999999999995</v>
      </c>
      <c r="G1175" s="7">
        <f>단가대비표!P157</f>
        <v>0</v>
      </c>
      <c r="H1175" s="8">
        <f>TRUNC(G1175*D1175,1)</f>
        <v>0</v>
      </c>
      <c r="I1175" s="7">
        <f>단가대비표!V157</f>
        <v>0</v>
      </c>
      <c r="J1175" s="8">
        <f>TRUNC(I1175*D1175,1)</f>
        <v>0</v>
      </c>
      <c r="K1175" s="7">
        <f t="shared" si="179"/>
        <v>39.299999999999997</v>
      </c>
      <c r="L1175" s="8">
        <f t="shared" si="179"/>
        <v>628.79999999999995</v>
      </c>
      <c r="M1175" s="5" t="s">
        <v>67</v>
      </c>
      <c r="N1175" s="2" t="s">
        <v>1617</v>
      </c>
      <c r="O1175" s="2" t="s">
        <v>1371</v>
      </c>
      <c r="P1175" s="2" t="s">
        <v>73</v>
      </c>
      <c r="Q1175" s="2" t="s">
        <v>73</v>
      </c>
      <c r="R1175" s="2" t="s">
        <v>69</v>
      </c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2" t="s">
        <v>67</v>
      </c>
      <c r="AW1175" s="2" t="s">
        <v>1621</v>
      </c>
      <c r="AX1175" s="2" t="s">
        <v>67</v>
      </c>
      <c r="AY1175" s="2" t="s">
        <v>67</v>
      </c>
    </row>
    <row r="1176" spans="1:51" ht="30" customHeight="1" x14ac:dyDescent="0.3">
      <c r="A1176" s="5" t="s">
        <v>815</v>
      </c>
      <c r="B1176" s="5" t="s">
        <v>1373</v>
      </c>
      <c r="C1176" s="5" t="s">
        <v>508</v>
      </c>
      <c r="D1176" s="6">
        <v>1</v>
      </c>
      <c r="E1176" s="7">
        <f>단가대비표!O257</f>
        <v>2445</v>
      </c>
      <c r="F1176" s="8">
        <f>TRUNC(E1176*D1176,1)</f>
        <v>2445</v>
      </c>
      <c r="G1176" s="7">
        <f>단가대비표!P257</f>
        <v>0</v>
      </c>
      <c r="H1176" s="8">
        <f>TRUNC(G1176*D1176,1)</f>
        <v>0</v>
      </c>
      <c r="I1176" s="7">
        <f>단가대비표!V257</f>
        <v>0</v>
      </c>
      <c r="J1176" s="8">
        <f>TRUNC(I1176*D1176,1)</f>
        <v>0</v>
      </c>
      <c r="K1176" s="7">
        <f t="shared" si="179"/>
        <v>2445</v>
      </c>
      <c r="L1176" s="8">
        <f t="shared" si="179"/>
        <v>2445</v>
      </c>
      <c r="M1176" s="5" t="s">
        <v>67</v>
      </c>
      <c r="N1176" s="2" t="s">
        <v>1617</v>
      </c>
      <c r="O1176" s="2" t="s">
        <v>1374</v>
      </c>
      <c r="P1176" s="2" t="s">
        <v>73</v>
      </c>
      <c r="Q1176" s="2" t="s">
        <v>73</v>
      </c>
      <c r="R1176" s="2" t="s">
        <v>69</v>
      </c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2" t="s">
        <v>67</v>
      </c>
      <c r="AW1176" s="2" t="s">
        <v>1622</v>
      </c>
      <c r="AX1176" s="2" t="s">
        <v>67</v>
      </c>
      <c r="AY1176" s="2" t="s">
        <v>67</v>
      </c>
    </row>
    <row r="1177" spans="1:51" ht="30" customHeight="1" x14ac:dyDescent="0.3">
      <c r="A1177" s="5" t="s">
        <v>1127</v>
      </c>
      <c r="B1177" s="5" t="s">
        <v>635</v>
      </c>
      <c r="C1177" s="5" t="s">
        <v>504</v>
      </c>
      <c r="D1177" s="6">
        <v>2</v>
      </c>
      <c r="E1177" s="7">
        <f>일위대가목록!E163</f>
        <v>6360</v>
      </c>
      <c r="F1177" s="8">
        <f>TRUNC(E1177*D1177,1)</f>
        <v>12720</v>
      </c>
      <c r="G1177" s="7">
        <f>일위대가목록!F163</f>
        <v>33582</v>
      </c>
      <c r="H1177" s="8">
        <f>TRUNC(G1177*D1177,1)</f>
        <v>67164</v>
      </c>
      <c r="I1177" s="7">
        <f>일위대가목록!G163</f>
        <v>0</v>
      </c>
      <c r="J1177" s="8">
        <f>TRUNC(I1177*D1177,1)</f>
        <v>0</v>
      </c>
      <c r="K1177" s="7">
        <f t="shared" si="179"/>
        <v>39942</v>
      </c>
      <c r="L1177" s="8">
        <f t="shared" si="179"/>
        <v>79884</v>
      </c>
      <c r="M1177" s="5" t="s">
        <v>1599</v>
      </c>
      <c r="N1177" s="2" t="s">
        <v>1617</v>
      </c>
      <c r="O1177" s="2" t="s">
        <v>1598</v>
      </c>
      <c r="P1177" s="2" t="s">
        <v>69</v>
      </c>
      <c r="Q1177" s="2" t="s">
        <v>73</v>
      </c>
      <c r="R1177" s="2" t="s">
        <v>73</v>
      </c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2" t="s">
        <v>67</v>
      </c>
      <c r="AW1177" s="2" t="s">
        <v>1623</v>
      </c>
      <c r="AX1177" s="2" t="s">
        <v>67</v>
      </c>
      <c r="AY1177" s="2" t="s">
        <v>67</v>
      </c>
    </row>
    <row r="1178" spans="1:51" ht="30" customHeight="1" x14ac:dyDescent="0.3">
      <c r="A1178" s="5" t="s">
        <v>90</v>
      </c>
      <c r="B1178" s="5" t="s">
        <v>67</v>
      </c>
      <c r="C1178" s="5" t="s">
        <v>67</v>
      </c>
      <c r="D1178" s="6"/>
      <c r="E1178" s="7"/>
      <c r="F1178" s="8">
        <f>TRUNC(SUMIF(N1173:N1177, N1172, F1173:F1177),0)</f>
        <v>95761</v>
      </c>
      <c r="G1178" s="7"/>
      <c r="H1178" s="8">
        <f>TRUNC(SUMIF(N1173:N1177, N1172, H1173:H1177),0)</f>
        <v>67164</v>
      </c>
      <c r="I1178" s="7"/>
      <c r="J1178" s="8">
        <f>TRUNC(SUMIF(N1173:N1177, N1172, J1173:J1177),0)</f>
        <v>0</v>
      </c>
      <c r="K1178" s="7"/>
      <c r="L1178" s="8">
        <f>F1178+H1178+J1178</f>
        <v>162925</v>
      </c>
      <c r="M1178" s="5" t="s">
        <v>67</v>
      </c>
      <c r="N1178" s="2" t="s">
        <v>91</v>
      </c>
      <c r="O1178" s="2" t="s">
        <v>91</v>
      </c>
      <c r="P1178" s="2" t="s">
        <v>67</v>
      </c>
      <c r="Q1178" s="2" t="s">
        <v>67</v>
      </c>
      <c r="R1178" s="2" t="s">
        <v>67</v>
      </c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2" t="s">
        <v>67</v>
      </c>
      <c r="AW1178" s="2" t="s">
        <v>67</v>
      </c>
      <c r="AX1178" s="2" t="s">
        <v>67</v>
      </c>
      <c r="AY1178" s="2" t="s">
        <v>67</v>
      </c>
    </row>
    <row r="1179" spans="1:51" ht="30" customHeight="1" x14ac:dyDescent="0.3">
      <c r="A1179" s="6"/>
      <c r="B1179" s="6"/>
      <c r="C1179" s="6"/>
      <c r="D1179" s="6"/>
      <c r="E1179" s="7"/>
      <c r="F1179" s="8"/>
      <c r="G1179" s="7"/>
      <c r="H1179" s="8"/>
      <c r="I1179" s="7"/>
      <c r="J1179" s="8"/>
      <c r="K1179" s="7"/>
      <c r="L1179" s="8"/>
      <c r="M1179" s="6"/>
    </row>
    <row r="1180" spans="1:51" ht="30" customHeight="1" x14ac:dyDescent="0.3">
      <c r="A1180" s="14" t="s">
        <v>1624</v>
      </c>
      <c r="B1180" s="14"/>
      <c r="C1180" s="14"/>
      <c r="D1180" s="14"/>
      <c r="E1180" s="15"/>
      <c r="F1180" s="16"/>
      <c r="G1180" s="15"/>
      <c r="H1180" s="16"/>
      <c r="I1180" s="15"/>
      <c r="J1180" s="16"/>
      <c r="K1180" s="15"/>
      <c r="L1180" s="16"/>
      <c r="M1180" s="14"/>
      <c r="N1180" s="1" t="s">
        <v>1625</v>
      </c>
    </row>
    <row r="1181" spans="1:51" ht="30" customHeight="1" x14ac:dyDescent="0.3">
      <c r="A1181" s="5" t="s">
        <v>1129</v>
      </c>
      <c r="B1181" s="5" t="s">
        <v>1130</v>
      </c>
      <c r="C1181" s="5" t="s">
        <v>1131</v>
      </c>
      <c r="D1181" s="6">
        <v>78.900000000000006</v>
      </c>
      <c r="E1181" s="7">
        <f>단가대비표!O160</f>
        <v>53.45</v>
      </c>
      <c r="F1181" s="8">
        <f t="shared" ref="F1181:F1186" si="180">TRUNC(E1181*D1181,1)</f>
        <v>4217.2</v>
      </c>
      <c r="G1181" s="7">
        <f>단가대비표!P160</f>
        <v>0</v>
      </c>
      <c r="H1181" s="8">
        <f t="shared" ref="H1181:H1186" si="181">TRUNC(G1181*D1181,1)</f>
        <v>0</v>
      </c>
      <c r="I1181" s="7">
        <f>단가대비표!V160</f>
        <v>0</v>
      </c>
      <c r="J1181" s="8">
        <f t="shared" ref="J1181:J1186" si="182">TRUNC(I1181*D1181,1)</f>
        <v>0</v>
      </c>
      <c r="K1181" s="7">
        <f t="shared" ref="K1181:L1186" si="183">TRUNC(E1181+G1181+I1181,1)</f>
        <v>53.4</v>
      </c>
      <c r="L1181" s="8">
        <f t="shared" si="183"/>
        <v>4217.2</v>
      </c>
      <c r="M1181" s="5" t="s">
        <v>67</v>
      </c>
      <c r="N1181" s="2" t="s">
        <v>1625</v>
      </c>
      <c r="O1181" s="2" t="s">
        <v>1132</v>
      </c>
      <c r="P1181" s="2" t="s">
        <v>73</v>
      </c>
      <c r="Q1181" s="2" t="s">
        <v>73</v>
      </c>
      <c r="R1181" s="2" t="s">
        <v>69</v>
      </c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2" t="s">
        <v>67</v>
      </c>
      <c r="AW1181" s="2" t="s">
        <v>1627</v>
      </c>
      <c r="AX1181" s="2" t="s">
        <v>67</v>
      </c>
      <c r="AY1181" s="2" t="s">
        <v>67</v>
      </c>
    </row>
    <row r="1182" spans="1:51" ht="30" customHeight="1" x14ac:dyDescent="0.3">
      <c r="A1182" s="5" t="s">
        <v>1134</v>
      </c>
      <c r="B1182" s="5" t="s">
        <v>1135</v>
      </c>
      <c r="C1182" s="5" t="s">
        <v>1131</v>
      </c>
      <c r="D1182" s="6">
        <v>9.89</v>
      </c>
      <c r="E1182" s="7">
        <f>단가대비표!O159</f>
        <v>9</v>
      </c>
      <c r="F1182" s="8">
        <f t="shared" si="180"/>
        <v>89</v>
      </c>
      <c r="G1182" s="7">
        <f>단가대비표!P159</f>
        <v>0</v>
      </c>
      <c r="H1182" s="8">
        <f t="shared" si="181"/>
        <v>0</v>
      </c>
      <c r="I1182" s="7">
        <f>단가대비표!V159</f>
        <v>0</v>
      </c>
      <c r="J1182" s="8">
        <f t="shared" si="182"/>
        <v>0</v>
      </c>
      <c r="K1182" s="7">
        <f t="shared" si="183"/>
        <v>9</v>
      </c>
      <c r="L1182" s="8">
        <f t="shared" si="183"/>
        <v>89</v>
      </c>
      <c r="M1182" s="5" t="s">
        <v>67</v>
      </c>
      <c r="N1182" s="2" t="s">
        <v>1625</v>
      </c>
      <c r="O1182" s="2" t="s">
        <v>1136</v>
      </c>
      <c r="P1182" s="2" t="s">
        <v>73</v>
      </c>
      <c r="Q1182" s="2" t="s">
        <v>73</v>
      </c>
      <c r="R1182" s="2" t="s">
        <v>69</v>
      </c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2" t="s">
        <v>67</v>
      </c>
      <c r="AW1182" s="2" t="s">
        <v>1628</v>
      </c>
      <c r="AX1182" s="2" t="s">
        <v>67</v>
      </c>
      <c r="AY1182" s="2" t="s">
        <v>67</v>
      </c>
    </row>
    <row r="1183" spans="1:51" ht="30" customHeight="1" x14ac:dyDescent="0.3">
      <c r="A1183" s="5" t="s">
        <v>317</v>
      </c>
      <c r="B1183" s="5" t="s">
        <v>318</v>
      </c>
      <c r="C1183" s="5" t="s">
        <v>77</v>
      </c>
      <c r="D1183" s="6">
        <v>254</v>
      </c>
      <c r="E1183" s="7">
        <f>단가대비표!O25</f>
        <v>2.2200000000000002</v>
      </c>
      <c r="F1183" s="8">
        <f t="shared" si="180"/>
        <v>563.79999999999995</v>
      </c>
      <c r="G1183" s="7">
        <f>단가대비표!P25</f>
        <v>0</v>
      </c>
      <c r="H1183" s="8">
        <f t="shared" si="181"/>
        <v>0</v>
      </c>
      <c r="I1183" s="7">
        <f>단가대비표!V25</f>
        <v>0</v>
      </c>
      <c r="J1183" s="8">
        <f t="shared" si="182"/>
        <v>0</v>
      </c>
      <c r="K1183" s="7">
        <f t="shared" si="183"/>
        <v>2.2000000000000002</v>
      </c>
      <c r="L1183" s="8">
        <f t="shared" si="183"/>
        <v>563.79999999999995</v>
      </c>
      <c r="M1183" s="5" t="s">
        <v>67</v>
      </c>
      <c r="N1183" s="2" t="s">
        <v>1625</v>
      </c>
      <c r="O1183" s="2" t="s">
        <v>319</v>
      </c>
      <c r="P1183" s="2" t="s">
        <v>73</v>
      </c>
      <c r="Q1183" s="2" t="s">
        <v>73</v>
      </c>
      <c r="R1183" s="2" t="s">
        <v>69</v>
      </c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2" t="s">
        <v>67</v>
      </c>
      <c r="AW1183" s="2" t="s">
        <v>1629</v>
      </c>
      <c r="AX1183" s="2" t="s">
        <v>67</v>
      </c>
      <c r="AY1183" s="2" t="s">
        <v>67</v>
      </c>
    </row>
    <row r="1184" spans="1:51" ht="30" customHeight="1" x14ac:dyDescent="0.3">
      <c r="A1184" s="5" t="s">
        <v>321</v>
      </c>
      <c r="B1184" s="5" t="s">
        <v>1139</v>
      </c>
      <c r="C1184" s="5" t="s">
        <v>1131</v>
      </c>
      <c r="D1184" s="6">
        <v>268.3</v>
      </c>
      <c r="E1184" s="7">
        <f>단가대비표!O34</f>
        <v>11.5</v>
      </c>
      <c r="F1184" s="8">
        <f t="shared" si="180"/>
        <v>3085.4</v>
      </c>
      <c r="G1184" s="7">
        <f>단가대비표!P34</f>
        <v>0</v>
      </c>
      <c r="H1184" s="8">
        <f t="shared" si="181"/>
        <v>0</v>
      </c>
      <c r="I1184" s="7">
        <f>단가대비표!V34</f>
        <v>0</v>
      </c>
      <c r="J1184" s="8">
        <f t="shared" si="182"/>
        <v>0</v>
      </c>
      <c r="K1184" s="7">
        <f t="shared" si="183"/>
        <v>11.5</v>
      </c>
      <c r="L1184" s="8">
        <f t="shared" si="183"/>
        <v>3085.4</v>
      </c>
      <c r="M1184" s="5" t="s">
        <v>67</v>
      </c>
      <c r="N1184" s="2" t="s">
        <v>1625</v>
      </c>
      <c r="O1184" s="2" t="s">
        <v>1140</v>
      </c>
      <c r="P1184" s="2" t="s">
        <v>73</v>
      </c>
      <c r="Q1184" s="2" t="s">
        <v>73</v>
      </c>
      <c r="R1184" s="2" t="s">
        <v>69</v>
      </c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2" t="s">
        <v>67</v>
      </c>
      <c r="AW1184" s="2" t="s">
        <v>1630</v>
      </c>
      <c r="AX1184" s="2" t="s">
        <v>67</v>
      </c>
      <c r="AY1184" s="2" t="s">
        <v>67</v>
      </c>
    </row>
    <row r="1185" spans="1:51" ht="30" customHeight="1" x14ac:dyDescent="0.3">
      <c r="A1185" s="5" t="s">
        <v>335</v>
      </c>
      <c r="B1185" s="5" t="s">
        <v>86</v>
      </c>
      <c r="C1185" s="5" t="s">
        <v>87</v>
      </c>
      <c r="D1185" s="6">
        <v>0.20100000000000001</v>
      </c>
      <c r="E1185" s="7">
        <f>단가대비표!O1844</f>
        <v>0</v>
      </c>
      <c r="F1185" s="8">
        <f t="shared" si="180"/>
        <v>0</v>
      </c>
      <c r="G1185" s="7">
        <f>단가대비표!P1844</f>
        <v>198711</v>
      </c>
      <c r="H1185" s="8">
        <f t="shared" si="181"/>
        <v>39940.9</v>
      </c>
      <c r="I1185" s="7">
        <f>단가대비표!V1844</f>
        <v>0</v>
      </c>
      <c r="J1185" s="8">
        <f t="shared" si="182"/>
        <v>0</v>
      </c>
      <c r="K1185" s="7">
        <f t="shared" si="183"/>
        <v>198711</v>
      </c>
      <c r="L1185" s="8">
        <f t="shared" si="183"/>
        <v>39940.9</v>
      </c>
      <c r="M1185" s="5" t="s">
        <v>67</v>
      </c>
      <c r="N1185" s="2" t="s">
        <v>1625</v>
      </c>
      <c r="O1185" s="2" t="s">
        <v>336</v>
      </c>
      <c r="P1185" s="2" t="s">
        <v>73</v>
      </c>
      <c r="Q1185" s="2" t="s">
        <v>73</v>
      </c>
      <c r="R1185" s="2" t="s">
        <v>69</v>
      </c>
      <c r="S1185" s="3"/>
      <c r="T1185" s="3"/>
      <c r="U1185" s="3"/>
      <c r="V1185" s="3">
        <v>1</v>
      </c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2" t="s">
        <v>67</v>
      </c>
      <c r="AW1185" s="2" t="s">
        <v>1631</v>
      </c>
      <c r="AX1185" s="2" t="s">
        <v>67</v>
      </c>
      <c r="AY1185" s="2" t="s">
        <v>67</v>
      </c>
    </row>
    <row r="1186" spans="1:51" ht="30" customHeight="1" x14ac:dyDescent="0.3">
      <c r="A1186" s="5" t="s">
        <v>155</v>
      </c>
      <c r="B1186" s="5" t="s">
        <v>156</v>
      </c>
      <c r="C1186" s="5" t="s">
        <v>82</v>
      </c>
      <c r="D1186" s="6">
        <v>1</v>
      </c>
      <c r="E1186" s="7">
        <f>TRUNC(SUMIF(V1181:V1186, RIGHTB(O1186, 1), H1181:H1186)*U1186, 2)</f>
        <v>1198.22</v>
      </c>
      <c r="F1186" s="8">
        <f t="shared" si="180"/>
        <v>1198.2</v>
      </c>
      <c r="G1186" s="7">
        <v>0</v>
      </c>
      <c r="H1186" s="8">
        <f t="shared" si="181"/>
        <v>0</v>
      </c>
      <c r="I1186" s="7">
        <v>0</v>
      </c>
      <c r="J1186" s="8">
        <f t="shared" si="182"/>
        <v>0</v>
      </c>
      <c r="K1186" s="7">
        <f t="shared" si="183"/>
        <v>1198.2</v>
      </c>
      <c r="L1186" s="8">
        <f t="shared" si="183"/>
        <v>1198.2</v>
      </c>
      <c r="M1186" s="5" t="s">
        <v>67</v>
      </c>
      <c r="N1186" s="2" t="s">
        <v>1625</v>
      </c>
      <c r="O1186" s="2" t="s">
        <v>83</v>
      </c>
      <c r="P1186" s="2" t="s">
        <v>73</v>
      </c>
      <c r="Q1186" s="2" t="s">
        <v>73</v>
      </c>
      <c r="R1186" s="2" t="s">
        <v>73</v>
      </c>
      <c r="S1186" s="3">
        <v>1</v>
      </c>
      <c r="T1186" s="3">
        <v>0</v>
      </c>
      <c r="U1186" s="3">
        <v>0.03</v>
      </c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2" t="s">
        <v>67</v>
      </c>
      <c r="AW1186" s="2" t="s">
        <v>1632</v>
      </c>
      <c r="AX1186" s="2" t="s">
        <v>67</v>
      </c>
      <c r="AY1186" s="2" t="s">
        <v>67</v>
      </c>
    </row>
    <row r="1187" spans="1:51" ht="30" customHeight="1" x14ac:dyDescent="0.3">
      <c r="A1187" s="5" t="s">
        <v>90</v>
      </c>
      <c r="B1187" s="5" t="s">
        <v>67</v>
      </c>
      <c r="C1187" s="5" t="s">
        <v>67</v>
      </c>
      <c r="D1187" s="6"/>
      <c r="E1187" s="7"/>
      <c r="F1187" s="8">
        <f>TRUNC(SUMIF(N1181:N1186, N1180, F1181:F1186),0)</f>
        <v>9153</v>
      </c>
      <c r="G1187" s="7"/>
      <c r="H1187" s="8">
        <f>TRUNC(SUMIF(N1181:N1186, N1180, H1181:H1186),0)</f>
        <v>39940</v>
      </c>
      <c r="I1187" s="7"/>
      <c r="J1187" s="8">
        <f>TRUNC(SUMIF(N1181:N1186, N1180, J1181:J1186),0)</f>
        <v>0</v>
      </c>
      <c r="K1187" s="7"/>
      <c r="L1187" s="8">
        <f>F1187+H1187+J1187</f>
        <v>49093</v>
      </c>
      <c r="M1187" s="5" t="s">
        <v>67</v>
      </c>
      <c r="N1187" s="2" t="s">
        <v>91</v>
      </c>
      <c r="O1187" s="2" t="s">
        <v>91</v>
      </c>
      <c r="P1187" s="2" t="s">
        <v>67</v>
      </c>
      <c r="Q1187" s="2" t="s">
        <v>67</v>
      </c>
      <c r="R1187" s="2" t="s">
        <v>67</v>
      </c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2" t="s">
        <v>67</v>
      </c>
      <c r="AW1187" s="2" t="s">
        <v>67</v>
      </c>
      <c r="AX1187" s="2" t="s">
        <v>67</v>
      </c>
      <c r="AY1187" s="2" t="s">
        <v>67</v>
      </c>
    </row>
    <row r="1188" spans="1:51" ht="30" customHeight="1" x14ac:dyDescent="0.3">
      <c r="A1188" s="6"/>
      <c r="B1188" s="6"/>
      <c r="C1188" s="6"/>
      <c r="D1188" s="6"/>
      <c r="E1188" s="7"/>
      <c r="F1188" s="8"/>
      <c r="G1188" s="7"/>
      <c r="H1188" s="8"/>
      <c r="I1188" s="7"/>
      <c r="J1188" s="8"/>
      <c r="K1188" s="7"/>
      <c r="L1188" s="8"/>
      <c r="M1188" s="6"/>
    </row>
    <row r="1189" spans="1:51" ht="30" customHeight="1" x14ac:dyDescent="0.3">
      <c r="A1189" s="14" t="s">
        <v>1633</v>
      </c>
      <c r="B1189" s="14"/>
      <c r="C1189" s="14"/>
      <c r="D1189" s="14"/>
      <c r="E1189" s="15"/>
      <c r="F1189" s="16"/>
      <c r="G1189" s="15"/>
      <c r="H1189" s="16"/>
      <c r="I1189" s="15"/>
      <c r="J1189" s="16"/>
      <c r="K1189" s="15"/>
      <c r="L1189" s="16"/>
      <c r="M1189" s="14"/>
      <c r="N1189" s="1" t="s">
        <v>1634</v>
      </c>
    </row>
    <row r="1190" spans="1:51" ht="30" customHeight="1" x14ac:dyDescent="0.3">
      <c r="A1190" s="5" t="s">
        <v>1148</v>
      </c>
      <c r="B1190" s="5" t="s">
        <v>1636</v>
      </c>
      <c r="C1190" s="5" t="s">
        <v>508</v>
      </c>
      <c r="D1190" s="6">
        <v>1</v>
      </c>
      <c r="E1190" s="7">
        <f>단가대비표!O1519</f>
        <v>53520</v>
      </c>
      <c r="F1190" s="8">
        <f>TRUNC(E1190*D1190,1)</f>
        <v>53520</v>
      </c>
      <c r="G1190" s="7">
        <f>단가대비표!P1519</f>
        <v>0</v>
      </c>
      <c r="H1190" s="8">
        <f>TRUNC(G1190*D1190,1)</f>
        <v>0</v>
      </c>
      <c r="I1190" s="7">
        <f>단가대비표!V1519</f>
        <v>0</v>
      </c>
      <c r="J1190" s="8">
        <f>TRUNC(I1190*D1190,1)</f>
        <v>0</v>
      </c>
      <c r="K1190" s="7">
        <f t="shared" ref="K1190:L1194" si="184">TRUNC(E1190+G1190+I1190,1)</f>
        <v>53520</v>
      </c>
      <c r="L1190" s="8">
        <f t="shared" si="184"/>
        <v>53520</v>
      </c>
      <c r="M1190" s="5" t="s">
        <v>67</v>
      </c>
      <c r="N1190" s="2" t="s">
        <v>1634</v>
      </c>
      <c r="O1190" s="2" t="s">
        <v>1637</v>
      </c>
      <c r="P1190" s="2" t="s">
        <v>73</v>
      </c>
      <c r="Q1190" s="2" t="s">
        <v>73</v>
      </c>
      <c r="R1190" s="2" t="s">
        <v>69</v>
      </c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2" t="s">
        <v>67</v>
      </c>
      <c r="AW1190" s="2" t="s">
        <v>1638</v>
      </c>
      <c r="AX1190" s="2" t="s">
        <v>67</v>
      </c>
      <c r="AY1190" s="2" t="s">
        <v>67</v>
      </c>
    </row>
    <row r="1191" spans="1:51" ht="30" customHeight="1" x14ac:dyDescent="0.3">
      <c r="A1191" s="5" t="s">
        <v>806</v>
      </c>
      <c r="B1191" s="5" t="s">
        <v>1383</v>
      </c>
      <c r="C1191" s="5" t="s">
        <v>808</v>
      </c>
      <c r="D1191" s="6">
        <v>8</v>
      </c>
      <c r="E1191" s="7">
        <f>단가대비표!O173</f>
        <v>454</v>
      </c>
      <c r="F1191" s="8">
        <f>TRUNC(E1191*D1191,1)</f>
        <v>3632</v>
      </c>
      <c r="G1191" s="7">
        <f>단가대비표!P173</f>
        <v>0</v>
      </c>
      <c r="H1191" s="8">
        <f>TRUNC(G1191*D1191,1)</f>
        <v>0</v>
      </c>
      <c r="I1191" s="7">
        <f>단가대비표!V173</f>
        <v>0</v>
      </c>
      <c r="J1191" s="8">
        <f>TRUNC(I1191*D1191,1)</f>
        <v>0</v>
      </c>
      <c r="K1191" s="7">
        <f t="shared" si="184"/>
        <v>454</v>
      </c>
      <c r="L1191" s="8">
        <f t="shared" si="184"/>
        <v>3632</v>
      </c>
      <c r="M1191" s="5" t="s">
        <v>67</v>
      </c>
      <c r="N1191" s="2" t="s">
        <v>1634</v>
      </c>
      <c r="O1191" s="2" t="s">
        <v>1384</v>
      </c>
      <c r="P1191" s="2" t="s">
        <v>73</v>
      </c>
      <c r="Q1191" s="2" t="s">
        <v>73</v>
      </c>
      <c r="R1191" s="2" t="s">
        <v>69</v>
      </c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2" t="s">
        <v>67</v>
      </c>
      <c r="AW1191" s="2" t="s">
        <v>1639</v>
      </c>
      <c r="AX1191" s="2" t="s">
        <v>67</v>
      </c>
      <c r="AY1191" s="2" t="s">
        <v>67</v>
      </c>
    </row>
    <row r="1192" spans="1:51" ht="30" customHeight="1" x14ac:dyDescent="0.3">
      <c r="A1192" s="5" t="s">
        <v>811</v>
      </c>
      <c r="B1192" s="5" t="s">
        <v>1370</v>
      </c>
      <c r="C1192" s="5" t="s">
        <v>508</v>
      </c>
      <c r="D1192" s="6">
        <v>16</v>
      </c>
      <c r="E1192" s="7">
        <f>단가대비표!O157</f>
        <v>39.299999999999997</v>
      </c>
      <c r="F1192" s="8">
        <f>TRUNC(E1192*D1192,1)</f>
        <v>628.79999999999995</v>
      </c>
      <c r="G1192" s="7">
        <f>단가대비표!P157</f>
        <v>0</v>
      </c>
      <c r="H1192" s="8">
        <f>TRUNC(G1192*D1192,1)</f>
        <v>0</v>
      </c>
      <c r="I1192" s="7">
        <f>단가대비표!V157</f>
        <v>0</v>
      </c>
      <c r="J1192" s="8">
        <f>TRUNC(I1192*D1192,1)</f>
        <v>0</v>
      </c>
      <c r="K1192" s="7">
        <f t="shared" si="184"/>
        <v>39.299999999999997</v>
      </c>
      <c r="L1192" s="8">
        <f t="shared" si="184"/>
        <v>628.79999999999995</v>
      </c>
      <c r="M1192" s="5" t="s">
        <v>67</v>
      </c>
      <c r="N1192" s="2" t="s">
        <v>1634</v>
      </c>
      <c r="O1192" s="2" t="s">
        <v>1371</v>
      </c>
      <c r="P1192" s="2" t="s">
        <v>73</v>
      </c>
      <c r="Q1192" s="2" t="s">
        <v>73</v>
      </c>
      <c r="R1192" s="2" t="s">
        <v>69</v>
      </c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2" t="s">
        <v>67</v>
      </c>
      <c r="AW1192" s="2" t="s">
        <v>1640</v>
      </c>
      <c r="AX1192" s="2" t="s">
        <v>67</v>
      </c>
      <c r="AY1192" s="2" t="s">
        <v>67</v>
      </c>
    </row>
    <row r="1193" spans="1:51" ht="30" customHeight="1" x14ac:dyDescent="0.3">
      <c r="A1193" s="5" t="s">
        <v>815</v>
      </c>
      <c r="B1193" s="5" t="s">
        <v>1387</v>
      </c>
      <c r="C1193" s="5" t="s">
        <v>508</v>
      </c>
      <c r="D1193" s="6">
        <v>1</v>
      </c>
      <c r="E1193" s="7">
        <f>단가대비표!O258</f>
        <v>2960</v>
      </c>
      <c r="F1193" s="8">
        <f>TRUNC(E1193*D1193,1)</f>
        <v>2960</v>
      </c>
      <c r="G1193" s="7">
        <f>단가대비표!P258</f>
        <v>0</v>
      </c>
      <c r="H1193" s="8">
        <f>TRUNC(G1193*D1193,1)</f>
        <v>0</v>
      </c>
      <c r="I1193" s="7">
        <f>단가대비표!V258</f>
        <v>0</v>
      </c>
      <c r="J1193" s="8">
        <f>TRUNC(I1193*D1193,1)</f>
        <v>0</v>
      </c>
      <c r="K1193" s="7">
        <f t="shared" si="184"/>
        <v>2960</v>
      </c>
      <c r="L1193" s="8">
        <f t="shared" si="184"/>
        <v>2960</v>
      </c>
      <c r="M1193" s="5" t="s">
        <v>67</v>
      </c>
      <c r="N1193" s="2" t="s">
        <v>1634</v>
      </c>
      <c r="O1193" s="2" t="s">
        <v>1388</v>
      </c>
      <c r="P1193" s="2" t="s">
        <v>73</v>
      </c>
      <c r="Q1193" s="2" t="s">
        <v>73</v>
      </c>
      <c r="R1193" s="2" t="s">
        <v>69</v>
      </c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2" t="s">
        <v>67</v>
      </c>
      <c r="AW1193" s="2" t="s">
        <v>1641</v>
      </c>
      <c r="AX1193" s="2" t="s">
        <v>67</v>
      </c>
      <c r="AY1193" s="2" t="s">
        <v>67</v>
      </c>
    </row>
    <row r="1194" spans="1:51" ht="30" customHeight="1" x14ac:dyDescent="0.3">
      <c r="A1194" s="5" t="s">
        <v>1127</v>
      </c>
      <c r="B1194" s="5" t="s">
        <v>643</v>
      </c>
      <c r="C1194" s="5" t="s">
        <v>504</v>
      </c>
      <c r="D1194" s="6">
        <v>1</v>
      </c>
      <c r="E1194" s="7">
        <f>일위대가목록!E166</f>
        <v>9153</v>
      </c>
      <c r="F1194" s="8">
        <f>TRUNC(E1194*D1194,1)</f>
        <v>9153</v>
      </c>
      <c r="G1194" s="7">
        <f>일위대가목록!F166</f>
        <v>39940</v>
      </c>
      <c r="H1194" s="8">
        <f>TRUNC(G1194*D1194,1)</f>
        <v>39940</v>
      </c>
      <c r="I1194" s="7">
        <f>일위대가목록!G166</f>
        <v>0</v>
      </c>
      <c r="J1194" s="8">
        <f>TRUNC(I1194*D1194,1)</f>
        <v>0</v>
      </c>
      <c r="K1194" s="7">
        <f t="shared" si="184"/>
        <v>49093</v>
      </c>
      <c r="L1194" s="8">
        <f t="shared" si="184"/>
        <v>49093</v>
      </c>
      <c r="M1194" s="5" t="s">
        <v>1626</v>
      </c>
      <c r="N1194" s="2" t="s">
        <v>1634</v>
      </c>
      <c r="O1194" s="2" t="s">
        <v>1625</v>
      </c>
      <c r="P1194" s="2" t="s">
        <v>69</v>
      </c>
      <c r="Q1194" s="2" t="s">
        <v>73</v>
      </c>
      <c r="R1194" s="2" t="s">
        <v>73</v>
      </c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2" t="s">
        <v>67</v>
      </c>
      <c r="AW1194" s="2" t="s">
        <v>1642</v>
      </c>
      <c r="AX1194" s="2" t="s">
        <v>67</v>
      </c>
      <c r="AY1194" s="2" t="s">
        <v>67</v>
      </c>
    </row>
    <row r="1195" spans="1:51" ht="30" customHeight="1" x14ac:dyDescent="0.3">
      <c r="A1195" s="5" t="s">
        <v>90</v>
      </c>
      <c r="B1195" s="5" t="s">
        <v>67</v>
      </c>
      <c r="C1195" s="5" t="s">
        <v>67</v>
      </c>
      <c r="D1195" s="6"/>
      <c r="E1195" s="7"/>
      <c r="F1195" s="8">
        <f>TRUNC(SUMIF(N1190:N1194, N1189, F1190:F1194),0)</f>
        <v>69893</v>
      </c>
      <c r="G1195" s="7"/>
      <c r="H1195" s="8">
        <f>TRUNC(SUMIF(N1190:N1194, N1189, H1190:H1194),0)</f>
        <v>39940</v>
      </c>
      <c r="I1195" s="7"/>
      <c r="J1195" s="8">
        <f>TRUNC(SUMIF(N1190:N1194, N1189, J1190:J1194),0)</f>
        <v>0</v>
      </c>
      <c r="K1195" s="7"/>
      <c r="L1195" s="8">
        <f>F1195+H1195+J1195</f>
        <v>109833</v>
      </c>
      <c r="M1195" s="5" t="s">
        <v>67</v>
      </c>
      <c r="N1195" s="2" t="s">
        <v>91</v>
      </c>
      <c r="O1195" s="2" t="s">
        <v>91</v>
      </c>
      <c r="P1195" s="2" t="s">
        <v>67</v>
      </c>
      <c r="Q1195" s="2" t="s">
        <v>67</v>
      </c>
      <c r="R1195" s="2" t="s">
        <v>67</v>
      </c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2" t="s">
        <v>67</v>
      </c>
      <c r="AW1195" s="2" t="s">
        <v>67</v>
      </c>
      <c r="AX1195" s="2" t="s">
        <v>67</v>
      </c>
      <c r="AY1195" s="2" t="s">
        <v>67</v>
      </c>
    </row>
    <row r="1196" spans="1:51" ht="30" customHeight="1" x14ac:dyDescent="0.3">
      <c r="A1196" s="6"/>
      <c r="B1196" s="6"/>
      <c r="C1196" s="6"/>
      <c r="D1196" s="6"/>
      <c r="E1196" s="7"/>
      <c r="F1196" s="8"/>
      <c r="G1196" s="7"/>
      <c r="H1196" s="8"/>
      <c r="I1196" s="7"/>
      <c r="J1196" s="8"/>
      <c r="K1196" s="7"/>
      <c r="L1196" s="8"/>
      <c r="M1196" s="6"/>
    </row>
    <row r="1197" spans="1:51" ht="30" customHeight="1" x14ac:dyDescent="0.3">
      <c r="A1197" s="14" t="s">
        <v>1643</v>
      </c>
      <c r="B1197" s="14"/>
      <c r="C1197" s="14"/>
      <c r="D1197" s="14"/>
      <c r="E1197" s="15"/>
      <c r="F1197" s="16"/>
      <c r="G1197" s="15"/>
      <c r="H1197" s="16"/>
      <c r="I1197" s="15"/>
      <c r="J1197" s="16"/>
      <c r="K1197" s="15"/>
      <c r="L1197" s="16"/>
      <c r="M1197" s="14"/>
      <c r="N1197" s="1" t="s">
        <v>1644</v>
      </c>
    </row>
    <row r="1198" spans="1:51" ht="30" customHeight="1" x14ac:dyDescent="0.3">
      <c r="A1198" s="5" t="s">
        <v>1148</v>
      </c>
      <c r="B1198" s="5" t="s">
        <v>1636</v>
      </c>
      <c r="C1198" s="5" t="s">
        <v>508</v>
      </c>
      <c r="D1198" s="6">
        <v>2</v>
      </c>
      <c r="E1198" s="7">
        <f>단가대비표!O1519</f>
        <v>53520</v>
      </c>
      <c r="F1198" s="8">
        <f>TRUNC(E1198*D1198,1)</f>
        <v>107040</v>
      </c>
      <c r="G1198" s="7">
        <f>단가대비표!P1519</f>
        <v>0</v>
      </c>
      <c r="H1198" s="8">
        <f>TRUNC(G1198*D1198,1)</f>
        <v>0</v>
      </c>
      <c r="I1198" s="7">
        <f>단가대비표!V1519</f>
        <v>0</v>
      </c>
      <c r="J1198" s="8">
        <f>TRUNC(I1198*D1198,1)</f>
        <v>0</v>
      </c>
      <c r="K1198" s="7">
        <f t="shared" ref="K1198:L1202" si="185">TRUNC(E1198+G1198+I1198,1)</f>
        <v>53520</v>
      </c>
      <c r="L1198" s="8">
        <f t="shared" si="185"/>
        <v>107040</v>
      </c>
      <c r="M1198" s="5" t="s">
        <v>67</v>
      </c>
      <c r="N1198" s="2" t="s">
        <v>1644</v>
      </c>
      <c r="O1198" s="2" t="s">
        <v>1637</v>
      </c>
      <c r="P1198" s="2" t="s">
        <v>73</v>
      </c>
      <c r="Q1198" s="2" t="s">
        <v>73</v>
      </c>
      <c r="R1198" s="2" t="s">
        <v>69</v>
      </c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2" t="s">
        <v>67</v>
      </c>
      <c r="AW1198" s="2" t="s">
        <v>1646</v>
      </c>
      <c r="AX1198" s="2" t="s">
        <v>67</v>
      </c>
      <c r="AY1198" s="2" t="s">
        <v>67</v>
      </c>
    </row>
    <row r="1199" spans="1:51" ht="30" customHeight="1" x14ac:dyDescent="0.3">
      <c r="A1199" s="5" t="s">
        <v>806</v>
      </c>
      <c r="B1199" s="5" t="s">
        <v>1383</v>
      </c>
      <c r="C1199" s="5" t="s">
        <v>808</v>
      </c>
      <c r="D1199" s="6">
        <v>8</v>
      </c>
      <c r="E1199" s="7">
        <f>단가대비표!O173</f>
        <v>454</v>
      </c>
      <c r="F1199" s="8">
        <f>TRUNC(E1199*D1199,1)</f>
        <v>3632</v>
      </c>
      <c r="G1199" s="7">
        <f>단가대비표!P173</f>
        <v>0</v>
      </c>
      <c r="H1199" s="8">
        <f>TRUNC(G1199*D1199,1)</f>
        <v>0</v>
      </c>
      <c r="I1199" s="7">
        <f>단가대비표!V173</f>
        <v>0</v>
      </c>
      <c r="J1199" s="8">
        <f>TRUNC(I1199*D1199,1)</f>
        <v>0</v>
      </c>
      <c r="K1199" s="7">
        <f t="shared" si="185"/>
        <v>454</v>
      </c>
      <c r="L1199" s="8">
        <f t="shared" si="185"/>
        <v>3632</v>
      </c>
      <c r="M1199" s="5" t="s">
        <v>67</v>
      </c>
      <c r="N1199" s="2" t="s">
        <v>1644</v>
      </c>
      <c r="O1199" s="2" t="s">
        <v>1384</v>
      </c>
      <c r="P1199" s="2" t="s">
        <v>73</v>
      </c>
      <c r="Q1199" s="2" t="s">
        <v>73</v>
      </c>
      <c r="R1199" s="2" t="s">
        <v>69</v>
      </c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2" t="s">
        <v>67</v>
      </c>
      <c r="AW1199" s="2" t="s">
        <v>1647</v>
      </c>
      <c r="AX1199" s="2" t="s">
        <v>67</v>
      </c>
      <c r="AY1199" s="2" t="s">
        <v>67</v>
      </c>
    </row>
    <row r="1200" spans="1:51" ht="30" customHeight="1" x14ac:dyDescent="0.3">
      <c r="A1200" s="5" t="s">
        <v>811</v>
      </c>
      <c r="B1200" s="5" t="s">
        <v>1370</v>
      </c>
      <c r="C1200" s="5" t="s">
        <v>508</v>
      </c>
      <c r="D1200" s="6">
        <v>16</v>
      </c>
      <c r="E1200" s="7">
        <f>단가대비표!O157</f>
        <v>39.299999999999997</v>
      </c>
      <c r="F1200" s="8">
        <f>TRUNC(E1200*D1200,1)</f>
        <v>628.79999999999995</v>
      </c>
      <c r="G1200" s="7">
        <f>단가대비표!P157</f>
        <v>0</v>
      </c>
      <c r="H1200" s="8">
        <f>TRUNC(G1200*D1200,1)</f>
        <v>0</v>
      </c>
      <c r="I1200" s="7">
        <f>단가대비표!V157</f>
        <v>0</v>
      </c>
      <c r="J1200" s="8">
        <f>TRUNC(I1200*D1200,1)</f>
        <v>0</v>
      </c>
      <c r="K1200" s="7">
        <f t="shared" si="185"/>
        <v>39.299999999999997</v>
      </c>
      <c r="L1200" s="8">
        <f t="shared" si="185"/>
        <v>628.79999999999995</v>
      </c>
      <c r="M1200" s="5" t="s">
        <v>67</v>
      </c>
      <c r="N1200" s="2" t="s">
        <v>1644</v>
      </c>
      <c r="O1200" s="2" t="s">
        <v>1371</v>
      </c>
      <c r="P1200" s="2" t="s">
        <v>73</v>
      </c>
      <c r="Q1200" s="2" t="s">
        <v>73</v>
      </c>
      <c r="R1200" s="2" t="s">
        <v>69</v>
      </c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2" t="s">
        <v>67</v>
      </c>
      <c r="AW1200" s="2" t="s">
        <v>1648</v>
      </c>
      <c r="AX1200" s="2" t="s">
        <v>67</v>
      </c>
      <c r="AY1200" s="2" t="s">
        <v>67</v>
      </c>
    </row>
    <row r="1201" spans="1:51" ht="30" customHeight="1" x14ac:dyDescent="0.3">
      <c r="A1201" s="5" t="s">
        <v>815</v>
      </c>
      <c r="B1201" s="5" t="s">
        <v>1387</v>
      </c>
      <c r="C1201" s="5" t="s">
        <v>508</v>
      </c>
      <c r="D1201" s="6">
        <v>1</v>
      </c>
      <c r="E1201" s="7">
        <f>단가대비표!O258</f>
        <v>2960</v>
      </c>
      <c r="F1201" s="8">
        <f>TRUNC(E1201*D1201,1)</f>
        <v>2960</v>
      </c>
      <c r="G1201" s="7">
        <f>단가대비표!P258</f>
        <v>0</v>
      </c>
      <c r="H1201" s="8">
        <f>TRUNC(G1201*D1201,1)</f>
        <v>0</v>
      </c>
      <c r="I1201" s="7">
        <f>단가대비표!V258</f>
        <v>0</v>
      </c>
      <c r="J1201" s="8">
        <f>TRUNC(I1201*D1201,1)</f>
        <v>0</v>
      </c>
      <c r="K1201" s="7">
        <f t="shared" si="185"/>
        <v>2960</v>
      </c>
      <c r="L1201" s="8">
        <f t="shared" si="185"/>
        <v>2960</v>
      </c>
      <c r="M1201" s="5" t="s">
        <v>67</v>
      </c>
      <c r="N1201" s="2" t="s">
        <v>1644</v>
      </c>
      <c r="O1201" s="2" t="s">
        <v>1388</v>
      </c>
      <c r="P1201" s="2" t="s">
        <v>73</v>
      </c>
      <c r="Q1201" s="2" t="s">
        <v>73</v>
      </c>
      <c r="R1201" s="2" t="s">
        <v>69</v>
      </c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2" t="s">
        <v>67</v>
      </c>
      <c r="AW1201" s="2" t="s">
        <v>1649</v>
      </c>
      <c r="AX1201" s="2" t="s">
        <v>67</v>
      </c>
      <c r="AY1201" s="2" t="s">
        <v>67</v>
      </c>
    </row>
    <row r="1202" spans="1:51" ht="30" customHeight="1" x14ac:dyDescent="0.3">
      <c r="A1202" s="5" t="s">
        <v>1127</v>
      </c>
      <c r="B1202" s="5" t="s">
        <v>643</v>
      </c>
      <c r="C1202" s="5" t="s">
        <v>504</v>
      </c>
      <c r="D1202" s="6">
        <v>2</v>
      </c>
      <c r="E1202" s="7">
        <f>일위대가목록!E166</f>
        <v>9153</v>
      </c>
      <c r="F1202" s="8">
        <f>TRUNC(E1202*D1202,1)</f>
        <v>18306</v>
      </c>
      <c r="G1202" s="7">
        <f>일위대가목록!F166</f>
        <v>39940</v>
      </c>
      <c r="H1202" s="8">
        <f>TRUNC(G1202*D1202,1)</f>
        <v>79880</v>
      </c>
      <c r="I1202" s="7">
        <f>일위대가목록!G166</f>
        <v>0</v>
      </c>
      <c r="J1202" s="8">
        <f>TRUNC(I1202*D1202,1)</f>
        <v>0</v>
      </c>
      <c r="K1202" s="7">
        <f t="shared" si="185"/>
        <v>49093</v>
      </c>
      <c r="L1202" s="8">
        <f t="shared" si="185"/>
        <v>98186</v>
      </c>
      <c r="M1202" s="5" t="s">
        <v>1626</v>
      </c>
      <c r="N1202" s="2" t="s">
        <v>1644</v>
      </c>
      <c r="O1202" s="2" t="s">
        <v>1625</v>
      </c>
      <c r="P1202" s="2" t="s">
        <v>69</v>
      </c>
      <c r="Q1202" s="2" t="s">
        <v>73</v>
      </c>
      <c r="R1202" s="2" t="s">
        <v>73</v>
      </c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2" t="s">
        <v>67</v>
      </c>
      <c r="AW1202" s="2" t="s">
        <v>1650</v>
      </c>
      <c r="AX1202" s="2" t="s">
        <v>67</v>
      </c>
      <c r="AY1202" s="2" t="s">
        <v>67</v>
      </c>
    </row>
    <row r="1203" spans="1:51" ht="30" customHeight="1" x14ac:dyDescent="0.3">
      <c r="A1203" s="5" t="s">
        <v>90</v>
      </c>
      <c r="B1203" s="5" t="s">
        <v>67</v>
      </c>
      <c r="C1203" s="5" t="s">
        <v>67</v>
      </c>
      <c r="D1203" s="6"/>
      <c r="E1203" s="7"/>
      <c r="F1203" s="8">
        <f>TRUNC(SUMIF(N1198:N1202, N1197, F1198:F1202),0)</f>
        <v>132566</v>
      </c>
      <c r="G1203" s="7"/>
      <c r="H1203" s="8">
        <f>TRUNC(SUMIF(N1198:N1202, N1197, H1198:H1202),0)</f>
        <v>79880</v>
      </c>
      <c r="I1203" s="7"/>
      <c r="J1203" s="8">
        <f>TRUNC(SUMIF(N1198:N1202, N1197, J1198:J1202),0)</f>
        <v>0</v>
      </c>
      <c r="K1203" s="7"/>
      <c r="L1203" s="8">
        <f>F1203+H1203+J1203</f>
        <v>212446</v>
      </c>
      <c r="M1203" s="5" t="s">
        <v>67</v>
      </c>
      <c r="N1203" s="2" t="s">
        <v>91</v>
      </c>
      <c r="O1203" s="2" t="s">
        <v>91</v>
      </c>
      <c r="P1203" s="2" t="s">
        <v>67</v>
      </c>
      <c r="Q1203" s="2" t="s">
        <v>67</v>
      </c>
      <c r="R1203" s="2" t="s">
        <v>67</v>
      </c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2" t="s">
        <v>67</v>
      </c>
      <c r="AW1203" s="2" t="s">
        <v>67</v>
      </c>
      <c r="AX1203" s="2" t="s">
        <v>67</v>
      </c>
      <c r="AY1203" s="2" t="s">
        <v>67</v>
      </c>
    </row>
    <row r="1204" spans="1:51" ht="30" customHeight="1" x14ac:dyDescent="0.3">
      <c r="A1204" s="6"/>
      <c r="B1204" s="6"/>
      <c r="C1204" s="6"/>
      <c r="D1204" s="6"/>
      <c r="E1204" s="7"/>
      <c r="F1204" s="8"/>
      <c r="G1204" s="7"/>
      <c r="H1204" s="8"/>
      <c r="I1204" s="7"/>
      <c r="J1204" s="8"/>
      <c r="K1204" s="7"/>
      <c r="L1204" s="8"/>
      <c r="M1204" s="6"/>
    </row>
    <row r="1205" spans="1:51" ht="30" customHeight="1" x14ac:dyDescent="0.3">
      <c r="A1205" s="14" t="s">
        <v>1651</v>
      </c>
      <c r="B1205" s="14"/>
      <c r="C1205" s="14"/>
      <c r="D1205" s="14"/>
      <c r="E1205" s="15"/>
      <c r="F1205" s="16"/>
      <c r="G1205" s="15"/>
      <c r="H1205" s="16"/>
      <c r="I1205" s="15"/>
      <c r="J1205" s="16"/>
      <c r="K1205" s="15"/>
      <c r="L1205" s="16"/>
      <c r="M1205" s="14"/>
      <c r="N1205" s="1" t="s">
        <v>1652</v>
      </c>
    </row>
    <row r="1206" spans="1:51" ht="30" customHeight="1" x14ac:dyDescent="0.3">
      <c r="A1206" s="5" t="s">
        <v>1129</v>
      </c>
      <c r="B1206" s="5" t="s">
        <v>1130</v>
      </c>
      <c r="C1206" s="5" t="s">
        <v>1131</v>
      </c>
      <c r="D1206" s="6">
        <v>173.5</v>
      </c>
      <c r="E1206" s="7">
        <f>단가대비표!O160</f>
        <v>53.45</v>
      </c>
      <c r="F1206" s="8">
        <f t="shared" ref="F1206:F1211" si="186">TRUNC(E1206*D1206,1)</f>
        <v>9273.5</v>
      </c>
      <c r="G1206" s="7">
        <f>단가대비표!P160</f>
        <v>0</v>
      </c>
      <c r="H1206" s="8">
        <f t="shared" ref="H1206:H1211" si="187">TRUNC(G1206*D1206,1)</f>
        <v>0</v>
      </c>
      <c r="I1206" s="7">
        <f>단가대비표!V160</f>
        <v>0</v>
      </c>
      <c r="J1206" s="8">
        <f t="shared" ref="J1206:J1211" si="188">TRUNC(I1206*D1206,1)</f>
        <v>0</v>
      </c>
      <c r="K1206" s="7">
        <f t="shared" ref="K1206:L1211" si="189">TRUNC(E1206+G1206+I1206,1)</f>
        <v>53.4</v>
      </c>
      <c r="L1206" s="8">
        <f t="shared" si="189"/>
        <v>9273.5</v>
      </c>
      <c r="M1206" s="5" t="s">
        <v>67</v>
      </c>
      <c r="N1206" s="2" t="s">
        <v>1652</v>
      </c>
      <c r="O1206" s="2" t="s">
        <v>1132</v>
      </c>
      <c r="P1206" s="2" t="s">
        <v>73</v>
      </c>
      <c r="Q1206" s="2" t="s">
        <v>73</v>
      </c>
      <c r="R1206" s="2" t="s">
        <v>69</v>
      </c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2" t="s">
        <v>67</v>
      </c>
      <c r="AW1206" s="2" t="s">
        <v>1654</v>
      </c>
      <c r="AX1206" s="2" t="s">
        <v>67</v>
      </c>
      <c r="AY1206" s="2" t="s">
        <v>67</v>
      </c>
    </row>
    <row r="1207" spans="1:51" ht="30" customHeight="1" x14ac:dyDescent="0.3">
      <c r="A1207" s="5" t="s">
        <v>1134</v>
      </c>
      <c r="B1207" s="5" t="s">
        <v>1135</v>
      </c>
      <c r="C1207" s="5" t="s">
        <v>1131</v>
      </c>
      <c r="D1207" s="6">
        <v>13.25</v>
      </c>
      <c r="E1207" s="7">
        <f>단가대비표!O159</f>
        <v>9</v>
      </c>
      <c r="F1207" s="8">
        <f t="shared" si="186"/>
        <v>119.2</v>
      </c>
      <c r="G1207" s="7">
        <f>단가대비표!P159</f>
        <v>0</v>
      </c>
      <c r="H1207" s="8">
        <f t="shared" si="187"/>
        <v>0</v>
      </c>
      <c r="I1207" s="7">
        <f>단가대비표!V159</f>
        <v>0</v>
      </c>
      <c r="J1207" s="8">
        <f t="shared" si="188"/>
        <v>0</v>
      </c>
      <c r="K1207" s="7">
        <f t="shared" si="189"/>
        <v>9</v>
      </c>
      <c r="L1207" s="8">
        <f t="shared" si="189"/>
        <v>119.2</v>
      </c>
      <c r="M1207" s="5" t="s">
        <v>67</v>
      </c>
      <c r="N1207" s="2" t="s">
        <v>1652</v>
      </c>
      <c r="O1207" s="2" t="s">
        <v>1136</v>
      </c>
      <c r="P1207" s="2" t="s">
        <v>73</v>
      </c>
      <c r="Q1207" s="2" t="s">
        <v>73</v>
      </c>
      <c r="R1207" s="2" t="s">
        <v>69</v>
      </c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2" t="s">
        <v>67</v>
      </c>
      <c r="AW1207" s="2" t="s">
        <v>1655</v>
      </c>
      <c r="AX1207" s="2" t="s">
        <v>67</v>
      </c>
      <c r="AY1207" s="2" t="s">
        <v>67</v>
      </c>
    </row>
    <row r="1208" spans="1:51" ht="30" customHeight="1" x14ac:dyDescent="0.3">
      <c r="A1208" s="5" t="s">
        <v>317</v>
      </c>
      <c r="B1208" s="5" t="s">
        <v>318</v>
      </c>
      <c r="C1208" s="5" t="s">
        <v>77</v>
      </c>
      <c r="D1208" s="6">
        <v>615.70000000000005</v>
      </c>
      <c r="E1208" s="7">
        <f>단가대비표!O25</f>
        <v>2.2200000000000002</v>
      </c>
      <c r="F1208" s="8">
        <f t="shared" si="186"/>
        <v>1366.8</v>
      </c>
      <c r="G1208" s="7">
        <f>단가대비표!P25</f>
        <v>0</v>
      </c>
      <c r="H1208" s="8">
        <f t="shared" si="187"/>
        <v>0</v>
      </c>
      <c r="I1208" s="7">
        <f>단가대비표!V25</f>
        <v>0</v>
      </c>
      <c r="J1208" s="8">
        <f t="shared" si="188"/>
        <v>0</v>
      </c>
      <c r="K1208" s="7">
        <f t="shared" si="189"/>
        <v>2.2000000000000002</v>
      </c>
      <c r="L1208" s="8">
        <f t="shared" si="189"/>
        <v>1366.8</v>
      </c>
      <c r="M1208" s="5" t="s">
        <v>67</v>
      </c>
      <c r="N1208" s="2" t="s">
        <v>1652</v>
      </c>
      <c r="O1208" s="2" t="s">
        <v>319</v>
      </c>
      <c r="P1208" s="2" t="s">
        <v>73</v>
      </c>
      <c r="Q1208" s="2" t="s">
        <v>73</v>
      </c>
      <c r="R1208" s="2" t="s">
        <v>69</v>
      </c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2" t="s">
        <v>67</v>
      </c>
      <c r="AW1208" s="2" t="s">
        <v>1656</v>
      </c>
      <c r="AX1208" s="2" t="s">
        <v>67</v>
      </c>
      <c r="AY1208" s="2" t="s">
        <v>67</v>
      </c>
    </row>
    <row r="1209" spans="1:51" ht="30" customHeight="1" x14ac:dyDescent="0.3">
      <c r="A1209" s="5" t="s">
        <v>321</v>
      </c>
      <c r="B1209" s="5" t="s">
        <v>1139</v>
      </c>
      <c r="C1209" s="5" t="s">
        <v>1131</v>
      </c>
      <c r="D1209" s="6">
        <v>650.5</v>
      </c>
      <c r="E1209" s="7">
        <f>단가대비표!O34</f>
        <v>11.5</v>
      </c>
      <c r="F1209" s="8">
        <f t="shared" si="186"/>
        <v>7480.7</v>
      </c>
      <c r="G1209" s="7">
        <f>단가대비표!P34</f>
        <v>0</v>
      </c>
      <c r="H1209" s="8">
        <f t="shared" si="187"/>
        <v>0</v>
      </c>
      <c r="I1209" s="7">
        <f>단가대비표!V34</f>
        <v>0</v>
      </c>
      <c r="J1209" s="8">
        <f t="shared" si="188"/>
        <v>0</v>
      </c>
      <c r="K1209" s="7">
        <f t="shared" si="189"/>
        <v>11.5</v>
      </c>
      <c r="L1209" s="8">
        <f t="shared" si="189"/>
        <v>7480.7</v>
      </c>
      <c r="M1209" s="5" t="s">
        <v>67</v>
      </c>
      <c r="N1209" s="2" t="s">
        <v>1652</v>
      </c>
      <c r="O1209" s="2" t="s">
        <v>1140</v>
      </c>
      <c r="P1209" s="2" t="s">
        <v>73</v>
      </c>
      <c r="Q1209" s="2" t="s">
        <v>73</v>
      </c>
      <c r="R1209" s="2" t="s">
        <v>69</v>
      </c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2" t="s">
        <v>67</v>
      </c>
      <c r="AW1209" s="2" t="s">
        <v>1657</v>
      </c>
      <c r="AX1209" s="2" t="s">
        <v>67</v>
      </c>
      <c r="AY1209" s="2" t="s">
        <v>67</v>
      </c>
    </row>
    <row r="1210" spans="1:51" ht="30" customHeight="1" x14ac:dyDescent="0.3">
      <c r="A1210" s="5" t="s">
        <v>335</v>
      </c>
      <c r="B1210" s="5" t="s">
        <v>86</v>
      </c>
      <c r="C1210" s="5" t="s">
        <v>87</v>
      </c>
      <c r="D1210" s="6">
        <v>0.26500000000000001</v>
      </c>
      <c r="E1210" s="7">
        <f>단가대비표!O1844</f>
        <v>0</v>
      </c>
      <c r="F1210" s="8">
        <f t="shared" si="186"/>
        <v>0</v>
      </c>
      <c r="G1210" s="7">
        <f>단가대비표!P1844</f>
        <v>198711</v>
      </c>
      <c r="H1210" s="8">
        <f t="shared" si="187"/>
        <v>52658.400000000001</v>
      </c>
      <c r="I1210" s="7">
        <f>단가대비표!V1844</f>
        <v>0</v>
      </c>
      <c r="J1210" s="8">
        <f t="shared" si="188"/>
        <v>0</v>
      </c>
      <c r="K1210" s="7">
        <f t="shared" si="189"/>
        <v>198711</v>
      </c>
      <c r="L1210" s="8">
        <f t="shared" si="189"/>
        <v>52658.400000000001</v>
      </c>
      <c r="M1210" s="5" t="s">
        <v>67</v>
      </c>
      <c r="N1210" s="2" t="s">
        <v>1652</v>
      </c>
      <c r="O1210" s="2" t="s">
        <v>336</v>
      </c>
      <c r="P1210" s="2" t="s">
        <v>73</v>
      </c>
      <c r="Q1210" s="2" t="s">
        <v>73</v>
      </c>
      <c r="R1210" s="2" t="s">
        <v>69</v>
      </c>
      <c r="S1210" s="3"/>
      <c r="T1210" s="3"/>
      <c r="U1210" s="3"/>
      <c r="V1210" s="3">
        <v>1</v>
      </c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2" t="s">
        <v>67</v>
      </c>
      <c r="AW1210" s="2" t="s">
        <v>1658</v>
      </c>
      <c r="AX1210" s="2" t="s">
        <v>67</v>
      </c>
      <c r="AY1210" s="2" t="s">
        <v>67</v>
      </c>
    </row>
    <row r="1211" spans="1:51" ht="30" customHeight="1" x14ac:dyDescent="0.3">
      <c r="A1211" s="5" t="s">
        <v>155</v>
      </c>
      <c r="B1211" s="5" t="s">
        <v>156</v>
      </c>
      <c r="C1211" s="5" t="s">
        <v>82</v>
      </c>
      <c r="D1211" s="6">
        <v>1</v>
      </c>
      <c r="E1211" s="7">
        <f>TRUNC(SUMIF(V1206:V1211, RIGHTB(O1211, 1), H1206:H1211)*U1211, 2)</f>
        <v>1579.75</v>
      </c>
      <c r="F1211" s="8">
        <f t="shared" si="186"/>
        <v>1579.7</v>
      </c>
      <c r="G1211" s="7">
        <v>0</v>
      </c>
      <c r="H1211" s="8">
        <f t="shared" si="187"/>
        <v>0</v>
      </c>
      <c r="I1211" s="7">
        <v>0</v>
      </c>
      <c r="J1211" s="8">
        <f t="shared" si="188"/>
        <v>0</v>
      </c>
      <c r="K1211" s="7">
        <f t="shared" si="189"/>
        <v>1579.7</v>
      </c>
      <c r="L1211" s="8">
        <f t="shared" si="189"/>
        <v>1579.7</v>
      </c>
      <c r="M1211" s="5" t="s">
        <v>67</v>
      </c>
      <c r="N1211" s="2" t="s">
        <v>1652</v>
      </c>
      <c r="O1211" s="2" t="s">
        <v>83</v>
      </c>
      <c r="P1211" s="2" t="s">
        <v>73</v>
      </c>
      <c r="Q1211" s="2" t="s">
        <v>73</v>
      </c>
      <c r="R1211" s="2" t="s">
        <v>73</v>
      </c>
      <c r="S1211" s="3">
        <v>1</v>
      </c>
      <c r="T1211" s="3">
        <v>0</v>
      </c>
      <c r="U1211" s="3">
        <v>0.03</v>
      </c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2" t="s">
        <v>67</v>
      </c>
      <c r="AW1211" s="2" t="s">
        <v>1659</v>
      </c>
      <c r="AX1211" s="2" t="s">
        <v>67</v>
      </c>
      <c r="AY1211" s="2" t="s">
        <v>67</v>
      </c>
    </row>
    <row r="1212" spans="1:51" ht="30" customHeight="1" x14ac:dyDescent="0.3">
      <c r="A1212" s="5" t="s">
        <v>90</v>
      </c>
      <c r="B1212" s="5" t="s">
        <v>67</v>
      </c>
      <c r="C1212" s="5" t="s">
        <v>67</v>
      </c>
      <c r="D1212" s="6"/>
      <c r="E1212" s="7"/>
      <c r="F1212" s="8">
        <f>TRUNC(SUMIF(N1206:N1211, N1205, F1206:F1211),0)</f>
        <v>19819</v>
      </c>
      <c r="G1212" s="7"/>
      <c r="H1212" s="8">
        <f>TRUNC(SUMIF(N1206:N1211, N1205, H1206:H1211),0)</f>
        <v>52658</v>
      </c>
      <c r="I1212" s="7"/>
      <c r="J1212" s="8">
        <f>TRUNC(SUMIF(N1206:N1211, N1205, J1206:J1211),0)</f>
        <v>0</v>
      </c>
      <c r="K1212" s="7"/>
      <c r="L1212" s="8">
        <f>F1212+H1212+J1212</f>
        <v>72477</v>
      </c>
      <c r="M1212" s="5" t="s">
        <v>67</v>
      </c>
      <c r="N1212" s="2" t="s">
        <v>91</v>
      </c>
      <c r="O1212" s="2" t="s">
        <v>91</v>
      </c>
      <c r="P1212" s="2" t="s">
        <v>67</v>
      </c>
      <c r="Q1212" s="2" t="s">
        <v>67</v>
      </c>
      <c r="R1212" s="2" t="s">
        <v>67</v>
      </c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2" t="s">
        <v>67</v>
      </c>
      <c r="AW1212" s="2" t="s">
        <v>67</v>
      </c>
      <c r="AX1212" s="2" t="s">
        <v>67</v>
      </c>
      <c r="AY1212" s="2" t="s">
        <v>67</v>
      </c>
    </row>
    <row r="1213" spans="1:51" ht="30" customHeight="1" x14ac:dyDescent="0.3">
      <c r="A1213" s="6"/>
      <c r="B1213" s="6"/>
      <c r="C1213" s="6"/>
      <c r="D1213" s="6"/>
      <c r="E1213" s="7"/>
      <c r="F1213" s="8"/>
      <c r="G1213" s="7"/>
      <c r="H1213" s="8"/>
      <c r="I1213" s="7"/>
      <c r="J1213" s="8"/>
      <c r="K1213" s="7"/>
      <c r="L1213" s="8"/>
      <c r="M1213" s="6"/>
    </row>
    <row r="1214" spans="1:51" ht="30" customHeight="1" x14ac:dyDescent="0.3">
      <c r="A1214" s="14" t="s">
        <v>1660</v>
      </c>
      <c r="B1214" s="14"/>
      <c r="C1214" s="14"/>
      <c r="D1214" s="14"/>
      <c r="E1214" s="15"/>
      <c r="F1214" s="16"/>
      <c r="G1214" s="15"/>
      <c r="H1214" s="16"/>
      <c r="I1214" s="15"/>
      <c r="J1214" s="16"/>
      <c r="K1214" s="15"/>
      <c r="L1214" s="16"/>
      <c r="M1214" s="14"/>
      <c r="N1214" s="1" t="s">
        <v>1661</v>
      </c>
    </row>
    <row r="1215" spans="1:51" ht="30" customHeight="1" x14ac:dyDescent="0.3">
      <c r="A1215" s="5" t="s">
        <v>1148</v>
      </c>
      <c r="B1215" s="5" t="s">
        <v>1663</v>
      </c>
      <c r="C1215" s="5" t="s">
        <v>508</v>
      </c>
      <c r="D1215" s="6">
        <v>1</v>
      </c>
      <c r="E1215" s="7">
        <f>단가대비표!O1520</f>
        <v>81030</v>
      </c>
      <c r="F1215" s="8">
        <f>TRUNC(E1215*D1215,1)</f>
        <v>81030</v>
      </c>
      <c r="G1215" s="7">
        <f>단가대비표!P1520</f>
        <v>0</v>
      </c>
      <c r="H1215" s="8">
        <f>TRUNC(G1215*D1215,1)</f>
        <v>0</v>
      </c>
      <c r="I1215" s="7">
        <f>단가대비표!V1520</f>
        <v>0</v>
      </c>
      <c r="J1215" s="8">
        <f>TRUNC(I1215*D1215,1)</f>
        <v>0</v>
      </c>
      <c r="K1215" s="7">
        <f t="shared" ref="K1215:L1219" si="190">TRUNC(E1215+G1215+I1215,1)</f>
        <v>81030</v>
      </c>
      <c r="L1215" s="8">
        <f t="shared" si="190"/>
        <v>81030</v>
      </c>
      <c r="M1215" s="5" t="s">
        <v>67</v>
      </c>
      <c r="N1215" s="2" t="s">
        <v>1661</v>
      </c>
      <c r="O1215" s="2" t="s">
        <v>1664</v>
      </c>
      <c r="P1215" s="2" t="s">
        <v>73</v>
      </c>
      <c r="Q1215" s="2" t="s">
        <v>73</v>
      </c>
      <c r="R1215" s="2" t="s">
        <v>69</v>
      </c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2" t="s">
        <v>67</v>
      </c>
      <c r="AW1215" s="2" t="s">
        <v>1665</v>
      </c>
      <c r="AX1215" s="2" t="s">
        <v>67</v>
      </c>
      <c r="AY1215" s="2" t="s">
        <v>67</v>
      </c>
    </row>
    <row r="1216" spans="1:51" ht="30" customHeight="1" x14ac:dyDescent="0.3">
      <c r="A1216" s="5" t="s">
        <v>806</v>
      </c>
      <c r="B1216" s="5" t="s">
        <v>1383</v>
      </c>
      <c r="C1216" s="5" t="s">
        <v>808</v>
      </c>
      <c r="D1216" s="6">
        <v>12</v>
      </c>
      <c r="E1216" s="7">
        <f>단가대비표!O173</f>
        <v>454</v>
      </c>
      <c r="F1216" s="8">
        <f>TRUNC(E1216*D1216,1)</f>
        <v>5448</v>
      </c>
      <c r="G1216" s="7">
        <f>단가대비표!P173</f>
        <v>0</v>
      </c>
      <c r="H1216" s="8">
        <f>TRUNC(G1216*D1216,1)</f>
        <v>0</v>
      </c>
      <c r="I1216" s="7">
        <f>단가대비표!V173</f>
        <v>0</v>
      </c>
      <c r="J1216" s="8">
        <f>TRUNC(I1216*D1216,1)</f>
        <v>0</v>
      </c>
      <c r="K1216" s="7">
        <f t="shared" si="190"/>
        <v>454</v>
      </c>
      <c r="L1216" s="8">
        <f t="shared" si="190"/>
        <v>5448</v>
      </c>
      <c r="M1216" s="5" t="s">
        <v>67</v>
      </c>
      <c r="N1216" s="2" t="s">
        <v>1661</v>
      </c>
      <c r="O1216" s="2" t="s">
        <v>1384</v>
      </c>
      <c r="P1216" s="2" t="s">
        <v>73</v>
      </c>
      <c r="Q1216" s="2" t="s">
        <v>73</v>
      </c>
      <c r="R1216" s="2" t="s">
        <v>69</v>
      </c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2" t="s">
        <v>67</v>
      </c>
      <c r="AW1216" s="2" t="s">
        <v>1666</v>
      </c>
      <c r="AX1216" s="2" t="s">
        <v>67</v>
      </c>
      <c r="AY1216" s="2" t="s">
        <v>67</v>
      </c>
    </row>
    <row r="1217" spans="1:51" ht="30" customHeight="1" x14ac:dyDescent="0.3">
      <c r="A1217" s="5" t="s">
        <v>811</v>
      </c>
      <c r="B1217" s="5" t="s">
        <v>1370</v>
      </c>
      <c r="C1217" s="5" t="s">
        <v>508</v>
      </c>
      <c r="D1217" s="6">
        <v>24</v>
      </c>
      <c r="E1217" s="7">
        <f>단가대비표!O157</f>
        <v>39.299999999999997</v>
      </c>
      <c r="F1217" s="8">
        <f>TRUNC(E1217*D1217,1)</f>
        <v>943.2</v>
      </c>
      <c r="G1217" s="7">
        <f>단가대비표!P157</f>
        <v>0</v>
      </c>
      <c r="H1217" s="8">
        <f>TRUNC(G1217*D1217,1)</f>
        <v>0</v>
      </c>
      <c r="I1217" s="7">
        <f>단가대비표!V157</f>
        <v>0</v>
      </c>
      <c r="J1217" s="8">
        <f>TRUNC(I1217*D1217,1)</f>
        <v>0</v>
      </c>
      <c r="K1217" s="7">
        <f t="shared" si="190"/>
        <v>39.299999999999997</v>
      </c>
      <c r="L1217" s="8">
        <f t="shared" si="190"/>
        <v>943.2</v>
      </c>
      <c r="M1217" s="5" t="s">
        <v>67</v>
      </c>
      <c r="N1217" s="2" t="s">
        <v>1661</v>
      </c>
      <c r="O1217" s="2" t="s">
        <v>1371</v>
      </c>
      <c r="P1217" s="2" t="s">
        <v>73</v>
      </c>
      <c r="Q1217" s="2" t="s">
        <v>73</v>
      </c>
      <c r="R1217" s="2" t="s">
        <v>69</v>
      </c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2" t="s">
        <v>67</v>
      </c>
      <c r="AW1217" s="2" t="s">
        <v>1667</v>
      </c>
      <c r="AX1217" s="2" t="s">
        <v>67</v>
      </c>
      <c r="AY1217" s="2" t="s">
        <v>67</v>
      </c>
    </row>
    <row r="1218" spans="1:51" ht="30" customHeight="1" x14ac:dyDescent="0.3">
      <c r="A1218" s="5" t="s">
        <v>815</v>
      </c>
      <c r="B1218" s="5" t="s">
        <v>1399</v>
      </c>
      <c r="C1218" s="5" t="s">
        <v>508</v>
      </c>
      <c r="D1218" s="6">
        <v>1</v>
      </c>
      <c r="E1218" s="7">
        <f>단가대비표!O259</f>
        <v>3680</v>
      </c>
      <c r="F1218" s="8">
        <f>TRUNC(E1218*D1218,1)</f>
        <v>3680</v>
      </c>
      <c r="G1218" s="7">
        <f>단가대비표!P259</f>
        <v>0</v>
      </c>
      <c r="H1218" s="8">
        <f>TRUNC(G1218*D1218,1)</f>
        <v>0</v>
      </c>
      <c r="I1218" s="7">
        <f>단가대비표!V259</f>
        <v>0</v>
      </c>
      <c r="J1218" s="8">
        <f>TRUNC(I1218*D1218,1)</f>
        <v>0</v>
      </c>
      <c r="K1218" s="7">
        <f t="shared" si="190"/>
        <v>3680</v>
      </c>
      <c r="L1218" s="8">
        <f t="shared" si="190"/>
        <v>3680</v>
      </c>
      <c r="M1218" s="5" t="s">
        <v>67</v>
      </c>
      <c r="N1218" s="2" t="s">
        <v>1661</v>
      </c>
      <c r="O1218" s="2" t="s">
        <v>1400</v>
      </c>
      <c r="P1218" s="2" t="s">
        <v>73</v>
      </c>
      <c r="Q1218" s="2" t="s">
        <v>73</v>
      </c>
      <c r="R1218" s="2" t="s">
        <v>69</v>
      </c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2" t="s">
        <v>67</v>
      </c>
      <c r="AW1218" s="2" t="s">
        <v>1668</v>
      </c>
      <c r="AX1218" s="2" t="s">
        <v>67</v>
      </c>
      <c r="AY1218" s="2" t="s">
        <v>67</v>
      </c>
    </row>
    <row r="1219" spans="1:51" ht="30" customHeight="1" x14ac:dyDescent="0.3">
      <c r="A1219" s="5" t="s">
        <v>1127</v>
      </c>
      <c r="B1219" s="5" t="s">
        <v>651</v>
      </c>
      <c r="C1219" s="5" t="s">
        <v>504</v>
      </c>
      <c r="D1219" s="6">
        <v>1</v>
      </c>
      <c r="E1219" s="7">
        <f>일위대가목록!E169</f>
        <v>19819</v>
      </c>
      <c r="F1219" s="8">
        <f>TRUNC(E1219*D1219,1)</f>
        <v>19819</v>
      </c>
      <c r="G1219" s="7">
        <f>일위대가목록!F169</f>
        <v>52658</v>
      </c>
      <c r="H1219" s="8">
        <f>TRUNC(G1219*D1219,1)</f>
        <v>52658</v>
      </c>
      <c r="I1219" s="7">
        <f>일위대가목록!G169</f>
        <v>0</v>
      </c>
      <c r="J1219" s="8">
        <f>TRUNC(I1219*D1219,1)</f>
        <v>0</v>
      </c>
      <c r="K1219" s="7">
        <f t="shared" si="190"/>
        <v>72477</v>
      </c>
      <c r="L1219" s="8">
        <f t="shared" si="190"/>
        <v>72477</v>
      </c>
      <c r="M1219" s="5" t="s">
        <v>1653</v>
      </c>
      <c r="N1219" s="2" t="s">
        <v>1661</v>
      </c>
      <c r="O1219" s="2" t="s">
        <v>1652</v>
      </c>
      <c r="P1219" s="2" t="s">
        <v>69</v>
      </c>
      <c r="Q1219" s="2" t="s">
        <v>73</v>
      </c>
      <c r="R1219" s="2" t="s">
        <v>73</v>
      </c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2" t="s">
        <v>67</v>
      </c>
      <c r="AW1219" s="2" t="s">
        <v>1669</v>
      </c>
      <c r="AX1219" s="2" t="s">
        <v>67</v>
      </c>
      <c r="AY1219" s="2" t="s">
        <v>67</v>
      </c>
    </row>
    <row r="1220" spans="1:51" ht="30" customHeight="1" x14ac:dyDescent="0.3">
      <c r="A1220" s="5" t="s">
        <v>90</v>
      </c>
      <c r="B1220" s="5" t="s">
        <v>67</v>
      </c>
      <c r="C1220" s="5" t="s">
        <v>67</v>
      </c>
      <c r="D1220" s="6"/>
      <c r="E1220" s="7"/>
      <c r="F1220" s="8">
        <f>TRUNC(SUMIF(N1215:N1219, N1214, F1215:F1219),0)</f>
        <v>110920</v>
      </c>
      <c r="G1220" s="7"/>
      <c r="H1220" s="8">
        <f>TRUNC(SUMIF(N1215:N1219, N1214, H1215:H1219),0)</f>
        <v>52658</v>
      </c>
      <c r="I1220" s="7"/>
      <c r="J1220" s="8">
        <f>TRUNC(SUMIF(N1215:N1219, N1214, J1215:J1219),0)</f>
        <v>0</v>
      </c>
      <c r="K1220" s="7"/>
      <c r="L1220" s="8">
        <f>F1220+H1220+J1220</f>
        <v>163578</v>
      </c>
      <c r="M1220" s="5" t="s">
        <v>67</v>
      </c>
      <c r="N1220" s="2" t="s">
        <v>91</v>
      </c>
      <c r="O1220" s="2" t="s">
        <v>91</v>
      </c>
      <c r="P1220" s="2" t="s">
        <v>67</v>
      </c>
      <c r="Q1220" s="2" t="s">
        <v>67</v>
      </c>
      <c r="R1220" s="2" t="s">
        <v>67</v>
      </c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2" t="s">
        <v>67</v>
      </c>
      <c r="AW1220" s="2" t="s">
        <v>67</v>
      </c>
      <c r="AX1220" s="2" t="s">
        <v>67</v>
      </c>
      <c r="AY1220" s="2" t="s">
        <v>67</v>
      </c>
    </row>
    <row r="1221" spans="1:51" ht="30" customHeight="1" x14ac:dyDescent="0.3">
      <c r="A1221" s="6"/>
      <c r="B1221" s="6"/>
      <c r="C1221" s="6"/>
      <c r="D1221" s="6"/>
      <c r="E1221" s="7"/>
      <c r="F1221" s="8"/>
      <c r="G1221" s="7"/>
      <c r="H1221" s="8"/>
      <c r="I1221" s="7"/>
      <c r="J1221" s="8"/>
      <c r="K1221" s="7"/>
      <c r="L1221" s="8"/>
      <c r="M1221" s="6"/>
    </row>
    <row r="1222" spans="1:51" ht="30" customHeight="1" x14ac:dyDescent="0.3">
      <c r="A1222" s="14" t="s">
        <v>1670</v>
      </c>
      <c r="B1222" s="14"/>
      <c r="C1222" s="14"/>
      <c r="D1222" s="14"/>
      <c r="E1222" s="15"/>
      <c r="F1222" s="16"/>
      <c r="G1222" s="15"/>
      <c r="H1222" s="16"/>
      <c r="I1222" s="15"/>
      <c r="J1222" s="16"/>
      <c r="K1222" s="15"/>
      <c r="L1222" s="16"/>
      <c r="M1222" s="14"/>
      <c r="N1222" s="1" t="s">
        <v>1671</v>
      </c>
    </row>
    <row r="1223" spans="1:51" ht="30" customHeight="1" x14ac:dyDescent="0.3">
      <c r="A1223" s="5" t="s">
        <v>1148</v>
      </c>
      <c r="B1223" s="5" t="s">
        <v>1663</v>
      </c>
      <c r="C1223" s="5" t="s">
        <v>508</v>
      </c>
      <c r="D1223" s="6">
        <v>2</v>
      </c>
      <c r="E1223" s="7">
        <f>단가대비표!O1520</f>
        <v>81030</v>
      </c>
      <c r="F1223" s="8">
        <f>TRUNC(E1223*D1223,1)</f>
        <v>162060</v>
      </c>
      <c r="G1223" s="7">
        <f>단가대비표!P1520</f>
        <v>0</v>
      </c>
      <c r="H1223" s="8">
        <f>TRUNC(G1223*D1223,1)</f>
        <v>0</v>
      </c>
      <c r="I1223" s="7">
        <f>단가대비표!V1520</f>
        <v>0</v>
      </c>
      <c r="J1223" s="8">
        <f>TRUNC(I1223*D1223,1)</f>
        <v>0</v>
      </c>
      <c r="K1223" s="7">
        <f t="shared" ref="K1223:L1227" si="191">TRUNC(E1223+G1223+I1223,1)</f>
        <v>81030</v>
      </c>
      <c r="L1223" s="8">
        <f t="shared" si="191"/>
        <v>162060</v>
      </c>
      <c r="M1223" s="5" t="s">
        <v>67</v>
      </c>
      <c r="N1223" s="2" t="s">
        <v>1671</v>
      </c>
      <c r="O1223" s="2" t="s">
        <v>1664</v>
      </c>
      <c r="P1223" s="2" t="s">
        <v>73</v>
      </c>
      <c r="Q1223" s="2" t="s">
        <v>73</v>
      </c>
      <c r="R1223" s="2" t="s">
        <v>69</v>
      </c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2" t="s">
        <v>67</v>
      </c>
      <c r="AW1223" s="2" t="s">
        <v>1673</v>
      </c>
      <c r="AX1223" s="2" t="s">
        <v>67</v>
      </c>
      <c r="AY1223" s="2" t="s">
        <v>67</v>
      </c>
    </row>
    <row r="1224" spans="1:51" ht="30" customHeight="1" x14ac:dyDescent="0.3">
      <c r="A1224" s="5" t="s">
        <v>806</v>
      </c>
      <c r="B1224" s="5" t="s">
        <v>1383</v>
      </c>
      <c r="C1224" s="5" t="s">
        <v>808</v>
      </c>
      <c r="D1224" s="6">
        <v>8</v>
      </c>
      <c r="E1224" s="7">
        <f>단가대비표!O173</f>
        <v>454</v>
      </c>
      <c r="F1224" s="8">
        <f>TRUNC(E1224*D1224,1)</f>
        <v>3632</v>
      </c>
      <c r="G1224" s="7">
        <f>단가대비표!P173</f>
        <v>0</v>
      </c>
      <c r="H1224" s="8">
        <f>TRUNC(G1224*D1224,1)</f>
        <v>0</v>
      </c>
      <c r="I1224" s="7">
        <f>단가대비표!V173</f>
        <v>0</v>
      </c>
      <c r="J1224" s="8">
        <f>TRUNC(I1224*D1224,1)</f>
        <v>0</v>
      </c>
      <c r="K1224" s="7">
        <f t="shared" si="191"/>
        <v>454</v>
      </c>
      <c r="L1224" s="8">
        <f t="shared" si="191"/>
        <v>3632</v>
      </c>
      <c r="M1224" s="5" t="s">
        <v>67</v>
      </c>
      <c r="N1224" s="2" t="s">
        <v>1671</v>
      </c>
      <c r="O1224" s="2" t="s">
        <v>1384</v>
      </c>
      <c r="P1224" s="2" t="s">
        <v>73</v>
      </c>
      <c r="Q1224" s="2" t="s">
        <v>73</v>
      </c>
      <c r="R1224" s="2" t="s">
        <v>69</v>
      </c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2" t="s">
        <v>67</v>
      </c>
      <c r="AW1224" s="2" t="s">
        <v>1674</v>
      </c>
      <c r="AX1224" s="2" t="s">
        <v>67</v>
      </c>
      <c r="AY1224" s="2" t="s">
        <v>67</v>
      </c>
    </row>
    <row r="1225" spans="1:51" ht="30" customHeight="1" x14ac:dyDescent="0.3">
      <c r="A1225" s="5" t="s">
        <v>811</v>
      </c>
      <c r="B1225" s="5" t="s">
        <v>1370</v>
      </c>
      <c r="C1225" s="5" t="s">
        <v>508</v>
      </c>
      <c r="D1225" s="6">
        <v>16</v>
      </c>
      <c r="E1225" s="7">
        <f>단가대비표!O157</f>
        <v>39.299999999999997</v>
      </c>
      <c r="F1225" s="8">
        <f>TRUNC(E1225*D1225,1)</f>
        <v>628.79999999999995</v>
      </c>
      <c r="G1225" s="7">
        <f>단가대비표!P157</f>
        <v>0</v>
      </c>
      <c r="H1225" s="8">
        <f>TRUNC(G1225*D1225,1)</f>
        <v>0</v>
      </c>
      <c r="I1225" s="7">
        <f>단가대비표!V157</f>
        <v>0</v>
      </c>
      <c r="J1225" s="8">
        <f>TRUNC(I1225*D1225,1)</f>
        <v>0</v>
      </c>
      <c r="K1225" s="7">
        <f t="shared" si="191"/>
        <v>39.299999999999997</v>
      </c>
      <c r="L1225" s="8">
        <f t="shared" si="191"/>
        <v>628.79999999999995</v>
      </c>
      <c r="M1225" s="5" t="s">
        <v>67</v>
      </c>
      <c r="N1225" s="2" t="s">
        <v>1671</v>
      </c>
      <c r="O1225" s="2" t="s">
        <v>1371</v>
      </c>
      <c r="P1225" s="2" t="s">
        <v>73</v>
      </c>
      <c r="Q1225" s="2" t="s">
        <v>73</v>
      </c>
      <c r="R1225" s="2" t="s">
        <v>69</v>
      </c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2" t="s">
        <v>67</v>
      </c>
      <c r="AW1225" s="2" t="s">
        <v>1675</v>
      </c>
      <c r="AX1225" s="2" t="s">
        <v>67</v>
      </c>
      <c r="AY1225" s="2" t="s">
        <v>67</v>
      </c>
    </row>
    <row r="1226" spans="1:51" ht="30" customHeight="1" x14ac:dyDescent="0.3">
      <c r="A1226" s="5" t="s">
        <v>815</v>
      </c>
      <c r="B1226" s="5" t="s">
        <v>1399</v>
      </c>
      <c r="C1226" s="5" t="s">
        <v>508</v>
      </c>
      <c r="D1226" s="6">
        <v>1</v>
      </c>
      <c r="E1226" s="7">
        <f>단가대비표!O259</f>
        <v>3680</v>
      </c>
      <c r="F1226" s="8">
        <f>TRUNC(E1226*D1226,1)</f>
        <v>3680</v>
      </c>
      <c r="G1226" s="7">
        <f>단가대비표!P259</f>
        <v>0</v>
      </c>
      <c r="H1226" s="8">
        <f>TRUNC(G1226*D1226,1)</f>
        <v>0</v>
      </c>
      <c r="I1226" s="7">
        <f>단가대비표!V259</f>
        <v>0</v>
      </c>
      <c r="J1226" s="8">
        <f>TRUNC(I1226*D1226,1)</f>
        <v>0</v>
      </c>
      <c r="K1226" s="7">
        <f t="shared" si="191"/>
        <v>3680</v>
      </c>
      <c r="L1226" s="8">
        <f t="shared" si="191"/>
        <v>3680</v>
      </c>
      <c r="M1226" s="5" t="s">
        <v>67</v>
      </c>
      <c r="N1226" s="2" t="s">
        <v>1671</v>
      </c>
      <c r="O1226" s="2" t="s">
        <v>1400</v>
      </c>
      <c r="P1226" s="2" t="s">
        <v>73</v>
      </c>
      <c r="Q1226" s="2" t="s">
        <v>73</v>
      </c>
      <c r="R1226" s="2" t="s">
        <v>69</v>
      </c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2" t="s">
        <v>67</v>
      </c>
      <c r="AW1226" s="2" t="s">
        <v>1676</v>
      </c>
      <c r="AX1226" s="2" t="s">
        <v>67</v>
      </c>
      <c r="AY1226" s="2" t="s">
        <v>67</v>
      </c>
    </row>
    <row r="1227" spans="1:51" ht="30" customHeight="1" x14ac:dyDescent="0.3">
      <c r="A1227" s="5" t="s">
        <v>1127</v>
      </c>
      <c r="B1227" s="5" t="s">
        <v>651</v>
      </c>
      <c r="C1227" s="5" t="s">
        <v>504</v>
      </c>
      <c r="D1227" s="6">
        <v>2</v>
      </c>
      <c r="E1227" s="7">
        <f>일위대가목록!E169</f>
        <v>19819</v>
      </c>
      <c r="F1227" s="8">
        <f>TRUNC(E1227*D1227,1)</f>
        <v>39638</v>
      </c>
      <c r="G1227" s="7">
        <f>일위대가목록!F169</f>
        <v>52658</v>
      </c>
      <c r="H1227" s="8">
        <f>TRUNC(G1227*D1227,1)</f>
        <v>105316</v>
      </c>
      <c r="I1227" s="7">
        <f>일위대가목록!G169</f>
        <v>0</v>
      </c>
      <c r="J1227" s="8">
        <f>TRUNC(I1227*D1227,1)</f>
        <v>0</v>
      </c>
      <c r="K1227" s="7">
        <f t="shared" si="191"/>
        <v>72477</v>
      </c>
      <c r="L1227" s="8">
        <f t="shared" si="191"/>
        <v>144954</v>
      </c>
      <c r="M1227" s="5" t="s">
        <v>1653</v>
      </c>
      <c r="N1227" s="2" t="s">
        <v>1671</v>
      </c>
      <c r="O1227" s="2" t="s">
        <v>1652</v>
      </c>
      <c r="P1227" s="2" t="s">
        <v>69</v>
      </c>
      <c r="Q1227" s="2" t="s">
        <v>73</v>
      </c>
      <c r="R1227" s="2" t="s">
        <v>73</v>
      </c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2" t="s">
        <v>67</v>
      </c>
      <c r="AW1227" s="2" t="s">
        <v>1677</v>
      </c>
      <c r="AX1227" s="2" t="s">
        <v>67</v>
      </c>
      <c r="AY1227" s="2" t="s">
        <v>67</v>
      </c>
    </row>
    <row r="1228" spans="1:51" ht="30" customHeight="1" x14ac:dyDescent="0.3">
      <c r="A1228" s="5" t="s">
        <v>90</v>
      </c>
      <c r="B1228" s="5" t="s">
        <v>67</v>
      </c>
      <c r="C1228" s="5" t="s">
        <v>67</v>
      </c>
      <c r="D1228" s="6"/>
      <c r="E1228" s="7"/>
      <c r="F1228" s="8">
        <f>TRUNC(SUMIF(N1223:N1227, N1222, F1223:F1227),0)</f>
        <v>209638</v>
      </c>
      <c r="G1228" s="7"/>
      <c r="H1228" s="8">
        <f>TRUNC(SUMIF(N1223:N1227, N1222, H1223:H1227),0)</f>
        <v>105316</v>
      </c>
      <c r="I1228" s="7"/>
      <c r="J1228" s="8">
        <f>TRUNC(SUMIF(N1223:N1227, N1222, J1223:J1227),0)</f>
        <v>0</v>
      </c>
      <c r="K1228" s="7"/>
      <c r="L1228" s="8">
        <f>F1228+H1228+J1228</f>
        <v>314954</v>
      </c>
      <c r="M1228" s="5" t="s">
        <v>67</v>
      </c>
      <c r="N1228" s="2" t="s">
        <v>91</v>
      </c>
      <c r="O1228" s="2" t="s">
        <v>91</v>
      </c>
      <c r="P1228" s="2" t="s">
        <v>67</v>
      </c>
      <c r="Q1228" s="2" t="s">
        <v>67</v>
      </c>
      <c r="R1228" s="2" t="s">
        <v>67</v>
      </c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2" t="s">
        <v>67</v>
      </c>
      <c r="AW1228" s="2" t="s">
        <v>67</v>
      </c>
      <c r="AX1228" s="2" t="s">
        <v>67</v>
      </c>
      <c r="AY1228" s="2" t="s">
        <v>67</v>
      </c>
    </row>
    <row r="1229" spans="1:51" ht="30" customHeight="1" x14ac:dyDescent="0.3">
      <c r="A1229" s="6"/>
      <c r="B1229" s="6"/>
      <c r="C1229" s="6"/>
      <c r="D1229" s="6"/>
      <c r="E1229" s="7"/>
      <c r="F1229" s="8"/>
      <c r="G1229" s="7"/>
      <c r="H1229" s="8"/>
      <c r="I1229" s="7"/>
      <c r="J1229" s="8"/>
      <c r="K1229" s="7"/>
      <c r="L1229" s="8"/>
      <c r="M1229" s="6"/>
    </row>
    <row r="1230" spans="1:51" ht="30" customHeight="1" x14ac:dyDescent="0.3">
      <c r="A1230" s="14" t="s">
        <v>1678</v>
      </c>
      <c r="B1230" s="14"/>
      <c r="C1230" s="14"/>
      <c r="D1230" s="14"/>
      <c r="E1230" s="15"/>
      <c r="F1230" s="16"/>
      <c r="G1230" s="15"/>
      <c r="H1230" s="16"/>
      <c r="I1230" s="15"/>
      <c r="J1230" s="16"/>
      <c r="K1230" s="15"/>
      <c r="L1230" s="16"/>
      <c r="M1230" s="14"/>
      <c r="N1230" s="1" t="s">
        <v>1679</v>
      </c>
    </row>
    <row r="1231" spans="1:51" ht="30" customHeight="1" x14ac:dyDescent="0.3">
      <c r="A1231" s="5" t="s">
        <v>1683</v>
      </c>
      <c r="B1231" s="5" t="s">
        <v>1684</v>
      </c>
      <c r="C1231" s="5" t="s">
        <v>1685</v>
      </c>
      <c r="D1231" s="6">
        <v>1.28</v>
      </c>
      <c r="E1231" s="7">
        <f>단가대비표!O189</f>
        <v>12727.65</v>
      </c>
      <c r="F1231" s="8">
        <f t="shared" ref="F1231:F1243" si="192">TRUNC(E1231*D1231,1)</f>
        <v>16291.3</v>
      </c>
      <c r="G1231" s="7">
        <f>단가대비표!P189</f>
        <v>0</v>
      </c>
      <c r="H1231" s="8">
        <f t="shared" ref="H1231:H1243" si="193">TRUNC(G1231*D1231,1)</f>
        <v>0</v>
      </c>
      <c r="I1231" s="7">
        <f>단가대비표!V189</f>
        <v>0</v>
      </c>
      <c r="J1231" s="8">
        <f t="shared" ref="J1231:J1243" si="194">TRUNC(I1231*D1231,1)</f>
        <v>0</v>
      </c>
      <c r="K1231" s="7">
        <f t="shared" ref="K1231:K1243" si="195">TRUNC(E1231+G1231+I1231,1)</f>
        <v>12727.6</v>
      </c>
      <c r="L1231" s="8">
        <f t="shared" ref="L1231:L1243" si="196">TRUNC(F1231+H1231+J1231,1)</f>
        <v>16291.3</v>
      </c>
      <c r="M1231" s="5" t="s">
        <v>67</v>
      </c>
      <c r="N1231" s="2" t="s">
        <v>1679</v>
      </c>
      <c r="O1231" s="2" t="s">
        <v>1686</v>
      </c>
      <c r="P1231" s="2" t="s">
        <v>73</v>
      </c>
      <c r="Q1231" s="2" t="s">
        <v>73</v>
      </c>
      <c r="R1231" s="2" t="s">
        <v>69</v>
      </c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2" t="s">
        <v>67</v>
      </c>
      <c r="AW1231" s="2" t="s">
        <v>1687</v>
      </c>
      <c r="AX1231" s="2" t="s">
        <v>67</v>
      </c>
      <c r="AY1231" s="2" t="s">
        <v>67</v>
      </c>
    </row>
    <row r="1232" spans="1:51" ht="30" customHeight="1" x14ac:dyDescent="0.3">
      <c r="A1232" s="5" t="s">
        <v>1688</v>
      </c>
      <c r="B1232" s="5" t="s">
        <v>1689</v>
      </c>
      <c r="C1232" s="5" t="s">
        <v>402</v>
      </c>
      <c r="D1232" s="6">
        <v>0.11</v>
      </c>
      <c r="E1232" s="7">
        <f>단가대비표!O161</f>
        <v>6197.6</v>
      </c>
      <c r="F1232" s="8">
        <f t="shared" si="192"/>
        <v>681.7</v>
      </c>
      <c r="G1232" s="7">
        <f>단가대비표!P161</f>
        <v>0</v>
      </c>
      <c r="H1232" s="8">
        <f t="shared" si="193"/>
        <v>0</v>
      </c>
      <c r="I1232" s="7">
        <f>단가대비표!V161</f>
        <v>0</v>
      </c>
      <c r="J1232" s="8">
        <f t="shared" si="194"/>
        <v>0</v>
      </c>
      <c r="K1232" s="7">
        <f t="shared" si="195"/>
        <v>6197.6</v>
      </c>
      <c r="L1232" s="8">
        <f t="shared" si="196"/>
        <v>681.7</v>
      </c>
      <c r="M1232" s="5" t="s">
        <v>67</v>
      </c>
      <c r="N1232" s="2" t="s">
        <v>1679</v>
      </c>
      <c r="O1232" s="2" t="s">
        <v>1690</v>
      </c>
      <c r="P1232" s="2" t="s">
        <v>73</v>
      </c>
      <c r="Q1232" s="2" t="s">
        <v>73</v>
      </c>
      <c r="R1232" s="2" t="s">
        <v>69</v>
      </c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2" t="s">
        <v>67</v>
      </c>
      <c r="AW1232" s="2" t="s">
        <v>1691</v>
      </c>
      <c r="AX1232" s="2" t="s">
        <v>67</v>
      </c>
      <c r="AY1232" s="2" t="s">
        <v>67</v>
      </c>
    </row>
    <row r="1233" spans="1:51" ht="30" customHeight="1" x14ac:dyDescent="0.3">
      <c r="A1233" s="5" t="s">
        <v>1692</v>
      </c>
      <c r="B1233" s="5" t="s">
        <v>1693</v>
      </c>
      <c r="C1233" s="5" t="s">
        <v>508</v>
      </c>
      <c r="D1233" s="6">
        <v>5.9</v>
      </c>
      <c r="E1233" s="7">
        <f>단가대비표!O737</f>
        <v>140</v>
      </c>
      <c r="F1233" s="8">
        <f t="shared" si="192"/>
        <v>826</v>
      </c>
      <c r="G1233" s="7">
        <f>단가대비표!P737</f>
        <v>0</v>
      </c>
      <c r="H1233" s="8">
        <f t="shared" si="193"/>
        <v>0</v>
      </c>
      <c r="I1233" s="7">
        <f>단가대비표!V737</f>
        <v>0</v>
      </c>
      <c r="J1233" s="8">
        <f t="shared" si="194"/>
        <v>0</v>
      </c>
      <c r="K1233" s="7">
        <f t="shared" si="195"/>
        <v>140</v>
      </c>
      <c r="L1233" s="8">
        <f t="shared" si="196"/>
        <v>826</v>
      </c>
      <c r="M1233" s="5" t="s">
        <v>67</v>
      </c>
      <c r="N1233" s="2" t="s">
        <v>1679</v>
      </c>
      <c r="O1233" s="2" t="s">
        <v>1694</v>
      </c>
      <c r="P1233" s="2" t="s">
        <v>73</v>
      </c>
      <c r="Q1233" s="2" t="s">
        <v>73</v>
      </c>
      <c r="R1233" s="2" t="s">
        <v>69</v>
      </c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2" t="s">
        <v>67</v>
      </c>
      <c r="AW1233" s="2" t="s">
        <v>1695</v>
      </c>
      <c r="AX1233" s="2" t="s">
        <v>67</v>
      </c>
      <c r="AY1233" s="2" t="s">
        <v>67</v>
      </c>
    </row>
    <row r="1234" spans="1:51" ht="30" customHeight="1" x14ac:dyDescent="0.3">
      <c r="A1234" s="5" t="s">
        <v>1696</v>
      </c>
      <c r="B1234" s="5" t="s">
        <v>1697</v>
      </c>
      <c r="C1234" s="5" t="s">
        <v>808</v>
      </c>
      <c r="D1234" s="6">
        <v>5.9</v>
      </c>
      <c r="E1234" s="7">
        <f>단가대비표!O167</f>
        <v>32</v>
      </c>
      <c r="F1234" s="8">
        <f t="shared" si="192"/>
        <v>188.8</v>
      </c>
      <c r="G1234" s="7">
        <f>단가대비표!P167</f>
        <v>0</v>
      </c>
      <c r="H1234" s="8">
        <f t="shared" si="193"/>
        <v>0</v>
      </c>
      <c r="I1234" s="7">
        <f>단가대비표!V167</f>
        <v>0</v>
      </c>
      <c r="J1234" s="8">
        <f t="shared" si="194"/>
        <v>0</v>
      </c>
      <c r="K1234" s="7">
        <f t="shared" si="195"/>
        <v>32</v>
      </c>
      <c r="L1234" s="8">
        <f t="shared" si="196"/>
        <v>188.8</v>
      </c>
      <c r="M1234" s="5" t="s">
        <v>67</v>
      </c>
      <c r="N1234" s="2" t="s">
        <v>1679</v>
      </c>
      <c r="O1234" s="2" t="s">
        <v>1698</v>
      </c>
      <c r="P1234" s="2" t="s">
        <v>73</v>
      </c>
      <c r="Q1234" s="2" t="s">
        <v>73</v>
      </c>
      <c r="R1234" s="2" t="s">
        <v>69</v>
      </c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2" t="s">
        <v>67</v>
      </c>
      <c r="AW1234" s="2" t="s">
        <v>1699</v>
      </c>
      <c r="AX1234" s="2" t="s">
        <v>67</v>
      </c>
      <c r="AY1234" s="2" t="s">
        <v>67</v>
      </c>
    </row>
    <row r="1235" spans="1:51" ht="30" customHeight="1" x14ac:dyDescent="0.3">
      <c r="A1235" s="5" t="s">
        <v>1700</v>
      </c>
      <c r="B1235" s="5" t="s">
        <v>1701</v>
      </c>
      <c r="C1235" s="5" t="s">
        <v>1702</v>
      </c>
      <c r="D1235" s="6">
        <v>0.7</v>
      </c>
      <c r="E1235" s="7">
        <f>단가대비표!O734</f>
        <v>110</v>
      </c>
      <c r="F1235" s="8">
        <f t="shared" si="192"/>
        <v>77</v>
      </c>
      <c r="G1235" s="7">
        <f>단가대비표!P734</f>
        <v>0</v>
      </c>
      <c r="H1235" s="8">
        <f t="shared" si="193"/>
        <v>0</v>
      </c>
      <c r="I1235" s="7">
        <f>단가대비표!V734</f>
        <v>0</v>
      </c>
      <c r="J1235" s="8">
        <f t="shared" si="194"/>
        <v>0</v>
      </c>
      <c r="K1235" s="7">
        <f t="shared" si="195"/>
        <v>110</v>
      </c>
      <c r="L1235" s="8">
        <f t="shared" si="196"/>
        <v>77</v>
      </c>
      <c r="M1235" s="5" t="s">
        <v>67</v>
      </c>
      <c r="N1235" s="2" t="s">
        <v>1679</v>
      </c>
      <c r="O1235" s="2" t="s">
        <v>1703</v>
      </c>
      <c r="P1235" s="2" t="s">
        <v>73</v>
      </c>
      <c r="Q1235" s="2" t="s">
        <v>73</v>
      </c>
      <c r="R1235" s="2" t="s">
        <v>69</v>
      </c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2" t="s">
        <v>67</v>
      </c>
      <c r="AW1235" s="2" t="s">
        <v>1704</v>
      </c>
      <c r="AX1235" s="2" t="s">
        <v>67</v>
      </c>
      <c r="AY1235" s="2" t="s">
        <v>67</v>
      </c>
    </row>
    <row r="1236" spans="1:51" ht="30" customHeight="1" x14ac:dyDescent="0.3">
      <c r="A1236" s="5" t="s">
        <v>1705</v>
      </c>
      <c r="B1236" s="5" t="s">
        <v>1706</v>
      </c>
      <c r="C1236" s="5" t="s">
        <v>481</v>
      </c>
      <c r="D1236" s="6">
        <v>0.3</v>
      </c>
      <c r="E1236" s="7">
        <f>단가대비표!O74</f>
        <v>1200</v>
      </c>
      <c r="F1236" s="8">
        <f t="shared" si="192"/>
        <v>360</v>
      </c>
      <c r="G1236" s="7">
        <f>단가대비표!P74</f>
        <v>0</v>
      </c>
      <c r="H1236" s="8">
        <f t="shared" si="193"/>
        <v>0</v>
      </c>
      <c r="I1236" s="7">
        <f>단가대비표!V74</f>
        <v>0</v>
      </c>
      <c r="J1236" s="8">
        <f t="shared" si="194"/>
        <v>0</v>
      </c>
      <c r="K1236" s="7">
        <f t="shared" si="195"/>
        <v>1200</v>
      </c>
      <c r="L1236" s="8">
        <f t="shared" si="196"/>
        <v>360</v>
      </c>
      <c r="M1236" s="5" t="s">
        <v>67</v>
      </c>
      <c r="N1236" s="2" t="s">
        <v>1679</v>
      </c>
      <c r="O1236" s="2" t="s">
        <v>1707</v>
      </c>
      <c r="P1236" s="2" t="s">
        <v>73</v>
      </c>
      <c r="Q1236" s="2" t="s">
        <v>73</v>
      </c>
      <c r="R1236" s="2" t="s">
        <v>69</v>
      </c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2" t="s">
        <v>67</v>
      </c>
      <c r="AW1236" s="2" t="s">
        <v>1708</v>
      </c>
      <c r="AX1236" s="2" t="s">
        <v>67</v>
      </c>
      <c r="AY1236" s="2" t="s">
        <v>67</v>
      </c>
    </row>
    <row r="1237" spans="1:51" ht="30" customHeight="1" x14ac:dyDescent="0.3">
      <c r="A1237" s="5" t="s">
        <v>1709</v>
      </c>
      <c r="B1237" s="5" t="s">
        <v>1710</v>
      </c>
      <c r="C1237" s="5" t="s">
        <v>1702</v>
      </c>
      <c r="D1237" s="6">
        <v>1.1000000000000001</v>
      </c>
      <c r="E1237" s="7">
        <f>단가대비표!O280</f>
        <v>870</v>
      </c>
      <c r="F1237" s="8">
        <f t="shared" si="192"/>
        <v>957</v>
      </c>
      <c r="G1237" s="7">
        <f>단가대비표!P280</f>
        <v>0</v>
      </c>
      <c r="H1237" s="8">
        <f t="shared" si="193"/>
        <v>0</v>
      </c>
      <c r="I1237" s="7">
        <f>단가대비표!V280</f>
        <v>0</v>
      </c>
      <c r="J1237" s="8">
        <f t="shared" si="194"/>
        <v>0</v>
      </c>
      <c r="K1237" s="7">
        <f t="shared" si="195"/>
        <v>870</v>
      </c>
      <c r="L1237" s="8">
        <f t="shared" si="196"/>
        <v>957</v>
      </c>
      <c r="M1237" s="5" t="s">
        <v>67</v>
      </c>
      <c r="N1237" s="2" t="s">
        <v>1679</v>
      </c>
      <c r="O1237" s="2" t="s">
        <v>1711</v>
      </c>
      <c r="P1237" s="2" t="s">
        <v>73</v>
      </c>
      <c r="Q1237" s="2" t="s">
        <v>73</v>
      </c>
      <c r="R1237" s="2" t="s">
        <v>69</v>
      </c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2" t="s">
        <v>67</v>
      </c>
      <c r="AW1237" s="2" t="s">
        <v>1712</v>
      </c>
      <c r="AX1237" s="2" t="s">
        <v>67</v>
      </c>
      <c r="AY1237" s="2" t="s">
        <v>67</v>
      </c>
    </row>
    <row r="1238" spans="1:51" ht="30" customHeight="1" x14ac:dyDescent="0.3">
      <c r="A1238" s="5" t="s">
        <v>1713</v>
      </c>
      <c r="B1238" s="5" t="s">
        <v>1714</v>
      </c>
      <c r="C1238" s="5" t="s">
        <v>508</v>
      </c>
      <c r="D1238" s="6">
        <v>0.8</v>
      </c>
      <c r="E1238" s="7">
        <f>단가대비표!O202</f>
        <v>71</v>
      </c>
      <c r="F1238" s="8">
        <f t="shared" si="192"/>
        <v>56.8</v>
      </c>
      <c r="G1238" s="7">
        <f>단가대비표!P202</f>
        <v>0</v>
      </c>
      <c r="H1238" s="8">
        <f t="shared" si="193"/>
        <v>0</v>
      </c>
      <c r="I1238" s="7">
        <f>단가대비표!V202</f>
        <v>0</v>
      </c>
      <c r="J1238" s="8">
        <f t="shared" si="194"/>
        <v>0</v>
      </c>
      <c r="K1238" s="7">
        <f t="shared" si="195"/>
        <v>71</v>
      </c>
      <c r="L1238" s="8">
        <f t="shared" si="196"/>
        <v>56.8</v>
      </c>
      <c r="M1238" s="5" t="s">
        <v>67</v>
      </c>
      <c r="N1238" s="2" t="s">
        <v>1679</v>
      </c>
      <c r="O1238" s="2" t="s">
        <v>1715</v>
      </c>
      <c r="P1238" s="2" t="s">
        <v>73</v>
      </c>
      <c r="Q1238" s="2" t="s">
        <v>73</v>
      </c>
      <c r="R1238" s="2" t="s">
        <v>69</v>
      </c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2" t="s">
        <v>67</v>
      </c>
      <c r="AW1238" s="2" t="s">
        <v>1716</v>
      </c>
      <c r="AX1238" s="2" t="s">
        <v>67</v>
      </c>
      <c r="AY1238" s="2" t="s">
        <v>67</v>
      </c>
    </row>
    <row r="1239" spans="1:51" ht="30" customHeight="1" x14ac:dyDescent="0.3">
      <c r="A1239" s="5" t="s">
        <v>815</v>
      </c>
      <c r="B1239" s="5" t="s">
        <v>1717</v>
      </c>
      <c r="C1239" s="5" t="s">
        <v>508</v>
      </c>
      <c r="D1239" s="6">
        <v>1.1000000000000001</v>
      </c>
      <c r="E1239" s="7">
        <f>단가대비표!O262</f>
        <v>150</v>
      </c>
      <c r="F1239" s="8">
        <f t="shared" si="192"/>
        <v>165</v>
      </c>
      <c r="G1239" s="7">
        <f>단가대비표!P262</f>
        <v>0</v>
      </c>
      <c r="H1239" s="8">
        <f t="shared" si="193"/>
        <v>0</v>
      </c>
      <c r="I1239" s="7">
        <f>단가대비표!V262</f>
        <v>0</v>
      </c>
      <c r="J1239" s="8">
        <f t="shared" si="194"/>
        <v>0</v>
      </c>
      <c r="K1239" s="7">
        <f t="shared" si="195"/>
        <v>150</v>
      </c>
      <c r="L1239" s="8">
        <f t="shared" si="196"/>
        <v>165</v>
      </c>
      <c r="M1239" s="5" t="s">
        <v>67</v>
      </c>
      <c r="N1239" s="2" t="s">
        <v>1679</v>
      </c>
      <c r="O1239" s="2" t="s">
        <v>1718</v>
      </c>
      <c r="P1239" s="2" t="s">
        <v>73</v>
      </c>
      <c r="Q1239" s="2" t="s">
        <v>73</v>
      </c>
      <c r="R1239" s="2" t="s">
        <v>69</v>
      </c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2" t="s">
        <v>67</v>
      </c>
      <c r="AW1239" s="2" t="s">
        <v>1719</v>
      </c>
      <c r="AX1239" s="2" t="s">
        <v>67</v>
      </c>
      <c r="AY1239" s="2" t="s">
        <v>67</v>
      </c>
    </row>
    <row r="1240" spans="1:51" ht="30" customHeight="1" x14ac:dyDescent="0.3">
      <c r="A1240" s="5" t="s">
        <v>1720</v>
      </c>
      <c r="B1240" s="5" t="s">
        <v>1721</v>
      </c>
      <c r="C1240" s="5" t="s">
        <v>508</v>
      </c>
      <c r="D1240" s="6">
        <v>0.7</v>
      </c>
      <c r="E1240" s="7">
        <f>단가대비표!O201</f>
        <v>11</v>
      </c>
      <c r="F1240" s="8">
        <f t="shared" si="192"/>
        <v>7.7</v>
      </c>
      <c r="G1240" s="7">
        <f>단가대비표!P201</f>
        <v>0</v>
      </c>
      <c r="H1240" s="8">
        <f t="shared" si="193"/>
        <v>0</v>
      </c>
      <c r="I1240" s="7">
        <f>단가대비표!V201</f>
        <v>0</v>
      </c>
      <c r="J1240" s="8">
        <f t="shared" si="194"/>
        <v>0</v>
      </c>
      <c r="K1240" s="7">
        <f t="shared" si="195"/>
        <v>11</v>
      </c>
      <c r="L1240" s="8">
        <f t="shared" si="196"/>
        <v>7.7</v>
      </c>
      <c r="M1240" s="5" t="s">
        <v>67</v>
      </c>
      <c r="N1240" s="2" t="s">
        <v>1679</v>
      </c>
      <c r="O1240" s="2" t="s">
        <v>1722</v>
      </c>
      <c r="P1240" s="2" t="s">
        <v>73</v>
      </c>
      <c r="Q1240" s="2" t="s">
        <v>73</v>
      </c>
      <c r="R1240" s="2" t="s">
        <v>69</v>
      </c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2" t="s">
        <v>67</v>
      </c>
      <c r="AW1240" s="2" t="s">
        <v>1723</v>
      </c>
      <c r="AX1240" s="2" t="s">
        <v>67</v>
      </c>
      <c r="AY1240" s="2" t="s">
        <v>67</v>
      </c>
    </row>
    <row r="1241" spans="1:51" ht="30" customHeight="1" x14ac:dyDescent="0.3">
      <c r="A1241" s="5" t="s">
        <v>1724</v>
      </c>
      <c r="B1241" s="5" t="s">
        <v>1725</v>
      </c>
      <c r="C1241" s="5" t="s">
        <v>1131</v>
      </c>
      <c r="D1241" s="6">
        <v>60</v>
      </c>
      <c r="E1241" s="7">
        <f>단가대비표!O232</f>
        <v>5</v>
      </c>
      <c r="F1241" s="8">
        <f t="shared" si="192"/>
        <v>300</v>
      </c>
      <c r="G1241" s="7">
        <f>단가대비표!P232</f>
        <v>0</v>
      </c>
      <c r="H1241" s="8">
        <f t="shared" si="193"/>
        <v>0</v>
      </c>
      <c r="I1241" s="7">
        <f>단가대비표!V232</f>
        <v>0</v>
      </c>
      <c r="J1241" s="8">
        <f t="shared" si="194"/>
        <v>0</v>
      </c>
      <c r="K1241" s="7">
        <f t="shared" si="195"/>
        <v>5</v>
      </c>
      <c r="L1241" s="8">
        <f t="shared" si="196"/>
        <v>300</v>
      </c>
      <c r="M1241" s="5" t="s">
        <v>67</v>
      </c>
      <c r="N1241" s="2" t="s">
        <v>1679</v>
      </c>
      <c r="O1241" s="2" t="s">
        <v>1726</v>
      </c>
      <c r="P1241" s="2" t="s">
        <v>73</v>
      </c>
      <c r="Q1241" s="2" t="s">
        <v>73</v>
      </c>
      <c r="R1241" s="2" t="s">
        <v>69</v>
      </c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2" t="s">
        <v>67</v>
      </c>
      <c r="AW1241" s="2" t="s">
        <v>1727</v>
      </c>
      <c r="AX1241" s="2" t="s">
        <v>67</v>
      </c>
      <c r="AY1241" s="2" t="s">
        <v>67</v>
      </c>
    </row>
    <row r="1242" spans="1:51" ht="30" customHeight="1" x14ac:dyDescent="0.3">
      <c r="A1242" s="5" t="s">
        <v>1728</v>
      </c>
      <c r="B1242" s="5" t="s">
        <v>86</v>
      </c>
      <c r="C1242" s="5" t="s">
        <v>87</v>
      </c>
      <c r="D1242" s="6">
        <v>0.65</v>
      </c>
      <c r="E1242" s="7">
        <f>단가대비표!O1875</f>
        <v>0</v>
      </c>
      <c r="F1242" s="8">
        <f t="shared" si="192"/>
        <v>0</v>
      </c>
      <c r="G1242" s="7">
        <f>단가대비표!P1875</f>
        <v>152631</v>
      </c>
      <c r="H1242" s="8">
        <f t="shared" si="193"/>
        <v>99210.1</v>
      </c>
      <c r="I1242" s="7">
        <f>단가대비표!V1875</f>
        <v>0</v>
      </c>
      <c r="J1242" s="8">
        <f t="shared" si="194"/>
        <v>0</v>
      </c>
      <c r="K1242" s="7">
        <f t="shared" si="195"/>
        <v>152631</v>
      </c>
      <c r="L1242" s="8">
        <f t="shared" si="196"/>
        <v>99210.1</v>
      </c>
      <c r="M1242" s="5" t="s">
        <v>67</v>
      </c>
      <c r="N1242" s="2" t="s">
        <v>1679</v>
      </c>
      <c r="O1242" s="2" t="s">
        <v>1729</v>
      </c>
      <c r="P1242" s="2" t="s">
        <v>73</v>
      </c>
      <c r="Q1242" s="2" t="s">
        <v>73</v>
      </c>
      <c r="R1242" s="2" t="s">
        <v>69</v>
      </c>
      <c r="S1242" s="3"/>
      <c r="T1242" s="3"/>
      <c r="U1242" s="3"/>
      <c r="V1242" s="3">
        <v>1</v>
      </c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2" t="s">
        <v>67</v>
      </c>
      <c r="AW1242" s="2" t="s">
        <v>1730</v>
      </c>
      <c r="AX1242" s="2" t="s">
        <v>67</v>
      </c>
      <c r="AY1242" s="2" t="s">
        <v>67</v>
      </c>
    </row>
    <row r="1243" spans="1:51" ht="30" customHeight="1" x14ac:dyDescent="0.3">
      <c r="A1243" s="5" t="s">
        <v>155</v>
      </c>
      <c r="B1243" s="5" t="s">
        <v>156</v>
      </c>
      <c r="C1243" s="5" t="s">
        <v>82</v>
      </c>
      <c r="D1243" s="6">
        <v>1</v>
      </c>
      <c r="E1243" s="7">
        <f>TRUNC(SUMIF(V1231:V1243, RIGHTB(O1243, 1), H1231:H1243)*U1243, 2)</f>
        <v>2976.3</v>
      </c>
      <c r="F1243" s="8">
        <f t="shared" si="192"/>
        <v>2976.3</v>
      </c>
      <c r="G1243" s="7">
        <v>0</v>
      </c>
      <c r="H1243" s="8">
        <f t="shared" si="193"/>
        <v>0</v>
      </c>
      <c r="I1243" s="7">
        <v>0</v>
      </c>
      <c r="J1243" s="8">
        <f t="shared" si="194"/>
        <v>0</v>
      </c>
      <c r="K1243" s="7">
        <f t="shared" si="195"/>
        <v>2976.3</v>
      </c>
      <c r="L1243" s="8">
        <f t="shared" si="196"/>
        <v>2976.3</v>
      </c>
      <c r="M1243" s="5" t="s">
        <v>67</v>
      </c>
      <c r="N1243" s="2" t="s">
        <v>1679</v>
      </c>
      <c r="O1243" s="2" t="s">
        <v>83</v>
      </c>
      <c r="P1243" s="2" t="s">
        <v>73</v>
      </c>
      <c r="Q1243" s="2" t="s">
        <v>73</v>
      </c>
      <c r="R1243" s="2" t="s">
        <v>73</v>
      </c>
      <c r="S1243" s="3">
        <v>1</v>
      </c>
      <c r="T1243" s="3">
        <v>0</v>
      </c>
      <c r="U1243" s="3">
        <v>0.03</v>
      </c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2" t="s">
        <v>67</v>
      </c>
      <c r="AW1243" s="2" t="s">
        <v>1731</v>
      </c>
      <c r="AX1243" s="2" t="s">
        <v>67</v>
      </c>
      <c r="AY1243" s="2" t="s">
        <v>67</v>
      </c>
    </row>
    <row r="1244" spans="1:51" ht="30" customHeight="1" x14ac:dyDescent="0.3">
      <c r="A1244" s="5" t="s">
        <v>90</v>
      </c>
      <c r="B1244" s="5" t="s">
        <v>67</v>
      </c>
      <c r="C1244" s="5" t="s">
        <v>67</v>
      </c>
      <c r="D1244" s="6"/>
      <c r="E1244" s="7"/>
      <c r="F1244" s="8">
        <f>TRUNC(SUMIF(N1231:N1243, N1230, F1231:F1243),0)</f>
        <v>22887</v>
      </c>
      <c r="G1244" s="7"/>
      <c r="H1244" s="8">
        <f>TRUNC(SUMIF(N1231:N1243, N1230, H1231:H1243),0)</f>
        <v>99210</v>
      </c>
      <c r="I1244" s="7"/>
      <c r="J1244" s="8">
        <f>TRUNC(SUMIF(N1231:N1243, N1230, J1231:J1243),0)</f>
        <v>0</v>
      </c>
      <c r="K1244" s="7"/>
      <c r="L1244" s="8">
        <f>F1244+H1244+J1244</f>
        <v>122097</v>
      </c>
      <c r="M1244" s="5" t="s">
        <v>67</v>
      </c>
      <c r="N1244" s="2" t="s">
        <v>91</v>
      </c>
      <c r="O1244" s="2" t="s">
        <v>91</v>
      </c>
      <c r="P1244" s="2" t="s">
        <v>67</v>
      </c>
      <c r="Q1244" s="2" t="s">
        <v>67</v>
      </c>
      <c r="R1244" s="2" t="s">
        <v>67</v>
      </c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2" t="s">
        <v>67</v>
      </c>
      <c r="AW1244" s="2" t="s">
        <v>67</v>
      </c>
      <c r="AX1244" s="2" t="s">
        <v>67</v>
      </c>
      <c r="AY1244" s="2" t="s">
        <v>67</v>
      </c>
    </row>
    <row r="1245" spans="1:51" ht="30" customHeight="1" x14ac:dyDescent="0.3">
      <c r="A1245" s="6"/>
      <c r="B1245" s="6"/>
      <c r="C1245" s="6"/>
      <c r="D1245" s="6"/>
      <c r="E1245" s="7"/>
      <c r="F1245" s="8"/>
      <c r="G1245" s="7"/>
      <c r="H1245" s="8"/>
      <c r="I1245" s="7"/>
      <c r="J1245" s="8"/>
      <c r="K1245" s="7"/>
      <c r="L1245" s="8"/>
      <c r="M1245" s="6"/>
    </row>
    <row r="1246" spans="1:51" ht="30" customHeight="1" x14ac:dyDescent="0.3">
      <c r="A1246" s="14" t="s">
        <v>1732</v>
      </c>
      <c r="B1246" s="14"/>
      <c r="C1246" s="14"/>
      <c r="D1246" s="14"/>
      <c r="E1246" s="15"/>
      <c r="F1246" s="16"/>
      <c r="G1246" s="15"/>
      <c r="H1246" s="16"/>
      <c r="I1246" s="15"/>
      <c r="J1246" s="16"/>
      <c r="K1246" s="15"/>
      <c r="L1246" s="16"/>
      <c r="M1246" s="14"/>
      <c r="N1246" s="1" t="s">
        <v>1733</v>
      </c>
    </row>
    <row r="1247" spans="1:51" ht="30" customHeight="1" x14ac:dyDescent="0.3">
      <c r="A1247" s="5" t="s">
        <v>1683</v>
      </c>
      <c r="B1247" s="5" t="s">
        <v>1736</v>
      </c>
      <c r="C1247" s="5" t="s">
        <v>1685</v>
      </c>
      <c r="D1247" s="6">
        <v>1.28</v>
      </c>
      <c r="E1247" s="7">
        <f>단가대비표!O190</f>
        <v>14797.38</v>
      </c>
      <c r="F1247" s="8">
        <f t="shared" ref="F1247:F1259" si="197">TRUNC(E1247*D1247,1)</f>
        <v>18940.599999999999</v>
      </c>
      <c r="G1247" s="7">
        <f>단가대비표!P190</f>
        <v>0</v>
      </c>
      <c r="H1247" s="8">
        <f t="shared" ref="H1247:H1259" si="198">TRUNC(G1247*D1247,1)</f>
        <v>0</v>
      </c>
      <c r="I1247" s="7">
        <f>단가대비표!V190</f>
        <v>0</v>
      </c>
      <c r="J1247" s="8">
        <f t="shared" ref="J1247:J1259" si="199">TRUNC(I1247*D1247,1)</f>
        <v>0</v>
      </c>
      <c r="K1247" s="7">
        <f t="shared" ref="K1247:K1259" si="200">TRUNC(E1247+G1247+I1247,1)</f>
        <v>14797.3</v>
      </c>
      <c r="L1247" s="8">
        <f t="shared" ref="L1247:L1259" si="201">TRUNC(F1247+H1247+J1247,1)</f>
        <v>18940.599999999999</v>
      </c>
      <c r="M1247" s="5" t="s">
        <v>67</v>
      </c>
      <c r="N1247" s="2" t="s">
        <v>1733</v>
      </c>
      <c r="O1247" s="2" t="s">
        <v>1737</v>
      </c>
      <c r="P1247" s="2" t="s">
        <v>73</v>
      </c>
      <c r="Q1247" s="2" t="s">
        <v>73</v>
      </c>
      <c r="R1247" s="2" t="s">
        <v>69</v>
      </c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2" t="s">
        <v>67</v>
      </c>
      <c r="AW1247" s="2" t="s">
        <v>1738</v>
      </c>
      <c r="AX1247" s="2" t="s">
        <v>67</v>
      </c>
      <c r="AY1247" s="2" t="s">
        <v>67</v>
      </c>
    </row>
    <row r="1248" spans="1:51" ht="30" customHeight="1" x14ac:dyDescent="0.3">
      <c r="A1248" s="5" t="s">
        <v>1688</v>
      </c>
      <c r="B1248" s="5" t="s">
        <v>1739</v>
      </c>
      <c r="C1248" s="5" t="s">
        <v>402</v>
      </c>
      <c r="D1248" s="6">
        <v>0.11</v>
      </c>
      <c r="E1248" s="7">
        <f>단가대비표!O162</f>
        <v>7437.12</v>
      </c>
      <c r="F1248" s="8">
        <f t="shared" si="197"/>
        <v>818</v>
      </c>
      <c r="G1248" s="7">
        <f>단가대비표!P162</f>
        <v>0</v>
      </c>
      <c r="H1248" s="8">
        <f t="shared" si="198"/>
        <v>0</v>
      </c>
      <c r="I1248" s="7">
        <f>단가대비표!V162</f>
        <v>0</v>
      </c>
      <c r="J1248" s="8">
        <f t="shared" si="199"/>
        <v>0</v>
      </c>
      <c r="K1248" s="7">
        <f t="shared" si="200"/>
        <v>7437.1</v>
      </c>
      <c r="L1248" s="8">
        <f t="shared" si="201"/>
        <v>818</v>
      </c>
      <c r="M1248" s="5" t="s">
        <v>67</v>
      </c>
      <c r="N1248" s="2" t="s">
        <v>1733</v>
      </c>
      <c r="O1248" s="2" t="s">
        <v>1740</v>
      </c>
      <c r="P1248" s="2" t="s">
        <v>73</v>
      </c>
      <c r="Q1248" s="2" t="s">
        <v>73</v>
      </c>
      <c r="R1248" s="2" t="s">
        <v>69</v>
      </c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2" t="s">
        <v>67</v>
      </c>
      <c r="AW1248" s="2" t="s">
        <v>1741</v>
      </c>
      <c r="AX1248" s="2" t="s">
        <v>67</v>
      </c>
      <c r="AY1248" s="2" t="s">
        <v>67</v>
      </c>
    </row>
    <row r="1249" spans="1:51" ht="30" customHeight="1" x14ac:dyDescent="0.3">
      <c r="A1249" s="5" t="s">
        <v>1692</v>
      </c>
      <c r="B1249" s="5" t="s">
        <v>1693</v>
      </c>
      <c r="C1249" s="5" t="s">
        <v>508</v>
      </c>
      <c r="D1249" s="6">
        <v>3.6</v>
      </c>
      <c r="E1249" s="7">
        <f>단가대비표!O737</f>
        <v>140</v>
      </c>
      <c r="F1249" s="8">
        <f t="shared" si="197"/>
        <v>504</v>
      </c>
      <c r="G1249" s="7">
        <f>단가대비표!P737</f>
        <v>0</v>
      </c>
      <c r="H1249" s="8">
        <f t="shared" si="198"/>
        <v>0</v>
      </c>
      <c r="I1249" s="7">
        <f>단가대비표!V737</f>
        <v>0</v>
      </c>
      <c r="J1249" s="8">
        <f t="shared" si="199"/>
        <v>0</v>
      </c>
      <c r="K1249" s="7">
        <f t="shared" si="200"/>
        <v>140</v>
      </c>
      <c r="L1249" s="8">
        <f t="shared" si="201"/>
        <v>504</v>
      </c>
      <c r="M1249" s="5" t="s">
        <v>67</v>
      </c>
      <c r="N1249" s="2" t="s">
        <v>1733</v>
      </c>
      <c r="O1249" s="2" t="s">
        <v>1694</v>
      </c>
      <c r="P1249" s="2" t="s">
        <v>73</v>
      </c>
      <c r="Q1249" s="2" t="s">
        <v>73</v>
      </c>
      <c r="R1249" s="2" t="s">
        <v>69</v>
      </c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2" t="s">
        <v>67</v>
      </c>
      <c r="AW1249" s="2" t="s">
        <v>1742</v>
      </c>
      <c r="AX1249" s="2" t="s">
        <v>67</v>
      </c>
      <c r="AY1249" s="2" t="s">
        <v>67</v>
      </c>
    </row>
    <row r="1250" spans="1:51" ht="30" customHeight="1" x14ac:dyDescent="0.3">
      <c r="A1250" s="5" t="s">
        <v>1696</v>
      </c>
      <c r="B1250" s="5" t="s">
        <v>1697</v>
      </c>
      <c r="C1250" s="5" t="s">
        <v>808</v>
      </c>
      <c r="D1250" s="6">
        <v>3.6</v>
      </c>
      <c r="E1250" s="7">
        <f>단가대비표!O167</f>
        <v>32</v>
      </c>
      <c r="F1250" s="8">
        <f t="shared" si="197"/>
        <v>115.2</v>
      </c>
      <c r="G1250" s="7">
        <f>단가대비표!P167</f>
        <v>0</v>
      </c>
      <c r="H1250" s="8">
        <f t="shared" si="198"/>
        <v>0</v>
      </c>
      <c r="I1250" s="7">
        <f>단가대비표!V167</f>
        <v>0</v>
      </c>
      <c r="J1250" s="8">
        <f t="shared" si="199"/>
        <v>0</v>
      </c>
      <c r="K1250" s="7">
        <f t="shared" si="200"/>
        <v>32</v>
      </c>
      <c r="L1250" s="8">
        <f t="shared" si="201"/>
        <v>115.2</v>
      </c>
      <c r="M1250" s="5" t="s">
        <v>67</v>
      </c>
      <c r="N1250" s="2" t="s">
        <v>1733</v>
      </c>
      <c r="O1250" s="2" t="s">
        <v>1698</v>
      </c>
      <c r="P1250" s="2" t="s">
        <v>73</v>
      </c>
      <c r="Q1250" s="2" t="s">
        <v>73</v>
      </c>
      <c r="R1250" s="2" t="s">
        <v>69</v>
      </c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2" t="s">
        <v>67</v>
      </c>
      <c r="AW1250" s="2" t="s">
        <v>1743</v>
      </c>
      <c r="AX1250" s="2" t="s">
        <v>67</v>
      </c>
      <c r="AY1250" s="2" t="s">
        <v>67</v>
      </c>
    </row>
    <row r="1251" spans="1:51" ht="30" customHeight="1" x14ac:dyDescent="0.3">
      <c r="A1251" s="5" t="s">
        <v>1700</v>
      </c>
      <c r="B1251" s="5" t="s">
        <v>1701</v>
      </c>
      <c r="C1251" s="5" t="s">
        <v>1702</v>
      </c>
      <c r="D1251" s="6">
        <v>0.7</v>
      </c>
      <c r="E1251" s="7">
        <f>단가대비표!O734</f>
        <v>110</v>
      </c>
      <c r="F1251" s="8">
        <f t="shared" si="197"/>
        <v>77</v>
      </c>
      <c r="G1251" s="7">
        <f>단가대비표!P734</f>
        <v>0</v>
      </c>
      <c r="H1251" s="8">
        <f t="shared" si="198"/>
        <v>0</v>
      </c>
      <c r="I1251" s="7">
        <f>단가대비표!V734</f>
        <v>0</v>
      </c>
      <c r="J1251" s="8">
        <f t="shared" si="199"/>
        <v>0</v>
      </c>
      <c r="K1251" s="7">
        <f t="shared" si="200"/>
        <v>110</v>
      </c>
      <c r="L1251" s="8">
        <f t="shared" si="201"/>
        <v>77</v>
      </c>
      <c r="M1251" s="5" t="s">
        <v>67</v>
      </c>
      <c r="N1251" s="2" t="s">
        <v>1733</v>
      </c>
      <c r="O1251" s="2" t="s">
        <v>1703</v>
      </c>
      <c r="P1251" s="2" t="s">
        <v>73</v>
      </c>
      <c r="Q1251" s="2" t="s">
        <v>73</v>
      </c>
      <c r="R1251" s="2" t="s">
        <v>69</v>
      </c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2" t="s">
        <v>67</v>
      </c>
      <c r="AW1251" s="2" t="s">
        <v>1744</v>
      </c>
      <c r="AX1251" s="2" t="s">
        <v>67</v>
      </c>
      <c r="AY1251" s="2" t="s">
        <v>67</v>
      </c>
    </row>
    <row r="1252" spans="1:51" ht="30" customHeight="1" x14ac:dyDescent="0.3">
      <c r="A1252" s="5" t="s">
        <v>1705</v>
      </c>
      <c r="B1252" s="5" t="s">
        <v>1706</v>
      </c>
      <c r="C1252" s="5" t="s">
        <v>481</v>
      </c>
      <c r="D1252" s="6">
        <v>0.3</v>
      </c>
      <c r="E1252" s="7">
        <f>단가대비표!O74</f>
        <v>1200</v>
      </c>
      <c r="F1252" s="8">
        <f t="shared" si="197"/>
        <v>360</v>
      </c>
      <c r="G1252" s="7">
        <f>단가대비표!P74</f>
        <v>0</v>
      </c>
      <c r="H1252" s="8">
        <f t="shared" si="198"/>
        <v>0</v>
      </c>
      <c r="I1252" s="7">
        <f>단가대비표!V74</f>
        <v>0</v>
      </c>
      <c r="J1252" s="8">
        <f t="shared" si="199"/>
        <v>0</v>
      </c>
      <c r="K1252" s="7">
        <f t="shared" si="200"/>
        <v>1200</v>
      </c>
      <c r="L1252" s="8">
        <f t="shared" si="201"/>
        <v>360</v>
      </c>
      <c r="M1252" s="5" t="s">
        <v>67</v>
      </c>
      <c r="N1252" s="2" t="s">
        <v>1733</v>
      </c>
      <c r="O1252" s="2" t="s">
        <v>1707</v>
      </c>
      <c r="P1252" s="2" t="s">
        <v>73</v>
      </c>
      <c r="Q1252" s="2" t="s">
        <v>73</v>
      </c>
      <c r="R1252" s="2" t="s">
        <v>69</v>
      </c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2" t="s">
        <v>67</v>
      </c>
      <c r="AW1252" s="2" t="s">
        <v>1745</v>
      </c>
      <c r="AX1252" s="2" t="s">
        <v>67</v>
      </c>
      <c r="AY1252" s="2" t="s">
        <v>67</v>
      </c>
    </row>
    <row r="1253" spans="1:51" ht="30" customHeight="1" x14ac:dyDescent="0.3">
      <c r="A1253" s="5" t="s">
        <v>1709</v>
      </c>
      <c r="B1253" s="5" t="s">
        <v>1710</v>
      </c>
      <c r="C1253" s="5" t="s">
        <v>1702</v>
      </c>
      <c r="D1253" s="6">
        <v>0.7</v>
      </c>
      <c r="E1253" s="7">
        <f>단가대비표!O280</f>
        <v>870</v>
      </c>
      <c r="F1253" s="8">
        <f t="shared" si="197"/>
        <v>609</v>
      </c>
      <c r="G1253" s="7">
        <f>단가대비표!P280</f>
        <v>0</v>
      </c>
      <c r="H1253" s="8">
        <f t="shared" si="198"/>
        <v>0</v>
      </c>
      <c r="I1253" s="7">
        <f>단가대비표!V280</f>
        <v>0</v>
      </c>
      <c r="J1253" s="8">
        <f t="shared" si="199"/>
        <v>0</v>
      </c>
      <c r="K1253" s="7">
        <f t="shared" si="200"/>
        <v>870</v>
      </c>
      <c r="L1253" s="8">
        <f t="shared" si="201"/>
        <v>609</v>
      </c>
      <c r="M1253" s="5" t="s">
        <v>67</v>
      </c>
      <c r="N1253" s="2" t="s">
        <v>1733</v>
      </c>
      <c r="O1253" s="2" t="s">
        <v>1711</v>
      </c>
      <c r="P1253" s="2" t="s">
        <v>73</v>
      </c>
      <c r="Q1253" s="2" t="s">
        <v>73</v>
      </c>
      <c r="R1253" s="2" t="s">
        <v>69</v>
      </c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2" t="s">
        <v>67</v>
      </c>
      <c r="AW1253" s="2" t="s">
        <v>1746</v>
      </c>
      <c r="AX1253" s="2" t="s">
        <v>67</v>
      </c>
      <c r="AY1253" s="2" t="s">
        <v>67</v>
      </c>
    </row>
    <row r="1254" spans="1:51" ht="30" customHeight="1" x14ac:dyDescent="0.3">
      <c r="A1254" s="5" t="s">
        <v>1713</v>
      </c>
      <c r="B1254" s="5" t="s">
        <v>1714</v>
      </c>
      <c r="C1254" s="5" t="s">
        <v>508</v>
      </c>
      <c r="D1254" s="6">
        <v>0.5</v>
      </c>
      <c r="E1254" s="7">
        <f>단가대비표!O202</f>
        <v>71</v>
      </c>
      <c r="F1254" s="8">
        <f t="shared" si="197"/>
        <v>35.5</v>
      </c>
      <c r="G1254" s="7">
        <f>단가대비표!P202</f>
        <v>0</v>
      </c>
      <c r="H1254" s="8">
        <f t="shared" si="198"/>
        <v>0</v>
      </c>
      <c r="I1254" s="7">
        <f>단가대비표!V202</f>
        <v>0</v>
      </c>
      <c r="J1254" s="8">
        <f t="shared" si="199"/>
        <v>0</v>
      </c>
      <c r="K1254" s="7">
        <f t="shared" si="200"/>
        <v>71</v>
      </c>
      <c r="L1254" s="8">
        <f t="shared" si="201"/>
        <v>35.5</v>
      </c>
      <c r="M1254" s="5" t="s">
        <v>67</v>
      </c>
      <c r="N1254" s="2" t="s">
        <v>1733</v>
      </c>
      <c r="O1254" s="2" t="s">
        <v>1715</v>
      </c>
      <c r="P1254" s="2" t="s">
        <v>73</v>
      </c>
      <c r="Q1254" s="2" t="s">
        <v>73</v>
      </c>
      <c r="R1254" s="2" t="s">
        <v>69</v>
      </c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2" t="s">
        <v>67</v>
      </c>
      <c r="AW1254" s="2" t="s">
        <v>1747</v>
      </c>
      <c r="AX1254" s="2" t="s">
        <v>67</v>
      </c>
      <c r="AY1254" s="2" t="s">
        <v>67</v>
      </c>
    </row>
    <row r="1255" spans="1:51" ht="30" customHeight="1" x14ac:dyDescent="0.3">
      <c r="A1255" s="5" t="s">
        <v>815</v>
      </c>
      <c r="B1255" s="5" t="s">
        <v>1717</v>
      </c>
      <c r="C1255" s="5" t="s">
        <v>508</v>
      </c>
      <c r="D1255" s="6">
        <v>1.1000000000000001</v>
      </c>
      <c r="E1255" s="7">
        <f>단가대비표!O262</f>
        <v>150</v>
      </c>
      <c r="F1255" s="8">
        <f t="shared" si="197"/>
        <v>165</v>
      </c>
      <c r="G1255" s="7">
        <f>단가대비표!P262</f>
        <v>0</v>
      </c>
      <c r="H1255" s="8">
        <f t="shared" si="198"/>
        <v>0</v>
      </c>
      <c r="I1255" s="7">
        <f>단가대비표!V262</f>
        <v>0</v>
      </c>
      <c r="J1255" s="8">
        <f t="shared" si="199"/>
        <v>0</v>
      </c>
      <c r="K1255" s="7">
        <f t="shared" si="200"/>
        <v>150</v>
      </c>
      <c r="L1255" s="8">
        <f t="shared" si="201"/>
        <v>165</v>
      </c>
      <c r="M1255" s="5" t="s">
        <v>67</v>
      </c>
      <c r="N1255" s="2" t="s">
        <v>1733</v>
      </c>
      <c r="O1255" s="2" t="s">
        <v>1718</v>
      </c>
      <c r="P1255" s="2" t="s">
        <v>73</v>
      </c>
      <c r="Q1255" s="2" t="s">
        <v>73</v>
      </c>
      <c r="R1255" s="2" t="s">
        <v>69</v>
      </c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2" t="s">
        <v>67</v>
      </c>
      <c r="AW1255" s="2" t="s">
        <v>1748</v>
      </c>
      <c r="AX1255" s="2" t="s">
        <v>67</v>
      </c>
      <c r="AY1255" s="2" t="s">
        <v>67</v>
      </c>
    </row>
    <row r="1256" spans="1:51" ht="30" customHeight="1" x14ac:dyDescent="0.3">
      <c r="A1256" s="5" t="s">
        <v>1720</v>
      </c>
      <c r="B1256" s="5" t="s">
        <v>1721</v>
      </c>
      <c r="C1256" s="5" t="s">
        <v>508</v>
      </c>
      <c r="D1256" s="6">
        <v>0.5</v>
      </c>
      <c r="E1256" s="7">
        <f>단가대비표!O201</f>
        <v>11</v>
      </c>
      <c r="F1256" s="8">
        <f t="shared" si="197"/>
        <v>5.5</v>
      </c>
      <c r="G1256" s="7">
        <f>단가대비표!P201</f>
        <v>0</v>
      </c>
      <c r="H1256" s="8">
        <f t="shared" si="198"/>
        <v>0</v>
      </c>
      <c r="I1256" s="7">
        <f>단가대비표!V201</f>
        <v>0</v>
      </c>
      <c r="J1256" s="8">
        <f t="shared" si="199"/>
        <v>0</v>
      </c>
      <c r="K1256" s="7">
        <f t="shared" si="200"/>
        <v>11</v>
      </c>
      <c r="L1256" s="8">
        <f t="shared" si="201"/>
        <v>5.5</v>
      </c>
      <c r="M1256" s="5" t="s">
        <v>67</v>
      </c>
      <c r="N1256" s="2" t="s">
        <v>1733</v>
      </c>
      <c r="O1256" s="2" t="s">
        <v>1722</v>
      </c>
      <c r="P1256" s="2" t="s">
        <v>73</v>
      </c>
      <c r="Q1256" s="2" t="s">
        <v>73</v>
      </c>
      <c r="R1256" s="2" t="s">
        <v>69</v>
      </c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2" t="s">
        <v>67</v>
      </c>
      <c r="AW1256" s="2" t="s">
        <v>1749</v>
      </c>
      <c r="AX1256" s="2" t="s">
        <v>67</v>
      </c>
      <c r="AY1256" s="2" t="s">
        <v>67</v>
      </c>
    </row>
    <row r="1257" spans="1:51" ht="30" customHeight="1" x14ac:dyDescent="0.3">
      <c r="A1257" s="5" t="s">
        <v>1724</v>
      </c>
      <c r="B1257" s="5" t="s">
        <v>1725</v>
      </c>
      <c r="C1257" s="5" t="s">
        <v>1131</v>
      </c>
      <c r="D1257" s="6">
        <v>60</v>
      </c>
      <c r="E1257" s="7">
        <f>단가대비표!O232</f>
        <v>5</v>
      </c>
      <c r="F1257" s="8">
        <f t="shared" si="197"/>
        <v>300</v>
      </c>
      <c r="G1257" s="7">
        <f>단가대비표!P232</f>
        <v>0</v>
      </c>
      <c r="H1257" s="8">
        <f t="shared" si="198"/>
        <v>0</v>
      </c>
      <c r="I1257" s="7">
        <f>단가대비표!V232</f>
        <v>0</v>
      </c>
      <c r="J1257" s="8">
        <f t="shared" si="199"/>
        <v>0</v>
      </c>
      <c r="K1257" s="7">
        <f t="shared" si="200"/>
        <v>5</v>
      </c>
      <c r="L1257" s="8">
        <f t="shared" si="201"/>
        <v>300</v>
      </c>
      <c r="M1257" s="5" t="s">
        <v>67</v>
      </c>
      <c r="N1257" s="2" t="s">
        <v>1733</v>
      </c>
      <c r="O1257" s="2" t="s">
        <v>1726</v>
      </c>
      <c r="P1257" s="2" t="s">
        <v>73</v>
      </c>
      <c r="Q1257" s="2" t="s">
        <v>73</v>
      </c>
      <c r="R1257" s="2" t="s">
        <v>69</v>
      </c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2" t="s">
        <v>67</v>
      </c>
      <c r="AW1257" s="2" t="s">
        <v>1750</v>
      </c>
      <c r="AX1257" s="2" t="s">
        <v>67</v>
      </c>
      <c r="AY1257" s="2" t="s">
        <v>67</v>
      </c>
    </row>
    <row r="1258" spans="1:51" ht="30" customHeight="1" x14ac:dyDescent="0.3">
      <c r="A1258" s="5" t="s">
        <v>1728</v>
      </c>
      <c r="B1258" s="5" t="s">
        <v>86</v>
      </c>
      <c r="C1258" s="5" t="s">
        <v>87</v>
      </c>
      <c r="D1258" s="6">
        <v>0.68</v>
      </c>
      <c r="E1258" s="7">
        <f>단가대비표!O1875</f>
        <v>0</v>
      </c>
      <c r="F1258" s="8">
        <f t="shared" si="197"/>
        <v>0</v>
      </c>
      <c r="G1258" s="7">
        <f>단가대비표!P1875</f>
        <v>152631</v>
      </c>
      <c r="H1258" s="8">
        <f t="shared" si="198"/>
        <v>103789</v>
      </c>
      <c r="I1258" s="7">
        <f>단가대비표!V1875</f>
        <v>0</v>
      </c>
      <c r="J1258" s="8">
        <f t="shared" si="199"/>
        <v>0</v>
      </c>
      <c r="K1258" s="7">
        <f t="shared" si="200"/>
        <v>152631</v>
      </c>
      <c r="L1258" s="8">
        <f t="shared" si="201"/>
        <v>103789</v>
      </c>
      <c r="M1258" s="5" t="s">
        <v>67</v>
      </c>
      <c r="N1258" s="2" t="s">
        <v>1733</v>
      </c>
      <c r="O1258" s="2" t="s">
        <v>1729</v>
      </c>
      <c r="P1258" s="2" t="s">
        <v>73</v>
      </c>
      <c r="Q1258" s="2" t="s">
        <v>73</v>
      </c>
      <c r="R1258" s="2" t="s">
        <v>69</v>
      </c>
      <c r="S1258" s="3"/>
      <c r="T1258" s="3"/>
      <c r="U1258" s="3"/>
      <c r="V1258" s="3">
        <v>1</v>
      </c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2" t="s">
        <v>67</v>
      </c>
      <c r="AW1258" s="2" t="s">
        <v>1751</v>
      </c>
      <c r="AX1258" s="2" t="s">
        <v>67</v>
      </c>
      <c r="AY1258" s="2" t="s">
        <v>67</v>
      </c>
    </row>
    <row r="1259" spans="1:51" ht="30" customHeight="1" x14ac:dyDescent="0.3">
      <c r="A1259" s="5" t="s">
        <v>155</v>
      </c>
      <c r="B1259" s="5" t="s">
        <v>156</v>
      </c>
      <c r="C1259" s="5" t="s">
        <v>82</v>
      </c>
      <c r="D1259" s="6">
        <v>1</v>
      </c>
      <c r="E1259" s="7">
        <f>TRUNC(SUMIF(V1247:V1259, RIGHTB(O1259, 1), H1247:H1259)*U1259, 2)</f>
        <v>3113.67</v>
      </c>
      <c r="F1259" s="8">
        <f t="shared" si="197"/>
        <v>3113.6</v>
      </c>
      <c r="G1259" s="7">
        <v>0</v>
      </c>
      <c r="H1259" s="8">
        <f t="shared" si="198"/>
        <v>0</v>
      </c>
      <c r="I1259" s="7">
        <v>0</v>
      </c>
      <c r="J1259" s="8">
        <f t="shared" si="199"/>
        <v>0</v>
      </c>
      <c r="K1259" s="7">
        <f t="shared" si="200"/>
        <v>3113.6</v>
      </c>
      <c r="L1259" s="8">
        <f t="shared" si="201"/>
        <v>3113.6</v>
      </c>
      <c r="M1259" s="5" t="s">
        <v>67</v>
      </c>
      <c r="N1259" s="2" t="s">
        <v>1733</v>
      </c>
      <c r="O1259" s="2" t="s">
        <v>83</v>
      </c>
      <c r="P1259" s="2" t="s">
        <v>73</v>
      </c>
      <c r="Q1259" s="2" t="s">
        <v>73</v>
      </c>
      <c r="R1259" s="2" t="s">
        <v>73</v>
      </c>
      <c r="S1259" s="3">
        <v>1</v>
      </c>
      <c r="T1259" s="3">
        <v>0</v>
      </c>
      <c r="U1259" s="3">
        <v>0.03</v>
      </c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2" t="s">
        <v>67</v>
      </c>
      <c r="AW1259" s="2" t="s">
        <v>1752</v>
      </c>
      <c r="AX1259" s="2" t="s">
        <v>67</v>
      </c>
      <c r="AY1259" s="2" t="s">
        <v>67</v>
      </c>
    </row>
    <row r="1260" spans="1:51" ht="30" customHeight="1" x14ac:dyDescent="0.3">
      <c r="A1260" s="5" t="s">
        <v>90</v>
      </c>
      <c r="B1260" s="5" t="s">
        <v>67</v>
      </c>
      <c r="C1260" s="5" t="s">
        <v>67</v>
      </c>
      <c r="D1260" s="6"/>
      <c r="E1260" s="7"/>
      <c r="F1260" s="8">
        <f>TRUNC(SUMIF(N1247:N1259, N1246, F1247:F1259),0)</f>
        <v>25043</v>
      </c>
      <c r="G1260" s="7"/>
      <c r="H1260" s="8">
        <f>TRUNC(SUMIF(N1247:N1259, N1246, H1247:H1259),0)</f>
        <v>103789</v>
      </c>
      <c r="I1260" s="7"/>
      <c r="J1260" s="8">
        <f>TRUNC(SUMIF(N1247:N1259, N1246, J1247:J1259),0)</f>
        <v>0</v>
      </c>
      <c r="K1260" s="7"/>
      <c r="L1260" s="8">
        <f>F1260+H1260+J1260</f>
        <v>128832</v>
      </c>
      <c r="M1260" s="5" t="s">
        <v>67</v>
      </c>
      <c r="N1260" s="2" t="s">
        <v>91</v>
      </c>
      <c r="O1260" s="2" t="s">
        <v>91</v>
      </c>
      <c r="P1260" s="2" t="s">
        <v>67</v>
      </c>
      <c r="Q1260" s="2" t="s">
        <v>67</v>
      </c>
      <c r="R1260" s="2" t="s">
        <v>67</v>
      </c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2" t="s">
        <v>67</v>
      </c>
      <c r="AW1260" s="2" t="s">
        <v>67</v>
      </c>
      <c r="AX1260" s="2" t="s">
        <v>67</v>
      </c>
      <c r="AY1260" s="2" t="s">
        <v>67</v>
      </c>
    </row>
    <row r="1261" spans="1:51" ht="30" customHeight="1" x14ac:dyDescent="0.3">
      <c r="A1261" s="6"/>
      <c r="B1261" s="6"/>
      <c r="C1261" s="6"/>
      <c r="D1261" s="6"/>
      <c r="E1261" s="7"/>
      <c r="F1261" s="8"/>
      <c r="G1261" s="7"/>
      <c r="H1261" s="8"/>
      <c r="I1261" s="7"/>
      <c r="J1261" s="8"/>
      <c r="K1261" s="7"/>
      <c r="L1261" s="8"/>
      <c r="M1261" s="6"/>
    </row>
    <row r="1262" spans="1:51" ht="30" customHeight="1" x14ac:dyDescent="0.3">
      <c r="A1262" s="14" t="s">
        <v>1753</v>
      </c>
      <c r="B1262" s="14"/>
      <c r="C1262" s="14"/>
      <c r="D1262" s="14"/>
      <c r="E1262" s="15"/>
      <c r="F1262" s="16"/>
      <c r="G1262" s="15"/>
      <c r="H1262" s="16"/>
      <c r="I1262" s="15"/>
      <c r="J1262" s="16"/>
      <c r="K1262" s="15"/>
      <c r="L1262" s="16"/>
      <c r="M1262" s="14"/>
      <c r="N1262" s="1" t="s">
        <v>1754</v>
      </c>
    </row>
    <row r="1263" spans="1:51" ht="30" customHeight="1" x14ac:dyDescent="0.3">
      <c r="A1263" s="5" t="s">
        <v>1683</v>
      </c>
      <c r="B1263" s="5" t="s">
        <v>1757</v>
      </c>
      <c r="C1263" s="5" t="s">
        <v>1685</v>
      </c>
      <c r="D1263" s="6">
        <v>1.28</v>
      </c>
      <c r="E1263" s="7">
        <f>단가대비표!O191</f>
        <v>19095.439999999999</v>
      </c>
      <c r="F1263" s="8">
        <f t="shared" ref="F1263:F1277" si="202">TRUNC(E1263*D1263,1)</f>
        <v>24442.1</v>
      </c>
      <c r="G1263" s="7">
        <f>단가대비표!P191</f>
        <v>0</v>
      </c>
      <c r="H1263" s="8">
        <f t="shared" ref="H1263:H1277" si="203">TRUNC(G1263*D1263,1)</f>
        <v>0</v>
      </c>
      <c r="I1263" s="7">
        <f>단가대비표!V191</f>
        <v>0</v>
      </c>
      <c r="J1263" s="8">
        <f t="shared" ref="J1263:J1277" si="204">TRUNC(I1263*D1263,1)</f>
        <v>0</v>
      </c>
      <c r="K1263" s="7">
        <f t="shared" ref="K1263:K1277" si="205">TRUNC(E1263+G1263+I1263,1)</f>
        <v>19095.400000000001</v>
      </c>
      <c r="L1263" s="8">
        <f t="shared" ref="L1263:L1277" si="206">TRUNC(F1263+H1263+J1263,1)</f>
        <v>24442.1</v>
      </c>
      <c r="M1263" s="5" t="s">
        <v>67</v>
      </c>
      <c r="N1263" s="2" t="s">
        <v>1754</v>
      </c>
      <c r="O1263" s="2" t="s">
        <v>1758</v>
      </c>
      <c r="P1263" s="2" t="s">
        <v>73</v>
      </c>
      <c r="Q1263" s="2" t="s">
        <v>73</v>
      </c>
      <c r="R1263" s="2" t="s">
        <v>69</v>
      </c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2" t="s">
        <v>67</v>
      </c>
      <c r="AW1263" s="2" t="s">
        <v>1759</v>
      </c>
      <c r="AX1263" s="2" t="s">
        <v>67</v>
      </c>
      <c r="AY1263" s="2" t="s">
        <v>67</v>
      </c>
    </row>
    <row r="1264" spans="1:51" ht="30" customHeight="1" x14ac:dyDescent="0.3">
      <c r="A1264" s="5" t="s">
        <v>1688</v>
      </c>
      <c r="B1264" s="5" t="s">
        <v>1760</v>
      </c>
      <c r="C1264" s="5" t="s">
        <v>402</v>
      </c>
      <c r="D1264" s="6">
        <v>0.11</v>
      </c>
      <c r="E1264" s="7">
        <f>단가대비표!O163</f>
        <v>9550.89</v>
      </c>
      <c r="F1264" s="8">
        <f t="shared" si="202"/>
        <v>1050.5</v>
      </c>
      <c r="G1264" s="7">
        <f>단가대비표!P163</f>
        <v>0</v>
      </c>
      <c r="H1264" s="8">
        <f t="shared" si="203"/>
        <v>0</v>
      </c>
      <c r="I1264" s="7">
        <f>단가대비표!V163</f>
        <v>0</v>
      </c>
      <c r="J1264" s="8">
        <f t="shared" si="204"/>
        <v>0</v>
      </c>
      <c r="K1264" s="7">
        <f t="shared" si="205"/>
        <v>9550.7999999999993</v>
      </c>
      <c r="L1264" s="8">
        <f t="shared" si="206"/>
        <v>1050.5</v>
      </c>
      <c r="M1264" s="5" t="s">
        <v>67</v>
      </c>
      <c r="N1264" s="2" t="s">
        <v>1754</v>
      </c>
      <c r="O1264" s="2" t="s">
        <v>1761</v>
      </c>
      <c r="P1264" s="2" t="s">
        <v>73</v>
      </c>
      <c r="Q1264" s="2" t="s">
        <v>73</v>
      </c>
      <c r="R1264" s="2" t="s">
        <v>69</v>
      </c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2" t="s">
        <v>67</v>
      </c>
      <c r="AW1264" s="2" t="s">
        <v>1762</v>
      </c>
      <c r="AX1264" s="2" t="s">
        <v>67</v>
      </c>
      <c r="AY1264" s="2" t="s">
        <v>67</v>
      </c>
    </row>
    <row r="1265" spans="1:51" ht="30" customHeight="1" x14ac:dyDescent="0.3">
      <c r="A1265" s="5" t="s">
        <v>1692</v>
      </c>
      <c r="B1265" s="5" t="s">
        <v>1693</v>
      </c>
      <c r="C1265" s="5" t="s">
        <v>508</v>
      </c>
      <c r="D1265" s="6">
        <v>2</v>
      </c>
      <c r="E1265" s="7">
        <f>단가대비표!O737</f>
        <v>140</v>
      </c>
      <c r="F1265" s="8">
        <f t="shared" si="202"/>
        <v>280</v>
      </c>
      <c r="G1265" s="7">
        <f>단가대비표!P737</f>
        <v>0</v>
      </c>
      <c r="H1265" s="8">
        <f t="shared" si="203"/>
        <v>0</v>
      </c>
      <c r="I1265" s="7">
        <f>단가대비표!V737</f>
        <v>0</v>
      </c>
      <c r="J1265" s="8">
        <f t="shared" si="204"/>
        <v>0</v>
      </c>
      <c r="K1265" s="7">
        <f t="shared" si="205"/>
        <v>140</v>
      </c>
      <c r="L1265" s="8">
        <f t="shared" si="206"/>
        <v>280</v>
      </c>
      <c r="M1265" s="5" t="s">
        <v>67</v>
      </c>
      <c r="N1265" s="2" t="s">
        <v>1754</v>
      </c>
      <c r="O1265" s="2" t="s">
        <v>1694</v>
      </c>
      <c r="P1265" s="2" t="s">
        <v>73</v>
      </c>
      <c r="Q1265" s="2" t="s">
        <v>73</v>
      </c>
      <c r="R1265" s="2" t="s">
        <v>69</v>
      </c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2" t="s">
        <v>67</v>
      </c>
      <c r="AW1265" s="2" t="s">
        <v>1763</v>
      </c>
      <c r="AX1265" s="2" t="s">
        <v>67</v>
      </c>
      <c r="AY1265" s="2" t="s">
        <v>67</v>
      </c>
    </row>
    <row r="1266" spans="1:51" ht="30" customHeight="1" x14ac:dyDescent="0.3">
      <c r="A1266" s="5" t="s">
        <v>1696</v>
      </c>
      <c r="B1266" s="5" t="s">
        <v>1697</v>
      </c>
      <c r="C1266" s="5" t="s">
        <v>808</v>
      </c>
      <c r="D1266" s="6">
        <v>2</v>
      </c>
      <c r="E1266" s="7">
        <f>단가대비표!O167</f>
        <v>32</v>
      </c>
      <c r="F1266" s="8">
        <f t="shared" si="202"/>
        <v>64</v>
      </c>
      <c r="G1266" s="7">
        <f>단가대비표!P167</f>
        <v>0</v>
      </c>
      <c r="H1266" s="8">
        <f t="shared" si="203"/>
        <v>0</v>
      </c>
      <c r="I1266" s="7">
        <f>단가대비표!V167</f>
        <v>0</v>
      </c>
      <c r="J1266" s="8">
        <f t="shared" si="204"/>
        <v>0</v>
      </c>
      <c r="K1266" s="7">
        <f t="shared" si="205"/>
        <v>32</v>
      </c>
      <c r="L1266" s="8">
        <f t="shared" si="206"/>
        <v>64</v>
      </c>
      <c r="M1266" s="5" t="s">
        <v>67</v>
      </c>
      <c r="N1266" s="2" t="s">
        <v>1754</v>
      </c>
      <c r="O1266" s="2" t="s">
        <v>1698</v>
      </c>
      <c r="P1266" s="2" t="s">
        <v>73</v>
      </c>
      <c r="Q1266" s="2" t="s">
        <v>73</v>
      </c>
      <c r="R1266" s="2" t="s">
        <v>69</v>
      </c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2" t="s">
        <v>67</v>
      </c>
      <c r="AW1266" s="2" t="s">
        <v>1764</v>
      </c>
      <c r="AX1266" s="2" t="s">
        <v>67</v>
      </c>
      <c r="AY1266" s="2" t="s">
        <v>67</v>
      </c>
    </row>
    <row r="1267" spans="1:51" ht="30" customHeight="1" x14ac:dyDescent="0.3">
      <c r="A1267" s="5" t="s">
        <v>1700</v>
      </c>
      <c r="B1267" s="5" t="s">
        <v>1701</v>
      </c>
      <c r="C1267" s="5" t="s">
        <v>1702</v>
      </c>
      <c r="D1267" s="6">
        <v>0.7</v>
      </c>
      <c r="E1267" s="7">
        <f>단가대비표!O734</f>
        <v>110</v>
      </c>
      <c r="F1267" s="8">
        <f t="shared" si="202"/>
        <v>77</v>
      </c>
      <c r="G1267" s="7">
        <f>단가대비표!P734</f>
        <v>0</v>
      </c>
      <c r="H1267" s="8">
        <f t="shared" si="203"/>
        <v>0</v>
      </c>
      <c r="I1267" s="7">
        <f>단가대비표!V734</f>
        <v>0</v>
      </c>
      <c r="J1267" s="8">
        <f t="shared" si="204"/>
        <v>0</v>
      </c>
      <c r="K1267" s="7">
        <f t="shared" si="205"/>
        <v>110</v>
      </c>
      <c r="L1267" s="8">
        <f t="shared" si="206"/>
        <v>77</v>
      </c>
      <c r="M1267" s="5" t="s">
        <v>67</v>
      </c>
      <c r="N1267" s="2" t="s">
        <v>1754</v>
      </c>
      <c r="O1267" s="2" t="s">
        <v>1703</v>
      </c>
      <c r="P1267" s="2" t="s">
        <v>73</v>
      </c>
      <c r="Q1267" s="2" t="s">
        <v>73</v>
      </c>
      <c r="R1267" s="2" t="s">
        <v>69</v>
      </c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2" t="s">
        <v>67</v>
      </c>
      <c r="AW1267" s="2" t="s">
        <v>1765</v>
      </c>
      <c r="AX1267" s="2" t="s">
        <v>67</v>
      </c>
      <c r="AY1267" s="2" t="s">
        <v>67</v>
      </c>
    </row>
    <row r="1268" spans="1:51" ht="30" customHeight="1" x14ac:dyDescent="0.3">
      <c r="A1268" s="5" t="s">
        <v>1705</v>
      </c>
      <c r="B1268" s="5" t="s">
        <v>1706</v>
      </c>
      <c r="C1268" s="5" t="s">
        <v>481</v>
      </c>
      <c r="D1268" s="6">
        <v>0.3</v>
      </c>
      <c r="E1268" s="7">
        <f>단가대비표!O74</f>
        <v>1200</v>
      </c>
      <c r="F1268" s="8">
        <f t="shared" si="202"/>
        <v>360</v>
      </c>
      <c r="G1268" s="7">
        <f>단가대비표!P74</f>
        <v>0</v>
      </c>
      <c r="H1268" s="8">
        <f t="shared" si="203"/>
        <v>0</v>
      </c>
      <c r="I1268" s="7">
        <f>단가대비표!V74</f>
        <v>0</v>
      </c>
      <c r="J1268" s="8">
        <f t="shared" si="204"/>
        <v>0</v>
      </c>
      <c r="K1268" s="7">
        <f t="shared" si="205"/>
        <v>1200</v>
      </c>
      <c r="L1268" s="8">
        <f t="shared" si="206"/>
        <v>360</v>
      </c>
      <c r="M1268" s="5" t="s">
        <v>67</v>
      </c>
      <c r="N1268" s="2" t="s">
        <v>1754</v>
      </c>
      <c r="O1268" s="2" t="s">
        <v>1707</v>
      </c>
      <c r="P1268" s="2" t="s">
        <v>73</v>
      </c>
      <c r="Q1268" s="2" t="s">
        <v>73</v>
      </c>
      <c r="R1268" s="2" t="s">
        <v>69</v>
      </c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2" t="s">
        <v>67</v>
      </c>
      <c r="AW1268" s="2" t="s">
        <v>1766</v>
      </c>
      <c r="AX1268" s="2" t="s">
        <v>67</v>
      </c>
      <c r="AY1268" s="2" t="s">
        <v>67</v>
      </c>
    </row>
    <row r="1269" spans="1:51" ht="30" customHeight="1" x14ac:dyDescent="0.3">
      <c r="A1269" s="5" t="s">
        <v>1709</v>
      </c>
      <c r="B1269" s="5" t="s">
        <v>1710</v>
      </c>
      <c r="C1269" s="5" t="s">
        <v>1702</v>
      </c>
      <c r="D1269" s="6">
        <v>0.4</v>
      </c>
      <c r="E1269" s="7">
        <f>단가대비표!O280</f>
        <v>870</v>
      </c>
      <c r="F1269" s="8">
        <f t="shared" si="202"/>
        <v>348</v>
      </c>
      <c r="G1269" s="7">
        <f>단가대비표!P280</f>
        <v>0</v>
      </c>
      <c r="H1269" s="8">
        <f t="shared" si="203"/>
        <v>0</v>
      </c>
      <c r="I1269" s="7">
        <f>단가대비표!V280</f>
        <v>0</v>
      </c>
      <c r="J1269" s="8">
        <f t="shared" si="204"/>
        <v>0</v>
      </c>
      <c r="K1269" s="7">
        <f t="shared" si="205"/>
        <v>870</v>
      </c>
      <c r="L1269" s="8">
        <f t="shared" si="206"/>
        <v>348</v>
      </c>
      <c r="M1269" s="5" t="s">
        <v>67</v>
      </c>
      <c r="N1269" s="2" t="s">
        <v>1754</v>
      </c>
      <c r="O1269" s="2" t="s">
        <v>1711</v>
      </c>
      <c r="P1269" s="2" t="s">
        <v>73</v>
      </c>
      <c r="Q1269" s="2" t="s">
        <v>73</v>
      </c>
      <c r="R1269" s="2" t="s">
        <v>69</v>
      </c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2" t="s">
        <v>67</v>
      </c>
      <c r="AW1269" s="2" t="s">
        <v>1767</v>
      </c>
      <c r="AX1269" s="2" t="s">
        <v>67</v>
      </c>
      <c r="AY1269" s="2" t="s">
        <v>67</v>
      </c>
    </row>
    <row r="1270" spans="1:51" ht="30" customHeight="1" x14ac:dyDescent="0.3">
      <c r="A1270" s="5" t="s">
        <v>1713</v>
      </c>
      <c r="B1270" s="5" t="s">
        <v>1714</v>
      </c>
      <c r="C1270" s="5" t="s">
        <v>508</v>
      </c>
      <c r="D1270" s="6">
        <v>0.3</v>
      </c>
      <c r="E1270" s="7">
        <f>단가대비표!O202</f>
        <v>71</v>
      </c>
      <c r="F1270" s="8">
        <f t="shared" si="202"/>
        <v>21.3</v>
      </c>
      <c r="G1270" s="7">
        <f>단가대비표!P202</f>
        <v>0</v>
      </c>
      <c r="H1270" s="8">
        <f t="shared" si="203"/>
        <v>0</v>
      </c>
      <c r="I1270" s="7">
        <f>단가대비표!V202</f>
        <v>0</v>
      </c>
      <c r="J1270" s="8">
        <f t="shared" si="204"/>
        <v>0</v>
      </c>
      <c r="K1270" s="7">
        <f t="shared" si="205"/>
        <v>71</v>
      </c>
      <c r="L1270" s="8">
        <f t="shared" si="206"/>
        <v>21.3</v>
      </c>
      <c r="M1270" s="5" t="s">
        <v>67</v>
      </c>
      <c r="N1270" s="2" t="s">
        <v>1754</v>
      </c>
      <c r="O1270" s="2" t="s">
        <v>1715</v>
      </c>
      <c r="P1270" s="2" t="s">
        <v>73</v>
      </c>
      <c r="Q1270" s="2" t="s">
        <v>73</v>
      </c>
      <c r="R1270" s="2" t="s">
        <v>69</v>
      </c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2" t="s">
        <v>67</v>
      </c>
      <c r="AW1270" s="2" t="s">
        <v>1768</v>
      </c>
      <c r="AX1270" s="2" t="s">
        <v>67</v>
      </c>
      <c r="AY1270" s="2" t="s">
        <v>67</v>
      </c>
    </row>
    <row r="1271" spans="1:51" ht="30" customHeight="1" x14ac:dyDescent="0.3">
      <c r="A1271" s="5" t="s">
        <v>815</v>
      </c>
      <c r="B1271" s="5" t="s">
        <v>1717</v>
      </c>
      <c r="C1271" s="5" t="s">
        <v>508</v>
      </c>
      <c r="D1271" s="6">
        <v>1.1000000000000001</v>
      </c>
      <c r="E1271" s="7">
        <f>단가대비표!O262</f>
        <v>150</v>
      </c>
      <c r="F1271" s="8">
        <f t="shared" si="202"/>
        <v>165</v>
      </c>
      <c r="G1271" s="7">
        <f>단가대비표!P262</f>
        <v>0</v>
      </c>
      <c r="H1271" s="8">
        <f t="shared" si="203"/>
        <v>0</v>
      </c>
      <c r="I1271" s="7">
        <f>단가대비표!V262</f>
        <v>0</v>
      </c>
      <c r="J1271" s="8">
        <f t="shared" si="204"/>
        <v>0</v>
      </c>
      <c r="K1271" s="7">
        <f t="shared" si="205"/>
        <v>150</v>
      </c>
      <c r="L1271" s="8">
        <f t="shared" si="206"/>
        <v>165</v>
      </c>
      <c r="M1271" s="5" t="s">
        <v>67</v>
      </c>
      <c r="N1271" s="2" t="s">
        <v>1754</v>
      </c>
      <c r="O1271" s="2" t="s">
        <v>1718</v>
      </c>
      <c r="P1271" s="2" t="s">
        <v>73</v>
      </c>
      <c r="Q1271" s="2" t="s">
        <v>73</v>
      </c>
      <c r="R1271" s="2" t="s">
        <v>69</v>
      </c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2" t="s">
        <v>67</v>
      </c>
      <c r="AW1271" s="2" t="s">
        <v>1769</v>
      </c>
      <c r="AX1271" s="2" t="s">
        <v>67</v>
      </c>
      <c r="AY1271" s="2" t="s">
        <v>67</v>
      </c>
    </row>
    <row r="1272" spans="1:51" ht="30" customHeight="1" x14ac:dyDescent="0.3">
      <c r="A1272" s="5" t="s">
        <v>1720</v>
      </c>
      <c r="B1272" s="5" t="s">
        <v>1721</v>
      </c>
      <c r="C1272" s="5" t="s">
        <v>508</v>
      </c>
      <c r="D1272" s="6">
        <v>0.3</v>
      </c>
      <c r="E1272" s="7">
        <f>단가대비표!O201</f>
        <v>11</v>
      </c>
      <c r="F1272" s="8">
        <f t="shared" si="202"/>
        <v>3.3</v>
      </c>
      <c r="G1272" s="7">
        <f>단가대비표!P201</f>
        <v>0</v>
      </c>
      <c r="H1272" s="8">
        <f t="shared" si="203"/>
        <v>0</v>
      </c>
      <c r="I1272" s="7">
        <f>단가대비표!V201</f>
        <v>0</v>
      </c>
      <c r="J1272" s="8">
        <f t="shared" si="204"/>
        <v>0</v>
      </c>
      <c r="K1272" s="7">
        <f t="shared" si="205"/>
        <v>11</v>
      </c>
      <c r="L1272" s="8">
        <f t="shared" si="206"/>
        <v>3.3</v>
      </c>
      <c r="M1272" s="5" t="s">
        <v>67</v>
      </c>
      <c r="N1272" s="2" t="s">
        <v>1754</v>
      </c>
      <c r="O1272" s="2" t="s">
        <v>1722</v>
      </c>
      <c r="P1272" s="2" t="s">
        <v>73</v>
      </c>
      <c r="Q1272" s="2" t="s">
        <v>73</v>
      </c>
      <c r="R1272" s="2" t="s">
        <v>69</v>
      </c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2" t="s">
        <v>67</v>
      </c>
      <c r="AW1272" s="2" t="s">
        <v>1770</v>
      </c>
      <c r="AX1272" s="2" t="s">
        <v>67</v>
      </c>
      <c r="AY1272" s="2" t="s">
        <v>67</v>
      </c>
    </row>
    <row r="1273" spans="1:51" ht="30" customHeight="1" x14ac:dyDescent="0.3">
      <c r="A1273" s="5" t="s">
        <v>1724</v>
      </c>
      <c r="B1273" s="5" t="s">
        <v>1725</v>
      </c>
      <c r="C1273" s="5" t="s">
        <v>1131</v>
      </c>
      <c r="D1273" s="6">
        <v>60</v>
      </c>
      <c r="E1273" s="7">
        <f>단가대비표!O232</f>
        <v>5</v>
      </c>
      <c r="F1273" s="8">
        <f t="shared" si="202"/>
        <v>300</v>
      </c>
      <c r="G1273" s="7">
        <f>단가대비표!P232</f>
        <v>0</v>
      </c>
      <c r="H1273" s="8">
        <f t="shared" si="203"/>
        <v>0</v>
      </c>
      <c r="I1273" s="7">
        <f>단가대비표!V232</f>
        <v>0</v>
      </c>
      <c r="J1273" s="8">
        <f t="shared" si="204"/>
        <v>0</v>
      </c>
      <c r="K1273" s="7">
        <f t="shared" si="205"/>
        <v>5</v>
      </c>
      <c r="L1273" s="8">
        <f t="shared" si="206"/>
        <v>300</v>
      </c>
      <c r="M1273" s="5" t="s">
        <v>67</v>
      </c>
      <c r="N1273" s="2" t="s">
        <v>1754</v>
      </c>
      <c r="O1273" s="2" t="s">
        <v>1726</v>
      </c>
      <c r="P1273" s="2" t="s">
        <v>73</v>
      </c>
      <c r="Q1273" s="2" t="s">
        <v>73</v>
      </c>
      <c r="R1273" s="2" t="s">
        <v>69</v>
      </c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2" t="s">
        <v>67</v>
      </c>
      <c r="AW1273" s="2" t="s">
        <v>1771</v>
      </c>
      <c r="AX1273" s="2" t="s">
        <v>67</v>
      </c>
      <c r="AY1273" s="2" t="s">
        <v>67</v>
      </c>
    </row>
    <row r="1274" spans="1:51" ht="30" customHeight="1" x14ac:dyDescent="0.3">
      <c r="A1274" s="5" t="s">
        <v>1772</v>
      </c>
      <c r="B1274" s="5" t="s">
        <v>1773</v>
      </c>
      <c r="C1274" s="5" t="s">
        <v>1702</v>
      </c>
      <c r="D1274" s="6">
        <v>0.6</v>
      </c>
      <c r="E1274" s="7">
        <f>단가대비표!O735</f>
        <v>820</v>
      </c>
      <c r="F1274" s="8">
        <f t="shared" si="202"/>
        <v>492</v>
      </c>
      <c r="G1274" s="7">
        <f>단가대비표!P735</f>
        <v>0</v>
      </c>
      <c r="H1274" s="8">
        <f t="shared" si="203"/>
        <v>0</v>
      </c>
      <c r="I1274" s="7">
        <f>단가대비표!V735</f>
        <v>0</v>
      </c>
      <c r="J1274" s="8">
        <f t="shared" si="204"/>
        <v>0</v>
      </c>
      <c r="K1274" s="7">
        <f t="shared" si="205"/>
        <v>820</v>
      </c>
      <c r="L1274" s="8">
        <f t="shared" si="206"/>
        <v>492</v>
      </c>
      <c r="M1274" s="5" t="s">
        <v>67</v>
      </c>
      <c r="N1274" s="2" t="s">
        <v>1754</v>
      </c>
      <c r="O1274" s="2" t="s">
        <v>1774</v>
      </c>
      <c r="P1274" s="2" t="s">
        <v>73</v>
      </c>
      <c r="Q1274" s="2" t="s">
        <v>73</v>
      </c>
      <c r="R1274" s="2" t="s">
        <v>69</v>
      </c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2" t="s">
        <v>67</v>
      </c>
      <c r="AW1274" s="2" t="s">
        <v>1775</v>
      </c>
      <c r="AX1274" s="2" t="s">
        <v>67</v>
      </c>
      <c r="AY1274" s="2" t="s">
        <v>67</v>
      </c>
    </row>
    <row r="1275" spans="1:51" ht="30" customHeight="1" x14ac:dyDescent="0.3">
      <c r="A1275" s="5" t="s">
        <v>1776</v>
      </c>
      <c r="B1275" s="5" t="s">
        <v>1777</v>
      </c>
      <c r="C1275" s="5" t="s">
        <v>508</v>
      </c>
      <c r="D1275" s="6">
        <v>5.6</v>
      </c>
      <c r="E1275" s="7">
        <f>단가대비표!O736</f>
        <v>7.2</v>
      </c>
      <c r="F1275" s="8">
        <f t="shared" si="202"/>
        <v>40.299999999999997</v>
      </c>
      <c r="G1275" s="7">
        <f>단가대비표!P736</f>
        <v>0</v>
      </c>
      <c r="H1275" s="8">
        <f t="shared" si="203"/>
        <v>0</v>
      </c>
      <c r="I1275" s="7">
        <f>단가대비표!V736</f>
        <v>0</v>
      </c>
      <c r="J1275" s="8">
        <f t="shared" si="204"/>
        <v>0</v>
      </c>
      <c r="K1275" s="7">
        <f t="shared" si="205"/>
        <v>7.2</v>
      </c>
      <c r="L1275" s="8">
        <f t="shared" si="206"/>
        <v>40.299999999999997</v>
      </c>
      <c r="M1275" s="5" t="s">
        <v>67</v>
      </c>
      <c r="N1275" s="2" t="s">
        <v>1754</v>
      </c>
      <c r="O1275" s="2" t="s">
        <v>1778</v>
      </c>
      <c r="P1275" s="2" t="s">
        <v>73</v>
      </c>
      <c r="Q1275" s="2" t="s">
        <v>73</v>
      </c>
      <c r="R1275" s="2" t="s">
        <v>69</v>
      </c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2" t="s">
        <v>67</v>
      </c>
      <c r="AW1275" s="2" t="s">
        <v>1779</v>
      </c>
      <c r="AX1275" s="2" t="s">
        <v>67</v>
      </c>
      <c r="AY1275" s="2" t="s">
        <v>67</v>
      </c>
    </row>
    <row r="1276" spans="1:51" ht="30" customHeight="1" x14ac:dyDescent="0.3">
      <c r="A1276" s="5" t="s">
        <v>1728</v>
      </c>
      <c r="B1276" s="5" t="s">
        <v>86</v>
      </c>
      <c r="C1276" s="5" t="s">
        <v>87</v>
      </c>
      <c r="D1276" s="6">
        <v>0.73</v>
      </c>
      <c r="E1276" s="7">
        <f>단가대비표!O1875</f>
        <v>0</v>
      </c>
      <c r="F1276" s="8">
        <f t="shared" si="202"/>
        <v>0</v>
      </c>
      <c r="G1276" s="7">
        <f>단가대비표!P1875</f>
        <v>152631</v>
      </c>
      <c r="H1276" s="8">
        <f t="shared" si="203"/>
        <v>111420.6</v>
      </c>
      <c r="I1276" s="7">
        <f>단가대비표!V1875</f>
        <v>0</v>
      </c>
      <c r="J1276" s="8">
        <f t="shared" si="204"/>
        <v>0</v>
      </c>
      <c r="K1276" s="7">
        <f t="shared" si="205"/>
        <v>152631</v>
      </c>
      <c r="L1276" s="8">
        <f t="shared" si="206"/>
        <v>111420.6</v>
      </c>
      <c r="M1276" s="5" t="s">
        <v>67</v>
      </c>
      <c r="N1276" s="2" t="s">
        <v>1754</v>
      </c>
      <c r="O1276" s="2" t="s">
        <v>1729</v>
      </c>
      <c r="P1276" s="2" t="s">
        <v>73</v>
      </c>
      <c r="Q1276" s="2" t="s">
        <v>73</v>
      </c>
      <c r="R1276" s="2" t="s">
        <v>69</v>
      </c>
      <c r="S1276" s="3"/>
      <c r="T1276" s="3"/>
      <c r="U1276" s="3"/>
      <c r="V1276" s="3">
        <v>1</v>
      </c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2" t="s">
        <v>67</v>
      </c>
      <c r="AW1276" s="2" t="s">
        <v>1780</v>
      </c>
      <c r="AX1276" s="2" t="s">
        <v>67</v>
      </c>
      <c r="AY1276" s="2" t="s">
        <v>67</v>
      </c>
    </row>
    <row r="1277" spans="1:51" ht="30" customHeight="1" x14ac:dyDescent="0.3">
      <c r="A1277" s="5" t="s">
        <v>155</v>
      </c>
      <c r="B1277" s="5" t="s">
        <v>156</v>
      </c>
      <c r="C1277" s="5" t="s">
        <v>82</v>
      </c>
      <c r="D1277" s="6">
        <v>1</v>
      </c>
      <c r="E1277" s="7">
        <f>TRUNC(SUMIF(V1263:V1277, RIGHTB(O1277, 1), H1263:H1277)*U1277, 2)</f>
        <v>3342.61</v>
      </c>
      <c r="F1277" s="8">
        <f t="shared" si="202"/>
        <v>3342.6</v>
      </c>
      <c r="G1277" s="7">
        <v>0</v>
      </c>
      <c r="H1277" s="8">
        <f t="shared" si="203"/>
        <v>0</v>
      </c>
      <c r="I1277" s="7">
        <v>0</v>
      </c>
      <c r="J1277" s="8">
        <f t="shared" si="204"/>
        <v>0</v>
      </c>
      <c r="K1277" s="7">
        <f t="shared" si="205"/>
        <v>3342.6</v>
      </c>
      <c r="L1277" s="8">
        <f t="shared" si="206"/>
        <v>3342.6</v>
      </c>
      <c r="M1277" s="5" t="s">
        <v>67</v>
      </c>
      <c r="N1277" s="2" t="s">
        <v>1754</v>
      </c>
      <c r="O1277" s="2" t="s">
        <v>83</v>
      </c>
      <c r="P1277" s="2" t="s">
        <v>73</v>
      </c>
      <c r="Q1277" s="2" t="s">
        <v>73</v>
      </c>
      <c r="R1277" s="2" t="s">
        <v>73</v>
      </c>
      <c r="S1277" s="3">
        <v>1</v>
      </c>
      <c r="T1277" s="3">
        <v>0</v>
      </c>
      <c r="U1277" s="3">
        <v>0.03</v>
      </c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2" t="s">
        <v>67</v>
      </c>
      <c r="AW1277" s="2" t="s">
        <v>1781</v>
      </c>
      <c r="AX1277" s="2" t="s">
        <v>67</v>
      </c>
      <c r="AY1277" s="2" t="s">
        <v>67</v>
      </c>
    </row>
    <row r="1278" spans="1:51" ht="30" customHeight="1" x14ac:dyDescent="0.3">
      <c r="A1278" s="5" t="s">
        <v>90</v>
      </c>
      <c r="B1278" s="5" t="s">
        <v>67</v>
      </c>
      <c r="C1278" s="5" t="s">
        <v>67</v>
      </c>
      <c r="D1278" s="6"/>
      <c r="E1278" s="7"/>
      <c r="F1278" s="8">
        <f>TRUNC(SUMIF(N1263:N1277, N1262, F1263:F1277),0)</f>
        <v>30986</v>
      </c>
      <c r="G1278" s="7"/>
      <c r="H1278" s="8">
        <f>TRUNC(SUMIF(N1263:N1277, N1262, H1263:H1277),0)</f>
        <v>111420</v>
      </c>
      <c r="I1278" s="7"/>
      <c r="J1278" s="8">
        <f>TRUNC(SUMIF(N1263:N1277, N1262, J1263:J1277),0)</f>
        <v>0</v>
      </c>
      <c r="K1278" s="7"/>
      <c r="L1278" s="8">
        <f>F1278+H1278+J1278</f>
        <v>142406</v>
      </c>
      <c r="M1278" s="5" t="s">
        <v>67</v>
      </c>
      <c r="N1278" s="2" t="s">
        <v>91</v>
      </c>
      <c r="O1278" s="2" t="s">
        <v>91</v>
      </c>
      <c r="P1278" s="2" t="s">
        <v>67</v>
      </c>
      <c r="Q1278" s="2" t="s">
        <v>67</v>
      </c>
      <c r="R1278" s="2" t="s">
        <v>67</v>
      </c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2" t="s">
        <v>67</v>
      </c>
      <c r="AW1278" s="2" t="s">
        <v>67</v>
      </c>
      <c r="AX1278" s="2" t="s">
        <v>67</v>
      </c>
      <c r="AY1278" s="2" t="s">
        <v>67</v>
      </c>
    </row>
    <row r="1279" spans="1:51" ht="30" customHeight="1" x14ac:dyDescent="0.3">
      <c r="A1279" s="6"/>
      <c r="B1279" s="6"/>
      <c r="C1279" s="6"/>
      <c r="D1279" s="6"/>
      <c r="E1279" s="7"/>
      <c r="F1279" s="8"/>
      <c r="G1279" s="7"/>
      <c r="H1279" s="8"/>
      <c r="I1279" s="7"/>
      <c r="J1279" s="8"/>
      <c r="K1279" s="7"/>
      <c r="L1279" s="8"/>
      <c r="M1279" s="6"/>
    </row>
    <row r="1280" spans="1:51" ht="30" customHeight="1" x14ac:dyDescent="0.3">
      <c r="A1280" s="14" t="s">
        <v>1782</v>
      </c>
      <c r="B1280" s="14"/>
      <c r="C1280" s="14"/>
      <c r="D1280" s="14"/>
      <c r="E1280" s="15"/>
      <c r="F1280" s="16"/>
      <c r="G1280" s="15"/>
      <c r="H1280" s="16"/>
      <c r="I1280" s="15"/>
      <c r="J1280" s="16"/>
      <c r="K1280" s="15"/>
      <c r="L1280" s="16"/>
      <c r="M1280" s="14"/>
      <c r="N1280" s="1" t="s">
        <v>1783</v>
      </c>
    </row>
    <row r="1281" spans="1:51" ht="30" customHeight="1" x14ac:dyDescent="0.3">
      <c r="A1281" s="5" t="s">
        <v>1683</v>
      </c>
      <c r="B1281" s="5" t="s">
        <v>1786</v>
      </c>
      <c r="C1281" s="5" t="s">
        <v>1685</v>
      </c>
      <c r="D1281" s="6">
        <v>1.28</v>
      </c>
      <c r="E1281" s="7">
        <f>단가대비표!O192</f>
        <v>23076.3</v>
      </c>
      <c r="F1281" s="8">
        <f t="shared" ref="F1281:F1295" si="207">TRUNC(E1281*D1281,1)</f>
        <v>29537.599999999999</v>
      </c>
      <c r="G1281" s="7">
        <f>단가대비표!P192</f>
        <v>0</v>
      </c>
      <c r="H1281" s="8">
        <f t="shared" ref="H1281:H1295" si="208">TRUNC(G1281*D1281,1)</f>
        <v>0</v>
      </c>
      <c r="I1281" s="7">
        <f>단가대비표!V192</f>
        <v>0</v>
      </c>
      <c r="J1281" s="8">
        <f t="shared" ref="J1281:J1295" si="209">TRUNC(I1281*D1281,1)</f>
        <v>0</v>
      </c>
      <c r="K1281" s="7">
        <f t="shared" ref="K1281:K1295" si="210">TRUNC(E1281+G1281+I1281,1)</f>
        <v>23076.3</v>
      </c>
      <c r="L1281" s="8">
        <f t="shared" ref="L1281:L1295" si="211">TRUNC(F1281+H1281+J1281,1)</f>
        <v>29537.599999999999</v>
      </c>
      <c r="M1281" s="5" t="s">
        <v>67</v>
      </c>
      <c r="N1281" s="2" t="s">
        <v>1783</v>
      </c>
      <c r="O1281" s="2" t="s">
        <v>1787</v>
      </c>
      <c r="P1281" s="2" t="s">
        <v>73</v>
      </c>
      <c r="Q1281" s="2" t="s">
        <v>73</v>
      </c>
      <c r="R1281" s="2" t="s">
        <v>69</v>
      </c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2" t="s">
        <v>67</v>
      </c>
      <c r="AW1281" s="2" t="s">
        <v>1788</v>
      </c>
      <c r="AX1281" s="2" t="s">
        <v>67</v>
      </c>
      <c r="AY1281" s="2" t="s">
        <v>67</v>
      </c>
    </row>
    <row r="1282" spans="1:51" ht="30" customHeight="1" x14ac:dyDescent="0.3">
      <c r="A1282" s="5" t="s">
        <v>1688</v>
      </c>
      <c r="B1282" s="5" t="s">
        <v>1789</v>
      </c>
      <c r="C1282" s="5" t="s">
        <v>402</v>
      </c>
      <c r="D1282" s="6">
        <v>0.11</v>
      </c>
      <c r="E1282" s="7">
        <f>단가대비표!O164</f>
        <v>11820.35</v>
      </c>
      <c r="F1282" s="8">
        <f t="shared" si="207"/>
        <v>1300.2</v>
      </c>
      <c r="G1282" s="7">
        <f>단가대비표!P164</f>
        <v>0</v>
      </c>
      <c r="H1282" s="8">
        <f t="shared" si="208"/>
        <v>0</v>
      </c>
      <c r="I1282" s="7">
        <f>단가대비표!V164</f>
        <v>0</v>
      </c>
      <c r="J1282" s="8">
        <f t="shared" si="209"/>
        <v>0</v>
      </c>
      <c r="K1282" s="7">
        <f t="shared" si="210"/>
        <v>11820.3</v>
      </c>
      <c r="L1282" s="8">
        <f t="shared" si="211"/>
        <v>1300.2</v>
      </c>
      <c r="M1282" s="5" t="s">
        <v>67</v>
      </c>
      <c r="N1282" s="2" t="s">
        <v>1783</v>
      </c>
      <c r="O1282" s="2" t="s">
        <v>1790</v>
      </c>
      <c r="P1282" s="2" t="s">
        <v>73</v>
      </c>
      <c r="Q1282" s="2" t="s">
        <v>73</v>
      </c>
      <c r="R1282" s="2" t="s">
        <v>69</v>
      </c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2" t="s">
        <v>67</v>
      </c>
      <c r="AW1282" s="2" t="s">
        <v>1791</v>
      </c>
      <c r="AX1282" s="2" t="s">
        <v>67</v>
      </c>
      <c r="AY1282" s="2" t="s">
        <v>67</v>
      </c>
    </row>
    <row r="1283" spans="1:51" ht="30" customHeight="1" x14ac:dyDescent="0.3">
      <c r="A1283" s="5" t="s">
        <v>1692</v>
      </c>
      <c r="B1283" s="5" t="s">
        <v>1693</v>
      </c>
      <c r="C1283" s="5" t="s">
        <v>508</v>
      </c>
      <c r="D1283" s="6">
        <v>1.2</v>
      </c>
      <c r="E1283" s="7">
        <f>단가대비표!O737</f>
        <v>140</v>
      </c>
      <c r="F1283" s="8">
        <f t="shared" si="207"/>
        <v>168</v>
      </c>
      <c r="G1283" s="7">
        <f>단가대비표!P737</f>
        <v>0</v>
      </c>
      <c r="H1283" s="8">
        <f t="shared" si="208"/>
        <v>0</v>
      </c>
      <c r="I1283" s="7">
        <f>단가대비표!V737</f>
        <v>0</v>
      </c>
      <c r="J1283" s="8">
        <f t="shared" si="209"/>
        <v>0</v>
      </c>
      <c r="K1283" s="7">
        <f t="shared" si="210"/>
        <v>140</v>
      </c>
      <c r="L1283" s="8">
        <f t="shared" si="211"/>
        <v>168</v>
      </c>
      <c r="M1283" s="5" t="s">
        <v>67</v>
      </c>
      <c r="N1283" s="2" t="s">
        <v>1783</v>
      </c>
      <c r="O1283" s="2" t="s">
        <v>1694</v>
      </c>
      <c r="P1283" s="2" t="s">
        <v>73</v>
      </c>
      <c r="Q1283" s="2" t="s">
        <v>73</v>
      </c>
      <c r="R1283" s="2" t="s">
        <v>69</v>
      </c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2" t="s">
        <v>67</v>
      </c>
      <c r="AW1283" s="2" t="s">
        <v>1792</v>
      </c>
      <c r="AX1283" s="2" t="s">
        <v>67</v>
      </c>
      <c r="AY1283" s="2" t="s">
        <v>67</v>
      </c>
    </row>
    <row r="1284" spans="1:51" ht="30" customHeight="1" x14ac:dyDescent="0.3">
      <c r="A1284" s="5" t="s">
        <v>1696</v>
      </c>
      <c r="B1284" s="5" t="s">
        <v>1697</v>
      </c>
      <c r="C1284" s="5" t="s">
        <v>808</v>
      </c>
      <c r="D1284" s="6">
        <v>1.2</v>
      </c>
      <c r="E1284" s="7">
        <f>단가대비표!O167</f>
        <v>32</v>
      </c>
      <c r="F1284" s="8">
        <f t="shared" si="207"/>
        <v>38.4</v>
      </c>
      <c r="G1284" s="7">
        <f>단가대비표!P167</f>
        <v>0</v>
      </c>
      <c r="H1284" s="8">
        <f t="shared" si="208"/>
        <v>0</v>
      </c>
      <c r="I1284" s="7">
        <f>단가대비표!V167</f>
        <v>0</v>
      </c>
      <c r="J1284" s="8">
        <f t="shared" si="209"/>
        <v>0</v>
      </c>
      <c r="K1284" s="7">
        <f t="shared" si="210"/>
        <v>32</v>
      </c>
      <c r="L1284" s="8">
        <f t="shared" si="211"/>
        <v>38.4</v>
      </c>
      <c r="M1284" s="5" t="s">
        <v>67</v>
      </c>
      <c r="N1284" s="2" t="s">
        <v>1783</v>
      </c>
      <c r="O1284" s="2" t="s">
        <v>1698</v>
      </c>
      <c r="P1284" s="2" t="s">
        <v>73</v>
      </c>
      <c r="Q1284" s="2" t="s">
        <v>73</v>
      </c>
      <c r="R1284" s="2" t="s">
        <v>69</v>
      </c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2" t="s">
        <v>67</v>
      </c>
      <c r="AW1284" s="2" t="s">
        <v>1793</v>
      </c>
      <c r="AX1284" s="2" t="s">
        <v>67</v>
      </c>
      <c r="AY1284" s="2" t="s">
        <v>67</v>
      </c>
    </row>
    <row r="1285" spans="1:51" ht="30" customHeight="1" x14ac:dyDescent="0.3">
      <c r="A1285" s="5" t="s">
        <v>1700</v>
      </c>
      <c r="B1285" s="5" t="s">
        <v>1701</v>
      </c>
      <c r="C1285" s="5" t="s">
        <v>1702</v>
      </c>
      <c r="D1285" s="6">
        <v>0.7</v>
      </c>
      <c r="E1285" s="7">
        <f>단가대비표!O734</f>
        <v>110</v>
      </c>
      <c r="F1285" s="8">
        <f t="shared" si="207"/>
        <v>77</v>
      </c>
      <c r="G1285" s="7">
        <f>단가대비표!P734</f>
        <v>0</v>
      </c>
      <c r="H1285" s="8">
        <f t="shared" si="208"/>
        <v>0</v>
      </c>
      <c r="I1285" s="7">
        <f>단가대비표!V734</f>
        <v>0</v>
      </c>
      <c r="J1285" s="8">
        <f t="shared" si="209"/>
        <v>0</v>
      </c>
      <c r="K1285" s="7">
        <f t="shared" si="210"/>
        <v>110</v>
      </c>
      <c r="L1285" s="8">
        <f t="shared" si="211"/>
        <v>77</v>
      </c>
      <c r="M1285" s="5" t="s">
        <v>67</v>
      </c>
      <c r="N1285" s="2" t="s">
        <v>1783</v>
      </c>
      <c r="O1285" s="2" t="s">
        <v>1703</v>
      </c>
      <c r="P1285" s="2" t="s">
        <v>73</v>
      </c>
      <c r="Q1285" s="2" t="s">
        <v>73</v>
      </c>
      <c r="R1285" s="2" t="s">
        <v>69</v>
      </c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2" t="s">
        <v>67</v>
      </c>
      <c r="AW1285" s="2" t="s">
        <v>1794</v>
      </c>
      <c r="AX1285" s="2" t="s">
        <v>67</v>
      </c>
      <c r="AY1285" s="2" t="s">
        <v>67</v>
      </c>
    </row>
    <row r="1286" spans="1:51" ht="30" customHeight="1" x14ac:dyDescent="0.3">
      <c r="A1286" s="5" t="s">
        <v>1705</v>
      </c>
      <c r="B1286" s="5" t="s">
        <v>1706</v>
      </c>
      <c r="C1286" s="5" t="s">
        <v>481</v>
      </c>
      <c r="D1286" s="6">
        <v>0.3</v>
      </c>
      <c r="E1286" s="7">
        <f>단가대비표!O74</f>
        <v>1200</v>
      </c>
      <c r="F1286" s="8">
        <f t="shared" si="207"/>
        <v>360</v>
      </c>
      <c r="G1286" s="7">
        <f>단가대비표!P74</f>
        <v>0</v>
      </c>
      <c r="H1286" s="8">
        <f t="shared" si="208"/>
        <v>0</v>
      </c>
      <c r="I1286" s="7">
        <f>단가대비표!V74</f>
        <v>0</v>
      </c>
      <c r="J1286" s="8">
        <f t="shared" si="209"/>
        <v>0</v>
      </c>
      <c r="K1286" s="7">
        <f t="shared" si="210"/>
        <v>1200</v>
      </c>
      <c r="L1286" s="8">
        <f t="shared" si="211"/>
        <v>360</v>
      </c>
      <c r="M1286" s="5" t="s">
        <v>67</v>
      </c>
      <c r="N1286" s="2" t="s">
        <v>1783</v>
      </c>
      <c r="O1286" s="2" t="s">
        <v>1707</v>
      </c>
      <c r="P1286" s="2" t="s">
        <v>73</v>
      </c>
      <c r="Q1286" s="2" t="s">
        <v>73</v>
      </c>
      <c r="R1286" s="2" t="s">
        <v>69</v>
      </c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2" t="s">
        <v>67</v>
      </c>
      <c r="AW1286" s="2" t="s">
        <v>1795</v>
      </c>
      <c r="AX1286" s="2" t="s">
        <v>67</v>
      </c>
      <c r="AY1286" s="2" t="s">
        <v>67</v>
      </c>
    </row>
    <row r="1287" spans="1:51" ht="30" customHeight="1" x14ac:dyDescent="0.3">
      <c r="A1287" s="5" t="s">
        <v>1709</v>
      </c>
      <c r="B1287" s="5" t="s">
        <v>1710</v>
      </c>
      <c r="C1287" s="5" t="s">
        <v>1702</v>
      </c>
      <c r="D1287" s="6">
        <v>0.3</v>
      </c>
      <c r="E1287" s="7">
        <f>단가대비표!O280</f>
        <v>870</v>
      </c>
      <c r="F1287" s="8">
        <f t="shared" si="207"/>
        <v>261</v>
      </c>
      <c r="G1287" s="7">
        <f>단가대비표!P280</f>
        <v>0</v>
      </c>
      <c r="H1287" s="8">
        <f t="shared" si="208"/>
        <v>0</v>
      </c>
      <c r="I1287" s="7">
        <f>단가대비표!V280</f>
        <v>0</v>
      </c>
      <c r="J1287" s="8">
        <f t="shared" si="209"/>
        <v>0</v>
      </c>
      <c r="K1287" s="7">
        <f t="shared" si="210"/>
        <v>870</v>
      </c>
      <c r="L1287" s="8">
        <f t="shared" si="211"/>
        <v>261</v>
      </c>
      <c r="M1287" s="5" t="s">
        <v>67</v>
      </c>
      <c r="N1287" s="2" t="s">
        <v>1783</v>
      </c>
      <c r="O1287" s="2" t="s">
        <v>1711</v>
      </c>
      <c r="P1287" s="2" t="s">
        <v>73</v>
      </c>
      <c r="Q1287" s="2" t="s">
        <v>73</v>
      </c>
      <c r="R1287" s="2" t="s">
        <v>69</v>
      </c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2" t="s">
        <v>67</v>
      </c>
      <c r="AW1287" s="2" t="s">
        <v>1796</v>
      </c>
      <c r="AX1287" s="2" t="s">
        <v>67</v>
      </c>
      <c r="AY1287" s="2" t="s">
        <v>67</v>
      </c>
    </row>
    <row r="1288" spans="1:51" ht="30" customHeight="1" x14ac:dyDescent="0.3">
      <c r="A1288" s="5" t="s">
        <v>1713</v>
      </c>
      <c r="B1288" s="5" t="s">
        <v>1714</v>
      </c>
      <c r="C1288" s="5" t="s">
        <v>508</v>
      </c>
      <c r="D1288" s="6">
        <v>0.2</v>
      </c>
      <c r="E1288" s="7">
        <f>단가대비표!O202</f>
        <v>71</v>
      </c>
      <c r="F1288" s="8">
        <f t="shared" si="207"/>
        <v>14.2</v>
      </c>
      <c r="G1288" s="7">
        <f>단가대비표!P202</f>
        <v>0</v>
      </c>
      <c r="H1288" s="8">
        <f t="shared" si="208"/>
        <v>0</v>
      </c>
      <c r="I1288" s="7">
        <f>단가대비표!V202</f>
        <v>0</v>
      </c>
      <c r="J1288" s="8">
        <f t="shared" si="209"/>
        <v>0</v>
      </c>
      <c r="K1288" s="7">
        <f t="shared" si="210"/>
        <v>71</v>
      </c>
      <c r="L1288" s="8">
        <f t="shared" si="211"/>
        <v>14.2</v>
      </c>
      <c r="M1288" s="5" t="s">
        <v>67</v>
      </c>
      <c r="N1288" s="2" t="s">
        <v>1783</v>
      </c>
      <c r="O1288" s="2" t="s">
        <v>1715</v>
      </c>
      <c r="P1288" s="2" t="s">
        <v>73</v>
      </c>
      <c r="Q1288" s="2" t="s">
        <v>73</v>
      </c>
      <c r="R1288" s="2" t="s">
        <v>69</v>
      </c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2" t="s">
        <v>67</v>
      </c>
      <c r="AW1288" s="2" t="s">
        <v>1797</v>
      </c>
      <c r="AX1288" s="2" t="s">
        <v>67</v>
      </c>
      <c r="AY1288" s="2" t="s">
        <v>67</v>
      </c>
    </row>
    <row r="1289" spans="1:51" ht="30" customHeight="1" x14ac:dyDescent="0.3">
      <c r="A1289" s="5" t="s">
        <v>815</v>
      </c>
      <c r="B1289" s="5" t="s">
        <v>1717</v>
      </c>
      <c r="C1289" s="5" t="s">
        <v>508</v>
      </c>
      <c r="D1289" s="6">
        <v>1.1000000000000001</v>
      </c>
      <c r="E1289" s="7">
        <f>단가대비표!O262</f>
        <v>150</v>
      </c>
      <c r="F1289" s="8">
        <f t="shared" si="207"/>
        <v>165</v>
      </c>
      <c r="G1289" s="7">
        <f>단가대비표!P262</f>
        <v>0</v>
      </c>
      <c r="H1289" s="8">
        <f t="shared" si="208"/>
        <v>0</v>
      </c>
      <c r="I1289" s="7">
        <f>단가대비표!V262</f>
        <v>0</v>
      </c>
      <c r="J1289" s="8">
        <f t="shared" si="209"/>
        <v>0</v>
      </c>
      <c r="K1289" s="7">
        <f t="shared" si="210"/>
        <v>150</v>
      </c>
      <c r="L1289" s="8">
        <f t="shared" si="211"/>
        <v>165</v>
      </c>
      <c r="M1289" s="5" t="s">
        <v>67</v>
      </c>
      <c r="N1289" s="2" t="s">
        <v>1783</v>
      </c>
      <c r="O1289" s="2" t="s">
        <v>1718</v>
      </c>
      <c r="P1289" s="2" t="s">
        <v>73</v>
      </c>
      <c r="Q1289" s="2" t="s">
        <v>73</v>
      </c>
      <c r="R1289" s="2" t="s">
        <v>69</v>
      </c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2" t="s">
        <v>67</v>
      </c>
      <c r="AW1289" s="2" t="s">
        <v>1798</v>
      </c>
      <c r="AX1289" s="2" t="s">
        <v>67</v>
      </c>
      <c r="AY1289" s="2" t="s">
        <v>67</v>
      </c>
    </row>
    <row r="1290" spans="1:51" ht="30" customHeight="1" x14ac:dyDescent="0.3">
      <c r="A1290" s="5" t="s">
        <v>1720</v>
      </c>
      <c r="B1290" s="5" t="s">
        <v>1721</v>
      </c>
      <c r="C1290" s="5" t="s">
        <v>508</v>
      </c>
      <c r="D1290" s="6">
        <v>0.2</v>
      </c>
      <c r="E1290" s="7">
        <f>단가대비표!O201</f>
        <v>11</v>
      </c>
      <c r="F1290" s="8">
        <f t="shared" si="207"/>
        <v>2.2000000000000002</v>
      </c>
      <c r="G1290" s="7">
        <f>단가대비표!P201</f>
        <v>0</v>
      </c>
      <c r="H1290" s="8">
        <f t="shared" si="208"/>
        <v>0</v>
      </c>
      <c r="I1290" s="7">
        <f>단가대비표!V201</f>
        <v>0</v>
      </c>
      <c r="J1290" s="8">
        <f t="shared" si="209"/>
        <v>0</v>
      </c>
      <c r="K1290" s="7">
        <f t="shared" si="210"/>
        <v>11</v>
      </c>
      <c r="L1290" s="8">
        <f t="shared" si="211"/>
        <v>2.2000000000000002</v>
      </c>
      <c r="M1290" s="5" t="s">
        <v>67</v>
      </c>
      <c r="N1290" s="2" t="s">
        <v>1783</v>
      </c>
      <c r="O1290" s="2" t="s">
        <v>1722</v>
      </c>
      <c r="P1290" s="2" t="s">
        <v>73</v>
      </c>
      <c r="Q1290" s="2" t="s">
        <v>73</v>
      </c>
      <c r="R1290" s="2" t="s">
        <v>69</v>
      </c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2" t="s">
        <v>67</v>
      </c>
      <c r="AW1290" s="2" t="s">
        <v>1799</v>
      </c>
      <c r="AX1290" s="2" t="s">
        <v>67</v>
      </c>
      <c r="AY1290" s="2" t="s">
        <v>67</v>
      </c>
    </row>
    <row r="1291" spans="1:51" ht="30" customHeight="1" x14ac:dyDescent="0.3">
      <c r="A1291" s="5" t="s">
        <v>1724</v>
      </c>
      <c r="B1291" s="5" t="s">
        <v>1725</v>
      </c>
      <c r="C1291" s="5" t="s">
        <v>1131</v>
      </c>
      <c r="D1291" s="6">
        <v>60</v>
      </c>
      <c r="E1291" s="7">
        <f>단가대비표!O232</f>
        <v>5</v>
      </c>
      <c r="F1291" s="8">
        <f t="shared" si="207"/>
        <v>300</v>
      </c>
      <c r="G1291" s="7">
        <f>단가대비표!P232</f>
        <v>0</v>
      </c>
      <c r="H1291" s="8">
        <f t="shared" si="208"/>
        <v>0</v>
      </c>
      <c r="I1291" s="7">
        <f>단가대비표!V232</f>
        <v>0</v>
      </c>
      <c r="J1291" s="8">
        <f t="shared" si="209"/>
        <v>0</v>
      </c>
      <c r="K1291" s="7">
        <f t="shared" si="210"/>
        <v>5</v>
      </c>
      <c r="L1291" s="8">
        <f t="shared" si="211"/>
        <v>300</v>
      </c>
      <c r="M1291" s="5" t="s">
        <v>67</v>
      </c>
      <c r="N1291" s="2" t="s">
        <v>1783</v>
      </c>
      <c r="O1291" s="2" t="s">
        <v>1726</v>
      </c>
      <c r="P1291" s="2" t="s">
        <v>73</v>
      </c>
      <c r="Q1291" s="2" t="s">
        <v>73</v>
      </c>
      <c r="R1291" s="2" t="s">
        <v>69</v>
      </c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2" t="s">
        <v>67</v>
      </c>
      <c r="AW1291" s="2" t="s">
        <v>1800</v>
      </c>
      <c r="AX1291" s="2" t="s">
        <v>67</v>
      </c>
      <c r="AY1291" s="2" t="s">
        <v>67</v>
      </c>
    </row>
    <row r="1292" spans="1:51" ht="30" customHeight="1" x14ac:dyDescent="0.3">
      <c r="A1292" s="5" t="s">
        <v>1772</v>
      </c>
      <c r="B1292" s="5" t="s">
        <v>1773</v>
      </c>
      <c r="C1292" s="5" t="s">
        <v>1702</v>
      </c>
      <c r="D1292" s="6">
        <v>0.6</v>
      </c>
      <c r="E1292" s="7">
        <f>단가대비표!O735</f>
        <v>820</v>
      </c>
      <c r="F1292" s="8">
        <f t="shared" si="207"/>
        <v>492</v>
      </c>
      <c r="G1292" s="7">
        <f>단가대비표!P735</f>
        <v>0</v>
      </c>
      <c r="H1292" s="8">
        <f t="shared" si="208"/>
        <v>0</v>
      </c>
      <c r="I1292" s="7">
        <f>단가대비표!V735</f>
        <v>0</v>
      </c>
      <c r="J1292" s="8">
        <f t="shared" si="209"/>
        <v>0</v>
      </c>
      <c r="K1292" s="7">
        <f t="shared" si="210"/>
        <v>820</v>
      </c>
      <c r="L1292" s="8">
        <f t="shared" si="211"/>
        <v>492</v>
      </c>
      <c r="M1292" s="5" t="s">
        <v>67</v>
      </c>
      <c r="N1292" s="2" t="s">
        <v>1783</v>
      </c>
      <c r="O1292" s="2" t="s">
        <v>1774</v>
      </c>
      <c r="P1292" s="2" t="s">
        <v>73</v>
      </c>
      <c r="Q1292" s="2" t="s">
        <v>73</v>
      </c>
      <c r="R1292" s="2" t="s">
        <v>69</v>
      </c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2" t="s">
        <v>67</v>
      </c>
      <c r="AW1292" s="2" t="s">
        <v>1801</v>
      </c>
      <c r="AX1292" s="2" t="s">
        <v>67</v>
      </c>
      <c r="AY1292" s="2" t="s">
        <v>67</v>
      </c>
    </row>
    <row r="1293" spans="1:51" ht="30" customHeight="1" x14ac:dyDescent="0.3">
      <c r="A1293" s="5" t="s">
        <v>1776</v>
      </c>
      <c r="B1293" s="5" t="s">
        <v>1777</v>
      </c>
      <c r="C1293" s="5" t="s">
        <v>508</v>
      </c>
      <c r="D1293" s="6">
        <v>5.9</v>
      </c>
      <c r="E1293" s="7">
        <f>단가대비표!O736</f>
        <v>7.2</v>
      </c>
      <c r="F1293" s="8">
        <f t="shared" si="207"/>
        <v>42.4</v>
      </c>
      <c r="G1293" s="7">
        <f>단가대비표!P736</f>
        <v>0</v>
      </c>
      <c r="H1293" s="8">
        <f t="shared" si="208"/>
        <v>0</v>
      </c>
      <c r="I1293" s="7">
        <f>단가대비표!V736</f>
        <v>0</v>
      </c>
      <c r="J1293" s="8">
        <f t="shared" si="209"/>
        <v>0</v>
      </c>
      <c r="K1293" s="7">
        <f t="shared" si="210"/>
        <v>7.2</v>
      </c>
      <c r="L1293" s="8">
        <f t="shared" si="211"/>
        <v>42.4</v>
      </c>
      <c r="M1293" s="5" t="s">
        <v>67</v>
      </c>
      <c r="N1293" s="2" t="s">
        <v>1783</v>
      </c>
      <c r="O1293" s="2" t="s">
        <v>1778</v>
      </c>
      <c r="P1293" s="2" t="s">
        <v>73</v>
      </c>
      <c r="Q1293" s="2" t="s">
        <v>73</v>
      </c>
      <c r="R1293" s="2" t="s">
        <v>69</v>
      </c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2" t="s">
        <v>67</v>
      </c>
      <c r="AW1293" s="2" t="s">
        <v>1802</v>
      </c>
      <c r="AX1293" s="2" t="s">
        <v>67</v>
      </c>
      <c r="AY1293" s="2" t="s">
        <v>67</v>
      </c>
    </row>
    <row r="1294" spans="1:51" ht="30" customHeight="1" x14ac:dyDescent="0.3">
      <c r="A1294" s="5" t="s">
        <v>1728</v>
      </c>
      <c r="B1294" s="5" t="s">
        <v>86</v>
      </c>
      <c r="C1294" s="5" t="s">
        <v>87</v>
      </c>
      <c r="D1294" s="6">
        <v>0.9</v>
      </c>
      <c r="E1294" s="7">
        <f>단가대비표!O1875</f>
        <v>0</v>
      </c>
      <c r="F1294" s="8">
        <f t="shared" si="207"/>
        <v>0</v>
      </c>
      <c r="G1294" s="7">
        <f>단가대비표!P1875</f>
        <v>152631</v>
      </c>
      <c r="H1294" s="8">
        <f t="shared" si="208"/>
        <v>137367.9</v>
      </c>
      <c r="I1294" s="7">
        <f>단가대비표!V1875</f>
        <v>0</v>
      </c>
      <c r="J1294" s="8">
        <f t="shared" si="209"/>
        <v>0</v>
      </c>
      <c r="K1294" s="7">
        <f t="shared" si="210"/>
        <v>152631</v>
      </c>
      <c r="L1294" s="8">
        <f t="shared" si="211"/>
        <v>137367.9</v>
      </c>
      <c r="M1294" s="5" t="s">
        <v>67</v>
      </c>
      <c r="N1294" s="2" t="s">
        <v>1783</v>
      </c>
      <c r="O1294" s="2" t="s">
        <v>1729</v>
      </c>
      <c r="P1294" s="2" t="s">
        <v>73</v>
      </c>
      <c r="Q1294" s="2" t="s">
        <v>73</v>
      </c>
      <c r="R1294" s="2" t="s">
        <v>69</v>
      </c>
      <c r="S1294" s="3"/>
      <c r="T1294" s="3"/>
      <c r="U1294" s="3"/>
      <c r="V1294" s="3">
        <v>1</v>
      </c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2" t="s">
        <v>67</v>
      </c>
      <c r="AW1294" s="2" t="s">
        <v>1803</v>
      </c>
      <c r="AX1294" s="2" t="s">
        <v>67</v>
      </c>
      <c r="AY1294" s="2" t="s">
        <v>67</v>
      </c>
    </row>
    <row r="1295" spans="1:51" ht="30" customHeight="1" x14ac:dyDescent="0.3">
      <c r="A1295" s="5" t="s">
        <v>155</v>
      </c>
      <c r="B1295" s="5" t="s">
        <v>156</v>
      </c>
      <c r="C1295" s="5" t="s">
        <v>82</v>
      </c>
      <c r="D1295" s="6">
        <v>1</v>
      </c>
      <c r="E1295" s="7">
        <f>TRUNC(SUMIF(V1281:V1295, RIGHTB(O1295, 1), H1281:H1295)*U1295, 2)</f>
        <v>4121.03</v>
      </c>
      <c r="F1295" s="8">
        <f t="shared" si="207"/>
        <v>4121</v>
      </c>
      <c r="G1295" s="7">
        <v>0</v>
      </c>
      <c r="H1295" s="8">
        <f t="shared" si="208"/>
        <v>0</v>
      </c>
      <c r="I1295" s="7">
        <v>0</v>
      </c>
      <c r="J1295" s="8">
        <f t="shared" si="209"/>
        <v>0</v>
      </c>
      <c r="K1295" s="7">
        <f t="shared" si="210"/>
        <v>4121</v>
      </c>
      <c r="L1295" s="8">
        <f t="shared" si="211"/>
        <v>4121</v>
      </c>
      <c r="M1295" s="5" t="s">
        <v>67</v>
      </c>
      <c r="N1295" s="2" t="s">
        <v>1783</v>
      </c>
      <c r="O1295" s="2" t="s">
        <v>83</v>
      </c>
      <c r="P1295" s="2" t="s">
        <v>73</v>
      </c>
      <c r="Q1295" s="2" t="s">
        <v>73</v>
      </c>
      <c r="R1295" s="2" t="s">
        <v>73</v>
      </c>
      <c r="S1295" s="3">
        <v>1</v>
      </c>
      <c r="T1295" s="3">
        <v>0</v>
      </c>
      <c r="U1295" s="3">
        <v>0.03</v>
      </c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2" t="s">
        <v>67</v>
      </c>
      <c r="AW1295" s="2" t="s">
        <v>1804</v>
      </c>
      <c r="AX1295" s="2" t="s">
        <v>67</v>
      </c>
      <c r="AY1295" s="2" t="s">
        <v>67</v>
      </c>
    </row>
    <row r="1296" spans="1:51" ht="30" customHeight="1" x14ac:dyDescent="0.3">
      <c r="A1296" s="5" t="s">
        <v>90</v>
      </c>
      <c r="B1296" s="5" t="s">
        <v>67</v>
      </c>
      <c r="C1296" s="5" t="s">
        <v>67</v>
      </c>
      <c r="D1296" s="6"/>
      <c r="E1296" s="7"/>
      <c r="F1296" s="8">
        <f>TRUNC(SUMIF(N1281:N1295, N1280, F1281:F1295),0)</f>
        <v>36879</v>
      </c>
      <c r="G1296" s="7"/>
      <c r="H1296" s="8">
        <f>TRUNC(SUMIF(N1281:N1295, N1280, H1281:H1295),0)</f>
        <v>137367</v>
      </c>
      <c r="I1296" s="7"/>
      <c r="J1296" s="8">
        <f>TRUNC(SUMIF(N1281:N1295, N1280, J1281:J1295),0)</f>
        <v>0</v>
      </c>
      <c r="K1296" s="7"/>
      <c r="L1296" s="8">
        <f>F1296+H1296+J1296</f>
        <v>174246</v>
      </c>
      <c r="M1296" s="5" t="s">
        <v>67</v>
      </c>
      <c r="N1296" s="2" t="s">
        <v>91</v>
      </c>
      <c r="O1296" s="2" t="s">
        <v>91</v>
      </c>
      <c r="P1296" s="2" t="s">
        <v>67</v>
      </c>
      <c r="Q1296" s="2" t="s">
        <v>67</v>
      </c>
      <c r="R1296" s="2" t="s">
        <v>67</v>
      </c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2" t="s">
        <v>67</v>
      </c>
      <c r="AW1296" s="2" t="s">
        <v>67</v>
      </c>
      <c r="AX1296" s="2" t="s">
        <v>67</v>
      </c>
      <c r="AY1296" s="2" t="s">
        <v>67</v>
      </c>
    </row>
    <row r="1297" spans="1:51" ht="30" customHeight="1" x14ac:dyDescent="0.3">
      <c r="A1297" s="6"/>
      <c r="B1297" s="6"/>
      <c r="C1297" s="6"/>
      <c r="D1297" s="6"/>
      <c r="E1297" s="7"/>
      <c r="F1297" s="8"/>
      <c r="G1297" s="7"/>
      <c r="H1297" s="8"/>
      <c r="I1297" s="7"/>
      <c r="J1297" s="8"/>
      <c r="K1297" s="7"/>
      <c r="L1297" s="8"/>
      <c r="M1297" s="6"/>
    </row>
    <row r="1298" spans="1:51" ht="30" customHeight="1" x14ac:dyDescent="0.3">
      <c r="A1298" s="14" t="s">
        <v>1805</v>
      </c>
      <c r="B1298" s="14"/>
      <c r="C1298" s="14"/>
      <c r="D1298" s="14"/>
      <c r="E1298" s="15"/>
      <c r="F1298" s="16"/>
      <c r="G1298" s="15"/>
      <c r="H1298" s="16"/>
      <c r="I1298" s="15"/>
      <c r="J1298" s="16"/>
      <c r="K1298" s="15"/>
      <c r="L1298" s="16"/>
      <c r="M1298" s="14"/>
      <c r="N1298" s="1" t="s">
        <v>1806</v>
      </c>
    </row>
    <row r="1299" spans="1:51" ht="30" customHeight="1" x14ac:dyDescent="0.3">
      <c r="A1299" s="5" t="s">
        <v>1809</v>
      </c>
      <c r="B1299" s="5" t="s">
        <v>1810</v>
      </c>
      <c r="C1299" s="5" t="s">
        <v>1685</v>
      </c>
      <c r="D1299" s="6">
        <v>1.28</v>
      </c>
      <c r="E1299" s="7">
        <f>단가대비표!O184</f>
        <v>6215</v>
      </c>
      <c r="F1299" s="8">
        <f t="shared" ref="F1299:F1311" si="212">TRUNC(E1299*D1299,1)</f>
        <v>7955.2</v>
      </c>
      <c r="G1299" s="7">
        <f>단가대비표!P184</f>
        <v>0</v>
      </c>
      <c r="H1299" s="8">
        <f t="shared" ref="H1299:H1311" si="213">TRUNC(G1299*D1299,1)</f>
        <v>0</v>
      </c>
      <c r="I1299" s="7">
        <f>단가대비표!V184</f>
        <v>0</v>
      </c>
      <c r="J1299" s="8">
        <f t="shared" ref="J1299:J1311" si="214">TRUNC(I1299*D1299,1)</f>
        <v>0</v>
      </c>
      <c r="K1299" s="7">
        <f t="shared" ref="K1299:K1311" si="215">TRUNC(E1299+G1299+I1299,1)</f>
        <v>6215</v>
      </c>
      <c r="L1299" s="8">
        <f t="shared" ref="L1299:L1311" si="216">TRUNC(F1299+H1299+J1299,1)</f>
        <v>7955.2</v>
      </c>
      <c r="M1299" s="5" t="s">
        <v>67</v>
      </c>
      <c r="N1299" s="2" t="s">
        <v>1806</v>
      </c>
      <c r="O1299" s="2" t="s">
        <v>1811</v>
      </c>
      <c r="P1299" s="2" t="s">
        <v>73</v>
      </c>
      <c r="Q1299" s="2" t="s">
        <v>73</v>
      </c>
      <c r="R1299" s="2" t="s">
        <v>69</v>
      </c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2" t="s">
        <v>67</v>
      </c>
      <c r="AW1299" s="2" t="s">
        <v>1812</v>
      </c>
      <c r="AX1299" s="2" t="s">
        <v>67</v>
      </c>
      <c r="AY1299" s="2" t="s">
        <v>67</v>
      </c>
    </row>
    <row r="1300" spans="1:51" ht="30" customHeight="1" x14ac:dyDescent="0.3">
      <c r="A1300" s="5" t="s">
        <v>1688</v>
      </c>
      <c r="B1300" s="5" t="s">
        <v>1689</v>
      </c>
      <c r="C1300" s="5" t="s">
        <v>402</v>
      </c>
      <c r="D1300" s="6">
        <v>0.11</v>
      </c>
      <c r="E1300" s="7">
        <f>단가대비표!O161</f>
        <v>6197.6</v>
      </c>
      <c r="F1300" s="8">
        <f t="shared" si="212"/>
        <v>681.7</v>
      </c>
      <c r="G1300" s="7">
        <f>단가대비표!P161</f>
        <v>0</v>
      </c>
      <c r="H1300" s="8">
        <f t="shared" si="213"/>
        <v>0</v>
      </c>
      <c r="I1300" s="7">
        <f>단가대비표!V161</f>
        <v>0</v>
      </c>
      <c r="J1300" s="8">
        <f t="shared" si="214"/>
        <v>0</v>
      </c>
      <c r="K1300" s="7">
        <f t="shared" si="215"/>
        <v>6197.6</v>
      </c>
      <c r="L1300" s="8">
        <f t="shared" si="216"/>
        <v>681.7</v>
      </c>
      <c r="M1300" s="5" t="s">
        <v>67</v>
      </c>
      <c r="N1300" s="2" t="s">
        <v>1806</v>
      </c>
      <c r="O1300" s="2" t="s">
        <v>1690</v>
      </c>
      <c r="P1300" s="2" t="s">
        <v>73</v>
      </c>
      <c r="Q1300" s="2" t="s">
        <v>73</v>
      </c>
      <c r="R1300" s="2" t="s">
        <v>69</v>
      </c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2" t="s">
        <v>67</v>
      </c>
      <c r="AW1300" s="2" t="s">
        <v>1813</v>
      </c>
      <c r="AX1300" s="2" t="s">
        <v>67</v>
      </c>
      <c r="AY1300" s="2" t="s">
        <v>67</v>
      </c>
    </row>
    <row r="1301" spans="1:51" ht="30" customHeight="1" x14ac:dyDescent="0.3">
      <c r="A1301" s="5" t="s">
        <v>1692</v>
      </c>
      <c r="B1301" s="5" t="s">
        <v>1693</v>
      </c>
      <c r="C1301" s="5" t="s">
        <v>508</v>
      </c>
      <c r="D1301" s="6">
        <v>5.9</v>
      </c>
      <c r="E1301" s="7">
        <f>단가대비표!O737</f>
        <v>140</v>
      </c>
      <c r="F1301" s="8">
        <f t="shared" si="212"/>
        <v>826</v>
      </c>
      <c r="G1301" s="7">
        <f>단가대비표!P737</f>
        <v>0</v>
      </c>
      <c r="H1301" s="8">
        <f t="shared" si="213"/>
        <v>0</v>
      </c>
      <c r="I1301" s="7">
        <f>단가대비표!V737</f>
        <v>0</v>
      </c>
      <c r="J1301" s="8">
        <f t="shared" si="214"/>
        <v>0</v>
      </c>
      <c r="K1301" s="7">
        <f t="shared" si="215"/>
        <v>140</v>
      </c>
      <c r="L1301" s="8">
        <f t="shared" si="216"/>
        <v>826</v>
      </c>
      <c r="M1301" s="5" t="s">
        <v>67</v>
      </c>
      <c r="N1301" s="2" t="s">
        <v>1806</v>
      </c>
      <c r="O1301" s="2" t="s">
        <v>1694</v>
      </c>
      <c r="P1301" s="2" t="s">
        <v>73</v>
      </c>
      <c r="Q1301" s="2" t="s">
        <v>73</v>
      </c>
      <c r="R1301" s="2" t="s">
        <v>69</v>
      </c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2" t="s">
        <v>67</v>
      </c>
      <c r="AW1301" s="2" t="s">
        <v>1814</v>
      </c>
      <c r="AX1301" s="2" t="s">
        <v>67</v>
      </c>
      <c r="AY1301" s="2" t="s">
        <v>67</v>
      </c>
    </row>
    <row r="1302" spans="1:51" ht="30" customHeight="1" x14ac:dyDescent="0.3">
      <c r="A1302" s="5" t="s">
        <v>1696</v>
      </c>
      <c r="B1302" s="5" t="s">
        <v>1697</v>
      </c>
      <c r="C1302" s="5" t="s">
        <v>808</v>
      </c>
      <c r="D1302" s="6">
        <v>5.9</v>
      </c>
      <c r="E1302" s="7">
        <f>단가대비표!O167</f>
        <v>32</v>
      </c>
      <c r="F1302" s="8">
        <f t="shared" si="212"/>
        <v>188.8</v>
      </c>
      <c r="G1302" s="7">
        <f>단가대비표!P167</f>
        <v>0</v>
      </c>
      <c r="H1302" s="8">
        <f t="shared" si="213"/>
        <v>0</v>
      </c>
      <c r="I1302" s="7">
        <f>단가대비표!V167</f>
        <v>0</v>
      </c>
      <c r="J1302" s="8">
        <f t="shared" si="214"/>
        <v>0</v>
      </c>
      <c r="K1302" s="7">
        <f t="shared" si="215"/>
        <v>32</v>
      </c>
      <c r="L1302" s="8">
        <f t="shared" si="216"/>
        <v>188.8</v>
      </c>
      <c r="M1302" s="5" t="s">
        <v>67</v>
      </c>
      <c r="N1302" s="2" t="s">
        <v>1806</v>
      </c>
      <c r="O1302" s="2" t="s">
        <v>1698</v>
      </c>
      <c r="P1302" s="2" t="s">
        <v>73</v>
      </c>
      <c r="Q1302" s="2" t="s">
        <v>73</v>
      </c>
      <c r="R1302" s="2" t="s">
        <v>69</v>
      </c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2" t="s">
        <v>67</v>
      </c>
      <c r="AW1302" s="2" t="s">
        <v>1815</v>
      </c>
      <c r="AX1302" s="2" t="s">
        <v>67</v>
      </c>
      <c r="AY1302" s="2" t="s">
        <v>67</v>
      </c>
    </row>
    <row r="1303" spans="1:51" ht="30" customHeight="1" x14ac:dyDescent="0.3">
      <c r="A1303" s="5" t="s">
        <v>1700</v>
      </c>
      <c r="B1303" s="5" t="s">
        <v>1701</v>
      </c>
      <c r="C1303" s="5" t="s">
        <v>1702</v>
      </c>
      <c r="D1303" s="6">
        <v>0.7</v>
      </c>
      <c r="E1303" s="7">
        <f>단가대비표!O734</f>
        <v>110</v>
      </c>
      <c r="F1303" s="8">
        <f t="shared" si="212"/>
        <v>77</v>
      </c>
      <c r="G1303" s="7">
        <f>단가대비표!P734</f>
        <v>0</v>
      </c>
      <c r="H1303" s="8">
        <f t="shared" si="213"/>
        <v>0</v>
      </c>
      <c r="I1303" s="7">
        <f>단가대비표!V734</f>
        <v>0</v>
      </c>
      <c r="J1303" s="8">
        <f t="shared" si="214"/>
        <v>0</v>
      </c>
      <c r="K1303" s="7">
        <f t="shared" si="215"/>
        <v>110</v>
      </c>
      <c r="L1303" s="8">
        <f t="shared" si="216"/>
        <v>77</v>
      </c>
      <c r="M1303" s="5" t="s">
        <v>67</v>
      </c>
      <c r="N1303" s="2" t="s">
        <v>1806</v>
      </c>
      <c r="O1303" s="2" t="s">
        <v>1703</v>
      </c>
      <c r="P1303" s="2" t="s">
        <v>73</v>
      </c>
      <c r="Q1303" s="2" t="s">
        <v>73</v>
      </c>
      <c r="R1303" s="2" t="s">
        <v>69</v>
      </c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2" t="s">
        <v>67</v>
      </c>
      <c r="AW1303" s="2" t="s">
        <v>1816</v>
      </c>
      <c r="AX1303" s="2" t="s">
        <v>67</v>
      </c>
      <c r="AY1303" s="2" t="s">
        <v>67</v>
      </c>
    </row>
    <row r="1304" spans="1:51" ht="30" customHeight="1" x14ac:dyDescent="0.3">
      <c r="A1304" s="5" t="s">
        <v>1705</v>
      </c>
      <c r="B1304" s="5" t="s">
        <v>1706</v>
      </c>
      <c r="C1304" s="5" t="s">
        <v>481</v>
      </c>
      <c r="D1304" s="6">
        <v>0.3</v>
      </c>
      <c r="E1304" s="7">
        <f>단가대비표!O74</f>
        <v>1200</v>
      </c>
      <c r="F1304" s="8">
        <f t="shared" si="212"/>
        <v>360</v>
      </c>
      <c r="G1304" s="7">
        <f>단가대비표!P74</f>
        <v>0</v>
      </c>
      <c r="H1304" s="8">
        <f t="shared" si="213"/>
        <v>0</v>
      </c>
      <c r="I1304" s="7">
        <f>단가대비표!V74</f>
        <v>0</v>
      </c>
      <c r="J1304" s="8">
        <f t="shared" si="214"/>
        <v>0</v>
      </c>
      <c r="K1304" s="7">
        <f t="shared" si="215"/>
        <v>1200</v>
      </c>
      <c r="L1304" s="8">
        <f t="shared" si="216"/>
        <v>360</v>
      </c>
      <c r="M1304" s="5" t="s">
        <v>67</v>
      </c>
      <c r="N1304" s="2" t="s">
        <v>1806</v>
      </c>
      <c r="O1304" s="2" t="s">
        <v>1707</v>
      </c>
      <c r="P1304" s="2" t="s">
        <v>73</v>
      </c>
      <c r="Q1304" s="2" t="s">
        <v>73</v>
      </c>
      <c r="R1304" s="2" t="s">
        <v>69</v>
      </c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2" t="s">
        <v>67</v>
      </c>
      <c r="AW1304" s="2" t="s">
        <v>1817</v>
      </c>
      <c r="AX1304" s="2" t="s">
        <v>67</v>
      </c>
      <c r="AY1304" s="2" t="s">
        <v>67</v>
      </c>
    </row>
    <row r="1305" spans="1:51" ht="30" customHeight="1" x14ac:dyDescent="0.3">
      <c r="A1305" s="5" t="s">
        <v>1709</v>
      </c>
      <c r="B1305" s="5" t="s">
        <v>1710</v>
      </c>
      <c r="C1305" s="5" t="s">
        <v>1702</v>
      </c>
      <c r="D1305" s="6">
        <v>1.1000000000000001</v>
      </c>
      <c r="E1305" s="7">
        <f>단가대비표!O280</f>
        <v>870</v>
      </c>
      <c r="F1305" s="8">
        <f t="shared" si="212"/>
        <v>957</v>
      </c>
      <c r="G1305" s="7">
        <f>단가대비표!P280</f>
        <v>0</v>
      </c>
      <c r="H1305" s="8">
        <f t="shared" si="213"/>
        <v>0</v>
      </c>
      <c r="I1305" s="7">
        <f>단가대비표!V280</f>
        <v>0</v>
      </c>
      <c r="J1305" s="8">
        <f t="shared" si="214"/>
        <v>0</v>
      </c>
      <c r="K1305" s="7">
        <f t="shared" si="215"/>
        <v>870</v>
      </c>
      <c r="L1305" s="8">
        <f t="shared" si="216"/>
        <v>957</v>
      </c>
      <c r="M1305" s="5" t="s">
        <v>67</v>
      </c>
      <c r="N1305" s="2" t="s">
        <v>1806</v>
      </c>
      <c r="O1305" s="2" t="s">
        <v>1711</v>
      </c>
      <c r="P1305" s="2" t="s">
        <v>73</v>
      </c>
      <c r="Q1305" s="2" t="s">
        <v>73</v>
      </c>
      <c r="R1305" s="2" t="s">
        <v>69</v>
      </c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2" t="s">
        <v>67</v>
      </c>
      <c r="AW1305" s="2" t="s">
        <v>1818</v>
      </c>
      <c r="AX1305" s="2" t="s">
        <v>67</v>
      </c>
      <c r="AY1305" s="2" t="s">
        <v>67</v>
      </c>
    </row>
    <row r="1306" spans="1:51" ht="30" customHeight="1" x14ac:dyDescent="0.3">
      <c r="A1306" s="5" t="s">
        <v>1819</v>
      </c>
      <c r="B1306" s="5" t="s">
        <v>1820</v>
      </c>
      <c r="C1306" s="5" t="s">
        <v>508</v>
      </c>
      <c r="D1306" s="6">
        <v>0.8</v>
      </c>
      <c r="E1306" s="7">
        <f>단가대비표!O150</f>
        <v>16</v>
      </c>
      <c r="F1306" s="8">
        <f t="shared" si="212"/>
        <v>12.8</v>
      </c>
      <c r="G1306" s="7">
        <f>단가대비표!P150</f>
        <v>0</v>
      </c>
      <c r="H1306" s="8">
        <f t="shared" si="213"/>
        <v>0</v>
      </c>
      <c r="I1306" s="7">
        <f>단가대비표!V150</f>
        <v>0</v>
      </c>
      <c r="J1306" s="8">
        <f t="shared" si="214"/>
        <v>0</v>
      </c>
      <c r="K1306" s="7">
        <f t="shared" si="215"/>
        <v>16</v>
      </c>
      <c r="L1306" s="8">
        <f t="shared" si="216"/>
        <v>12.8</v>
      </c>
      <c r="M1306" s="5" t="s">
        <v>67</v>
      </c>
      <c r="N1306" s="2" t="s">
        <v>1806</v>
      </c>
      <c r="O1306" s="2" t="s">
        <v>1821</v>
      </c>
      <c r="P1306" s="2" t="s">
        <v>73</v>
      </c>
      <c r="Q1306" s="2" t="s">
        <v>73</v>
      </c>
      <c r="R1306" s="2" t="s">
        <v>69</v>
      </c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2" t="s">
        <v>67</v>
      </c>
      <c r="AW1306" s="2" t="s">
        <v>1822</v>
      </c>
      <c r="AX1306" s="2" t="s">
        <v>67</v>
      </c>
      <c r="AY1306" s="2" t="s">
        <v>67</v>
      </c>
    </row>
    <row r="1307" spans="1:51" ht="30" customHeight="1" x14ac:dyDescent="0.3">
      <c r="A1307" s="5" t="s">
        <v>815</v>
      </c>
      <c r="B1307" s="5" t="s">
        <v>1717</v>
      </c>
      <c r="C1307" s="5" t="s">
        <v>508</v>
      </c>
      <c r="D1307" s="6">
        <v>1.1000000000000001</v>
      </c>
      <c r="E1307" s="7">
        <f>단가대비표!O262</f>
        <v>150</v>
      </c>
      <c r="F1307" s="8">
        <f t="shared" si="212"/>
        <v>165</v>
      </c>
      <c r="G1307" s="7">
        <f>단가대비표!P262</f>
        <v>0</v>
      </c>
      <c r="H1307" s="8">
        <f t="shared" si="213"/>
        <v>0</v>
      </c>
      <c r="I1307" s="7">
        <f>단가대비표!V262</f>
        <v>0</v>
      </c>
      <c r="J1307" s="8">
        <f t="shared" si="214"/>
        <v>0</v>
      </c>
      <c r="K1307" s="7">
        <f t="shared" si="215"/>
        <v>150</v>
      </c>
      <c r="L1307" s="8">
        <f t="shared" si="216"/>
        <v>165</v>
      </c>
      <c r="M1307" s="5" t="s">
        <v>67</v>
      </c>
      <c r="N1307" s="2" t="s">
        <v>1806</v>
      </c>
      <c r="O1307" s="2" t="s">
        <v>1718</v>
      </c>
      <c r="P1307" s="2" t="s">
        <v>73</v>
      </c>
      <c r="Q1307" s="2" t="s">
        <v>73</v>
      </c>
      <c r="R1307" s="2" t="s">
        <v>69</v>
      </c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2" t="s">
        <v>67</v>
      </c>
      <c r="AW1307" s="2" t="s">
        <v>1823</v>
      </c>
      <c r="AX1307" s="2" t="s">
        <v>67</v>
      </c>
      <c r="AY1307" s="2" t="s">
        <v>67</v>
      </c>
    </row>
    <row r="1308" spans="1:51" ht="30" customHeight="1" x14ac:dyDescent="0.3">
      <c r="A1308" s="5" t="s">
        <v>1720</v>
      </c>
      <c r="B1308" s="5" t="s">
        <v>1721</v>
      </c>
      <c r="C1308" s="5" t="s">
        <v>508</v>
      </c>
      <c r="D1308" s="6">
        <v>0.7</v>
      </c>
      <c r="E1308" s="7">
        <f>단가대비표!O201</f>
        <v>11</v>
      </c>
      <c r="F1308" s="8">
        <f t="shared" si="212"/>
        <v>7.7</v>
      </c>
      <c r="G1308" s="7">
        <f>단가대비표!P201</f>
        <v>0</v>
      </c>
      <c r="H1308" s="8">
        <f t="shared" si="213"/>
        <v>0</v>
      </c>
      <c r="I1308" s="7">
        <f>단가대비표!V201</f>
        <v>0</v>
      </c>
      <c r="J1308" s="8">
        <f t="shared" si="214"/>
        <v>0</v>
      </c>
      <c r="K1308" s="7">
        <f t="shared" si="215"/>
        <v>11</v>
      </c>
      <c r="L1308" s="8">
        <f t="shared" si="216"/>
        <v>7.7</v>
      </c>
      <c r="M1308" s="5" t="s">
        <v>67</v>
      </c>
      <c r="N1308" s="2" t="s">
        <v>1806</v>
      </c>
      <c r="O1308" s="2" t="s">
        <v>1722</v>
      </c>
      <c r="P1308" s="2" t="s">
        <v>73</v>
      </c>
      <c r="Q1308" s="2" t="s">
        <v>73</v>
      </c>
      <c r="R1308" s="2" t="s">
        <v>69</v>
      </c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2" t="s">
        <v>67</v>
      </c>
      <c r="AW1308" s="2" t="s">
        <v>1824</v>
      </c>
      <c r="AX1308" s="2" t="s">
        <v>67</v>
      </c>
      <c r="AY1308" s="2" t="s">
        <v>67</v>
      </c>
    </row>
    <row r="1309" spans="1:51" ht="30" customHeight="1" x14ac:dyDescent="0.3">
      <c r="A1309" s="5" t="s">
        <v>1724</v>
      </c>
      <c r="B1309" s="5" t="s">
        <v>1725</v>
      </c>
      <c r="C1309" s="5" t="s">
        <v>1131</v>
      </c>
      <c r="D1309" s="6">
        <v>60</v>
      </c>
      <c r="E1309" s="7">
        <f>단가대비표!O232</f>
        <v>5</v>
      </c>
      <c r="F1309" s="8">
        <f t="shared" si="212"/>
        <v>300</v>
      </c>
      <c r="G1309" s="7">
        <f>단가대비표!P232</f>
        <v>0</v>
      </c>
      <c r="H1309" s="8">
        <f t="shared" si="213"/>
        <v>0</v>
      </c>
      <c r="I1309" s="7">
        <f>단가대비표!V232</f>
        <v>0</v>
      </c>
      <c r="J1309" s="8">
        <f t="shared" si="214"/>
        <v>0</v>
      </c>
      <c r="K1309" s="7">
        <f t="shared" si="215"/>
        <v>5</v>
      </c>
      <c r="L1309" s="8">
        <f t="shared" si="216"/>
        <v>300</v>
      </c>
      <c r="M1309" s="5" t="s">
        <v>67</v>
      </c>
      <c r="N1309" s="2" t="s">
        <v>1806</v>
      </c>
      <c r="O1309" s="2" t="s">
        <v>1726</v>
      </c>
      <c r="P1309" s="2" t="s">
        <v>73</v>
      </c>
      <c r="Q1309" s="2" t="s">
        <v>73</v>
      </c>
      <c r="R1309" s="2" t="s">
        <v>69</v>
      </c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2" t="s">
        <v>67</v>
      </c>
      <c r="AW1309" s="2" t="s">
        <v>1825</v>
      </c>
      <c r="AX1309" s="2" t="s">
        <v>67</v>
      </c>
      <c r="AY1309" s="2" t="s">
        <v>67</v>
      </c>
    </row>
    <row r="1310" spans="1:51" ht="30" customHeight="1" x14ac:dyDescent="0.3">
      <c r="A1310" s="5" t="s">
        <v>1826</v>
      </c>
      <c r="B1310" s="5" t="s">
        <v>1681</v>
      </c>
      <c r="C1310" s="5" t="s">
        <v>245</v>
      </c>
      <c r="D1310" s="6">
        <v>1</v>
      </c>
      <c r="E1310" s="7">
        <f>일위대가목록!E177</f>
        <v>824</v>
      </c>
      <c r="F1310" s="8">
        <f t="shared" si="212"/>
        <v>824</v>
      </c>
      <c r="G1310" s="7">
        <f>일위대가목록!F177</f>
        <v>27473</v>
      </c>
      <c r="H1310" s="8">
        <f t="shared" si="213"/>
        <v>27473</v>
      </c>
      <c r="I1310" s="7">
        <f>일위대가목록!G177</f>
        <v>0</v>
      </c>
      <c r="J1310" s="8">
        <f t="shared" si="214"/>
        <v>0</v>
      </c>
      <c r="K1310" s="7">
        <f t="shared" si="215"/>
        <v>28297</v>
      </c>
      <c r="L1310" s="8">
        <f t="shared" si="216"/>
        <v>28297</v>
      </c>
      <c r="M1310" s="5" t="s">
        <v>1827</v>
      </c>
      <c r="N1310" s="2" t="s">
        <v>1806</v>
      </c>
      <c r="O1310" s="2" t="s">
        <v>1828</v>
      </c>
      <c r="P1310" s="2" t="s">
        <v>69</v>
      </c>
      <c r="Q1310" s="2" t="s">
        <v>73</v>
      </c>
      <c r="R1310" s="2" t="s">
        <v>73</v>
      </c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2" t="s">
        <v>67</v>
      </c>
      <c r="AW1310" s="2" t="s">
        <v>1829</v>
      </c>
      <c r="AX1310" s="2" t="s">
        <v>67</v>
      </c>
      <c r="AY1310" s="2" t="s">
        <v>67</v>
      </c>
    </row>
    <row r="1311" spans="1:51" ht="30" customHeight="1" x14ac:dyDescent="0.3">
      <c r="A1311" s="5" t="s">
        <v>1830</v>
      </c>
      <c r="B1311" s="5" t="s">
        <v>1681</v>
      </c>
      <c r="C1311" s="5" t="s">
        <v>245</v>
      </c>
      <c r="D1311" s="6">
        <v>1</v>
      </c>
      <c r="E1311" s="7">
        <f>일위대가목록!E178</f>
        <v>950</v>
      </c>
      <c r="F1311" s="8">
        <f t="shared" si="212"/>
        <v>950</v>
      </c>
      <c r="G1311" s="7">
        <f>일위대가목록!F178</f>
        <v>31667</v>
      </c>
      <c r="H1311" s="8">
        <f t="shared" si="213"/>
        <v>31667</v>
      </c>
      <c r="I1311" s="7">
        <f>일위대가목록!G178</f>
        <v>0</v>
      </c>
      <c r="J1311" s="8">
        <f t="shared" si="214"/>
        <v>0</v>
      </c>
      <c r="K1311" s="7">
        <f t="shared" si="215"/>
        <v>32617</v>
      </c>
      <c r="L1311" s="8">
        <f t="shared" si="216"/>
        <v>32617</v>
      </c>
      <c r="M1311" s="5" t="s">
        <v>1831</v>
      </c>
      <c r="N1311" s="2" t="s">
        <v>1806</v>
      </c>
      <c r="O1311" s="2" t="s">
        <v>1832</v>
      </c>
      <c r="P1311" s="2" t="s">
        <v>69</v>
      </c>
      <c r="Q1311" s="2" t="s">
        <v>73</v>
      </c>
      <c r="R1311" s="2" t="s">
        <v>73</v>
      </c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2" t="s">
        <v>67</v>
      </c>
      <c r="AW1311" s="2" t="s">
        <v>1833</v>
      </c>
      <c r="AX1311" s="2" t="s">
        <v>67</v>
      </c>
      <c r="AY1311" s="2" t="s">
        <v>67</v>
      </c>
    </row>
    <row r="1312" spans="1:51" ht="30" customHeight="1" x14ac:dyDescent="0.3">
      <c r="A1312" s="5" t="s">
        <v>90</v>
      </c>
      <c r="B1312" s="5" t="s">
        <v>67</v>
      </c>
      <c r="C1312" s="5" t="s">
        <v>67</v>
      </c>
      <c r="D1312" s="6"/>
      <c r="E1312" s="7"/>
      <c r="F1312" s="8">
        <f>TRUNC(SUMIF(N1299:N1311, N1298, F1299:F1311),0)</f>
        <v>13305</v>
      </c>
      <c r="G1312" s="7"/>
      <c r="H1312" s="8">
        <f>TRUNC(SUMIF(N1299:N1311, N1298, H1299:H1311),0)</f>
        <v>59140</v>
      </c>
      <c r="I1312" s="7"/>
      <c r="J1312" s="8">
        <f>TRUNC(SUMIF(N1299:N1311, N1298, J1299:J1311),0)</f>
        <v>0</v>
      </c>
      <c r="K1312" s="7"/>
      <c r="L1312" s="8">
        <f>F1312+H1312+J1312</f>
        <v>72445</v>
      </c>
      <c r="M1312" s="5" t="s">
        <v>67</v>
      </c>
      <c r="N1312" s="2" t="s">
        <v>91</v>
      </c>
      <c r="O1312" s="2" t="s">
        <v>91</v>
      </c>
      <c r="P1312" s="2" t="s">
        <v>67</v>
      </c>
      <c r="Q1312" s="2" t="s">
        <v>67</v>
      </c>
      <c r="R1312" s="2" t="s">
        <v>67</v>
      </c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2" t="s">
        <v>67</v>
      </c>
      <c r="AW1312" s="2" t="s">
        <v>67</v>
      </c>
      <c r="AX1312" s="2" t="s">
        <v>67</v>
      </c>
      <c r="AY1312" s="2" t="s">
        <v>67</v>
      </c>
    </row>
    <row r="1313" spans="1:51" ht="30" customHeight="1" x14ac:dyDescent="0.3">
      <c r="A1313" s="6"/>
      <c r="B1313" s="6"/>
      <c r="C1313" s="6"/>
      <c r="D1313" s="6"/>
      <c r="E1313" s="7"/>
      <c r="F1313" s="8"/>
      <c r="G1313" s="7"/>
      <c r="H1313" s="8"/>
      <c r="I1313" s="7"/>
      <c r="J1313" s="8"/>
      <c r="K1313" s="7"/>
      <c r="L1313" s="8"/>
      <c r="M1313" s="6"/>
    </row>
    <row r="1314" spans="1:51" ht="30" customHeight="1" x14ac:dyDescent="0.3">
      <c r="A1314" s="14" t="s">
        <v>1834</v>
      </c>
      <c r="B1314" s="14"/>
      <c r="C1314" s="14"/>
      <c r="D1314" s="14"/>
      <c r="E1314" s="15"/>
      <c r="F1314" s="16"/>
      <c r="G1314" s="15"/>
      <c r="H1314" s="16"/>
      <c r="I1314" s="15"/>
      <c r="J1314" s="16"/>
      <c r="K1314" s="15"/>
      <c r="L1314" s="16"/>
      <c r="M1314" s="14"/>
      <c r="N1314" s="1" t="s">
        <v>1828</v>
      </c>
    </row>
    <row r="1315" spans="1:51" ht="30" customHeight="1" x14ac:dyDescent="0.3">
      <c r="A1315" s="5" t="s">
        <v>1728</v>
      </c>
      <c r="B1315" s="5" t="s">
        <v>86</v>
      </c>
      <c r="C1315" s="5" t="s">
        <v>87</v>
      </c>
      <c r="D1315" s="6">
        <v>0.18</v>
      </c>
      <c r="E1315" s="7">
        <f>단가대비표!O1875</f>
        <v>0</v>
      </c>
      <c r="F1315" s="8">
        <f>TRUNC(E1315*D1315,1)</f>
        <v>0</v>
      </c>
      <c r="G1315" s="7">
        <f>단가대비표!P1875</f>
        <v>152631</v>
      </c>
      <c r="H1315" s="8">
        <f>TRUNC(G1315*D1315,1)</f>
        <v>27473.5</v>
      </c>
      <c r="I1315" s="7">
        <f>단가대비표!V1875</f>
        <v>0</v>
      </c>
      <c r="J1315" s="8">
        <f>TRUNC(I1315*D1315,1)</f>
        <v>0</v>
      </c>
      <c r="K1315" s="7">
        <f>TRUNC(E1315+G1315+I1315,1)</f>
        <v>152631</v>
      </c>
      <c r="L1315" s="8">
        <f>TRUNC(F1315+H1315+J1315,1)</f>
        <v>27473.5</v>
      </c>
      <c r="M1315" s="5" t="s">
        <v>67</v>
      </c>
      <c r="N1315" s="2" t="s">
        <v>1828</v>
      </c>
      <c r="O1315" s="2" t="s">
        <v>1729</v>
      </c>
      <c r="P1315" s="2" t="s">
        <v>73</v>
      </c>
      <c r="Q1315" s="2" t="s">
        <v>73</v>
      </c>
      <c r="R1315" s="2" t="s">
        <v>69</v>
      </c>
      <c r="S1315" s="3"/>
      <c r="T1315" s="3"/>
      <c r="U1315" s="3"/>
      <c r="V1315" s="3">
        <v>1</v>
      </c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2" t="s">
        <v>67</v>
      </c>
      <c r="AW1315" s="2" t="s">
        <v>1835</v>
      </c>
      <c r="AX1315" s="2" t="s">
        <v>67</v>
      </c>
      <c r="AY1315" s="2" t="s">
        <v>67</v>
      </c>
    </row>
    <row r="1316" spans="1:51" ht="30" customHeight="1" x14ac:dyDescent="0.3">
      <c r="A1316" s="5" t="s">
        <v>155</v>
      </c>
      <c r="B1316" s="5" t="s">
        <v>156</v>
      </c>
      <c r="C1316" s="5" t="s">
        <v>82</v>
      </c>
      <c r="D1316" s="6">
        <v>1</v>
      </c>
      <c r="E1316" s="7">
        <f>TRUNC(SUMIF(V1315:V1316, RIGHTB(O1316, 1), H1315:H1316)*U1316, 2)</f>
        <v>824.2</v>
      </c>
      <c r="F1316" s="8">
        <f>TRUNC(E1316*D1316,1)</f>
        <v>824.2</v>
      </c>
      <c r="G1316" s="7">
        <v>0</v>
      </c>
      <c r="H1316" s="8">
        <f>TRUNC(G1316*D1316,1)</f>
        <v>0</v>
      </c>
      <c r="I1316" s="7">
        <v>0</v>
      </c>
      <c r="J1316" s="8">
        <f>TRUNC(I1316*D1316,1)</f>
        <v>0</v>
      </c>
      <c r="K1316" s="7">
        <f>TRUNC(E1316+G1316+I1316,1)</f>
        <v>824.2</v>
      </c>
      <c r="L1316" s="8">
        <f>TRUNC(F1316+H1316+J1316,1)</f>
        <v>824.2</v>
      </c>
      <c r="M1316" s="5" t="s">
        <v>67</v>
      </c>
      <c r="N1316" s="2" t="s">
        <v>1828</v>
      </c>
      <c r="O1316" s="2" t="s">
        <v>83</v>
      </c>
      <c r="P1316" s="2" t="s">
        <v>73</v>
      </c>
      <c r="Q1316" s="2" t="s">
        <v>73</v>
      </c>
      <c r="R1316" s="2" t="s">
        <v>73</v>
      </c>
      <c r="S1316" s="3">
        <v>1</v>
      </c>
      <c r="T1316" s="3">
        <v>0</v>
      </c>
      <c r="U1316" s="3">
        <v>0.03</v>
      </c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2" t="s">
        <v>67</v>
      </c>
      <c r="AW1316" s="2" t="s">
        <v>1836</v>
      </c>
      <c r="AX1316" s="2" t="s">
        <v>67</v>
      </c>
      <c r="AY1316" s="2" t="s">
        <v>67</v>
      </c>
    </row>
    <row r="1317" spans="1:51" ht="30" customHeight="1" x14ac:dyDescent="0.3">
      <c r="A1317" s="5" t="s">
        <v>90</v>
      </c>
      <c r="B1317" s="5" t="s">
        <v>67</v>
      </c>
      <c r="C1317" s="5" t="s">
        <v>67</v>
      </c>
      <c r="D1317" s="6"/>
      <c r="E1317" s="7"/>
      <c r="F1317" s="8">
        <f>TRUNC(SUMIF(N1315:N1316, N1314, F1315:F1316),0)</f>
        <v>824</v>
      </c>
      <c r="G1317" s="7"/>
      <c r="H1317" s="8">
        <f>TRUNC(SUMIF(N1315:N1316, N1314, H1315:H1316),0)</f>
        <v>27473</v>
      </c>
      <c r="I1317" s="7"/>
      <c r="J1317" s="8">
        <f>TRUNC(SUMIF(N1315:N1316, N1314, J1315:J1316),0)</f>
        <v>0</v>
      </c>
      <c r="K1317" s="7"/>
      <c r="L1317" s="8">
        <f>F1317+H1317+J1317</f>
        <v>28297</v>
      </c>
      <c r="M1317" s="5" t="s">
        <v>67</v>
      </c>
      <c r="N1317" s="2" t="s">
        <v>91</v>
      </c>
      <c r="O1317" s="2" t="s">
        <v>91</v>
      </c>
      <c r="P1317" s="2" t="s">
        <v>67</v>
      </c>
      <c r="Q1317" s="2" t="s">
        <v>67</v>
      </c>
      <c r="R1317" s="2" t="s">
        <v>67</v>
      </c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2" t="s">
        <v>67</v>
      </c>
      <c r="AW1317" s="2" t="s">
        <v>67</v>
      </c>
      <c r="AX1317" s="2" t="s">
        <v>67</v>
      </c>
      <c r="AY1317" s="2" t="s">
        <v>67</v>
      </c>
    </row>
    <row r="1318" spans="1:51" ht="30" customHeight="1" x14ac:dyDescent="0.3">
      <c r="A1318" s="6"/>
      <c r="B1318" s="6"/>
      <c r="C1318" s="6"/>
      <c r="D1318" s="6"/>
      <c r="E1318" s="7"/>
      <c r="F1318" s="8"/>
      <c r="G1318" s="7"/>
      <c r="H1318" s="8"/>
      <c r="I1318" s="7"/>
      <c r="J1318" s="8"/>
      <c r="K1318" s="7"/>
      <c r="L1318" s="8"/>
      <c r="M1318" s="6"/>
    </row>
    <row r="1319" spans="1:51" ht="30" customHeight="1" x14ac:dyDescent="0.3">
      <c r="A1319" s="14" t="s">
        <v>1837</v>
      </c>
      <c r="B1319" s="14"/>
      <c r="C1319" s="14"/>
      <c r="D1319" s="14"/>
      <c r="E1319" s="15"/>
      <c r="F1319" s="16"/>
      <c r="G1319" s="15"/>
      <c r="H1319" s="16"/>
      <c r="I1319" s="15"/>
      <c r="J1319" s="16"/>
      <c r="K1319" s="15"/>
      <c r="L1319" s="16"/>
      <c r="M1319" s="14"/>
      <c r="N1319" s="1" t="s">
        <v>1832</v>
      </c>
    </row>
    <row r="1320" spans="1:51" ht="30" customHeight="1" x14ac:dyDescent="0.3">
      <c r="A1320" s="5" t="s">
        <v>1728</v>
      </c>
      <c r="B1320" s="5" t="s">
        <v>86</v>
      </c>
      <c r="C1320" s="5" t="s">
        <v>87</v>
      </c>
      <c r="D1320" s="6">
        <v>0.182</v>
      </c>
      <c r="E1320" s="7">
        <f>단가대비표!O1875</f>
        <v>0</v>
      </c>
      <c r="F1320" s="8">
        <f>TRUNC(E1320*D1320,1)</f>
        <v>0</v>
      </c>
      <c r="G1320" s="7">
        <f>단가대비표!P1875</f>
        <v>152631</v>
      </c>
      <c r="H1320" s="8">
        <f>TRUNC(G1320*D1320,1)</f>
        <v>27778.799999999999</v>
      </c>
      <c r="I1320" s="7">
        <f>단가대비표!V1875</f>
        <v>0</v>
      </c>
      <c r="J1320" s="8">
        <f>TRUNC(I1320*D1320,1)</f>
        <v>0</v>
      </c>
      <c r="K1320" s="7">
        <f t="shared" ref="K1320:L1322" si="217">TRUNC(E1320+G1320+I1320,1)</f>
        <v>152631</v>
      </c>
      <c r="L1320" s="8">
        <f t="shared" si="217"/>
        <v>27778.799999999999</v>
      </c>
      <c r="M1320" s="5" t="s">
        <v>67</v>
      </c>
      <c r="N1320" s="2" t="s">
        <v>1832</v>
      </c>
      <c r="O1320" s="2" t="s">
        <v>1729</v>
      </c>
      <c r="P1320" s="2" t="s">
        <v>73</v>
      </c>
      <c r="Q1320" s="2" t="s">
        <v>73</v>
      </c>
      <c r="R1320" s="2" t="s">
        <v>69</v>
      </c>
      <c r="S1320" s="3"/>
      <c r="T1320" s="3"/>
      <c r="U1320" s="3"/>
      <c r="V1320" s="3">
        <v>1</v>
      </c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2" t="s">
        <v>67</v>
      </c>
      <c r="AW1320" s="2" t="s">
        <v>1838</v>
      </c>
      <c r="AX1320" s="2" t="s">
        <v>67</v>
      </c>
      <c r="AY1320" s="2" t="s">
        <v>67</v>
      </c>
    </row>
    <row r="1321" spans="1:51" ht="30" customHeight="1" x14ac:dyDescent="0.3">
      <c r="A1321" s="5" t="s">
        <v>203</v>
      </c>
      <c r="B1321" s="5" t="s">
        <v>86</v>
      </c>
      <c r="C1321" s="5" t="s">
        <v>87</v>
      </c>
      <c r="D1321" s="6">
        <v>3.1E-2</v>
      </c>
      <c r="E1321" s="7">
        <f>단가대비표!O1834</f>
        <v>0</v>
      </c>
      <c r="F1321" s="8">
        <f>TRUNC(E1321*D1321,1)</f>
        <v>0</v>
      </c>
      <c r="G1321" s="7">
        <f>단가대비표!P1834</f>
        <v>125427</v>
      </c>
      <c r="H1321" s="8">
        <f>TRUNC(G1321*D1321,1)</f>
        <v>3888.2</v>
      </c>
      <c r="I1321" s="7">
        <f>단가대비표!V1834</f>
        <v>0</v>
      </c>
      <c r="J1321" s="8">
        <f>TRUNC(I1321*D1321,1)</f>
        <v>0</v>
      </c>
      <c r="K1321" s="7">
        <f t="shared" si="217"/>
        <v>125427</v>
      </c>
      <c r="L1321" s="8">
        <f t="shared" si="217"/>
        <v>3888.2</v>
      </c>
      <c r="M1321" s="5" t="s">
        <v>67</v>
      </c>
      <c r="N1321" s="2" t="s">
        <v>1832</v>
      </c>
      <c r="O1321" s="2" t="s">
        <v>204</v>
      </c>
      <c r="P1321" s="2" t="s">
        <v>73</v>
      </c>
      <c r="Q1321" s="2" t="s">
        <v>73</v>
      </c>
      <c r="R1321" s="2" t="s">
        <v>69</v>
      </c>
      <c r="S1321" s="3"/>
      <c r="T1321" s="3"/>
      <c r="U1321" s="3"/>
      <c r="V1321" s="3">
        <v>1</v>
      </c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2" t="s">
        <v>67</v>
      </c>
      <c r="AW1321" s="2" t="s">
        <v>1839</v>
      </c>
      <c r="AX1321" s="2" t="s">
        <v>67</v>
      </c>
      <c r="AY1321" s="2" t="s">
        <v>67</v>
      </c>
    </row>
    <row r="1322" spans="1:51" ht="30" customHeight="1" x14ac:dyDescent="0.3">
      <c r="A1322" s="5" t="s">
        <v>155</v>
      </c>
      <c r="B1322" s="5" t="s">
        <v>156</v>
      </c>
      <c r="C1322" s="5" t="s">
        <v>82</v>
      </c>
      <c r="D1322" s="6">
        <v>1</v>
      </c>
      <c r="E1322" s="7">
        <f>TRUNC(SUMIF(V1320:V1322, RIGHTB(O1322, 1), H1320:H1322)*U1322, 2)</f>
        <v>950.01</v>
      </c>
      <c r="F1322" s="8">
        <f>TRUNC(E1322*D1322,1)</f>
        <v>950</v>
      </c>
      <c r="G1322" s="7">
        <v>0</v>
      </c>
      <c r="H1322" s="8">
        <f>TRUNC(G1322*D1322,1)</f>
        <v>0</v>
      </c>
      <c r="I1322" s="7">
        <v>0</v>
      </c>
      <c r="J1322" s="8">
        <f>TRUNC(I1322*D1322,1)</f>
        <v>0</v>
      </c>
      <c r="K1322" s="7">
        <f t="shared" si="217"/>
        <v>950</v>
      </c>
      <c r="L1322" s="8">
        <f t="shared" si="217"/>
        <v>950</v>
      </c>
      <c r="M1322" s="5" t="s">
        <v>67</v>
      </c>
      <c r="N1322" s="2" t="s">
        <v>1832</v>
      </c>
      <c r="O1322" s="2" t="s">
        <v>83</v>
      </c>
      <c r="P1322" s="2" t="s">
        <v>73</v>
      </c>
      <c r="Q1322" s="2" t="s">
        <v>73</v>
      </c>
      <c r="R1322" s="2" t="s">
        <v>73</v>
      </c>
      <c r="S1322" s="3">
        <v>1</v>
      </c>
      <c r="T1322" s="3">
        <v>0</v>
      </c>
      <c r="U1322" s="3">
        <v>0.03</v>
      </c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2" t="s">
        <v>67</v>
      </c>
      <c r="AW1322" s="2" t="s">
        <v>1840</v>
      </c>
      <c r="AX1322" s="2" t="s">
        <v>67</v>
      </c>
      <c r="AY1322" s="2" t="s">
        <v>67</v>
      </c>
    </row>
    <row r="1323" spans="1:51" ht="30" customHeight="1" x14ac:dyDescent="0.3">
      <c r="A1323" s="5" t="s">
        <v>90</v>
      </c>
      <c r="B1323" s="5" t="s">
        <v>67</v>
      </c>
      <c r="C1323" s="5" t="s">
        <v>67</v>
      </c>
      <c r="D1323" s="6"/>
      <c r="E1323" s="7"/>
      <c r="F1323" s="8">
        <f>TRUNC(SUMIF(N1320:N1322, N1319, F1320:F1322),0)</f>
        <v>950</v>
      </c>
      <c r="G1323" s="7"/>
      <c r="H1323" s="8">
        <f>TRUNC(SUMIF(N1320:N1322, N1319, H1320:H1322),0)</f>
        <v>31667</v>
      </c>
      <c r="I1323" s="7"/>
      <c r="J1323" s="8">
        <f>TRUNC(SUMIF(N1320:N1322, N1319, J1320:J1322),0)</f>
        <v>0</v>
      </c>
      <c r="K1323" s="7"/>
      <c r="L1323" s="8">
        <f>F1323+H1323+J1323</f>
        <v>32617</v>
      </c>
      <c r="M1323" s="5" t="s">
        <v>67</v>
      </c>
      <c r="N1323" s="2" t="s">
        <v>91</v>
      </c>
      <c r="O1323" s="2" t="s">
        <v>91</v>
      </c>
      <c r="P1323" s="2" t="s">
        <v>67</v>
      </c>
      <c r="Q1323" s="2" t="s">
        <v>67</v>
      </c>
      <c r="R1323" s="2" t="s">
        <v>67</v>
      </c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2" t="s">
        <v>67</v>
      </c>
      <c r="AW1323" s="2" t="s">
        <v>67</v>
      </c>
      <c r="AX1323" s="2" t="s">
        <v>67</v>
      </c>
      <c r="AY1323" s="2" t="s">
        <v>67</v>
      </c>
    </row>
    <row r="1324" spans="1:51" ht="30" customHeight="1" x14ac:dyDescent="0.3">
      <c r="A1324" s="6"/>
      <c r="B1324" s="6"/>
      <c r="C1324" s="6"/>
      <c r="D1324" s="6"/>
      <c r="E1324" s="7"/>
      <c r="F1324" s="8"/>
      <c r="G1324" s="7"/>
      <c r="H1324" s="8"/>
      <c r="I1324" s="7"/>
      <c r="J1324" s="8"/>
      <c r="K1324" s="7"/>
      <c r="L1324" s="8"/>
      <c r="M1324" s="6"/>
    </row>
    <row r="1325" spans="1:51" ht="30" customHeight="1" x14ac:dyDescent="0.3">
      <c r="A1325" s="14" t="s">
        <v>1841</v>
      </c>
      <c r="B1325" s="14"/>
      <c r="C1325" s="14"/>
      <c r="D1325" s="14"/>
      <c r="E1325" s="15"/>
      <c r="F1325" s="16"/>
      <c r="G1325" s="15"/>
      <c r="H1325" s="16"/>
      <c r="I1325" s="15"/>
      <c r="J1325" s="16"/>
      <c r="K1325" s="15"/>
      <c r="L1325" s="16"/>
      <c r="M1325" s="14"/>
      <c r="N1325" s="1" t="s">
        <v>1842</v>
      </c>
    </row>
    <row r="1326" spans="1:51" ht="30" customHeight="1" x14ac:dyDescent="0.3">
      <c r="A1326" s="5" t="s">
        <v>1809</v>
      </c>
      <c r="B1326" s="5" t="s">
        <v>1844</v>
      </c>
      <c r="C1326" s="5" t="s">
        <v>1685</v>
      </c>
      <c r="D1326" s="6">
        <v>1.28</v>
      </c>
      <c r="E1326" s="7">
        <f>단가대비표!O185</f>
        <v>7643</v>
      </c>
      <c r="F1326" s="8">
        <f t="shared" ref="F1326:F1338" si="218">TRUNC(E1326*D1326,1)</f>
        <v>9783</v>
      </c>
      <c r="G1326" s="7">
        <f>단가대비표!P185</f>
        <v>0</v>
      </c>
      <c r="H1326" s="8">
        <f t="shared" ref="H1326:H1338" si="219">TRUNC(G1326*D1326,1)</f>
        <v>0</v>
      </c>
      <c r="I1326" s="7">
        <f>단가대비표!V185</f>
        <v>0</v>
      </c>
      <c r="J1326" s="8">
        <f t="shared" ref="J1326:J1338" si="220">TRUNC(I1326*D1326,1)</f>
        <v>0</v>
      </c>
      <c r="K1326" s="7">
        <f t="shared" ref="K1326:K1338" si="221">TRUNC(E1326+G1326+I1326,1)</f>
        <v>7643</v>
      </c>
      <c r="L1326" s="8">
        <f t="shared" ref="L1326:L1338" si="222">TRUNC(F1326+H1326+J1326,1)</f>
        <v>9783</v>
      </c>
      <c r="M1326" s="5" t="s">
        <v>67</v>
      </c>
      <c r="N1326" s="2" t="s">
        <v>1842</v>
      </c>
      <c r="O1326" s="2" t="s">
        <v>1845</v>
      </c>
      <c r="P1326" s="2" t="s">
        <v>73</v>
      </c>
      <c r="Q1326" s="2" t="s">
        <v>73</v>
      </c>
      <c r="R1326" s="2" t="s">
        <v>69</v>
      </c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2" t="s">
        <v>67</v>
      </c>
      <c r="AW1326" s="2" t="s">
        <v>1846</v>
      </c>
      <c r="AX1326" s="2" t="s">
        <v>67</v>
      </c>
      <c r="AY1326" s="2" t="s">
        <v>67</v>
      </c>
    </row>
    <row r="1327" spans="1:51" ht="30" customHeight="1" x14ac:dyDescent="0.3">
      <c r="A1327" s="5" t="s">
        <v>1688</v>
      </c>
      <c r="B1327" s="5" t="s">
        <v>1739</v>
      </c>
      <c r="C1327" s="5" t="s">
        <v>402</v>
      </c>
      <c r="D1327" s="6">
        <v>0.11</v>
      </c>
      <c r="E1327" s="7">
        <f>단가대비표!O162</f>
        <v>7437.12</v>
      </c>
      <c r="F1327" s="8">
        <f t="shared" si="218"/>
        <v>818</v>
      </c>
      <c r="G1327" s="7">
        <f>단가대비표!P162</f>
        <v>0</v>
      </c>
      <c r="H1327" s="8">
        <f t="shared" si="219"/>
        <v>0</v>
      </c>
      <c r="I1327" s="7">
        <f>단가대비표!V162</f>
        <v>0</v>
      </c>
      <c r="J1327" s="8">
        <f t="shared" si="220"/>
        <v>0</v>
      </c>
      <c r="K1327" s="7">
        <f t="shared" si="221"/>
        <v>7437.1</v>
      </c>
      <c r="L1327" s="8">
        <f t="shared" si="222"/>
        <v>818</v>
      </c>
      <c r="M1327" s="5" t="s">
        <v>67</v>
      </c>
      <c r="N1327" s="2" t="s">
        <v>1842</v>
      </c>
      <c r="O1327" s="2" t="s">
        <v>1740</v>
      </c>
      <c r="P1327" s="2" t="s">
        <v>73</v>
      </c>
      <c r="Q1327" s="2" t="s">
        <v>73</v>
      </c>
      <c r="R1327" s="2" t="s">
        <v>69</v>
      </c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2" t="s">
        <v>67</v>
      </c>
      <c r="AW1327" s="2" t="s">
        <v>1847</v>
      </c>
      <c r="AX1327" s="2" t="s">
        <v>67</v>
      </c>
      <c r="AY1327" s="2" t="s">
        <v>67</v>
      </c>
    </row>
    <row r="1328" spans="1:51" ht="30" customHeight="1" x14ac:dyDescent="0.3">
      <c r="A1328" s="5" t="s">
        <v>1692</v>
      </c>
      <c r="B1328" s="5" t="s">
        <v>1693</v>
      </c>
      <c r="C1328" s="5" t="s">
        <v>508</v>
      </c>
      <c r="D1328" s="6">
        <v>3.6</v>
      </c>
      <c r="E1328" s="7">
        <f>단가대비표!O737</f>
        <v>140</v>
      </c>
      <c r="F1328" s="8">
        <f t="shared" si="218"/>
        <v>504</v>
      </c>
      <c r="G1328" s="7">
        <f>단가대비표!P737</f>
        <v>0</v>
      </c>
      <c r="H1328" s="8">
        <f t="shared" si="219"/>
        <v>0</v>
      </c>
      <c r="I1328" s="7">
        <f>단가대비표!V737</f>
        <v>0</v>
      </c>
      <c r="J1328" s="8">
        <f t="shared" si="220"/>
        <v>0</v>
      </c>
      <c r="K1328" s="7">
        <f t="shared" si="221"/>
        <v>140</v>
      </c>
      <c r="L1328" s="8">
        <f t="shared" si="222"/>
        <v>504</v>
      </c>
      <c r="M1328" s="5" t="s">
        <v>67</v>
      </c>
      <c r="N1328" s="2" t="s">
        <v>1842</v>
      </c>
      <c r="O1328" s="2" t="s">
        <v>1694</v>
      </c>
      <c r="P1328" s="2" t="s">
        <v>73</v>
      </c>
      <c r="Q1328" s="2" t="s">
        <v>73</v>
      </c>
      <c r="R1328" s="2" t="s">
        <v>69</v>
      </c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2" t="s">
        <v>67</v>
      </c>
      <c r="AW1328" s="2" t="s">
        <v>1848</v>
      </c>
      <c r="AX1328" s="2" t="s">
        <v>67</v>
      </c>
      <c r="AY1328" s="2" t="s">
        <v>67</v>
      </c>
    </row>
    <row r="1329" spans="1:51" ht="30" customHeight="1" x14ac:dyDescent="0.3">
      <c r="A1329" s="5" t="s">
        <v>1696</v>
      </c>
      <c r="B1329" s="5" t="s">
        <v>1697</v>
      </c>
      <c r="C1329" s="5" t="s">
        <v>808</v>
      </c>
      <c r="D1329" s="6">
        <v>3.6</v>
      </c>
      <c r="E1329" s="7">
        <f>단가대비표!O167</f>
        <v>32</v>
      </c>
      <c r="F1329" s="8">
        <f t="shared" si="218"/>
        <v>115.2</v>
      </c>
      <c r="G1329" s="7">
        <f>단가대비표!P167</f>
        <v>0</v>
      </c>
      <c r="H1329" s="8">
        <f t="shared" si="219"/>
        <v>0</v>
      </c>
      <c r="I1329" s="7">
        <f>단가대비표!V167</f>
        <v>0</v>
      </c>
      <c r="J1329" s="8">
        <f t="shared" si="220"/>
        <v>0</v>
      </c>
      <c r="K1329" s="7">
        <f t="shared" si="221"/>
        <v>32</v>
      </c>
      <c r="L1329" s="8">
        <f t="shared" si="222"/>
        <v>115.2</v>
      </c>
      <c r="M1329" s="5" t="s">
        <v>67</v>
      </c>
      <c r="N1329" s="2" t="s">
        <v>1842</v>
      </c>
      <c r="O1329" s="2" t="s">
        <v>1698</v>
      </c>
      <c r="P1329" s="2" t="s">
        <v>73</v>
      </c>
      <c r="Q1329" s="2" t="s">
        <v>73</v>
      </c>
      <c r="R1329" s="2" t="s">
        <v>69</v>
      </c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2" t="s">
        <v>67</v>
      </c>
      <c r="AW1329" s="2" t="s">
        <v>1849</v>
      </c>
      <c r="AX1329" s="2" t="s">
        <v>67</v>
      </c>
      <c r="AY1329" s="2" t="s">
        <v>67</v>
      </c>
    </row>
    <row r="1330" spans="1:51" ht="30" customHeight="1" x14ac:dyDescent="0.3">
      <c r="A1330" s="5" t="s">
        <v>1700</v>
      </c>
      <c r="B1330" s="5" t="s">
        <v>1701</v>
      </c>
      <c r="C1330" s="5" t="s">
        <v>1702</v>
      </c>
      <c r="D1330" s="6">
        <v>0.7</v>
      </c>
      <c r="E1330" s="7">
        <f>단가대비표!O734</f>
        <v>110</v>
      </c>
      <c r="F1330" s="8">
        <f t="shared" si="218"/>
        <v>77</v>
      </c>
      <c r="G1330" s="7">
        <f>단가대비표!P734</f>
        <v>0</v>
      </c>
      <c r="H1330" s="8">
        <f t="shared" si="219"/>
        <v>0</v>
      </c>
      <c r="I1330" s="7">
        <f>단가대비표!V734</f>
        <v>0</v>
      </c>
      <c r="J1330" s="8">
        <f t="shared" si="220"/>
        <v>0</v>
      </c>
      <c r="K1330" s="7">
        <f t="shared" si="221"/>
        <v>110</v>
      </c>
      <c r="L1330" s="8">
        <f t="shared" si="222"/>
        <v>77</v>
      </c>
      <c r="M1330" s="5" t="s">
        <v>67</v>
      </c>
      <c r="N1330" s="2" t="s">
        <v>1842</v>
      </c>
      <c r="O1330" s="2" t="s">
        <v>1703</v>
      </c>
      <c r="P1330" s="2" t="s">
        <v>73</v>
      </c>
      <c r="Q1330" s="2" t="s">
        <v>73</v>
      </c>
      <c r="R1330" s="2" t="s">
        <v>69</v>
      </c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2" t="s">
        <v>67</v>
      </c>
      <c r="AW1330" s="2" t="s">
        <v>1850</v>
      </c>
      <c r="AX1330" s="2" t="s">
        <v>67</v>
      </c>
      <c r="AY1330" s="2" t="s">
        <v>67</v>
      </c>
    </row>
    <row r="1331" spans="1:51" ht="30" customHeight="1" x14ac:dyDescent="0.3">
      <c r="A1331" s="5" t="s">
        <v>1705</v>
      </c>
      <c r="B1331" s="5" t="s">
        <v>1706</v>
      </c>
      <c r="C1331" s="5" t="s">
        <v>481</v>
      </c>
      <c r="D1331" s="6">
        <v>0.3</v>
      </c>
      <c r="E1331" s="7">
        <f>단가대비표!O74</f>
        <v>1200</v>
      </c>
      <c r="F1331" s="8">
        <f t="shared" si="218"/>
        <v>360</v>
      </c>
      <c r="G1331" s="7">
        <f>단가대비표!P74</f>
        <v>0</v>
      </c>
      <c r="H1331" s="8">
        <f t="shared" si="219"/>
        <v>0</v>
      </c>
      <c r="I1331" s="7">
        <f>단가대비표!V74</f>
        <v>0</v>
      </c>
      <c r="J1331" s="8">
        <f t="shared" si="220"/>
        <v>0</v>
      </c>
      <c r="K1331" s="7">
        <f t="shared" si="221"/>
        <v>1200</v>
      </c>
      <c r="L1331" s="8">
        <f t="shared" si="222"/>
        <v>360</v>
      </c>
      <c r="M1331" s="5" t="s">
        <v>67</v>
      </c>
      <c r="N1331" s="2" t="s">
        <v>1842</v>
      </c>
      <c r="O1331" s="2" t="s">
        <v>1707</v>
      </c>
      <c r="P1331" s="2" t="s">
        <v>73</v>
      </c>
      <c r="Q1331" s="2" t="s">
        <v>73</v>
      </c>
      <c r="R1331" s="2" t="s">
        <v>69</v>
      </c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2" t="s">
        <v>67</v>
      </c>
      <c r="AW1331" s="2" t="s">
        <v>1851</v>
      </c>
      <c r="AX1331" s="2" t="s">
        <v>67</v>
      </c>
      <c r="AY1331" s="2" t="s">
        <v>67</v>
      </c>
    </row>
    <row r="1332" spans="1:51" ht="30" customHeight="1" x14ac:dyDescent="0.3">
      <c r="A1332" s="5" t="s">
        <v>1709</v>
      </c>
      <c r="B1332" s="5" t="s">
        <v>1710</v>
      </c>
      <c r="C1332" s="5" t="s">
        <v>1702</v>
      </c>
      <c r="D1332" s="6">
        <v>0.7</v>
      </c>
      <c r="E1332" s="7">
        <f>단가대비표!O280</f>
        <v>870</v>
      </c>
      <c r="F1332" s="8">
        <f t="shared" si="218"/>
        <v>609</v>
      </c>
      <c r="G1332" s="7">
        <f>단가대비표!P280</f>
        <v>0</v>
      </c>
      <c r="H1332" s="8">
        <f t="shared" si="219"/>
        <v>0</v>
      </c>
      <c r="I1332" s="7">
        <f>단가대비표!V280</f>
        <v>0</v>
      </c>
      <c r="J1332" s="8">
        <f t="shared" si="220"/>
        <v>0</v>
      </c>
      <c r="K1332" s="7">
        <f t="shared" si="221"/>
        <v>870</v>
      </c>
      <c r="L1332" s="8">
        <f t="shared" si="222"/>
        <v>609</v>
      </c>
      <c r="M1332" s="5" t="s">
        <v>67</v>
      </c>
      <c r="N1332" s="2" t="s">
        <v>1842</v>
      </c>
      <c r="O1332" s="2" t="s">
        <v>1711</v>
      </c>
      <c r="P1332" s="2" t="s">
        <v>73</v>
      </c>
      <c r="Q1332" s="2" t="s">
        <v>73</v>
      </c>
      <c r="R1332" s="2" t="s">
        <v>69</v>
      </c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2" t="s">
        <v>67</v>
      </c>
      <c r="AW1332" s="2" t="s">
        <v>1852</v>
      </c>
      <c r="AX1332" s="2" t="s">
        <v>67</v>
      </c>
      <c r="AY1332" s="2" t="s">
        <v>67</v>
      </c>
    </row>
    <row r="1333" spans="1:51" ht="30" customHeight="1" x14ac:dyDescent="0.3">
      <c r="A1333" s="5" t="s">
        <v>1819</v>
      </c>
      <c r="B1333" s="5" t="s">
        <v>1820</v>
      </c>
      <c r="C1333" s="5" t="s">
        <v>508</v>
      </c>
      <c r="D1333" s="6">
        <v>0.5</v>
      </c>
      <c r="E1333" s="7">
        <f>단가대비표!O150</f>
        <v>16</v>
      </c>
      <c r="F1333" s="8">
        <f t="shared" si="218"/>
        <v>8</v>
      </c>
      <c r="G1333" s="7">
        <f>단가대비표!P150</f>
        <v>0</v>
      </c>
      <c r="H1333" s="8">
        <f t="shared" si="219"/>
        <v>0</v>
      </c>
      <c r="I1333" s="7">
        <f>단가대비표!V150</f>
        <v>0</v>
      </c>
      <c r="J1333" s="8">
        <f t="shared" si="220"/>
        <v>0</v>
      </c>
      <c r="K1333" s="7">
        <f t="shared" si="221"/>
        <v>16</v>
      </c>
      <c r="L1333" s="8">
        <f t="shared" si="222"/>
        <v>8</v>
      </c>
      <c r="M1333" s="5" t="s">
        <v>67</v>
      </c>
      <c r="N1333" s="2" t="s">
        <v>1842</v>
      </c>
      <c r="O1333" s="2" t="s">
        <v>1821</v>
      </c>
      <c r="P1333" s="2" t="s">
        <v>73</v>
      </c>
      <c r="Q1333" s="2" t="s">
        <v>73</v>
      </c>
      <c r="R1333" s="2" t="s">
        <v>69</v>
      </c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2" t="s">
        <v>67</v>
      </c>
      <c r="AW1333" s="2" t="s">
        <v>1853</v>
      </c>
      <c r="AX1333" s="2" t="s">
        <v>67</v>
      </c>
      <c r="AY1333" s="2" t="s">
        <v>67</v>
      </c>
    </row>
    <row r="1334" spans="1:51" ht="30" customHeight="1" x14ac:dyDescent="0.3">
      <c r="A1334" s="5" t="s">
        <v>815</v>
      </c>
      <c r="B1334" s="5" t="s">
        <v>1717</v>
      </c>
      <c r="C1334" s="5" t="s">
        <v>508</v>
      </c>
      <c r="D1334" s="6">
        <v>1.1000000000000001</v>
      </c>
      <c r="E1334" s="7">
        <f>단가대비표!O262</f>
        <v>150</v>
      </c>
      <c r="F1334" s="8">
        <f t="shared" si="218"/>
        <v>165</v>
      </c>
      <c r="G1334" s="7">
        <f>단가대비표!P262</f>
        <v>0</v>
      </c>
      <c r="H1334" s="8">
        <f t="shared" si="219"/>
        <v>0</v>
      </c>
      <c r="I1334" s="7">
        <f>단가대비표!V262</f>
        <v>0</v>
      </c>
      <c r="J1334" s="8">
        <f t="shared" si="220"/>
        <v>0</v>
      </c>
      <c r="K1334" s="7">
        <f t="shared" si="221"/>
        <v>150</v>
      </c>
      <c r="L1334" s="8">
        <f t="shared" si="222"/>
        <v>165</v>
      </c>
      <c r="M1334" s="5" t="s">
        <v>67</v>
      </c>
      <c r="N1334" s="2" t="s">
        <v>1842</v>
      </c>
      <c r="O1334" s="2" t="s">
        <v>1718</v>
      </c>
      <c r="P1334" s="2" t="s">
        <v>73</v>
      </c>
      <c r="Q1334" s="2" t="s">
        <v>73</v>
      </c>
      <c r="R1334" s="2" t="s">
        <v>69</v>
      </c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2" t="s">
        <v>67</v>
      </c>
      <c r="AW1334" s="2" t="s">
        <v>1854</v>
      </c>
      <c r="AX1334" s="2" t="s">
        <v>67</v>
      </c>
      <c r="AY1334" s="2" t="s">
        <v>67</v>
      </c>
    </row>
    <row r="1335" spans="1:51" ht="30" customHeight="1" x14ac:dyDescent="0.3">
      <c r="A1335" s="5" t="s">
        <v>1720</v>
      </c>
      <c r="B1335" s="5" t="s">
        <v>1721</v>
      </c>
      <c r="C1335" s="5" t="s">
        <v>508</v>
      </c>
      <c r="D1335" s="6">
        <v>0.5</v>
      </c>
      <c r="E1335" s="7">
        <f>단가대비표!O201</f>
        <v>11</v>
      </c>
      <c r="F1335" s="8">
        <f t="shared" si="218"/>
        <v>5.5</v>
      </c>
      <c r="G1335" s="7">
        <f>단가대비표!P201</f>
        <v>0</v>
      </c>
      <c r="H1335" s="8">
        <f t="shared" si="219"/>
        <v>0</v>
      </c>
      <c r="I1335" s="7">
        <f>단가대비표!V201</f>
        <v>0</v>
      </c>
      <c r="J1335" s="8">
        <f t="shared" si="220"/>
        <v>0</v>
      </c>
      <c r="K1335" s="7">
        <f t="shared" si="221"/>
        <v>11</v>
      </c>
      <c r="L1335" s="8">
        <f t="shared" si="222"/>
        <v>5.5</v>
      </c>
      <c r="M1335" s="5" t="s">
        <v>67</v>
      </c>
      <c r="N1335" s="2" t="s">
        <v>1842</v>
      </c>
      <c r="O1335" s="2" t="s">
        <v>1722</v>
      </c>
      <c r="P1335" s="2" t="s">
        <v>73</v>
      </c>
      <c r="Q1335" s="2" t="s">
        <v>73</v>
      </c>
      <c r="R1335" s="2" t="s">
        <v>69</v>
      </c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2" t="s">
        <v>67</v>
      </c>
      <c r="AW1335" s="2" t="s">
        <v>1855</v>
      </c>
      <c r="AX1335" s="2" t="s">
        <v>67</v>
      </c>
      <c r="AY1335" s="2" t="s">
        <v>67</v>
      </c>
    </row>
    <row r="1336" spans="1:51" ht="30" customHeight="1" x14ac:dyDescent="0.3">
      <c r="A1336" s="5" t="s">
        <v>1724</v>
      </c>
      <c r="B1336" s="5" t="s">
        <v>1725</v>
      </c>
      <c r="C1336" s="5" t="s">
        <v>1131</v>
      </c>
      <c r="D1336" s="6">
        <v>60</v>
      </c>
      <c r="E1336" s="7">
        <f>단가대비표!O232</f>
        <v>5</v>
      </c>
      <c r="F1336" s="8">
        <f t="shared" si="218"/>
        <v>300</v>
      </c>
      <c r="G1336" s="7">
        <f>단가대비표!P232</f>
        <v>0</v>
      </c>
      <c r="H1336" s="8">
        <f t="shared" si="219"/>
        <v>0</v>
      </c>
      <c r="I1336" s="7">
        <f>단가대비표!V232</f>
        <v>0</v>
      </c>
      <c r="J1336" s="8">
        <f t="shared" si="220"/>
        <v>0</v>
      </c>
      <c r="K1336" s="7">
        <f t="shared" si="221"/>
        <v>5</v>
      </c>
      <c r="L1336" s="8">
        <f t="shared" si="222"/>
        <v>300</v>
      </c>
      <c r="M1336" s="5" t="s">
        <v>67</v>
      </c>
      <c r="N1336" s="2" t="s">
        <v>1842</v>
      </c>
      <c r="O1336" s="2" t="s">
        <v>1726</v>
      </c>
      <c r="P1336" s="2" t="s">
        <v>73</v>
      </c>
      <c r="Q1336" s="2" t="s">
        <v>73</v>
      </c>
      <c r="R1336" s="2" t="s">
        <v>69</v>
      </c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2" t="s">
        <v>67</v>
      </c>
      <c r="AW1336" s="2" t="s">
        <v>1856</v>
      </c>
      <c r="AX1336" s="2" t="s">
        <v>67</v>
      </c>
      <c r="AY1336" s="2" t="s">
        <v>67</v>
      </c>
    </row>
    <row r="1337" spans="1:51" ht="30" customHeight="1" x14ac:dyDescent="0.3">
      <c r="A1337" s="5" t="s">
        <v>1826</v>
      </c>
      <c r="B1337" s="5" t="s">
        <v>1734</v>
      </c>
      <c r="C1337" s="5" t="s">
        <v>245</v>
      </c>
      <c r="D1337" s="6">
        <v>1</v>
      </c>
      <c r="E1337" s="7">
        <f>일위대가목록!E180</f>
        <v>869</v>
      </c>
      <c r="F1337" s="8">
        <f t="shared" si="218"/>
        <v>869</v>
      </c>
      <c r="G1337" s="7">
        <f>일위대가목록!F180</f>
        <v>28999</v>
      </c>
      <c r="H1337" s="8">
        <f t="shared" si="219"/>
        <v>28999</v>
      </c>
      <c r="I1337" s="7">
        <f>일위대가목록!G180</f>
        <v>0</v>
      </c>
      <c r="J1337" s="8">
        <f t="shared" si="220"/>
        <v>0</v>
      </c>
      <c r="K1337" s="7">
        <f t="shared" si="221"/>
        <v>29868</v>
      </c>
      <c r="L1337" s="8">
        <f t="shared" si="222"/>
        <v>29868</v>
      </c>
      <c r="M1337" s="5" t="s">
        <v>1857</v>
      </c>
      <c r="N1337" s="2" t="s">
        <v>1842</v>
      </c>
      <c r="O1337" s="2" t="s">
        <v>1858</v>
      </c>
      <c r="P1337" s="2" t="s">
        <v>69</v>
      </c>
      <c r="Q1337" s="2" t="s">
        <v>73</v>
      </c>
      <c r="R1337" s="2" t="s">
        <v>73</v>
      </c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2" t="s">
        <v>67</v>
      </c>
      <c r="AW1337" s="2" t="s">
        <v>1859</v>
      </c>
      <c r="AX1337" s="2" t="s">
        <v>67</v>
      </c>
      <c r="AY1337" s="2" t="s">
        <v>67</v>
      </c>
    </row>
    <row r="1338" spans="1:51" ht="30" customHeight="1" x14ac:dyDescent="0.3">
      <c r="A1338" s="5" t="s">
        <v>1830</v>
      </c>
      <c r="B1338" s="5" t="s">
        <v>1734</v>
      </c>
      <c r="C1338" s="5" t="s">
        <v>245</v>
      </c>
      <c r="D1338" s="6">
        <v>1</v>
      </c>
      <c r="E1338" s="7">
        <f>일위대가목록!E181</f>
        <v>892</v>
      </c>
      <c r="F1338" s="8">
        <f t="shared" si="218"/>
        <v>892</v>
      </c>
      <c r="G1338" s="7">
        <f>일위대가목록!F181</f>
        <v>29737</v>
      </c>
      <c r="H1338" s="8">
        <f t="shared" si="219"/>
        <v>29737</v>
      </c>
      <c r="I1338" s="7">
        <f>일위대가목록!G181</f>
        <v>0</v>
      </c>
      <c r="J1338" s="8">
        <f t="shared" si="220"/>
        <v>0</v>
      </c>
      <c r="K1338" s="7">
        <f t="shared" si="221"/>
        <v>30629</v>
      </c>
      <c r="L1338" s="8">
        <f t="shared" si="222"/>
        <v>30629</v>
      </c>
      <c r="M1338" s="5" t="s">
        <v>1860</v>
      </c>
      <c r="N1338" s="2" t="s">
        <v>1842</v>
      </c>
      <c r="O1338" s="2" t="s">
        <v>1861</v>
      </c>
      <c r="P1338" s="2" t="s">
        <v>69</v>
      </c>
      <c r="Q1338" s="2" t="s">
        <v>73</v>
      </c>
      <c r="R1338" s="2" t="s">
        <v>73</v>
      </c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2" t="s">
        <v>67</v>
      </c>
      <c r="AW1338" s="2" t="s">
        <v>1862</v>
      </c>
      <c r="AX1338" s="2" t="s">
        <v>67</v>
      </c>
      <c r="AY1338" s="2" t="s">
        <v>67</v>
      </c>
    </row>
    <row r="1339" spans="1:51" ht="30" customHeight="1" x14ac:dyDescent="0.3">
      <c r="A1339" s="5" t="s">
        <v>90</v>
      </c>
      <c r="B1339" s="5" t="s">
        <v>67</v>
      </c>
      <c r="C1339" s="5" t="s">
        <v>67</v>
      </c>
      <c r="D1339" s="6"/>
      <c r="E1339" s="7"/>
      <c r="F1339" s="8">
        <f>TRUNC(SUMIF(N1326:N1338, N1325, F1326:F1338),0)</f>
        <v>14505</v>
      </c>
      <c r="G1339" s="7"/>
      <c r="H1339" s="8">
        <f>TRUNC(SUMIF(N1326:N1338, N1325, H1326:H1338),0)</f>
        <v>58736</v>
      </c>
      <c r="I1339" s="7"/>
      <c r="J1339" s="8">
        <f>TRUNC(SUMIF(N1326:N1338, N1325, J1326:J1338),0)</f>
        <v>0</v>
      </c>
      <c r="K1339" s="7"/>
      <c r="L1339" s="8">
        <f>F1339+H1339+J1339</f>
        <v>73241</v>
      </c>
      <c r="M1339" s="5" t="s">
        <v>67</v>
      </c>
      <c r="N1339" s="2" t="s">
        <v>91</v>
      </c>
      <c r="O1339" s="2" t="s">
        <v>91</v>
      </c>
      <c r="P1339" s="2" t="s">
        <v>67</v>
      </c>
      <c r="Q1339" s="2" t="s">
        <v>67</v>
      </c>
      <c r="R1339" s="2" t="s">
        <v>67</v>
      </c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2" t="s">
        <v>67</v>
      </c>
      <c r="AW1339" s="2" t="s">
        <v>67</v>
      </c>
      <c r="AX1339" s="2" t="s">
        <v>67</v>
      </c>
      <c r="AY1339" s="2" t="s">
        <v>67</v>
      </c>
    </row>
    <row r="1340" spans="1:51" ht="30" customHeight="1" x14ac:dyDescent="0.3">
      <c r="A1340" s="6"/>
      <c r="B1340" s="6"/>
      <c r="C1340" s="6"/>
      <c r="D1340" s="6"/>
      <c r="E1340" s="7"/>
      <c r="F1340" s="8"/>
      <c r="G1340" s="7"/>
      <c r="H1340" s="8"/>
      <c r="I1340" s="7"/>
      <c r="J1340" s="8"/>
      <c r="K1340" s="7"/>
      <c r="L1340" s="8"/>
      <c r="M1340" s="6"/>
    </row>
    <row r="1341" spans="1:51" ht="30" customHeight="1" x14ac:dyDescent="0.3">
      <c r="A1341" s="14" t="s">
        <v>1863</v>
      </c>
      <c r="B1341" s="14"/>
      <c r="C1341" s="14"/>
      <c r="D1341" s="14"/>
      <c r="E1341" s="15"/>
      <c r="F1341" s="16"/>
      <c r="G1341" s="15"/>
      <c r="H1341" s="16"/>
      <c r="I1341" s="15"/>
      <c r="J1341" s="16"/>
      <c r="K1341" s="15"/>
      <c r="L1341" s="16"/>
      <c r="M1341" s="14"/>
      <c r="N1341" s="1" t="s">
        <v>1858</v>
      </c>
    </row>
    <row r="1342" spans="1:51" ht="30" customHeight="1" x14ac:dyDescent="0.3">
      <c r="A1342" s="5" t="s">
        <v>1728</v>
      </c>
      <c r="B1342" s="5" t="s">
        <v>86</v>
      </c>
      <c r="C1342" s="5" t="s">
        <v>87</v>
      </c>
      <c r="D1342" s="6">
        <v>0.19</v>
      </c>
      <c r="E1342" s="7">
        <f>단가대비표!O1875</f>
        <v>0</v>
      </c>
      <c r="F1342" s="8">
        <f>TRUNC(E1342*D1342,1)</f>
        <v>0</v>
      </c>
      <c r="G1342" s="7">
        <f>단가대비표!P1875</f>
        <v>152631</v>
      </c>
      <c r="H1342" s="8">
        <f>TRUNC(G1342*D1342,1)</f>
        <v>28999.8</v>
      </c>
      <c r="I1342" s="7">
        <f>단가대비표!V1875</f>
        <v>0</v>
      </c>
      <c r="J1342" s="8">
        <f>TRUNC(I1342*D1342,1)</f>
        <v>0</v>
      </c>
      <c r="K1342" s="7">
        <f>TRUNC(E1342+G1342+I1342,1)</f>
        <v>152631</v>
      </c>
      <c r="L1342" s="8">
        <f>TRUNC(F1342+H1342+J1342,1)</f>
        <v>28999.8</v>
      </c>
      <c r="M1342" s="5" t="s">
        <v>67</v>
      </c>
      <c r="N1342" s="2" t="s">
        <v>1858</v>
      </c>
      <c r="O1342" s="2" t="s">
        <v>1729</v>
      </c>
      <c r="P1342" s="2" t="s">
        <v>73</v>
      </c>
      <c r="Q1342" s="2" t="s">
        <v>73</v>
      </c>
      <c r="R1342" s="2" t="s">
        <v>69</v>
      </c>
      <c r="S1342" s="3"/>
      <c r="T1342" s="3"/>
      <c r="U1342" s="3"/>
      <c r="V1342" s="3">
        <v>1</v>
      </c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2" t="s">
        <v>67</v>
      </c>
      <c r="AW1342" s="2" t="s">
        <v>1864</v>
      </c>
      <c r="AX1342" s="2" t="s">
        <v>67</v>
      </c>
      <c r="AY1342" s="2" t="s">
        <v>67</v>
      </c>
    </row>
    <row r="1343" spans="1:51" ht="30" customHeight="1" x14ac:dyDescent="0.3">
      <c r="A1343" s="5" t="s">
        <v>155</v>
      </c>
      <c r="B1343" s="5" t="s">
        <v>156</v>
      </c>
      <c r="C1343" s="5" t="s">
        <v>82</v>
      </c>
      <c r="D1343" s="6">
        <v>1</v>
      </c>
      <c r="E1343" s="7">
        <f>TRUNC(SUMIF(V1342:V1343, RIGHTB(O1343, 1), H1342:H1343)*U1343, 2)</f>
        <v>869.99</v>
      </c>
      <c r="F1343" s="8">
        <f>TRUNC(E1343*D1343,1)</f>
        <v>869.9</v>
      </c>
      <c r="G1343" s="7">
        <v>0</v>
      </c>
      <c r="H1343" s="8">
        <f>TRUNC(G1343*D1343,1)</f>
        <v>0</v>
      </c>
      <c r="I1343" s="7">
        <v>0</v>
      </c>
      <c r="J1343" s="8">
        <f>TRUNC(I1343*D1343,1)</f>
        <v>0</v>
      </c>
      <c r="K1343" s="7">
        <f>TRUNC(E1343+G1343+I1343,1)</f>
        <v>869.9</v>
      </c>
      <c r="L1343" s="8">
        <f>TRUNC(F1343+H1343+J1343,1)</f>
        <v>869.9</v>
      </c>
      <c r="M1343" s="5" t="s">
        <v>67</v>
      </c>
      <c r="N1343" s="2" t="s">
        <v>1858</v>
      </c>
      <c r="O1343" s="2" t="s">
        <v>83</v>
      </c>
      <c r="P1343" s="2" t="s">
        <v>73</v>
      </c>
      <c r="Q1343" s="2" t="s">
        <v>73</v>
      </c>
      <c r="R1343" s="2" t="s">
        <v>73</v>
      </c>
      <c r="S1343" s="3">
        <v>1</v>
      </c>
      <c r="T1343" s="3">
        <v>0</v>
      </c>
      <c r="U1343" s="3">
        <v>0.03</v>
      </c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2" t="s">
        <v>67</v>
      </c>
      <c r="AW1343" s="2" t="s">
        <v>1865</v>
      </c>
      <c r="AX1343" s="2" t="s">
        <v>67</v>
      </c>
      <c r="AY1343" s="2" t="s">
        <v>67</v>
      </c>
    </row>
    <row r="1344" spans="1:51" ht="30" customHeight="1" x14ac:dyDescent="0.3">
      <c r="A1344" s="5" t="s">
        <v>90</v>
      </c>
      <c r="B1344" s="5" t="s">
        <v>67</v>
      </c>
      <c r="C1344" s="5" t="s">
        <v>67</v>
      </c>
      <c r="D1344" s="6"/>
      <c r="E1344" s="7"/>
      <c r="F1344" s="8">
        <f>TRUNC(SUMIF(N1342:N1343, N1341, F1342:F1343),0)</f>
        <v>869</v>
      </c>
      <c r="G1344" s="7"/>
      <c r="H1344" s="8">
        <f>TRUNC(SUMIF(N1342:N1343, N1341, H1342:H1343),0)</f>
        <v>28999</v>
      </c>
      <c r="I1344" s="7"/>
      <c r="J1344" s="8">
        <f>TRUNC(SUMIF(N1342:N1343, N1341, J1342:J1343),0)</f>
        <v>0</v>
      </c>
      <c r="K1344" s="7"/>
      <c r="L1344" s="8">
        <f>F1344+H1344+J1344</f>
        <v>29868</v>
      </c>
      <c r="M1344" s="5" t="s">
        <v>67</v>
      </c>
      <c r="N1344" s="2" t="s">
        <v>91</v>
      </c>
      <c r="O1344" s="2" t="s">
        <v>91</v>
      </c>
      <c r="P1344" s="2" t="s">
        <v>67</v>
      </c>
      <c r="Q1344" s="2" t="s">
        <v>67</v>
      </c>
      <c r="R1344" s="2" t="s">
        <v>67</v>
      </c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2" t="s">
        <v>67</v>
      </c>
      <c r="AW1344" s="2" t="s">
        <v>67</v>
      </c>
      <c r="AX1344" s="2" t="s">
        <v>67</v>
      </c>
      <c r="AY1344" s="2" t="s">
        <v>67</v>
      </c>
    </row>
    <row r="1345" spans="1:51" ht="30" customHeight="1" x14ac:dyDescent="0.3">
      <c r="A1345" s="6"/>
      <c r="B1345" s="6"/>
      <c r="C1345" s="6"/>
      <c r="D1345" s="6"/>
      <c r="E1345" s="7"/>
      <c r="F1345" s="8"/>
      <c r="G1345" s="7"/>
      <c r="H1345" s="8"/>
      <c r="I1345" s="7"/>
      <c r="J1345" s="8"/>
      <c r="K1345" s="7"/>
      <c r="L1345" s="8"/>
      <c r="M1345" s="6"/>
    </row>
    <row r="1346" spans="1:51" ht="30" customHeight="1" x14ac:dyDescent="0.3">
      <c r="A1346" s="14" t="s">
        <v>1866</v>
      </c>
      <c r="B1346" s="14"/>
      <c r="C1346" s="14"/>
      <c r="D1346" s="14"/>
      <c r="E1346" s="15"/>
      <c r="F1346" s="16"/>
      <c r="G1346" s="15"/>
      <c r="H1346" s="16"/>
      <c r="I1346" s="15"/>
      <c r="J1346" s="16"/>
      <c r="K1346" s="15"/>
      <c r="L1346" s="16"/>
      <c r="M1346" s="14"/>
      <c r="N1346" s="1" t="s">
        <v>1861</v>
      </c>
    </row>
    <row r="1347" spans="1:51" ht="30" customHeight="1" x14ac:dyDescent="0.3">
      <c r="A1347" s="5" t="s">
        <v>1728</v>
      </c>
      <c r="B1347" s="5" t="s">
        <v>86</v>
      </c>
      <c r="C1347" s="5" t="s">
        <v>87</v>
      </c>
      <c r="D1347" s="6">
        <v>0.17100000000000001</v>
      </c>
      <c r="E1347" s="7">
        <f>단가대비표!O1875</f>
        <v>0</v>
      </c>
      <c r="F1347" s="8">
        <f>TRUNC(E1347*D1347,1)</f>
        <v>0</v>
      </c>
      <c r="G1347" s="7">
        <f>단가대비표!P1875</f>
        <v>152631</v>
      </c>
      <c r="H1347" s="8">
        <f>TRUNC(G1347*D1347,1)</f>
        <v>26099.9</v>
      </c>
      <c r="I1347" s="7">
        <f>단가대비표!V1875</f>
        <v>0</v>
      </c>
      <c r="J1347" s="8">
        <f>TRUNC(I1347*D1347,1)</f>
        <v>0</v>
      </c>
      <c r="K1347" s="7">
        <f t="shared" ref="K1347:L1349" si="223">TRUNC(E1347+G1347+I1347,1)</f>
        <v>152631</v>
      </c>
      <c r="L1347" s="8">
        <f t="shared" si="223"/>
        <v>26099.9</v>
      </c>
      <c r="M1347" s="5" t="s">
        <v>67</v>
      </c>
      <c r="N1347" s="2" t="s">
        <v>1861</v>
      </c>
      <c r="O1347" s="2" t="s">
        <v>1729</v>
      </c>
      <c r="P1347" s="2" t="s">
        <v>73</v>
      </c>
      <c r="Q1347" s="2" t="s">
        <v>73</v>
      </c>
      <c r="R1347" s="2" t="s">
        <v>69</v>
      </c>
      <c r="S1347" s="3"/>
      <c r="T1347" s="3"/>
      <c r="U1347" s="3"/>
      <c r="V1347" s="3">
        <v>1</v>
      </c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2" t="s">
        <v>67</v>
      </c>
      <c r="AW1347" s="2" t="s">
        <v>1867</v>
      </c>
      <c r="AX1347" s="2" t="s">
        <v>67</v>
      </c>
      <c r="AY1347" s="2" t="s">
        <v>67</v>
      </c>
    </row>
    <row r="1348" spans="1:51" ht="30" customHeight="1" x14ac:dyDescent="0.3">
      <c r="A1348" s="5" t="s">
        <v>203</v>
      </c>
      <c r="B1348" s="5" t="s">
        <v>86</v>
      </c>
      <c r="C1348" s="5" t="s">
        <v>87</v>
      </c>
      <c r="D1348" s="6">
        <v>2.9000000000000001E-2</v>
      </c>
      <c r="E1348" s="7">
        <f>단가대비표!O1834</f>
        <v>0</v>
      </c>
      <c r="F1348" s="8">
        <f>TRUNC(E1348*D1348,1)</f>
        <v>0</v>
      </c>
      <c r="G1348" s="7">
        <f>단가대비표!P1834</f>
        <v>125427</v>
      </c>
      <c r="H1348" s="8">
        <f>TRUNC(G1348*D1348,1)</f>
        <v>3637.3</v>
      </c>
      <c r="I1348" s="7">
        <f>단가대비표!V1834</f>
        <v>0</v>
      </c>
      <c r="J1348" s="8">
        <f>TRUNC(I1348*D1348,1)</f>
        <v>0</v>
      </c>
      <c r="K1348" s="7">
        <f t="shared" si="223"/>
        <v>125427</v>
      </c>
      <c r="L1348" s="8">
        <f t="shared" si="223"/>
        <v>3637.3</v>
      </c>
      <c r="M1348" s="5" t="s">
        <v>67</v>
      </c>
      <c r="N1348" s="2" t="s">
        <v>1861</v>
      </c>
      <c r="O1348" s="2" t="s">
        <v>204</v>
      </c>
      <c r="P1348" s="2" t="s">
        <v>73</v>
      </c>
      <c r="Q1348" s="2" t="s">
        <v>73</v>
      </c>
      <c r="R1348" s="2" t="s">
        <v>69</v>
      </c>
      <c r="S1348" s="3"/>
      <c r="T1348" s="3"/>
      <c r="U1348" s="3"/>
      <c r="V1348" s="3">
        <v>1</v>
      </c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2" t="s">
        <v>67</v>
      </c>
      <c r="AW1348" s="2" t="s">
        <v>1868</v>
      </c>
      <c r="AX1348" s="2" t="s">
        <v>67</v>
      </c>
      <c r="AY1348" s="2" t="s">
        <v>67</v>
      </c>
    </row>
    <row r="1349" spans="1:51" ht="30" customHeight="1" x14ac:dyDescent="0.3">
      <c r="A1349" s="5" t="s">
        <v>155</v>
      </c>
      <c r="B1349" s="5" t="s">
        <v>156</v>
      </c>
      <c r="C1349" s="5" t="s">
        <v>82</v>
      </c>
      <c r="D1349" s="6">
        <v>1</v>
      </c>
      <c r="E1349" s="7">
        <f>TRUNC(SUMIF(V1347:V1349, RIGHTB(O1349, 1), H1347:H1349)*U1349, 2)</f>
        <v>892.11</v>
      </c>
      <c r="F1349" s="8">
        <f>TRUNC(E1349*D1349,1)</f>
        <v>892.1</v>
      </c>
      <c r="G1349" s="7">
        <v>0</v>
      </c>
      <c r="H1349" s="8">
        <f>TRUNC(G1349*D1349,1)</f>
        <v>0</v>
      </c>
      <c r="I1349" s="7">
        <v>0</v>
      </c>
      <c r="J1349" s="8">
        <f>TRUNC(I1349*D1349,1)</f>
        <v>0</v>
      </c>
      <c r="K1349" s="7">
        <f t="shared" si="223"/>
        <v>892.1</v>
      </c>
      <c r="L1349" s="8">
        <f t="shared" si="223"/>
        <v>892.1</v>
      </c>
      <c r="M1349" s="5" t="s">
        <v>67</v>
      </c>
      <c r="N1349" s="2" t="s">
        <v>1861</v>
      </c>
      <c r="O1349" s="2" t="s">
        <v>83</v>
      </c>
      <c r="P1349" s="2" t="s">
        <v>73</v>
      </c>
      <c r="Q1349" s="2" t="s">
        <v>73</v>
      </c>
      <c r="R1349" s="2" t="s">
        <v>73</v>
      </c>
      <c r="S1349" s="3">
        <v>1</v>
      </c>
      <c r="T1349" s="3">
        <v>0</v>
      </c>
      <c r="U1349" s="3">
        <v>0.03</v>
      </c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2" t="s">
        <v>67</v>
      </c>
      <c r="AW1349" s="2" t="s">
        <v>1869</v>
      </c>
      <c r="AX1349" s="2" t="s">
        <v>67</v>
      </c>
      <c r="AY1349" s="2" t="s">
        <v>67</v>
      </c>
    </row>
    <row r="1350" spans="1:51" ht="30" customHeight="1" x14ac:dyDescent="0.3">
      <c r="A1350" s="5" t="s">
        <v>90</v>
      </c>
      <c r="B1350" s="5" t="s">
        <v>67</v>
      </c>
      <c r="C1350" s="5" t="s">
        <v>67</v>
      </c>
      <c r="D1350" s="6"/>
      <c r="E1350" s="7"/>
      <c r="F1350" s="8">
        <f>TRUNC(SUMIF(N1347:N1349, N1346, F1347:F1349),0)</f>
        <v>892</v>
      </c>
      <c r="G1350" s="7"/>
      <c r="H1350" s="8">
        <f>TRUNC(SUMIF(N1347:N1349, N1346, H1347:H1349),0)</f>
        <v>29737</v>
      </c>
      <c r="I1350" s="7"/>
      <c r="J1350" s="8">
        <f>TRUNC(SUMIF(N1347:N1349, N1346, J1347:J1349),0)</f>
        <v>0</v>
      </c>
      <c r="K1350" s="7"/>
      <c r="L1350" s="8">
        <f>F1350+H1350+J1350</f>
        <v>30629</v>
      </c>
      <c r="M1350" s="5" t="s">
        <v>67</v>
      </c>
      <c r="N1350" s="2" t="s">
        <v>91</v>
      </c>
      <c r="O1350" s="2" t="s">
        <v>91</v>
      </c>
      <c r="P1350" s="2" t="s">
        <v>67</v>
      </c>
      <c r="Q1350" s="2" t="s">
        <v>67</v>
      </c>
      <c r="R1350" s="2" t="s">
        <v>67</v>
      </c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2" t="s">
        <v>67</v>
      </c>
      <c r="AW1350" s="2" t="s">
        <v>67</v>
      </c>
      <c r="AX1350" s="2" t="s">
        <v>67</v>
      </c>
      <c r="AY1350" s="2" t="s">
        <v>67</v>
      </c>
    </row>
    <row r="1351" spans="1:51" ht="30" customHeight="1" x14ac:dyDescent="0.3">
      <c r="A1351" s="6"/>
      <c r="B1351" s="6"/>
      <c r="C1351" s="6"/>
      <c r="D1351" s="6"/>
      <c r="E1351" s="7"/>
      <c r="F1351" s="8"/>
      <c r="G1351" s="7"/>
      <c r="H1351" s="8"/>
      <c r="I1351" s="7"/>
      <c r="J1351" s="8"/>
      <c r="K1351" s="7"/>
      <c r="L1351" s="8"/>
      <c r="M1351" s="6"/>
    </row>
    <row r="1352" spans="1:51" ht="30" customHeight="1" x14ac:dyDescent="0.3">
      <c r="A1352" s="14" t="s">
        <v>1870</v>
      </c>
      <c r="B1352" s="14"/>
      <c r="C1352" s="14"/>
      <c r="D1352" s="14"/>
      <c r="E1352" s="15"/>
      <c r="F1352" s="16"/>
      <c r="G1352" s="15"/>
      <c r="H1352" s="16"/>
      <c r="I1352" s="15"/>
      <c r="J1352" s="16"/>
      <c r="K1352" s="15"/>
      <c r="L1352" s="16"/>
      <c r="M1352" s="14"/>
      <c r="N1352" s="1" t="s">
        <v>1871</v>
      </c>
    </row>
    <row r="1353" spans="1:51" ht="30" customHeight="1" x14ac:dyDescent="0.3">
      <c r="A1353" s="5" t="s">
        <v>1809</v>
      </c>
      <c r="B1353" s="5" t="s">
        <v>1873</v>
      </c>
      <c r="C1353" s="5" t="s">
        <v>1685</v>
      </c>
      <c r="D1353" s="6">
        <v>1.28</v>
      </c>
      <c r="E1353" s="7">
        <f>단가대비표!O186</f>
        <v>9617</v>
      </c>
      <c r="F1353" s="8">
        <f t="shared" ref="F1353:F1367" si="224">TRUNC(E1353*D1353,1)</f>
        <v>12309.7</v>
      </c>
      <c r="G1353" s="7">
        <f>단가대비표!P186</f>
        <v>0</v>
      </c>
      <c r="H1353" s="8">
        <f t="shared" ref="H1353:H1367" si="225">TRUNC(G1353*D1353,1)</f>
        <v>0</v>
      </c>
      <c r="I1353" s="7">
        <f>단가대비표!V186</f>
        <v>0</v>
      </c>
      <c r="J1353" s="8">
        <f t="shared" ref="J1353:J1367" si="226">TRUNC(I1353*D1353,1)</f>
        <v>0</v>
      </c>
      <c r="K1353" s="7">
        <f t="shared" ref="K1353:K1367" si="227">TRUNC(E1353+G1353+I1353,1)</f>
        <v>9617</v>
      </c>
      <c r="L1353" s="8">
        <f t="shared" ref="L1353:L1367" si="228">TRUNC(F1353+H1353+J1353,1)</f>
        <v>12309.7</v>
      </c>
      <c r="M1353" s="5" t="s">
        <v>67</v>
      </c>
      <c r="N1353" s="2" t="s">
        <v>1871</v>
      </c>
      <c r="O1353" s="2" t="s">
        <v>1874</v>
      </c>
      <c r="P1353" s="2" t="s">
        <v>73</v>
      </c>
      <c r="Q1353" s="2" t="s">
        <v>73</v>
      </c>
      <c r="R1353" s="2" t="s">
        <v>69</v>
      </c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2" t="s">
        <v>67</v>
      </c>
      <c r="AW1353" s="2" t="s">
        <v>1875</v>
      </c>
      <c r="AX1353" s="2" t="s">
        <v>67</v>
      </c>
      <c r="AY1353" s="2" t="s">
        <v>67</v>
      </c>
    </row>
    <row r="1354" spans="1:51" ht="30" customHeight="1" x14ac:dyDescent="0.3">
      <c r="A1354" s="5" t="s">
        <v>1688</v>
      </c>
      <c r="B1354" s="5" t="s">
        <v>1760</v>
      </c>
      <c r="C1354" s="5" t="s">
        <v>402</v>
      </c>
      <c r="D1354" s="6">
        <v>0.11</v>
      </c>
      <c r="E1354" s="7">
        <f>단가대비표!O163</f>
        <v>9550.89</v>
      </c>
      <c r="F1354" s="8">
        <f t="shared" si="224"/>
        <v>1050.5</v>
      </c>
      <c r="G1354" s="7">
        <f>단가대비표!P163</f>
        <v>0</v>
      </c>
      <c r="H1354" s="8">
        <f t="shared" si="225"/>
        <v>0</v>
      </c>
      <c r="I1354" s="7">
        <f>단가대비표!V163</f>
        <v>0</v>
      </c>
      <c r="J1354" s="8">
        <f t="shared" si="226"/>
        <v>0</v>
      </c>
      <c r="K1354" s="7">
        <f t="shared" si="227"/>
        <v>9550.7999999999993</v>
      </c>
      <c r="L1354" s="8">
        <f t="shared" si="228"/>
        <v>1050.5</v>
      </c>
      <c r="M1354" s="5" t="s">
        <v>67</v>
      </c>
      <c r="N1354" s="2" t="s">
        <v>1871</v>
      </c>
      <c r="O1354" s="2" t="s">
        <v>1761</v>
      </c>
      <c r="P1354" s="2" t="s">
        <v>73</v>
      </c>
      <c r="Q1354" s="2" t="s">
        <v>73</v>
      </c>
      <c r="R1354" s="2" t="s">
        <v>69</v>
      </c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2" t="s">
        <v>67</v>
      </c>
      <c r="AW1354" s="2" t="s">
        <v>1876</v>
      </c>
      <c r="AX1354" s="2" t="s">
        <v>67</v>
      </c>
      <c r="AY1354" s="2" t="s">
        <v>67</v>
      </c>
    </row>
    <row r="1355" spans="1:51" ht="30" customHeight="1" x14ac:dyDescent="0.3">
      <c r="A1355" s="5" t="s">
        <v>1692</v>
      </c>
      <c r="B1355" s="5" t="s">
        <v>1693</v>
      </c>
      <c r="C1355" s="5" t="s">
        <v>508</v>
      </c>
      <c r="D1355" s="6">
        <v>2</v>
      </c>
      <c r="E1355" s="7">
        <f>단가대비표!O737</f>
        <v>140</v>
      </c>
      <c r="F1355" s="8">
        <f t="shared" si="224"/>
        <v>280</v>
      </c>
      <c r="G1355" s="7">
        <f>단가대비표!P737</f>
        <v>0</v>
      </c>
      <c r="H1355" s="8">
        <f t="shared" si="225"/>
        <v>0</v>
      </c>
      <c r="I1355" s="7">
        <f>단가대비표!V737</f>
        <v>0</v>
      </c>
      <c r="J1355" s="8">
        <f t="shared" si="226"/>
        <v>0</v>
      </c>
      <c r="K1355" s="7">
        <f t="shared" si="227"/>
        <v>140</v>
      </c>
      <c r="L1355" s="8">
        <f t="shared" si="228"/>
        <v>280</v>
      </c>
      <c r="M1355" s="5" t="s">
        <v>67</v>
      </c>
      <c r="N1355" s="2" t="s">
        <v>1871</v>
      </c>
      <c r="O1355" s="2" t="s">
        <v>1694</v>
      </c>
      <c r="P1355" s="2" t="s">
        <v>73</v>
      </c>
      <c r="Q1355" s="2" t="s">
        <v>73</v>
      </c>
      <c r="R1355" s="2" t="s">
        <v>69</v>
      </c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2" t="s">
        <v>67</v>
      </c>
      <c r="AW1355" s="2" t="s">
        <v>1877</v>
      </c>
      <c r="AX1355" s="2" t="s">
        <v>67</v>
      </c>
      <c r="AY1355" s="2" t="s">
        <v>67</v>
      </c>
    </row>
    <row r="1356" spans="1:51" ht="30" customHeight="1" x14ac:dyDescent="0.3">
      <c r="A1356" s="5" t="s">
        <v>1696</v>
      </c>
      <c r="B1356" s="5" t="s">
        <v>1697</v>
      </c>
      <c r="C1356" s="5" t="s">
        <v>808</v>
      </c>
      <c r="D1356" s="6">
        <v>2</v>
      </c>
      <c r="E1356" s="7">
        <f>단가대비표!O167</f>
        <v>32</v>
      </c>
      <c r="F1356" s="8">
        <f t="shared" si="224"/>
        <v>64</v>
      </c>
      <c r="G1356" s="7">
        <f>단가대비표!P167</f>
        <v>0</v>
      </c>
      <c r="H1356" s="8">
        <f t="shared" si="225"/>
        <v>0</v>
      </c>
      <c r="I1356" s="7">
        <f>단가대비표!V167</f>
        <v>0</v>
      </c>
      <c r="J1356" s="8">
        <f t="shared" si="226"/>
        <v>0</v>
      </c>
      <c r="K1356" s="7">
        <f t="shared" si="227"/>
        <v>32</v>
      </c>
      <c r="L1356" s="8">
        <f t="shared" si="228"/>
        <v>64</v>
      </c>
      <c r="M1356" s="5" t="s">
        <v>67</v>
      </c>
      <c r="N1356" s="2" t="s">
        <v>1871</v>
      </c>
      <c r="O1356" s="2" t="s">
        <v>1698</v>
      </c>
      <c r="P1356" s="2" t="s">
        <v>73</v>
      </c>
      <c r="Q1356" s="2" t="s">
        <v>73</v>
      </c>
      <c r="R1356" s="2" t="s">
        <v>69</v>
      </c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2" t="s">
        <v>67</v>
      </c>
      <c r="AW1356" s="2" t="s">
        <v>1878</v>
      </c>
      <c r="AX1356" s="2" t="s">
        <v>67</v>
      </c>
      <c r="AY1356" s="2" t="s">
        <v>67</v>
      </c>
    </row>
    <row r="1357" spans="1:51" ht="30" customHeight="1" x14ac:dyDescent="0.3">
      <c r="A1357" s="5" t="s">
        <v>1700</v>
      </c>
      <c r="B1357" s="5" t="s">
        <v>1701</v>
      </c>
      <c r="C1357" s="5" t="s">
        <v>1702</v>
      </c>
      <c r="D1357" s="6">
        <v>0.7</v>
      </c>
      <c r="E1357" s="7">
        <f>단가대비표!O734</f>
        <v>110</v>
      </c>
      <c r="F1357" s="8">
        <f t="shared" si="224"/>
        <v>77</v>
      </c>
      <c r="G1357" s="7">
        <f>단가대비표!P734</f>
        <v>0</v>
      </c>
      <c r="H1357" s="8">
        <f t="shared" si="225"/>
        <v>0</v>
      </c>
      <c r="I1357" s="7">
        <f>단가대비표!V734</f>
        <v>0</v>
      </c>
      <c r="J1357" s="8">
        <f t="shared" si="226"/>
        <v>0</v>
      </c>
      <c r="K1357" s="7">
        <f t="shared" si="227"/>
        <v>110</v>
      </c>
      <c r="L1357" s="8">
        <f t="shared" si="228"/>
        <v>77</v>
      </c>
      <c r="M1357" s="5" t="s">
        <v>67</v>
      </c>
      <c r="N1357" s="2" t="s">
        <v>1871</v>
      </c>
      <c r="O1357" s="2" t="s">
        <v>1703</v>
      </c>
      <c r="P1357" s="2" t="s">
        <v>73</v>
      </c>
      <c r="Q1357" s="2" t="s">
        <v>73</v>
      </c>
      <c r="R1357" s="2" t="s">
        <v>69</v>
      </c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2" t="s">
        <v>67</v>
      </c>
      <c r="AW1357" s="2" t="s">
        <v>1879</v>
      </c>
      <c r="AX1357" s="2" t="s">
        <v>67</v>
      </c>
      <c r="AY1357" s="2" t="s">
        <v>67</v>
      </c>
    </row>
    <row r="1358" spans="1:51" ht="30" customHeight="1" x14ac:dyDescent="0.3">
      <c r="A1358" s="5" t="s">
        <v>1705</v>
      </c>
      <c r="B1358" s="5" t="s">
        <v>1706</v>
      </c>
      <c r="C1358" s="5" t="s">
        <v>481</v>
      </c>
      <c r="D1358" s="6">
        <v>0.3</v>
      </c>
      <c r="E1358" s="7">
        <f>단가대비표!O74</f>
        <v>1200</v>
      </c>
      <c r="F1358" s="8">
        <f t="shared" si="224"/>
        <v>360</v>
      </c>
      <c r="G1358" s="7">
        <f>단가대비표!P74</f>
        <v>0</v>
      </c>
      <c r="H1358" s="8">
        <f t="shared" si="225"/>
        <v>0</v>
      </c>
      <c r="I1358" s="7">
        <f>단가대비표!V74</f>
        <v>0</v>
      </c>
      <c r="J1358" s="8">
        <f t="shared" si="226"/>
        <v>0</v>
      </c>
      <c r="K1358" s="7">
        <f t="shared" si="227"/>
        <v>1200</v>
      </c>
      <c r="L1358" s="8">
        <f t="shared" si="228"/>
        <v>360</v>
      </c>
      <c r="M1358" s="5" t="s">
        <v>67</v>
      </c>
      <c r="N1358" s="2" t="s">
        <v>1871</v>
      </c>
      <c r="O1358" s="2" t="s">
        <v>1707</v>
      </c>
      <c r="P1358" s="2" t="s">
        <v>73</v>
      </c>
      <c r="Q1358" s="2" t="s">
        <v>73</v>
      </c>
      <c r="R1358" s="2" t="s">
        <v>69</v>
      </c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2" t="s">
        <v>67</v>
      </c>
      <c r="AW1358" s="2" t="s">
        <v>1880</v>
      </c>
      <c r="AX1358" s="2" t="s">
        <v>67</v>
      </c>
      <c r="AY1358" s="2" t="s">
        <v>67</v>
      </c>
    </row>
    <row r="1359" spans="1:51" ht="30" customHeight="1" x14ac:dyDescent="0.3">
      <c r="A1359" s="5" t="s">
        <v>1709</v>
      </c>
      <c r="B1359" s="5" t="s">
        <v>1710</v>
      </c>
      <c r="C1359" s="5" t="s">
        <v>1702</v>
      </c>
      <c r="D1359" s="6">
        <v>0.4</v>
      </c>
      <c r="E1359" s="7">
        <f>단가대비표!O280</f>
        <v>870</v>
      </c>
      <c r="F1359" s="8">
        <f t="shared" si="224"/>
        <v>348</v>
      </c>
      <c r="G1359" s="7">
        <f>단가대비표!P280</f>
        <v>0</v>
      </c>
      <c r="H1359" s="8">
        <f t="shared" si="225"/>
        <v>0</v>
      </c>
      <c r="I1359" s="7">
        <f>단가대비표!V280</f>
        <v>0</v>
      </c>
      <c r="J1359" s="8">
        <f t="shared" si="226"/>
        <v>0</v>
      </c>
      <c r="K1359" s="7">
        <f t="shared" si="227"/>
        <v>870</v>
      </c>
      <c r="L1359" s="8">
        <f t="shared" si="228"/>
        <v>348</v>
      </c>
      <c r="M1359" s="5" t="s">
        <v>67</v>
      </c>
      <c r="N1359" s="2" t="s">
        <v>1871</v>
      </c>
      <c r="O1359" s="2" t="s">
        <v>1711</v>
      </c>
      <c r="P1359" s="2" t="s">
        <v>73</v>
      </c>
      <c r="Q1359" s="2" t="s">
        <v>73</v>
      </c>
      <c r="R1359" s="2" t="s">
        <v>69</v>
      </c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2" t="s">
        <v>67</v>
      </c>
      <c r="AW1359" s="2" t="s">
        <v>1881</v>
      </c>
      <c r="AX1359" s="2" t="s">
        <v>67</v>
      </c>
      <c r="AY1359" s="2" t="s">
        <v>67</v>
      </c>
    </row>
    <row r="1360" spans="1:51" ht="30" customHeight="1" x14ac:dyDescent="0.3">
      <c r="A1360" s="5" t="s">
        <v>1819</v>
      </c>
      <c r="B1360" s="5" t="s">
        <v>1820</v>
      </c>
      <c r="C1360" s="5" t="s">
        <v>508</v>
      </c>
      <c r="D1360" s="6">
        <v>0.3</v>
      </c>
      <c r="E1360" s="7">
        <f>단가대비표!O150</f>
        <v>16</v>
      </c>
      <c r="F1360" s="8">
        <f t="shared" si="224"/>
        <v>4.8</v>
      </c>
      <c r="G1360" s="7">
        <f>단가대비표!P150</f>
        <v>0</v>
      </c>
      <c r="H1360" s="8">
        <f t="shared" si="225"/>
        <v>0</v>
      </c>
      <c r="I1360" s="7">
        <f>단가대비표!V150</f>
        <v>0</v>
      </c>
      <c r="J1360" s="8">
        <f t="shared" si="226"/>
        <v>0</v>
      </c>
      <c r="K1360" s="7">
        <f t="shared" si="227"/>
        <v>16</v>
      </c>
      <c r="L1360" s="8">
        <f t="shared" si="228"/>
        <v>4.8</v>
      </c>
      <c r="M1360" s="5" t="s">
        <v>67</v>
      </c>
      <c r="N1360" s="2" t="s">
        <v>1871</v>
      </c>
      <c r="O1360" s="2" t="s">
        <v>1821</v>
      </c>
      <c r="P1360" s="2" t="s">
        <v>73</v>
      </c>
      <c r="Q1360" s="2" t="s">
        <v>73</v>
      </c>
      <c r="R1360" s="2" t="s">
        <v>69</v>
      </c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2" t="s">
        <v>67</v>
      </c>
      <c r="AW1360" s="2" t="s">
        <v>1882</v>
      </c>
      <c r="AX1360" s="2" t="s">
        <v>67</v>
      </c>
      <c r="AY1360" s="2" t="s">
        <v>67</v>
      </c>
    </row>
    <row r="1361" spans="1:51" ht="30" customHeight="1" x14ac:dyDescent="0.3">
      <c r="A1361" s="5" t="s">
        <v>815</v>
      </c>
      <c r="B1361" s="5" t="s">
        <v>1717</v>
      </c>
      <c r="C1361" s="5" t="s">
        <v>508</v>
      </c>
      <c r="D1361" s="6">
        <v>1.1000000000000001</v>
      </c>
      <c r="E1361" s="7">
        <f>단가대비표!O262</f>
        <v>150</v>
      </c>
      <c r="F1361" s="8">
        <f t="shared" si="224"/>
        <v>165</v>
      </c>
      <c r="G1361" s="7">
        <f>단가대비표!P262</f>
        <v>0</v>
      </c>
      <c r="H1361" s="8">
        <f t="shared" si="225"/>
        <v>0</v>
      </c>
      <c r="I1361" s="7">
        <f>단가대비표!V262</f>
        <v>0</v>
      </c>
      <c r="J1361" s="8">
        <f t="shared" si="226"/>
        <v>0</v>
      </c>
      <c r="K1361" s="7">
        <f t="shared" si="227"/>
        <v>150</v>
      </c>
      <c r="L1361" s="8">
        <f t="shared" si="228"/>
        <v>165</v>
      </c>
      <c r="M1361" s="5" t="s">
        <v>67</v>
      </c>
      <c r="N1361" s="2" t="s">
        <v>1871</v>
      </c>
      <c r="O1361" s="2" t="s">
        <v>1718</v>
      </c>
      <c r="P1361" s="2" t="s">
        <v>73</v>
      </c>
      <c r="Q1361" s="2" t="s">
        <v>73</v>
      </c>
      <c r="R1361" s="2" t="s">
        <v>69</v>
      </c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2" t="s">
        <v>67</v>
      </c>
      <c r="AW1361" s="2" t="s">
        <v>1883</v>
      </c>
      <c r="AX1361" s="2" t="s">
        <v>67</v>
      </c>
      <c r="AY1361" s="2" t="s">
        <v>67</v>
      </c>
    </row>
    <row r="1362" spans="1:51" ht="30" customHeight="1" x14ac:dyDescent="0.3">
      <c r="A1362" s="5" t="s">
        <v>1720</v>
      </c>
      <c r="B1362" s="5" t="s">
        <v>1721</v>
      </c>
      <c r="C1362" s="5" t="s">
        <v>508</v>
      </c>
      <c r="D1362" s="6">
        <v>0.3</v>
      </c>
      <c r="E1362" s="7">
        <f>단가대비표!O201</f>
        <v>11</v>
      </c>
      <c r="F1362" s="8">
        <f t="shared" si="224"/>
        <v>3.3</v>
      </c>
      <c r="G1362" s="7">
        <f>단가대비표!P201</f>
        <v>0</v>
      </c>
      <c r="H1362" s="8">
        <f t="shared" si="225"/>
        <v>0</v>
      </c>
      <c r="I1362" s="7">
        <f>단가대비표!V201</f>
        <v>0</v>
      </c>
      <c r="J1362" s="8">
        <f t="shared" si="226"/>
        <v>0</v>
      </c>
      <c r="K1362" s="7">
        <f t="shared" si="227"/>
        <v>11</v>
      </c>
      <c r="L1362" s="8">
        <f t="shared" si="228"/>
        <v>3.3</v>
      </c>
      <c r="M1362" s="5" t="s">
        <v>67</v>
      </c>
      <c r="N1362" s="2" t="s">
        <v>1871</v>
      </c>
      <c r="O1362" s="2" t="s">
        <v>1722</v>
      </c>
      <c r="P1362" s="2" t="s">
        <v>73</v>
      </c>
      <c r="Q1362" s="2" t="s">
        <v>73</v>
      </c>
      <c r="R1362" s="2" t="s">
        <v>69</v>
      </c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2" t="s">
        <v>67</v>
      </c>
      <c r="AW1362" s="2" t="s">
        <v>1884</v>
      </c>
      <c r="AX1362" s="2" t="s">
        <v>67</v>
      </c>
      <c r="AY1362" s="2" t="s">
        <v>67</v>
      </c>
    </row>
    <row r="1363" spans="1:51" ht="30" customHeight="1" x14ac:dyDescent="0.3">
      <c r="A1363" s="5" t="s">
        <v>1724</v>
      </c>
      <c r="B1363" s="5" t="s">
        <v>1725</v>
      </c>
      <c r="C1363" s="5" t="s">
        <v>1131</v>
      </c>
      <c r="D1363" s="6">
        <v>60</v>
      </c>
      <c r="E1363" s="7">
        <f>단가대비표!O232</f>
        <v>5</v>
      </c>
      <c r="F1363" s="8">
        <f t="shared" si="224"/>
        <v>300</v>
      </c>
      <c r="G1363" s="7">
        <f>단가대비표!P232</f>
        <v>0</v>
      </c>
      <c r="H1363" s="8">
        <f t="shared" si="225"/>
        <v>0</v>
      </c>
      <c r="I1363" s="7">
        <f>단가대비표!V232</f>
        <v>0</v>
      </c>
      <c r="J1363" s="8">
        <f t="shared" si="226"/>
        <v>0</v>
      </c>
      <c r="K1363" s="7">
        <f t="shared" si="227"/>
        <v>5</v>
      </c>
      <c r="L1363" s="8">
        <f t="shared" si="228"/>
        <v>300</v>
      </c>
      <c r="M1363" s="5" t="s">
        <v>67</v>
      </c>
      <c r="N1363" s="2" t="s">
        <v>1871</v>
      </c>
      <c r="O1363" s="2" t="s">
        <v>1726</v>
      </c>
      <c r="P1363" s="2" t="s">
        <v>73</v>
      </c>
      <c r="Q1363" s="2" t="s">
        <v>73</v>
      </c>
      <c r="R1363" s="2" t="s">
        <v>69</v>
      </c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2" t="s">
        <v>67</v>
      </c>
      <c r="AW1363" s="2" t="s">
        <v>1885</v>
      </c>
      <c r="AX1363" s="2" t="s">
        <v>67</v>
      </c>
      <c r="AY1363" s="2" t="s">
        <v>67</v>
      </c>
    </row>
    <row r="1364" spans="1:51" ht="30" customHeight="1" x14ac:dyDescent="0.3">
      <c r="A1364" s="5" t="s">
        <v>1772</v>
      </c>
      <c r="B1364" s="5" t="s">
        <v>1773</v>
      </c>
      <c r="C1364" s="5" t="s">
        <v>1702</v>
      </c>
      <c r="D1364" s="6">
        <v>0.6</v>
      </c>
      <c r="E1364" s="7">
        <f>단가대비표!O735</f>
        <v>820</v>
      </c>
      <c r="F1364" s="8">
        <f t="shared" si="224"/>
        <v>492</v>
      </c>
      <c r="G1364" s="7">
        <f>단가대비표!P735</f>
        <v>0</v>
      </c>
      <c r="H1364" s="8">
        <f t="shared" si="225"/>
        <v>0</v>
      </c>
      <c r="I1364" s="7">
        <f>단가대비표!V735</f>
        <v>0</v>
      </c>
      <c r="J1364" s="8">
        <f t="shared" si="226"/>
        <v>0</v>
      </c>
      <c r="K1364" s="7">
        <f t="shared" si="227"/>
        <v>820</v>
      </c>
      <c r="L1364" s="8">
        <f t="shared" si="228"/>
        <v>492</v>
      </c>
      <c r="M1364" s="5" t="s">
        <v>67</v>
      </c>
      <c r="N1364" s="2" t="s">
        <v>1871</v>
      </c>
      <c r="O1364" s="2" t="s">
        <v>1774</v>
      </c>
      <c r="P1364" s="2" t="s">
        <v>73</v>
      </c>
      <c r="Q1364" s="2" t="s">
        <v>73</v>
      </c>
      <c r="R1364" s="2" t="s">
        <v>69</v>
      </c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2" t="s">
        <v>67</v>
      </c>
      <c r="AW1364" s="2" t="s">
        <v>1886</v>
      </c>
      <c r="AX1364" s="2" t="s">
        <v>67</v>
      </c>
      <c r="AY1364" s="2" t="s">
        <v>67</v>
      </c>
    </row>
    <row r="1365" spans="1:51" ht="30" customHeight="1" x14ac:dyDescent="0.3">
      <c r="A1365" s="5" t="s">
        <v>1776</v>
      </c>
      <c r="B1365" s="5" t="s">
        <v>1777</v>
      </c>
      <c r="C1365" s="5" t="s">
        <v>508</v>
      </c>
      <c r="D1365" s="6">
        <v>5.6</v>
      </c>
      <c r="E1365" s="7">
        <f>단가대비표!O736</f>
        <v>7.2</v>
      </c>
      <c r="F1365" s="8">
        <f t="shared" si="224"/>
        <v>40.299999999999997</v>
      </c>
      <c r="G1365" s="7">
        <f>단가대비표!P736</f>
        <v>0</v>
      </c>
      <c r="H1365" s="8">
        <f t="shared" si="225"/>
        <v>0</v>
      </c>
      <c r="I1365" s="7">
        <f>단가대비표!V736</f>
        <v>0</v>
      </c>
      <c r="J1365" s="8">
        <f t="shared" si="226"/>
        <v>0</v>
      </c>
      <c r="K1365" s="7">
        <f t="shared" si="227"/>
        <v>7.2</v>
      </c>
      <c r="L1365" s="8">
        <f t="shared" si="228"/>
        <v>40.299999999999997</v>
      </c>
      <c r="M1365" s="5" t="s">
        <v>67</v>
      </c>
      <c r="N1365" s="2" t="s">
        <v>1871</v>
      </c>
      <c r="O1365" s="2" t="s">
        <v>1778</v>
      </c>
      <c r="P1365" s="2" t="s">
        <v>73</v>
      </c>
      <c r="Q1365" s="2" t="s">
        <v>73</v>
      </c>
      <c r="R1365" s="2" t="s">
        <v>69</v>
      </c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2" t="s">
        <v>67</v>
      </c>
      <c r="AW1365" s="2" t="s">
        <v>1887</v>
      </c>
      <c r="AX1365" s="2" t="s">
        <v>67</v>
      </c>
      <c r="AY1365" s="2" t="s">
        <v>67</v>
      </c>
    </row>
    <row r="1366" spans="1:51" ht="30" customHeight="1" x14ac:dyDescent="0.3">
      <c r="A1366" s="5" t="s">
        <v>1826</v>
      </c>
      <c r="B1366" s="5" t="s">
        <v>1755</v>
      </c>
      <c r="C1366" s="5" t="s">
        <v>245</v>
      </c>
      <c r="D1366" s="6">
        <v>1</v>
      </c>
      <c r="E1366" s="7">
        <f>일위대가목록!E183</f>
        <v>961</v>
      </c>
      <c r="F1366" s="8">
        <f t="shared" si="224"/>
        <v>961</v>
      </c>
      <c r="G1366" s="7">
        <f>일위대가목록!F183</f>
        <v>32052</v>
      </c>
      <c r="H1366" s="8">
        <f t="shared" si="225"/>
        <v>32052</v>
      </c>
      <c r="I1366" s="7">
        <f>일위대가목록!G183</f>
        <v>0</v>
      </c>
      <c r="J1366" s="8">
        <f t="shared" si="226"/>
        <v>0</v>
      </c>
      <c r="K1366" s="7">
        <f t="shared" si="227"/>
        <v>33013</v>
      </c>
      <c r="L1366" s="8">
        <f t="shared" si="228"/>
        <v>33013</v>
      </c>
      <c r="M1366" s="5" t="s">
        <v>1888</v>
      </c>
      <c r="N1366" s="2" t="s">
        <v>1871</v>
      </c>
      <c r="O1366" s="2" t="s">
        <v>1889</v>
      </c>
      <c r="P1366" s="2" t="s">
        <v>69</v>
      </c>
      <c r="Q1366" s="2" t="s">
        <v>73</v>
      </c>
      <c r="R1366" s="2" t="s">
        <v>73</v>
      </c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2" t="s">
        <v>67</v>
      </c>
      <c r="AW1366" s="2" t="s">
        <v>1890</v>
      </c>
      <c r="AX1366" s="2" t="s">
        <v>67</v>
      </c>
      <c r="AY1366" s="2" t="s">
        <v>67</v>
      </c>
    </row>
    <row r="1367" spans="1:51" ht="30" customHeight="1" x14ac:dyDescent="0.3">
      <c r="A1367" s="5" t="s">
        <v>1830</v>
      </c>
      <c r="B1367" s="5" t="s">
        <v>1755</v>
      </c>
      <c r="C1367" s="5" t="s">
        <v>245</v>
      </c>
      <c r="D1367" s="6">
        <v>1</v>
      </c>
      <c r="E1367" s="7">
        <f>일위대가목록!E184</f>
        <v>932</v>
      </c>
      <c r="F1367" s="8">
        <f t="shared" si="224"/>
        <v>932</v>
      </c>
      <c r="G1367" s="7">
        <f>일위대가목록!F184</f>
        <v>31083</v>
      </c>
      <c r="H1367" s="8">
        <f t="shared" si="225"/>
        <v>31083</v>
      </c>
      <c r="I1367" s="7">
        <f>일위대가목록!G184</f>
        <v>0</v>
      </c>
      <c r="J1367" s="8">
        <f t="shared" si="226"/>
        <v>0</v>
      </c>
      <c r="K1367" s="7">
        <f t="shared" si="227"/>
        <v>32015</v>
      </c>
      <c r="L1367" s="8">
        <f t="shared" si="228"/>
        <v>32015</v>
      </c>
      <c r="M1367" s="5" t="s">
        <v>1891</v>
      </c>
      <c r="N1367" s="2" t="s">
        <v>1871</v>
      </c>
      <c r="O1367" s="2" t="s">
        <v>1892</v>
      </c>
      <c r="P1367" s="2" t="s">
        <v>69</v>
      </c>
      <c r="Q1367" s="2" t="s">
        <v>73</v>
      </c>
      <c r="R1367" s="2" t="s">
        <v>73</v>
      </c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2" t="s">
        <v>67</v>
      </c>
      <c r="AW1367" s="2" t="s">
        <v>1893</v>
      </c>
      <c r="AX1367" s="2" t="s">
        <v>67</v>
      </c>
      <c r="AY1367" s="2" t="s">
        <v>67</v>
      </c>
    </row>
    <row r="1368" spans="1:51" ht="30" customHeight="1" x14ac:dyDescent="0.3">
      <c r="A1368" s="5" t="s">
        <v>90</v>
      </c>
      <c r="B1368" s="5" t="s">
        <v>67</v>
      </c>
      <c r="C1368" s="5" t="s">
        <v>67</v>
      </c>
      <c r="D1368" s="6"/>
      <c r="E1368" s="7"/>
      <c r="F1368" s="8">
        <f>TRUNC(SUMIF(N1353:N1367, N1352, F1353:F1367),0)</f>
        <v>17387</v>
      </c>
      <c r="G1368" s="7"/>
      <c r="H1368" s="8">
        <f>TRUNC(SUMIF(N1353:N1367, N1352, H1353:H1367),0)</f>
        <v>63135</v>
      </c>
      <c r="I1368" s="7"/>
      <c r="J1368" s="8">
        <f>TRUNC(SUMIF(N1353:N1367, N1352, J1353:J1367),0)</f>
        <v>0</v>
      </c>
      <c r="K1368" s="7"/>
      <c r="L1368" s="8">
        <f>F1368+H1368+J1368</f>
        <v>80522</v>
      </c>
      <c r="M1368" s="5" t="s">
        <v>67</v>
      </c>
      <c r="N1368" s="2" t="s">
        <v>91</v>
      </c>
      <c r="O1368" s="2" t="s">
        <v>91</v>
      </c>
      <c r="P1368" s="2" t="s">
        <v>67</v>
      </c>
      <c r="Q1368" s="2" t="s">
        <v>67</v>
      </c>
      <c r="R1368" s="2" t="s">
        <v>67</v>
      </c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2" t="s">
        <v>67</v>
      </c>
      <c r="AW1368" s="2" t="s">
        <v>67</v>
      </c>
      <c r="AX1368" s="2" t="s">
        <v>67</v>
      </c>
      <c r="AY1368" s="2" t="s">
        <v>67</v>
      </c>
    </row>
    <row r="1369" spans="1:51" ht="30" customHeight="1" x14ac:dyDescent="0.3">
      <c r="A1369" s="6"/>
      <c r="B1369" s="6"/>
      <c r="C1369" s="6"/>
      <c r="D1369" s="6"/>
      <c r="E1369" s="7"/>
      <c r="F1369" s="8"/>
      <c r="G1369" s="7"/>
      <c r="H1369" s="8"/>
      <c r="I1369" s="7"/>
      <c r="J1369" s="8"/>
      <c r="K1369" s="7"/>
      <c r="L1369" s="8"/>
      <c r="M1369" s="6"/>
    </row>
    <row r="1370" spans="1:51" ht="30" customHeight="1" x14ac:dyDescent="0.3">
      <c r="A1370" s="14" t="s">
        <v>1894</v>
      </c>
      <c r="B1370" s="14"/>
      <c r="C1370" s="14"/>
      <c r="D1370" s="14"/>
      <c r="E1370" s="15"/>
      <c r="F1370" s="16"/>
      <c r="G1370" s="15"/>
      <c r="H1370" s="16"/>
      <c r="I1370" s="15"/>
      <c r="J1370" s="16"/>
      <c r="K1370" s="15"/>
      <c r="L1370" s="16"/>
      <c r="M1370" s="14"/>
      <c r="N1370" s="1" t="s">
        <v>1889</v>
      </c>
    </row>
    <row r="1371" spans="1:51" ht="30" customHeight="1" x14ac:dyDescent="0.3">
      <c r="A1371" s="5" t="s">
        <v>1728</v>
      </c>
      <c r="B1371" s="5" t="s">
        <v>86</v>
      </c>
      <c r="C1371" s="5" t="s">
        <v>87</v>
      </c>
      <c r="D1371" s="6">
        <v>0.21</v>
      </c>
      <c r="E1371" s="7">
        <f>단가대비표!O1875</f>
        <v>0</v>
      </c>
      <c r="F1371" s="8">
        <f>TRUNC(E1371*D1371,1)</f>
        <v>0</v>
      </c>
      <c r="G1371" s="7">
        <f>단가대비표!P1875</f>
        <v>152631</v>
      </c>
      <c r="H1371" s="8">
        <f>TRUNC(G1371*D1371,1)</f>
        <v>32052.5</v>
      </c>
      <c r="I1371" s="7">
        <f>단가대비표!V1875</f>
        <v>0</v>
      </c>
      <c r="J1371" s="8">
        <f>TRUNC(I1371*D1371,1)</f>
        <v>0</v>
      </c>
      <c r="K1371" s="7">
        <f>TRUNC(E1371+G1371+I1371,1)</f>
        <v>152631</v>
      </c>
      <c r="L1371" s="8">
        <f>TRUNC(F1371+H1371+J1371,1)</f>
        <v>32052.5</v>
      </c>
      <c r="M1371" s="5" t="s">
        <v>67</v>
      </c>
      <c r="N1371" s="2" t="s">
        <v>1889</v>
      </c>
      <c r="O1371" s="2" t="s">
        <v>1729</v>
      </c>
      <c r="P1371" s="2" t="s">
        <v>73</v>
      </c>
      <c r="Q1371" s="2" t="s">
        <v>73</v>
      </c>
      <c r="R1371" s="2" t="s">
        <v>69</v>
      </c>
      <c r="S1371" s="3"/>
      <c r="T1371" s="3"/>
      <c r="U1371" s="3"/>
      <c r="V1371" s="3">
        <v>1</v>
      </c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2" t="s">
        <v>67</v>
      </c>
      <c r="AW1371" s="2" t="s">
        <v>1895</v>
      </c>
      <c r="AX1371" s="2" t="s">
        <v>67</v>
      </c>
      <c r="AY1371" s="2" t="s">
        <v>67</v>
      </c>
    </row>
    <row r="1372" spans="1:51" ht="30" customHeight="1" x14ac:dyDescent="0.3">
      <c r="A1372" s="5" t="s">
        <v>155</v>
      </c>
      <c r="B1372" s="5" t="s">
        <v>156</v>
      </c>
      <c r="C1372" s="5" t="s">
        <v>82</v>
      </c>
      <c r="D1372" s="6">
        <v>1</v>
      </c>
      <c r="E1372" s="7">
        <f>TRUNC(SUMIF(V1371:V1372, RIGHTB(O1372, 1), H1371:H1372)*U1372, 2)</f>
        <v>961.57</v>
      </c>
      <c r="F1372" s="8">
        <f>TRUNC(E1372*D1372,1)</f>
        <v>961.5</v>
      </c>
      <c r="G1372" s="7">
        <v>0</v>
      </c>
      <c r="H1372" s="8">
        <f>TRUNC(G1372*D1372,1)</f>
        <v>0</v>
      </c>
      <c r="I1372" s="7">
        <v>0</v>
      </c>
      <c r="J1372" s="8">
        <f>TRUNC(I1372*D1372,1)</f>
        <v>0</v>
      </c>
      <c r="K1372" s="7">
        <f>TRUNC(E1372+G1372+I1372,1)</f>
        <v>961.5</v>
      </c>
      <c r="L1372" s="8">
        <f>TRUNC(F1372+H1372+J1372,1)</f>
        <v>961.5</v>
      </c>
      <c r="M1372" s="5" t="s">
        <v>67</v>
      </c>
      <c r="N1372" s="2" t="s">
        <v>1889</v>
      </c>
      <c r="O1372" s="2" t="s">
        <v>83</v>
      </c>
      <c r="P1372" s="2" t="s">
        <v>73</v>
      </c>
      <c r="Q1372" s="2" t="s">
        <v>73</v>
      </c>
      <c r="R1372" s="2" t="s">
        <v>73</v>
      </c>
      <c r="S1372" s="3">
        <v>1</v>
      </c>
      <c r="T1372" s="3">
        <v>0</v>
      </c>
      <c r="U1372" s="3">
        <v>0.03</v>
      </c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2" t="s">
        <v>67</v>
      </c>
      <c r="AW1372" s="2" t="s">
        <v>1896</v>
      </c>
      <c r="AX1372" s="2" t="s">
        <v>67</v>
      </c>
      <c r="AY1372" s="2" t="s">
        <v>67</v>
      </c>
    </row>
    <row r="1373" spans="1:51" ht="30" customHeight="1" x14ac:dyDescent="0.3">
      <c r="A1373" s="5" t="s">
        <v>90</v>
      </c>
      <c r="B1373" s="5" t="s">
        <v>67</v>
      </c>
      <c r="C1373" s="5" t="s">
        <v>67</v>
      </c>
      <c r="D1373" s="6"/>
      <c r="E1373" s="7"/>
      <c r="F1373" s="8">
        <f>TRUNC(SUMIF(N1371:N1372, N1370, F1371:F1372),0)</f>
        <v>961</v>
      </c>
      <c r="G1373" s="7"/>
      <c r="H1373" s="8">
        <f>TRUNC(SUMIF(N1371:N1372, N1370, H1371:H1372),0)</f>
        <v>32052</v>
      </c>
      <c r="I1373" s="7"/>
      <c r="J1373" s="8">
        <f>TRUNC(SUMIF(N1371:N1372, N1370, J1371:J1372),0)</f>
        <v>0</v>
      </c>
      <c r="K1373" s="7"/>
      <c r="L1373" s="8">
        <f>F1373+H1373+J1373</f>
        <v>33013</v>
      </c>
      <c r="M1373" s="5" t="s">
        <v>67</v>
      </c>
      <c r="N1373" s="2" t="s">
        <v>91</v>
      </c>
      <c r="O1373" s="2" t="s">
        <v>91</v>
      </c>
      <c r="P1373" s="2" t="s">
        <v>67</v>
      </c>
      <c r="Q1373" s="2" t="s">
        <v>67</v>
      </c>
      <c r="R1373" s="2" t="s">
        <v>67</v>
      </c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2" t="s">
        <v>67</v>
      </c>
      <c r="AW1373" s="2" t="s">
        <v>67</v>
      </c>
      <c r="AX1373" s="2" t="s">
        <v>67</v>
      </c>
      <c r="AY1373" s="2" t="s">
        <v>67</v>
      </c>
    </row>
    <row r="1374" spans="1:51" ht="30" customHeight="1" x14ac:dyDescent="0.3">
      <c r="A1374" s="6"/>
      <c r="B1374" s="6"/>
      <c r="C1374" s="6"/>
      <c r="D1374" s="6"/>
      <c r="E1374" s="7"/>
      <c r="F1374" s="8"/>
      <c r="G1374" s="7"/>
      <c r="H1374" s="8"/>
      <c r="I1374" s="7"/>
      <c r="J1374" s="8"/>
      <c r="K1374" s="7"/>
      <c r="L1374" s="8"/>
      <c r="M1374" s="6"/>
    </row>
    <row r="1375" spans="1:51" ht="30" customHeight="1" x14ac:dyDescent="0.3">
      <c r="A1375" s="14" t="s">
        <v>1897</v>
      </c>
      <c r="B1375" s="14"/>
      <c r="C1375" s="14"/>
      <c r="D1375" s="14"/>
      <c r="E1375" s="15"/>
      <c r="F1375" s="16"/>
      <c r="G1375" s="15"/>
      <c r="H1375" s="16"/>
      <c r="I1375" s="15"/>
      <c r="J1375" s="16"/>
      <c r="K1375" s="15"/>
      <c r="L1375" s="16"/>
      <c r="M1375" s="14"/>
      <c r="N1375" s="1" t="s">
        <v>1892</v>
      </c>
    </row>
    <row r="1376" spans="1:51" ht="30" customHeight="1" x14ac:dyDescent="0.3">
      <c r="A1376" s="5" t="s">
        <v>1728</v>
      </c>
      <c r="B1376" s="5" t="s">
        <v>86</v>
      </c>
      <c r="C1376" s="5" t="s">
        <v>87</v>
      </c>
      <c r="D1376" s="6">
        <v>0.17899999999999999</v>
      </c>
      <c r="E1376" s="7">
        <f>단가대비표!O1875</f>
        <v>0</v>
      </c>
      <c r="F1376" s="8">
        <f>TRUNC(E1376*D1376,1)</f>
        <v>0</v>
      </c>
      <c r="G1376" s="7">
        <f>단가대비표!P1875</f>
        <v>152631</v>
      </c>
      <c r="H1376" s="8">
        <f>TRUNC(G1376*D1376,1)</f>
        <v>27320.9</v>
      </c>
      <c r="I1376" s="7">
        <f>단가대비표!V1875</f>
        <v>0</v>
      </c>
      <c r="J1376" s="8">
        <f>TRUNC(I1376*D1376,1)</f>
        <v>0</v>
      </c>
      <c r="K1376" s="7">
        <f t="shared" ref="K1376:L1378" si="229">TRUNC(E1376+G1376+I1376,1)</f>
        <v>152631</v>
      </c>
      <c r="L1376" s="8">
        <f t="shared" si="229"/>
        <v>27320.9</v>
      </c>
      <c r="M1376" s="5" t="s">
        <v>67</v>
      </c>
      <c r="N1376" s="2" t="s">
        <v>1892</v>
      </c>
      <c r="O1376" s="2" t="s">
        <v>1729</v>
      </c>
      <c r="P1376" s="2" t="s">
        <v>73</v>
      </c>
      <c r="Q1376" s="2" t="s">
        <v>73</v>
      </c>
      <c r="R1376" s="2" t="s">
        <v>69</v>
      </c>
      <c r="S1376" s="3"/>
      <c r="T1376" s="3"/>
      <c r="U1376" s="3"/>
      <c r="V1376" s="3">
        <v>1</v>
      </c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2" t="s">
        <v>67</v>
      </c>
      <c r="AW1376" s="2" t="s">
        <v>1898</v>
      </c>
      <c r="AX1376" s="2" t="s">
        <v>67</v>
      </c>
      <c r="AY1376" s="2" t="s">
        <v>67</v>
      </c>
    </row>
    <row r="1377" spans="1:51" ht="30" customHeight="1" x14ac:dyDescent="0.3">
      <c r="A1377" s="5" t="s">
        <v>203</v>
      </c>
      <c r="B1377" s="5" t="s">
        <v>86</v>
      </c>
      <c r="C1377" s="5" t="s">
        <v>87</v>
      </c>
      <c r="D1377" s="6">
        <v>0.03</v>
      </c>
      <c r="E1377" s="7">
        <f>단가대비표!O1834</f>
        <v>0</v>
      </c>
      <c r="F1377" s="8">
        <f>TRUNC(E1377*D1377,1)</f>
        <v>0</v>
      </c>
      <c r="G1377" s="7">
        <f>단가대비표!P1834</f>
        <v>125427</v>
      </c>
      <c r="H1377" s="8">
        <f>TRUNC(G1377*D1377,1)</f>
        <v>3762.8</v>
      </c>
      <c r="I1377" s="7">
        <f>단가대비표!V1834</f>
        <v>0</v>
      </c>
      <c r="J1377" s="8">
        <f>TRUNC(I1377*D1377,1)</f>
        <v>0</v>
      </c>
      <c r="K1377" s="7">
        <f t="shared" si="229"/>
        <v>125427</v>
      </c>
      <c r="L1377" s="8">
        <f t="shared" si="229"/>
        <v>3762.8</v>
      </c>
      <c r="M1377" s="5" t="s">
        <v>67</v>
      </c>
      <c r="N1377" s="2" t="s">
        <v>1892</v>
      </c>
      <c r="O1377" s="2" t="s">
        <v>204</v>
      </c>
      <c r="P1377" s="2" t="s">
        <v>73</v>
      </c>
      <c r="Q1377" s="2" t="s">
        <v>73</v>
      </c>
      <c r="R1377" s="2" t="s">
        <v>69</v>
      </c>
      <c r="S1377" s="3"/>
      <c r="T1377" s="3"/>
      <c r="U1377" s="3"/>
      <c r="V1377" s="3">
        <v>1</v>
      </c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2" t="s">
        <v>67</v>
      </c>
      <c r="AW1377" s="2" t="s">
        <v>1899</v>
      </c>
      <c r="AX1377" s="2" t="s">
        <v>67</v>
      </c>
      <c r="AY1377" s="2" t="s">
        <v>67</v>
      </c>
    </row>
    <row r="1378" spans="1:51" ht="30" customHeight="1" x14ac:dyDescent="0.3">
      <c r="A1378" s="5" t="s">
        <v>155</v>
      </c>
      <c r="B1378" s="5" t="s">
        <v>156</v>
      </c>
      <c r="C1378" s="5" t="s">
        <v>82</v>
      </c>
      <c r="D1378" s="6">
        <v>1</v>
      </c>
      <c r="E1378" s="7">
        <f>TRUNC(SUMIF(V1376:V1378, RIGHTB(O1378, 1), H1376:H1378)*U1378, 2)</f>
        <v>932.51</v>
      </c>
      <c r="F1378" s="8">
        <f>TRUNC(E1378*D1378,1)</f>
        <v>932.5</v>
      </c>
      <c r="G1378" s="7">
        <v>0</v>
      </c>
      <c r="H1378" s="8">
        <f>TRUNC(G1378*D1378,1)</f>
        <v>0</v>
      </c>
      <c r="I1378" s="7">
        <v>0</v>
      </c>
      <c r="J1378" s="8">
        <f>TRUNC(I1378*D1378,1)</f>
        <v>0</v>
      </c>
      <c r="K1378" s="7">
        <f t="shared" si="229"/>
        <v>932.5</v>
      </c>
      <c r="L1378" s="8">
        <f t="shared" si="229"/>
        <v>932.5</v>
      </c>
      <c r="M1378" s="5" t="s">
        <v>67</v>
      </c>
      <c r="N1378" s="2" t="s">
        <v>1892</v>
      </c>
      <c r="O1378" s="2" t="s">
        <v>83</v>
      </c>
      <c r="P1378" s="2" t="s">
        <v>73</v>
      </c>
      <c r="Q1378" s="2" t="s">
        <v>73</v>
      </c>
      <c r="R1378" s="2" t="s">
        <v>73</v>
      </c>
      <c r="S1378" s="3">
        <v>1</v>
      </c>
      <c r="T1378" s="3">
        <v>0</v>
      </c>
      <c r="U1378" s="3">
        <v>0.03</v>
      </c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2" t="s">
        <v>67</v>
      </c>
      <c r="AW1378" s="2" t="s">
        <v>1900</v>
      </c>
      <c r="AX1378" s="2" t="s">
        <v>67</v>
      </c>
      <c r="AY1378" s="2" t="s">
        <v>67</v>
      </c>
    </row>
    <row r="1379" spans="1:51" ht="30" customHeight="1" x14ac:dyDescent="0.3">
      <c r="A1379" s="5" t="s">
        <v>90</v>
      </c>
      <c r="B1379" s="5" t="s">
        <v>67</v>
      </c>
      <c r="C1379" s="5" t="s">
        <v>67</v>
      </c>
      <c r="D1379" s="6"/>
      <c r="E1379" s="7"/>
      <c r="F1379" s="8">
        <f>TRUNC(SUMIF(N1376:N1378, N1375, F1376:F1378),0)</f>
        <v>932</v>
      </c>
      <c r="G1379" s="7"/>
      <c r="H1379" s="8">
        <f>TRUNC(SUMIF(N1376:N1378, N1375, H1376:H1378),0)</f>
        <v>31083</v>
      </c>
      <c r="I1379" s="7"/>
      <c r="J1379" s="8">
        <f>TRUNC(SUMIF(N1376:N1378, N1375, J1376:J1378),0)</f>
        <v>0</v>
      </c>
      <c r="K1379" s="7"/>
      <c r="L1379" s="8">
        <f>F1379+H1379+J1379</f>
        <v>32015</v>
      </c>
      <c r="M1379" s="5" t="s">
        <v>67</v>
      </c>
      <c r="N1379" s="2" t="s">
        <v>91</v>
      </c>
      <c r="O1379" s="2" t="s">
        <v>91</v>
      </c>
      <c r="P1379" s="2" t="s">
        <v>67</v>
      </c>
      <c r="Q1379" s="2" t="s">
        <v>67</v>
      </c>
      <c r="R1379" s="2" t="s">
        <v>67</v>
      </c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2" t="s">
        <v>67</v>
      </c>
      <c r="AW1379" s="2" t="s">
        <v>67</v>
      </c>
      <c r="AX1379" s="2" t="s">
        <v>67</v>
      </c>
      <c r="AY1379" s="2" t="s">
        <v>67</v>
      </c>
    </row>
    <row r="1380" spans="1:51" ht="30" customHeight="1" x14ac:dyDescent="0.3">
      <c r="A1380" s="6"/>
      <c r="B1380" s="6"/>
      <c r="C1380" s="6"/>
      <c r="D1380" s="6"/>
      <c r="E1380" s="7"/>
      <c r="F1380" s="8"/>
      <c r="G1380" s="7"/>
      <c r="H1380" s="8"/>
      <c r="I1380" s="7"/>
      <c r="J1380" s="8"/>
      <c r="K1380" s="7"/>
      <c r="L1380" s="8"/>
      <c r="M1380" s="6"/>
    </row>
    <row r="1381" spans="1:51" ht="30" customHeight="1" x14ac:dyDescent="0.3">
      <c r="A1381" s="14" t="s">
        <v>1901</v>
      </c>
      <c r="B1381" s="14"/>
      <c r="C1381" s="14"/>
      <c r="D1381" s="14"/>
      <c r="E1381" s="15"/>
      <c r="F1381" s="16"/>
      <c r="G1381" s="15"/>
      <c r="H1381" s="16"/>
      <c r="I1381" s="15"/>
      <c r="J1381" s="16"/>
      <c r="K1381" s="15"/>
      <c r="L1381" s="16"/>
      <c r="M1381" s="14"/>
      <c r="N1381" s="1" t="s">
        <v>1902</v>
      </c>
    </row>
    <row r="1382" spans="1:51" ht="30" customHeight="1" x14ac:dyDescent="0.3">
      <c r="A1382" s="5" t="s">
        <v>1809</v>
      </c>
      <c r="B1382" s="5" t="s">
        <v>1904</v>
      </c>
      <c r="C1382" s="5" t="s">
        <v>1685</v>
      </c>
      <c r="D1382" s="6">
        <v>1.28</v>
      </c>
      <c r="E1382" s="7">
        <f>단가대비표!O187</f>
        <v>12733</v>
      </c>
      <c r="F1382" s="8">
        <f t="shared" ref="F1382:F1396" si="230">TRUNC(E1382*D1382,1)</f>
        <v>16298.2</v>
      </c>
      <c r="G1382" s="7">
        <f>단가대비표!P187</f>
        <v>0</v>
      </c>
      <c r="H1382" s="8">
        <f t="shared" ref="H1382:H1396" si="231">TRUNC(G1382*D1382,1)</f>
        <v>0</v>
      </c>
      <c r="I1382" s="7">
        <f>단가대비표!V187</f>
        <v>0</v>
      </c>
      <c r="J1382" s="8">
        <f t="shared" ref="J1382:J1396" si="232">TRUNC(I1382*D1382,1)</f>
        <v>0</v>
      </c>
      <c r="K1382" s="7">
        <f t="shared" ref="K1382:K1396" si="233">TRUNC(E1382+G1382+I1382,1)</f>
        <v>12733</v>
      </c>
      <c r="L1382" s="8">
        <f t="shared" ref="L1382:L1396" si="234">TRUNC(F1382+H1382+J1382,1)</f>
        <v>16298.2</v>
      </c>
      <c r="M1382" s="5" t="s">
        <v>67</v>
      </c>
      <c r="N1382" s="2" t="s">
        <v>1902</v>
      </c>
      <c r="O1382" s="2" t="s">
        <v>1905</v>
      </c>
      <c r="P1382" s="2" t="s">
        <v>73</v>
      </c>
      <c r="Q1382" s="2" t="s">
        <v>73</v>
      </c>
      <c r="R1382" s="2" t="s">
        <v>69</v>
      </c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2" t="s">
        <v>67</v>
      </c>
      <c r="AW1382" s="2" t="s">
        <v>1906</v>
      </c>
      <c r="AX1382" s="2" t="s">
        <v>67</v>
      </c>
      <c r="AY1382" s="2" t="s">
        <v>67</v>
      </c>
    </row>
    <row r="1383" spans="1:51" ht="30" customHeight="1" x14ac:dyDescent="0.3">
      <c r="A1383" s="5" t="s">
        <v>1688</v>
      </c>
      <c r="B1383" s="5" t="s">
        <v>1789</v>
      </c>
      <c r="C1383" s="5" t="s">
        <v>402</v>
      </c>
      <c r="D1383" s="6">
        <v>0.11</v>
      </c>
      <c r="E1383" s="7">
        <f>단가대비표!O164</f>
        <v>11820.35</v>
      </c>
      <c r="F1383" s="8">
        <f t="shared" si="230"/>
        <v>1300.2</v>
      </c>
      <c r="G1383" s="7">
        <f>단가대비표!P164</f>
        <v>0</v>
      </c>
      <c r="H1383" s="8">
        <f t="shared" si="231"/>
        <v>0</v>
      </c>
      <c r="I1383" s="7">
        <f>단가대비표!V164</f>
        <v>0</v>
      </c>
      <c r="J1383" s="8">
        <f t="shared" si="232"/>
        <v>0</v>
      </c>
      <c r="K1383" s="7">
        <f t="shared" si="233"/>
        <v>11820.3</v>
      </c>
      <c r="L1383" s="8">
        <f t="shared" si="234"/>
        <v>1300.2</v>
      </c>
      <c r="M1383" s="5" t="s">
        <v>67</v>
      </c>
      <c r="N1383" s="2" t="s">
        <v>1902</v>
      </c>
      <c r="O1383" s="2" t="s">
        <v>1790</v>
      </c>
      <c r="P1383" s="2" t="s">
        <v>73</v>
      </c>
      <c r="Q1383" s="2" t="s">
        <v>73</v>
      </c>
      <c r="R1383" s="2" t="s">
        <v>69</v>
      </c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2" t="s">
        <v>67</v>
      </c>
      <c r="AW1383" s="2" t="s">
        <v>1907</v>
      </c>
      <c r="AX1383" s="2" t="s">
        <v>67</v>
      </c>
      <c r="AY1383" s="2" t="s">
        <v>67</v>
      </c>
    </row>
    <row r="1384" spans="1:51" ht="30" customHeight="1" x14ac:dyDescent="0.3">
      <c r="A1384" s="5" t="s">
        <v>1692</v>
      </c>
      <c r="B1384" s="5" t="s">
        <v>1693</v>
      </c>
      <c r="C1384" s="5" t="s">
        <v>508</v>
      </c>
      <c r="D1384" s="6">
        <v>1.2</v>
      </c>
      <c r="E1384" s="7">
        <f>단가대비표!O737</f>
        <v>140</v>
      </c>
      <c r="F1384" s="8">
        <f t="shared" si="230"/>
        <v>168</v>
      </c>
      <c r="G1384" s="7">
        <f>단가대비표!P737</f>
        <v>0</v>
      </c>
      <c r="H1384" s="8">
        <f t="shared" si="231"/>
        <v>0</v>
      </c>
      <c r="I1384" s="7">
        <f>단가대비표!V737</f>
        <v>0</v>
      </c>
      <c r="J1384" s="8">
        <f t="shared" si="232"/>
        <v>0</v>
      </c>
      <c r="K1384" s="7">
        <f t="shared" si="233"/>
        <v>140</v>
      </c>
      <c r="L1384" s="8">
        <f t="shared" si="234"/>
        <v>168</v>
      </c>
      <c r="M1384" s="5" t="s">
        <v>67</v>
      </c>
      <c r="N1384" s="2" t="s">
        <v>1902</v>
      </c>
      <c r="O1384" s="2" t="s">
        <v>1694</v>
      </c>
      <c r="P1384" s="2" t="s">
        <v>73</v>
      </c>
      <c r="Q1384" s="2" t="s">
        <v>73</v>
      </c>
      <c r="R1384" s="2" t="s">
        <v>69</v>
      </c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2" t="s">
        <v>67</v>
      </c>
      <c r="AW1384" s="2" t="s">
        <v>1908</v>
      </c>
      <c r="AX1384" s="2" t="s">
        <v>67</v>
      </c>
      <c r="AY1384" s="2" t="s">
        <v>67</v>
      </c>
    </row>
    <row r="1385" spans="1:51" ht="30" customHeight="1" x14ac:dyDescent="0.3">
      <c r="A1385" s="5" t="s">
        <v>1696</v>
      </c>
      <c r="B1385" s="5" t="s">
        <v>1697</v>
      </c>
      <c r="C1385" s="5" t="s">
        <v>808</v>
      </c>
      <c r="D1385" s="6">
        <v>1.2</v>
      </c>
      <c r="E1385" s="7">
        <f>단가대비표!O167</f>
        <v>32</v>
      </c>
      <c r="F1385" s="8">
        <f t="shared" si="230"/>
        <v>38.4</v>
      </c>
      <c r="G1385" s="7">
        <f>단가대비표!P167</f>
        <v>0</v>
      </c>
      <c r="H1385" s="8">
        <f t="shared" si="231"/>
        <v>0</v>
      </c>
      <c r="I1385" s="7">
        <f>단가대비표!V167</f>
        <v>0</v>
      </c>
      <c r="J1385" s="8">
        <f t="shared" si="232"/>
        <v>0</v>
      </c>
      <c r="K1385" s="7">
        <f t="shared" si="233"/>
        <v>32</v>
      </c>
      <c r="L1385" s="8">
        <f t="shared" si="234"/>
        <v>38.4</v>
      </c>
      <c r="M1385" s="5" t="s">
        <v>67</v>
      </c>
      <c r="N1385" s="2" t="s">
        <v>1902</v>
      </c>
      <c r="O1385" s="2" t="s">
        <v>1698</v>
      </c>
      <c r="P1385" s="2" t="s">
        <v>73</v>
      </c>
      <c r="Q1385" s="2" t="s">
        <v>73</v>
      </c>
      <c r="R1385" s="2" t="s">
        <v>69</v>
      </c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2" t="s">
        <v>67</v>
      </c>
      <c r="AW1385" s="2" t="s">
        <v>1909</v>
      </c>
      <c r="AX1385" s="2" t="s">
        <v>67</v>
      </c>
      <c r="AY1385" s="2" t="s">
        <v>67</v>
      </c>
    </row>
    <row r="1386" spans="1:51" ht="30" customHeight="1" x14ac:dyDescent="0.3">
      <c r="A1386" s="5" t="s">
        <v>1700</v>
      </c>
      <c r="B1386" s="5" t="s">
        <v>1701</v>
      </c>
      <c r="C1386" s="5" t="s">
        <v>1702</v>
      </c>
      <c r="D1386" s="6">
        <v>0.7</v>
      </c>
      <c r="E1386" s="7">
        <f>단가대비표!O734</f>
        <v>110</v>
      </c>
      <c r="F1386" s="8">
        <f t="shared" si="230"/>
        <v>77</v>
      </c>
      <c r="G1386" s="7">
        <f>단가대비표!P734</f>
        <v>0</v>
      </c>
      <c r="H1386" s="8">
        <f t="shared" si="231"/>
        <v>0</v>
      </c>
      <c r="I1386" s="7">
        <f>단가대비표!V734</f>
        <v>0</v>
      </c>
      <c r="J1386" s="8">
        <f t="shared" si="232"/>
        <v>0</v>
      </c>
      <c r="K1386" s="7">
        <f t="shared" si="233"/>
        <v>110</v>
      </c>
      <c r="L1386" s="8">
        <f t="shared" si="234"/>
        <v>77</v>
      </c>
      <c r="M1386" s="5" t="s">
        <v>67</v>
      </c>
      <c r="N1386" s="2" t="s">
        <v>1902</v>
      </c>
      <c r="O1386" s="2" t="s">
        <v>1703</v>
      </c>
      <c r="P1386" s="2" t="s">
        <v>73</v>
      </c>
      <c r="Q1386" s="2" t="s">
        <v>73</v>
      </c>
      <c r="R1386" s="2" t="s">
        <v>69</v>
      </c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2" t="s">
        <v>67</v>
      </c>
      <c r="AW1386" s="2" t="s">
        <v>1910</v>
      </c>
      <c r="AX1386" s="2" t="s">
        <v>67</v>
      </c>
      <c r="AY1386" s="2" t="s">
        <v>67</v>
      </c>
    </row>
    <row r="1387" spans="1:51" ht="30" customHeight="1" x14ac:dyDescent="0.3">
      <c r="A1387" s="5" t="s">
        <v>1705</v>
      </c>
      <c r="B1387" s="5" t="s">
        <v>1706</v>
      </c>
      <c r="C1387" s="5" t="s">
        <v>481</v>
      </c>
      <c r="D1387" s="6">
        <v>0.3</v>
      </c>
      <c r="E1387" s="7">
        <f>단가대비표!O74</f>
        <v>1200</v>
      </c>
      <c r="F1387" s="8">
        <f t="shared" si="230"/>
        <v>360</v>
      </c>
      <c r="G1387" s="7">
        <f>단가대비표!P74</f>
        <v>0</v>
      </c>
      <c r="H1387" s="8">
        <f t="shared" si="231"/>
        <v>0</v>
      </c>
      <c r="I1387" s="7">
        <f>단가대비표!V74</f>
        <v>0</v>
      </c>
      <c r="J1387" s="8">
        <f t="shared" si="232"/>
        <v>0</v>
      </c>
      <c r="K1387" s="7">
        <f t="shared" si="233"/>
        <v>1200</v>
      </c>
      <c r="L1387" s="8">
        <f t="shared" si="234"/>
        <v>360</v>
      </c>
      <c r="M1387" s="5" t="s">
        <v>67</v>
      </c>
      <c r="N1387" s="2" t="s">
        <v>1902</v>
      </c>
      <c r="O1387" s="2" t="s">
        <v>1707</v>
      </c>
      <c r="P1387" s="2" t="s">
        <v>73</v>
      </c>
      <c r="Q1387" s="2" t="s">
        <v>73</v>
      </c>
      <c r="R1387" s="2" t="s">
        <v>69</v>
      </c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2" t="s">
        <v>67</v>
      </c>
      <c r="AW1387" s="2" t="s">
        <v>1911</v>
      </c>
      <c r="AX1387" s="2" t="s">
        <v>67</v>
      </c>
      <c r="AY1387" s="2" t="s">
        <v>67</v>
      </c>
    </row>
    <row r="1388" spans="1:51" ht="30" customHeight="1" x14ac:dyDescent="0.3">
      <c r="A1388" s="5" t="s">
        <v>1709</v>
      </c>
      <c r="B1388" s="5" t="s">
        <v>1710</v>
      </c>
      <c r="C1388" s="5" t="s">
        <v>1702</v>
      </c>
      <c r="D1388" s="6">
        <v>0.3</v>
      </c>
      <c r="E1388" s="7">
        <f>단가대비표!O280</f>
        <v>870</v>
      </c>
      <c r="F1388" s="8">
        <f t="shared" si="230"/>
        <v>261</v>
      </c>
      <c r="G1388" s="7">
        <f>단가대비표!P280</f>
        <v>0</v>
      </c>
      <c r="H1388" s="8">
        <f t="shared" si="231"/>
        <v>0</v>
      </c>
      <c r="I1388" s="7">
        <f>단가대비표!V280</f>
        <v>0</v>
      </c>
      <c r="J1388" s="8">
        <f t="shared" si="232"/>
        <v>0</v>
      </c>
      <c r="K1388" s="7">
        <f t="shared" si="233"/>
        <v>870</v>
      </c>
      <c r="L1388" s="8">
        <f t="shared" si="234"/>
        <v>261</v>
      </c>
      <c r="M1388" s="5" t="s">
        <v>67</v>
      </c>
      <c r="N1388" s="2" t="s">
        <v>1902</v>
      </c>
      <c r="O1388" s="2" t="s">
        <v>1711</v>
      </c>
      <c r="P1388" s="2" t="s">
        <v>73</v>
      </c>
      <c r="Q1388" s="2" t="s">
        <v>73</v>
      </c>
      <c r="R1388" s="2" t="s">
        <v>69</v>
      </c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2" t="s">
        <v>67</v>
      </c>
      <c r="AW1388" s="2" t="s">
        <v>1912</v>
      </c>
      <c r="AX1388" s="2" t="s">
        <v>67</v>
      </c>
      <c r="AY1388" s="2" t="s">
        <v>67</v>
      </c>
    </row>
    <row r="1389" spans="1:51" ht="30" customHeight="1" x14ac:dyDescent="0.3">
      <c r="A1389" s="5" t="s">
        <v>1819</v>
      </c>
      <c r="B1389" s="5" t="s">
        <v>1820</v>
      </c>
      <c r="C1389" s="5" t="s">
        <v>508</v>
      </c>
      <c r="D1389" s="6">
        <v>0.2</v>
      </c>
      <c r="E1389" s="7">
        <f>단가대비표!O150</f>
        <v>16</v>
      </c>
      <c r="F1389" s="8">
        <f t="shared" si="230"/>
        <v>3.2</v>
      </c>
      <c r="G1389" s="7">
        <f>단가대비표!P150</f>
        <v>0</v>
      </c>
      <c r="H1389" s="8">
        <f t="shared" si="231"/>
        <v>0</v>
      </c>
      <c r="I1389" s="7">
        <f>단가대비표!V150</f>
        <v>0</v>
      </c>
      <c r="J1389" s="8">
        <f t="shared" si="232"/>
        <v>0</v>
      </c>
      <c r="K1389" s="7">
        <f t="shared" si="233"/>
        <v>16</v>
      </c>
      <c r="L1389" s="8">
        <f t="shared" si="234"/>
        <v>3.2</v>
      </c>
      <c r="M1389" s="5" t="s">
        <v>67</v>
      </c>
      <c r="N1389" s="2" t="s">
        <v>1902</v>
      </c>
      <c r="O1389" s="2" t="s">
        <v>1821</v>
      </c>
      <c r="P1389" s="2" t="s">
        <v>73</v>
      </c>
      <c r="Q1389" s="2" t="s">
        <v>73</v>
      </c>
      <c r="R1389" s="2" t="s">
        <v>69</v>
      </c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2" t="s">
        <v>67</v>
      </c>
      <c r="AW1389" s="2" t="s">
        <v>1913</v>
      </c>
      <c r="AX1389" s="2" t="s">
        <v>67</v>
      </c>
      <c r="AY1389" s="2" t="s">
        <v>67</v>
      </c>
    </row>
    <row r="1390" spans="1:51" ht="30" customHeight="1" x14ac:dyDescent="0.3">
      <c r="A1390" s="5" t="s">
        <v>815</v>
      </c>
      <c r="B1390" s="5" t="s">
        <v>1717</v>
      </c>
      <c r="C1390" s="5" t="s">
        <v>508</v>
      </c>
      <c r="D1390" s="6">
        <v>1.1000000000000001</v>
      </c>
      <c r="E1390" s="7">
        <f>단가대비표!O262</f>
        <v>150</v>
      </c>
      <c r="F1390" s="8">
        <f t="shared" si="230"/>
        <v>165</v>
      </c>
      <c r="G1390" s="7">
        <f>단가대비표!P262</f>
        <v>0</v>
      </c>
      <c r="H1390" s="8">
        <f t="shared" si="231"/>
        <v>0</v>
      </c>
      <c r="I1390" s="7">
        <f>단가대비표!V262</f>
        <v>0</v>
      </c>
      <c r="J1390" s="8">
        <f t="shared" si="232"/>
        <v>0</v>
      </c>
      <c r="K1390" s="7">
        <f t="shared" si="233"/>
        <v>150</v>
      </c>
      <c r="L1390" s="8">
        <f t="shared" si="234"/>
        <v>165</v>
      </c>
      <c r="M1390" s="5" t="s">
        <v>67</v>
      </c>
      <c r="N1390" s="2" t="s">
        <v>1902</v>
      </c>
      <c r="O1390" s="2" t="s">
        <v>1718</v>
      </c>
      <c r="P1390" s="2" t="s">
        <v>73</v>
      </c>
      <c r="Q1390" s="2" t="s">
        <v>73</v>
      </c>
      <c r="R1390" s="2" t="s">
        <v>69</v>
      </c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2" t="s">
        <v>67</v>
      </c>
      <c r="AW1390" s="2" t="s">
        <v>1914</v>
      </c>
      <c r="AX1390" s="2" t="s">
        <v>67</v>
      </c>
      <c r="AY1390" s="2" t="s">
        <v>67</v>
      </c>
    </row>
    <row r="1391" spans="1:51" ht="30" customHeight="1" x14ac:dyDescent="0.3">
      <c r="A1391" s="5" t="s">
        <v>1720</v>
      </c>
      <c r="B1391" s="5" t="s">
        <v>1721</v>
      </c>
      <c r="C1391" s="5" t="s">
        <v>508</v>
      </c>
      <c r="D1391" s="6">
        <v>0.2</v>
      </c>
      <c r="E1391" s="7">
        <f>단가대비표!O201</f>
        <v>11</v>
      </c>
      <c r="F1391" s="8">
        <f t="shared" si="230"/>
        <v>2.2000000000000002</v>
      </c>
      <c r="G1391" s="7">
        <f>단가대비표!P201</f>
        <v>0</v>
      </c>
      <c r="H1391" s="8">
        <f t="shared" si="231"/>
        <v>0</v>
      </c>
      <c r="I1391" s="7">
        <f>단가대비표!V201</f>
        <v>0</v>
      </c>
      <c r="J1391" s="8">
        <f t="shared" si="232"/>
        <v>0</v>
      </c>
      <c r="K1391" s="7">
        <f t="shared" si="233"/>
        <v>11</v>
      </c>
      <c r="L1391" s="8">
        <f t="shared" si="234"/>
        <v>2.2000000000000002</v>
      </c>
      <c r="M1391" s="5" t="s">
        <v>67</v>
      </c>
      <c r="N1391" s="2" t="s">
        <v>1902</v>
      </c>
      <c r="O1391" s="2" t="s">
        <v>1722</v>
      </c>
      <c r="P1391" s="2" t="s">
        <v>73</v>
      </c>
      <c r="Q1391" s="2" t="s">
        <v>73</v>
      </c>
      <c r="R1391" s="2" t="s">
        <v>69</v>
      </c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2" t="s">
        <v>67</v>
      </c>
      <c r="AW1391" s="2" t="s">
        <v>1915</v>
      </c>
      <c r="AX1391" s="2" t="s">
        <v>67</v>
      </c>
      <c r="AY1391" s="2" t="s">
        <v>67</v>
      </c>
    </row>
    <row r="1392" spans="1:51" ht="30" customHeight="1" x14ac:dyDescent="0.3">
      <c r="A1392" s="5" t="s">
        <v>1724</v>
      </c>
      <c r="B1392" s="5" t="s">
        <v>1725</v>
      </c>
      <c r="C1392" s="5" t="s">
        <v>1131</v>
      </c>
      <c r="D1392" s="6">
        <v>60</v>
      </c>
      <c r="E1392" s="7">
        <f>단가대비표!O232</f>
        <v>5</v>
      </c>
      <c r="F1392" s="8">
        <f t="shared" si="230"/>
        <v>300</v>
      </c>
      <c r="G1392" s="7">
        <f>단가대비표!P232</f>
        <v>0</v>
      </c>
      <c r="H1392" s="8">
        <f t="shared" si="231"/>
        <v>0</v>
      </c>
      <c r="I1392" s="7">
        <f>단가대비표!V232</f>
        <v>0</v>
      </c>
      <c r="J1392" s="8">
        <f t="shared" si="232"/>
        <v>0</v>
      </c>
      <c r="K1392" s="7">
        <f t="shared" si="233"/>
        <v>5</v>
      </c>
      <c r="L1392" s="8">
        <f t="shared" si="234"/>
        <v>300</v>
      </c>
      <c r="M1392" s="5" t="s">
        <v>67</v>
      </c>
      <c r="N1392" s="2" t="s">
        <v>1902</v>
      </c>
      <c r="O1392" s="2" t="s">
        <v>1726</v>
      </c>
      <c r="P1392" s="2" t="s">
        <v>73</v>
      </c>
      <c r="Q1392" s="2" t="s">
        <v>73</v>
      </c>
      <c r="R1392" s="2" t="s">
        <v>69</v>
      </c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2" t="s">
        <v>67</v>
      </c>
      <c r="AW1392" s="2" t="s">
        <v>1916</v>
      </c>
      <c r="AX1392" s="2" t="s">
        <v>67</v>
      </c>
      <c r="AY1392" s="2" t="s">
        <v>67</v>
      </c>
    </row>
    <row r="1393" spans="1:51" ht="30" customHeight="1" x14ac:dyDescent="0.3">
      <c r="A1393" s="5" t="s">
        <v>1772</v>
      </c>
      <c r="B1393" s="5" t="s">
        <v>1773</v>
      </c>
      <c r="C1393" s="5" t="s">
        <v>1702</v>
      </c>
      <c r="D1393" s="6">
        <v>0.6</v>
      </c>
      <c r="E1393" s="7">
        <f>단가대비표!O735</f>
        <v>820</v>
      </c>
      <c r="F1393" s="8">
        <f t="shared" si="230"/>
        <v>492</v>
      </c>
      <c r="G1393" s="7">
        <f>단가대비표!P735</f>
        <v>0</v>
      </c>
      <c r="H1393" s="8">
        <f t="shared" si="231"/>
        <v>0</v>
      </c>
      <c r="I1393" s="7">
        <f>단가대비표!V735</f>
        <v>0</v>
      </c>
      <c r="J1393" s="8">
        <f t="shared" si="232"/>
        <v>0</v>
      </c>
      <c r="K1393" s="7">
        <f t="shared" si="233"/>
        <v>820</v>
      </c>
      <c r="L1393" s="8">
        <f t="shared" si="234"/>
        <v>492</v>
      </c>
      <c r="M1393" s="5" t="s">
        <v>67</v>
      </c>
      <c r="N1393" s="2" t="s">
        <v>1902</v>
      </c>
      <c r="O1393" s="2" t="s">
        <v>1774</v>
      </c>
      <c r="P1393" s="2" t="s">
        <v>73</v>
      </c>
      <c r="Q1393" s="2" t="s">
        <v>73</v>
      </c>
      <c r="R1393" s="2" t="s">
        <v>69</v>
      </c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2" t="s">
        <v>67</v>
      </c>
      <c r="AW1393" s="2" t="s">
        <v>1917</v>
      </c>
      <c r="AX1393" s="2" t="s">
        <v>67</v>
      </c>
      <c r="AY1393" s="2" t="s">
        <v>67</v>
      </c>
    </row>
    <row r="1394" spans="1:51" ht="30" customHeight="1" x14ac:dyDescent="0.3">
      <c r="A1394" s="5" t="s">
        <v>1776</v>
      </c>
      <c r="B1394" s="5" t="s">
        <v>1777</v>
      </c>
      <c r="C1394" s="5" t="s">
        <v>508</v>
      </c>
      <c r="D1394" s="6">
        <v>5.9</v>
      </c>
      <c r="E1394" s="7">
        <f>단가대비표!O736</f>
        <v>7.2</v>
      </c>
      <c r="F1394" s="8">
        <f t="shared" si="230"/>
        <v>42.4</v>
      </c>
      <c r="G1394" s="7">
        <f>단가대비표!P736</f>
        <v>0</v>
      </c>
      <c r="H1394" s="8">
        <f t="shared" si="231"/>
        <v>0</v>
      </c>
      <c r="I1394" s="7">
        <f>단가대비표!V736</f>
        <v>0</v>
      </c>
      <c r="J1394" s="8">
        <f t="shared" si="232"/>
        <v>0</v>
      </c>
      <c r="K1394" s="7">
        <f t="shared" si="233"/>
        <v>7.2</v>
      </c>
      <c r="L1394" s="8">
        <f t="shared" si="234"/>
        <v>42.4</v>
      </c>
      <c r="M1394" s="5" t="s">
        <v>67</v>
      </c>
      <c r="N1394" s="2" t="s">
        <v>1902</v>
      </c>
      <c r="O1394" s="2" t="s">
        <v>1778</v>
      </c>
      <c r="P1394" s="2" t="s">
        <v>73</v>
      </c>
      <c r="Q1394" s="2" t="s">
        <v>73</v>
      </c>
      <c r="R1394" s="2" t="s">
        <v>69</v>
      </c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2" t="s">
        <v>67</v>
      </c>
      <c r="AW1394" s="2" t="s">
        <v>1918</v>
      </c>
      <c r="AX1394" s="2" t="s">
        <v>67</v>
      </c>
      <c r="AY1394" s="2" t="s">
        <v>67</v>
      </c>
    </row>
    <row r="1395" spans="1:51" ht="30" customHeight="1" x14ac:dyDescent="0.3">
      <c r="A1395" s="5" t="s">
        <v>1826</v>
      </c>
      <c r="B1395" s="5" t="s">
        <v>1784</v>
      </c>
      <c r="C1395" s="5" t="s">
        <v>245</v>
      </c>
      <c r="D1395" s="6">
        <v>1</v>
      </c>
      <c r="E1395" s="7">
        <f>일위대가목록!E186</f>
        <v>1098</v>
      </c>
      <c r="F1395" s="8">
        <f t="shared" si="230"/>
        <v>1098</v>
      </c>
      <c r="G1395" s="7">
        <f>일위대가목록!F186</f>
        <v>36631</v>
      </c>
      <c r="H1395" s="8">
        <f t="shared" si="231"/>
        <v>36631</v>
      </c>
      <c r="I1395" s="7">
        <f>일위대가목록!G186</f>
        <v>0</v>
      </c>
      <c r="J1395" s="8">
        <f t="shared" si="232"/>
        <v>0</v>
      </c>
      <c r="K1395" s="7">
        <f t="shared" si="233"/>
        <v>37729</v>
      </c>
      <c r="L1395" s="8">
        <f t="shared" si="234"/>
        <v>37729</v>
      </c>
      <c r="M1395" s="5" t="s">
        <v>1919</v>
      </c>
      <c r="N1395" s="2" t="s">
        <v>1902</v>
      </c>
      <c r="O1395" s="2" t="s">
        <v>1920</v>
      </c>
      <c r="P1395" s="2" t="s">
        <v>69</v>
      </c>
      <c r="Q1395" s="2" t="s">
        <v>73</v>
      </c>
      <c r="R1395" s="2" t="s">
        <v>73</v>
      </c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2" t="s">
        <v>67</v>
      </c>
      <c r="AW1395" s="2" t="s">
        <v>1921</v>
      </c>
      <c r="AX1395" s="2" t="s">
        <v>67</v>
      </c>
      <c r="AY1395" s="2" t="s">
        <v>67</v>
      </c>
    </row>
    <row r="1396" spans="1:51" ht="30" customHeight="1" x14ac:dyDescent="0.3">
      <c r="A1396" s="5" t="s">
        <v>1830</v>
      </c>
      <c r="B1396" s="5" t="s">
        <v>1784</v>
      </c>
      <c r="C1396" s="5" t="s">
        <v>245</v>
      </c>
      <c r="D1396" s="6">
        <v>1</v>
      </c>
      <c r="E1396" s="7">
        <f>일위대가목록!E187</f>
        <v>1142</v>
      </c>
      <c r="F1396" s="8">
        <f t="shared" si="230"/>
        <v>1142</v>
      </c>
      <c r="G1396" s="7">
        <f>일위대가목록!F187</f>
        <v>38066</v>
      </c>
      <c r="H1396" s="8">
        <f t="shared" si="231"/>
        <v>38066</v>
      </c>
      <c r="I1396" s="7">
        <f>일위대가목록!G187</f>
        <v>0</v>
      </c>
      <c r="J1396" s="8">
        <f t="shared" si="232"/>
        <v>0</v>
      </c>
      <c r="K1396" s="7">
        <f t="shared" si="233"/>
        <v>39208</v>
      </c>
      <c r="L1396" s="8">
        <f t="shared" si="234"/>
        <v>39208</v>
      </c>
      <c r="M1396" s="5" t="s">
        <v>1922</v>
      </c>
      <c r="N1396" s="2" t="s">
        <v>1902</v>
      </c>
      <c r="O1396" s="2" t="s">
        <v>1923</v>
      </c>
      <c r="P1396" s="2" t="s">
        <v>69</v>
      </c>
      <c r="Q1396" s="2" t="s">
        <v>73</v>
      </c>
      <c r="R1396" s="2" t="s">
        <v>73</v>
      </c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2" t="s">
        <v>67</v>
      </c>
      <c r="AW1396" s="2" t="s">
        <v>1924</v>
      </c>
      <c r="AX1396" s="2" t="s">
        <v>67</v>
      </c>
      <c r="AY1396" s="2" t="s">
        <v>67</v>
      </c>
    </row>
    <row r="1397" spans="1:51" ht="30" customHeight="1" x14ac:dyDescent="0.3">
      <c r="A1397" s="5" t="s">
        <v>90</v>
      </c>
      <c r="B1397" s="5" t="s">
        <v>67</v>
      </c>
      <c r="C1397" s="5" t="s">
        <v>67</v>
      </c>
      <c r="D1397" s="6"/>
      <c r="E1397" s="7"/>
      <c r="F1397" s="8">
        <f>TRUNC(SUMIF(N1382:N1396, N1381, F1382:F1396),0)</f>
        <v>21747</v>
      </c>
      <c r="G1397" s="7"/>
      <c r="H1397" s="8">
        <f>TRUNC(SUMIF(N1382:N1396, N1381, H1382:H1396),0)</f>
        <v>74697</v>
      </c>
      <c r="I1397" s="7"/>
      <c r="J1397" s="8">
        <f>TRUNC(SUMIF(N1382:N1396, N1381, J1382:J1396),0)</f>
        <v>0</v>
      </c>
      <c r="K1397" s="7"/>
      <c r="L1397" s="8">
        <f>F1397+H1397+J1397</f>
        <v>96444</v>
      </c>
      <c r="M1397" s="5" t="s">
        <v>67</v>
      </c>
      <c r="N1397" s="2" t="s">
        <v>91</v>
      </c>
      <c r="O1397" s="2" t="s">
        <v>91</v>
      </c>
      <c r="P1397" s="2" t="s">
        <v>67</v>
      </c>
      <c r="Q1397" s="2" t="s">
        <v>67</v>
      </c>
      <c r="R1397" s="2" t="s">
        <v>67</v>
      </c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2" t="s">
        <v>67</v>
      </c>
      <c r="AW1397" s="2" t="s">
        <v>67</v>
      </c>
      <c r="AX1397" s="2" t="s">
        <v>67</v>
      </c>
      <c r="AY1397" s="2" t="s">
        <v>67</v>
      </c>
    </row>
    <row r="1398" spans="1:51" ht="30" customHeight="1" x14ac:dyDescent="0.3">
      <c r="A1398" s="6"/>
      <c r="B1398" s="6"/>
      <c r="C1398" s="6"/>
      <c r="D1398" s="6"/>
      <c r="E1398" s="7"/>
      <c r="F1398" s="8"/>
      <c r="G1398" s="7"/>
      <c r="H1398" s="8"/>
      <c r="I1398" s="7"/>
      <c r="J1398" s="8"/>
      <c r="K1398" s="7"/>
      <c r="L1398" s="8"/>
      <c r="M1398" s="6"/>
    </row>
    <row r="1399" spans="1:51" ht="30" customHeight="1" x14ac:dyDescent="0.3">
      <c r="A1399" s="14" t="s">
        <v>1925</v>
      </c>
      <c r="B1399" s="14"/>
      <c r="C1399" s="14"/>
      <c r="D1399" s="14"/>
      <c r="E1399" s="15"/>
      <c r="F1399" s="16"/>
      <c r="G1399" s="15"/>
      <c r="H1399" s="16"/>
      <c r="I1399" s="15"/>
      <c r="J1399" s="16"/>
      <c r="K1399" s="15"/>
      <c r="L1399" s="16"/>
      <c r="M1399" s="14"/>
      <c r="N1399" s="1" t="s">
        <v>1920</v>
      </c>
    </row>
    <row r="1400" spans="1:51" ht="30" customHeight="1" x14ac:dyDescent="0.3">
      <c r="A1400" s="5" t="s">
        <v>1728</v>
      </c>
      <c r="B1400" s="5" t="s">
        <v>86</v>
      </c>
      <c r="C1400" s="5" t="s">
        <v>87</v>
      </c>
      <c r="D1400" s="6">
        <v>0.24</v>
      </c>
      <c r="E1400" s="7">
        <f>단가대비표!O1875</f>
        <v>0</v>
      </c>
      <c r="F1400" s="8">
        <f>TRUNC(E1400*D1400,1)</f>
        <v>0</v>
      </c>
      <c r="G1400" s="7">
        <f>단가대비표!P1875</f>
        <v>152631</v>
      </c>
      <c r="H1400" s="8">
        <f>TRUNC(G1400*D1400,1)</f>
        <v>36631.4</v>
      </c>
      <c r="I1400" s="7">
        <f>단가대비표!V1875</f>
        <v>0</v>
      </c>
      <c r="J1400" s="8">
        <f>TRUNC(I1400*D1400,1)</f>
        <v>0</v>
      </c>
      <c r="K1400" s="7">
        <f>TRUNC(E1400+G1400+I1400,1)</f>
        <v>152631</v>
      </c>
      <c r="L1400" s="8">
        <f>TRUNC(F1400+H1400+J1400,1)</f>
        <v>36631.4</v>
      </c>
      <c r="M1400" s="5" t="s">
        <v>67</v>
      </c>
      <c r="N1400" s="2" t="s">
        <v>1920</v>
      </c>
      <c r="O1400" s="2" t="s">
        <v>1729</v>
      </c>
      <c r="P1400" s="2" t="s">
        <v>73</v>
      </c>
      <c r="Q1400" s="2" t="s">
        <v>73</v>
      </c>
      <c r="R1400" s="2" t="s">
        <v>69</v>
      </c>
      <c r="S1400" s="3"/>
      <c r="T1400" s="3"/>
      <c r="U1400" s="3"/>
      <c r="V1400" s="3">
        <v>1</v>
      </c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2" t="s">
        <v>67</v>
      </c>
      <c r="AW1400" s="2" t="s">
        <v>1926</v>
      </c>
      <c r="AX1400" s="2" t="s">
        <v>67</v>
      </c>
      <c r="AY1400" s="2" t="s">
        <v>67</v>
      </c>
    </row>
    <row r="1401" spans="1:51" ht="30" customHeight="1" x14ac:dyDescent="0.3">
      <c r="A1401" s="5" t="s">
        <v>155</v>
      </c>
      <c r="B1401" s="5" t="s">
        <v>156</v>
      </c>
      <c r="C1401" s="5" t="s">
        <v>82</v>
      </c>
      <c r="D1401" s="6">
        <v>1</v>
      </c>
      <c r="E1401" s="7">
        <f>TRUNC(SUMIF(V1400:V1401, RIGHTB(O1401, 1), H1400:H1401)*U1401, 2)</f>
        <v>1098.94</v>
      </c>
      <c r="F1401" s="8">
        <f>TRUNC(E1401*D1401,1)</f>
        <v>1098.9000000000001</v>
      </c>
      <c r="G1401" s="7">
        <v>0</v>
      </c>
      <c r="H1401" s="8">
        <f>TRUNC(G1401*D1401,1)</f>
        <v>0</v>
      </c>
      <c r="I1401" s="7">
        <v>0</v>
      </c>
      <c r="J1401" s="8">
        <f>TRUNC(I1401*D1401,1)</f>
        <v>0</v>
      </c>
      <c r="K1401" s="7">
        <f>TRUNC(E1401+G1401+I1401,1)</f>
        <v>1098.9000000000001</v>
      </c>
      <c r="L1401" s="8">
        <f>TRUNC(F1401+H1401+J1401,1)</f>
        <v>1098.9000000000001</v>
      </c>
      <c r="M1401" s="5" t="s">
        <v>67</v>
      </c>
      <c r="N1401" s="2" t="s">
        <v>1920</v>
      </c>
      <c r="O1401" s="2" t="s">
        <v>83</v>
      </c>
      <c r="P1401" s="2" t="s">
        <v>73</v>
      </c>
      <c r="Q1401" s="2" t="s">
        <v>73</v>
      </c>
      <c r="R1401" s="2" t="s">
        <v>73</v>
      </c>
      <c r="S1401" s="3">
        <v>1</v>
      </c>
      <c r="T1401" s="3">
        <v>0</v>
      </c>
      <c r="U1401" s="3">
        <v>0.03</v>
      </c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2" t="s">
        <v>67</v>
      </c>
      <c r="AW1401" s="2" t="s">
        <v>1927</v>
      </c>
      <c r="AX1401" s="2" t="s">
        <v>67</v>
      </c>
      <c r="AY1401" s="2" t="s">
        <v>67</v>
      </c>
    </row>
    <row r="1402" spans="1:51" ht="30" customHeight="1" x14ac:dyDescent="0.3">
      <c r="A1402" s="5" t="s">
        <v>90</v>
      </c>
      <c r="B1402" s="5" t="s">
        <v>67</v>
      </c>
      <c r="C1402" s="5" t="s">
        <v>67</v>
      </c>
      <c r="D1402" s="6"/>
      <c r="E1402" s="7"/>
      <c r="F1402" s="8">
        <f>TRUNC(SUMIF(N1400:N1401, N1399, F1400:F1401),0)</f>
        <v>1098</v>
      </c>
      <c r="G1402" s="7"/>
      <c r="H1402" s="8">
        <f>TRUNC(SUMIF(N1400:N1401, N1399, H1400:H1401),0)</f>
        <v>36631</v>
      </c>
      <c r="I1402" s="7"/>
      <c r="J1402" s="8">
        <f>TRUNC(SUMIF(N1400:N1401, N1399, J1400:J1401),0)</f>
        <v>0</v>
      </c>
      <c r="K1402" s="7"/>
      <c r="L1402" s="8">
        <f>F1402+H1402+J1402</f>
        <v>37729</v>
      </c>
      <c r="M1402" s="5" t="s">
        <v>67</v>
      </c>
      <c r="N1402" s="2" t="s">
        <v>91</v>
      </c>
      <c r="O1402" s="2" t="s">
        <v>91</v>
      </c>
      <c r="P1402" s="2" t="s">
        <v>67</v>
      </c>
      <c r="Q1402" s="2" t="s">
        <v>67</v>
      </c>
      <c r="R1402" s="2" t="s">
        <v>67</v>
      </c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2" t="s">
        <v>67</v>
      </c>
      <c r="AW1402" s="2" t="s">
        <v>67</v>
      </c>
      <c r="AX1402" s="2" t="s">
        <v>67</v>
      </c>
      <c r="AY1402" s="2" t="s">
        <v>67</v>
      </c>
    </row>
    <row r="1403" spans="1:51" ht="30" customHeight="1" x14ac:dyDescent="0.3">
      <c r="A1403" s="6"/>
      <c r="B1403" s="6"/>
      <c r="C1403" s="6"/>
      <c r="D1403" s="6"/>
      <c r="E1403" s="7"/>
      <c r="F1403" s="8"/>
      <c r="G1403" s="7"/>
      <c r="H1403" s="8"/>
      <c r="I1403" s="7"/>
      <c r="J1403" s="8"/>
      <c r="K1403" s="7"/>
      <c r="L1403" s="8"/>
      <c r="M1403" s="6"/>
    </row>
    <row r="1404" spans="1:51" ht="30" customHeight="1" x14ac:dyDescent="0.3">
      <c r="A1404" s="14" t="s">
        <v>1928</v>
      </c>
      <c r="B1404" s="14"/>
      <c r="C1404" s="14"/>
      <c r="D1404" s="14"/>
      <c r="E1404" s="15"/>
      <c r="F1404" s="16"/>
      <c r="G1404" s="15"/>
      <c r="H1404" s="16"/>
      <c r="I1404" s="15"/>
      <c r="J1404" s="16"/>
      <c r="K1404" s="15"/>
      <c r="L1404" s="16"/>
      <c r="M1404" s="14"/>
      <c r="N1404" s="1" t="s">
        <v>1923</v>
      </c>
    </row>
    <row r="1405" spans="1:51" ht="30" customHeight="1" x14ac:dyDescent="0.3">
      <c r="A1405" s="5" t="s">
        <v>1728</v>
      </c>
      <c r="B1405" s="5" t="s">
        <v>86</v>
      </c>
      <c r="C1405" s="5" t="s">
        <v>87</v>
      </c>
      <c r="D1405" s="6">
        <v>0.219</v>
      </c>
      <c r="E1405" s="7">
        <f>단가대비표!O1875</f>
        <v>0</v>
      </c>
      <c r="F1405" s="8">
        <f>TRUNC(E1405*D1405,1)</f>
        <v>0</v>
      </c>
      <c r="G1405" s="7">
        <f>단가대비표!P1875</f>
        <v>152631</v>
      </c>
      <c r="H1405" s="8">
        <f>TRUNC(G1405*D1405,1)</f>
        <v>33426.1</v>
      </c>
      <c r="I1405" s="7">
        <f>단가대비표!V1875</f>
        <v>0</v>
      </c>
      <c r="J1405" s="8">
        <f>TRUNC(I1405*D1405,1)</f>
        <v>0</v>
      </c>
      <c r="K1405" s="7">
        <f t="shared" ref="K1405:L1407" si="235">TRUNC(E1405+G1405+I1405,1)</f>
        <v>152631</v>
      </c>
      <c r="L1405" s="8">
        <f t="shared" si="235"/>
        <v>33426.1</v>
      </c>
      <c r="M1405" s="5" t="s">
        <v>67</v>
      </c>
      <c r="N1405" s="2" t="s">
        <v>1923</v>
      </c>
      <c r="O1405" s="2" t="s">
        <v>1729</v>
      </c>
      <c r="P1405" s="2" t="s">
        <v>73</v>
      </c>
      <c r="Q1405" s="2" t="s">
        <v>73</v>
      </c>
      <c r="R1405" s="2" t="s">
        <v>69</v>
      </c>
      <c r="S1405" s="3"/>
      <c r="T1405" s="3"/>
      <c r="U1405" s="3"/>
      <c r="V1405" s="3">
        <v>1</v>
      </c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2" t="s">
        <v>67</v>
      </c>
      <c r="AW1405" s="2" t="s">
        <v>1929</v>
      </c>
      <c r="AX1405" s="2" t="s">
        <v>67</v>
      </c>
      <c r="AY1405" s="2" t="s">
        <v>67</v>
      </c>
    </row>
    <row r="1406" spans="1:51" ht="30" customHeight="1" x14ac:dyDescent="0.3">
      <c r="A1406" s="5" t="s">
        <v>203</v>
      </c>
      <c r="B1406" s="5" t="s">
        <v>86</v>
      </c>
      <c r="C1406" s="5" t="s">
        <v>87</v>
      </c>
      <c r="D1406" s="6">
        <v>3.6999999999999998E-2</v>
      </c>
      <c r="E1406" s="7">
        <f>단가대비표!O1834</f>
        <v>0</v>
      </c>
      <c r="F1406" s="8">
        <f>TRUNC(E1406*D1406,1)</f>
        <v>0</v>
      </c>
      <c r="G1406" s="7">
        <f>단가대비표!P1834</f>
        <v>125427</v>
      </c>
      <c r="H1406" s="8">
        <f>TRUNC(G1406*D1406,1)</f>
        <v>4640.7</v>
      </c>
      <c r="I1406" s="7">
        <f>단가대비표!V1834</f>
        <v>0</v>
      </c>
      <c r="J1406" s="8">
        <f>TRUNC(I1406*D1406,1)</f>
        <v>0</v>
      </c>
      <c r="K1406" s="7">
        <f t="shared" si="235"/>
        <v>125427</v>
      </c>
      <c r="L1406" s="8">
        <f t="shared" si="235"/>
        <v>4640.7</v>
      </c>
      <c r="M1406" s="5" t="s">
        <v>67</v>
      </c>
      <c r="N1406" s="2" t="s">
        <v>1923</v>
      </c>
      <c r="O1406" s="2" t="s">
        <v>204</v>
      </c>
      <c r="P1406" s="2" t="s">
        <v>73</v>
      </c>
      <c r="Q1406" s="2" t="s">
        <v>73</v>
      </c>
      <c r="R1406" s="2" t="s">
        <v>69</v>
      </c>
      <c r="S1406" s="3"/>
      <c r="T1406" s="3"/>
      <c r="U1406" s="3"/>
      <c r="V1406" s="3">
        <v>1</v>
      </c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2" t="s">
        <v>67</v>
      </c>
      <c r="AW1406" s="2" t="s">
        <v>1930</v>
      </c>
      <c r="AX1406" s="2" t="s">
        <v>67</v>
      </c>
      <c r="AY1406" s="2" t="s">
        <v>67</v>
      </c>
    </row>
    <row r="1407" spans="1:51" ht="30" customHeight="1" x14ac:dyDescent="0.3">
      <c r="A1407" s="5" t="s">
        <v>155</v>
      </c>
      <c r="B1407" s="5" t="s">
        <v>156</v>
      </c>
      <c r="C1407" s="5" t="s">
        <v>82</v>
      </c>
      <c r="D1407" s="6">
        <v>1</v>
      </c>
      <c r="E1407" s="7">
        <f>TRUNC(SUMIF(V1405:V1407, RIGHTB(O1407, 1), H1405:H1407)*U1407, 2)</f>
        <v>1142</v>
      </c>
      <c r="F1407" s="8">
        <f>TRUNC(E1407*D1407,1)</f>
        <v>1142</v>
      </c>
      <c r="G1407" s="7">
        <v>0</v>
      </c>
      <c r="H1407" s="8">
        <f>TRUNC(G1407*D1407,1)</f>
        <v>0</v>
      </c>
      <c r="I1407" s="7">
        <v>0</v>
      </c>
      <c r="J1407" s="8">
        <f>TRUNC(I1407*D1407,1)</f>
        <v>0</v>
      </c>
      <c r="K1407" s="7">
        <f t="shared" si="235"/>
        <v>1142</v>
      </c>
      <c r="L1407" s="8">
        <f t="shared" si="235"/>
        <v>1142</v>
      </c>
      <c r="M1407" s="5" t="s">
        <v>67</v>
      </c>
      <c r="N1407" s="2" t="s">
        <v>1923</v>
      </c>
      <c r="O1407" s="2" t="s">
        <v>83</v>
      </c>
      <c r="P1407" s="2" t="s">
        <v>73</v>
      </c>
      <c r="Q1407" s="2" t="s">
        <v>73</v>
      </c>
      <c r="R1407" s="2" t="s">
        <v>73</v>
      </c>
      <c r="S1407" s="3">
        <v>1</v>
      </c>
      <c r="T1407" s="3">
        <v>0</v>
      </c>
      <c r="U1407" s="3">
        <v>0.03</v>
      </c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2" t="s">
        <v>67</v>
      </c>
      <c r="AW1407" s="2" t="s">
        <v>1931</v>
      </c>
      <c r="AX1407" s="2" t="s">
        <v>67</v>
      </c>
      <c r="AY1407" s="2" t="s">
        <v>67</v>
      </c>
    </row>
    <row r="1408" spans="1:51" ht="30" customHeight="1" x14ac:dyDescent="0.3">
      <c r="A1408" s="5" t="s">
        <v>90</v>
      </c>
      <c r="B1408" s="5" t="s">
        <v>67</v>
      </c>
      <c r="C1408" s="5" t="s">
        <v>67</v>
      </c>
      <c r="D1408" s="6"/>
      <c r="E1408" s="7"/>
      <c r="F1408" s="8">
        <f>TRUNC(SUMIF(N1405:N1407, N1404, F1405:F1407),0)</f>
        <v>1142</v>
      </c>
      <c r="G1408" s="7"/>
      <c r="H1408" s="8">
        <f>TRUNC(SUMIF(N1405:N1407, N1404, H1405:H1407),0)</f>
        <v>38066</v>
      </c>
      <c r="I1408" s="7"/>
      <c r="J1408" s="8">
        <f>TRUNC(SUMIF(N1405:N1407, N1404, J1405:J1407),0)</f>
        <v>0</v>
      </c>
      <c r="K1408" s="7"/>
      <c r="L1408" s="8">
        <f>F1408+H1408+J1408</f>
        <v>39208</v>
      </c>
      <c r="M1408" s="5" t="s">
        <v>67</v>
      </c>
      <c r="N1408" s="2" t="s">
        <v>91</v>
      </c>
      <c r="O1408" s="2" t="s">
        <v>91</v>
      </c>
      <c r="P1408" s="2" t="s">
        <v>67</v>
      </c>
      <c r="Q1408" s="2" t="s">
        <v>67</v>
      </c>
      <c r="R1408" s="2" t="s">
        <v>67</v>
      </c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2" t="s">
        <v>67</v>
      </c>
      <c r="AW1408" s="2" t="s">
        <v>67</v>
      </c>
      <c r="AX1408" s="2" t="s">
        <v>67</v>
      </c>
      <c r="AY1408" s="2" t="s">
        <v>67</v>
      </c>
    </row>
    <row r="1409" spans="1:51" ht="30" customHeight="1" x14ac:dyDescent="0.3">
      <c r="A1409" s="6"/>
      <c r="B1409" s="6"/>
      <c r="C1409" s="6"/>
      <c r="D1409" s="6"/>
      <c r="E1409" s="7"/>
      <c r="F1409" s="8"/>
      <c r="G1409" s="7"/>
      <c r="H1409" s="8"/>
      <c r="I1409" s="7"/>
      <c r="J1409" s="8"/>
      <c r="K1409" s="7"/>
      <c r="L1409" s="8"/>
      <c r="M1409" s="6"/>
    </row>
    <row r="1410" spans="1:51" ht="30" customHeight="1" x14ac:dyDescent="0.3">
      <c r="A1410" s="14" t="s">
        <v>1932</v>
      </c>
      <c r="B1410" s="14"/>
      <c r="C1410" s="14"/>
      <c r="D1410" s="14"/>
      <c r="E1410" s="15"/>
      <c r="F1410" s="16"/>
      <c r="G1410" s="15"/>
      <c r="H1410" s="16"/>
      <c r="I1410" s="15"/>
      <c r="J1410" s="16"/>
      <c r="K1410" s="15"/>
      <c r="L1410" s="16"/>
      <c r="M1410" s="14"/>
      <c r="N1410" s="1" t="s">
        <v>1933</v>
      </c>
    </row>
    <row r="1411" spans="1:51" ht="30" customHeight="1" x14ac:dyDescent="0.3">
      <c r="A1411" s="5" t="s">
        <v>1809</v>
      </c>
      <c r="B1411" s="5" t="s">
        <v>1936</v>
      </c>
      <c r="C1411" s="5" t="s">
        <v>1685</v>
      </c>
      <c r="D1411" s="6">
        <v>1.28</v>
      </c>
      <c r="E1411" s="7">
        <f>단가대비표!O188</f>
        <v>14748</v>
      </c>
      <c r="F1411" s="8">
        <f t="shared" ref="F1411:F1425" si="236">TRUNC(E1411*D1411,1)</f>
        <v>18877.400000000001</v>
      </c>
      <c r="G1411" s="7">
        <f>단가대비표!P188</f>
        <v>0</v>
      </c>
      <c r="H1411" s="8">
        <f t="shared" ref="H1411:H1425" si="237">TRUNC(G1411*D1411,1)</f>
        <v>0</v>
      </c>
      <c r="I1411" s="7">
        <f>단가대비표!V188</f>
        <v>0</v>
      </c>
      <c r="J1411" s="8">
        <f t="shared" ref="J1411:J1425" si="238">TRUNC(I1411*D1411,1)</f>
        <v>0</v>
      </c>
      <c r="K1411" s="7">
        <f t="shared" ref="K1411:K1425" si="239">TRUNC(E1411+G1411+I1411,1)</f>
        <v>14748</v>
      </c>
      <c r="L1411" s="8">
        <f t="shared" ref="L1411:L1425" si="240">TRUNC(F1411+H1411+J1411,1)</f>
        <v>18877.400000000001</v>
      </c>
      <c r="M1411" s="5" t="s">
        <v>67</v>
      </c>
      <c r="N1411" s="2" t="s">
        <v>1933</v>
      </c>
      <c r="O1411" s="2" t="s">
        <v>1937</v>
      </c>
      <c r="P1411" s="2" t="s">
        <v>73</v>
      </c>
      <c r="Q1411" s="2" t="s">
        <v>73</v>
      </c>
      <c r="R1411" s="2" t="s">
        <v>69</v>
      </c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2" t="s">
        <v>67</v>
      </c>
      <c r="AW1411" s="2" t="s">
        <v>1938</v>
      </c>
      <c r="AX1411" s="2" t="s">
        <v>67</v>
      </c>
      <c r="AY1411" s="2" t="s">
        <v>67</v>
      </c>
    </row>
    <row r="1412" spans="1:51" ht="30" customHeight="1" x14ac:dyDescent="0.3">
      <c r="A1412" s="5" t="s">
        <v>1688</v>
      </c>
      <c r="B1412" s="5" t="s">
        <v>1939</v>
      </c>
      <c r="C1412" s="5" t="s">
        <v>402</v>
      </c>
      <c r="D1412" s="6">
        <v>0.11</v>
      </c>
      <c r="E1412" s="7">
        <f>단가대비표!O165</f>
        <v>14083.83</v>
      </c>
      <c r="F1412" s="8">
        <f t="shared" si="236"/>
        <v>1549.2</v>
      </c>
      <c r="G1412" s="7">
        <f>단가대비표!P165</f>
        <v>0</v>
      </c>
      <c r="H1412" s="8">
        <f t="shared" si="237"/>
        <v>0</v>
      </c>
      <c r="I1412" s="7">
        <f>단가대비표!V165</f>
        <v>0</v>
      </c>
      <c r="J1412" s="8">
        <f t="shared" si="238"/>
        <v>0</v>
      </c>
      <c r="K1412" s="7">
        <f t="shared" si="239"/>
        <v>14083.8</v>
      </c>
      <c r="L1412" s="8">
        <f t="shared" si="240"/>
        <v>1549.2</v>
      </c>
      <c r="M1412" s="5" t="s">
        <v>67</v>
      </c>
      <c r="N1412" s="2" t="s">
        <v>1933</v>
      </c>
      <c r="O1412" s="2" t="s">
        <v>1940</v>
      </c>
      <c r="P1412" s="2" t="s">
        <v>73</v>
      </c>
      <c r="Q1412" s="2" t="s">
        <v>73</v>
      </c>
      <c r="R1412" s="2" t="s">
        <v>69</v>
      </c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2" t="s">
        <v>67</v>
      </c>
      <c r="AW1412" s="2" t="s">
        <v>1941</v>
      </c>
      <c r="AX1412" s="2" t="s">
        <v>67</v>
      </c>
      <c r="AY1412" s="2" t="s">
        <v>67</v>
      </c>
    </row>
    <row r="1413" spans="1:51" ht="30" customHeight="1" x14ac:dyDescent="0.3">
      <c r="A1413" s="5" t="s">
        <v>1692</v>
      </c>
      <c r="B1413" s="5" t="s">
        <v>1693</v>
      </c>
      <c r="C1413" s="5" t="s">
        <v>508</v>
      </c>
      <c r="D1413" s="6">
        <v>0.9</v>
      </c>
      <c r="E1413" s="7">
        <f>단가대비표!O737</f>
        <v>140</v>
      </c>
      <c r="F1413" s="8">
        <f t="shared" si="236"/>
        <v>126</v>
      </c>
      <c r="G1413" s="7">
        <f>단가대비표!P737</f>
        <v>0</v>
      </c>
      <c r="H1413" s="8">
        <f t="shared" si="237"/>
        <v>0</v>
      </c>
      <c r="I1413" s="7">
        <f>단가대비표!V737</f>
        <v>0</v>
      </c>
      <c r="J1413" s="8">
        <f t="shared" si="238"/>
        <v>0</v>
      </c>
      <c r="K1413" s="7">
        <f t="shared" si="239"/>
        <v>140</v>
      </c>
      <c r="L1413" s="8">
        <f t="shared" si="240"/>
        <v>126</v>
      </c>
      <c r="M1413" s="5" t="s">
        <v>67</v>
      </c>
      <c r="N1413" s="2" t="s">
        <v>1933</v>
      </c>
      <c r="O1413" s="2" t="s">
        <v>1694</v>
      </c>
      <c r="P1413" s="2" t="s">
        <v>73</v>
      </c>
      <c r="Q1413" s="2" t="s">
        <v>73</v>
      </c>
      <c r="R1413" s="2" t="s">
        <v>69</v>
      </c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2" t="s">
        <v>67</v>
      </c>
      <c r="AW1413" s="2" t="s">
        <v>1942</v>
      </c>
      <c r="AX1413" s="2" t="s">
        <v>67</v>
      </c>
      <c r="AY1413" s="2" t="s">
        <v>67</v>
      </c>
    </row>
    <row r="1414" spans="1:51" ht="30" customHeight="1" x14ac:dyDescent="0.3">
      <c r="A1414" s="5" t="s">
        <v>1696</v>
      </c>
      <c r="B1414" s="5" t="s">
        <v>1697</v>
      </c>
      <c r="C1414" s="5" t="s">
        <v>808</v>
      </c>
      <c r="D1414" s="6">
        <v>0.9</v>
      </c>
      <c r="E1414" s="7">
        <f>단가대비표!O167</f>
        <v>32</v>
      </c>
      <c r="F1414" s="8">
        <f t="shared" si="236"/>
        <v>28.8</v>
      </c>
      <c r="G1414" s="7">
        <f>단가대비표!P167</f>
        <v>0</v>
      </c>
      <c r="H1414" s="8">
        <f t="shared" si="237"/>
        <v>0</v>
      </c>
      <c r="I1414" s="7">
        <f>단가대비표!V167</f>
        <v>0</v>
      </c>
      <c r="J1414" s="8">
        <f t="shared" si="238"/>
        <v>0</v>
      </c>
      <c r="K1414" s="7">
        <f t="shared" si="239"/>
        <v>32</v>
      </c>
      <c r="L1414" s="8">
        <f t="shared" si="240"/>
        <v>28.8</v>
      </c>
      <c r="M1414" s="5" t="s">
        <v>67</v>
      </c>
      <c r="N1414" s="2" t="s">
        <v>1933</v>
      </c>
      <c r="O1414" s="2" t="s">
        <v>1698</v>
      </c>
      <c r="P1414" s="2" t="s">
        <v>73</v>
      </c>
      <c r="Q1414" s="2" t="s">
        <v>73</v>
      </c>
      <c r="R1414" s="2" t="s">
        <v>69</v>
      </c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2" t="s">
        <v>67</v>
      </c>
      <c r="AW1414" s="2" t="s">
        <v>1943</v>
      </c>
      <c r="AX1414" s="2" t="s">
        <v>67</v>
      </c>
      <c r="AY1414" s="2" t="s">
        <v>67</v>
      </c>
    </row>
    <row r="1415" spans="1:51" ht="30" customHeight="1" x14ac:dyDescent="0.3">
      <c r="A1415" s="5" t="s">
        <v>1700</v>
      </c>
      <c r="B1415" s="5" t="s">
        <v>1701</v>
      </c>
      <c r="C1415" s="5" t="s">
        <v>1702</v>
      </c>
      <c r="D1415" s="6">
        <v>0.7</v>
      </c>
      <c r="E1415" s="7">
        <f>단가대비표!O734</f>
        <v>110</v>
      </c>
      <c r="F1415" s="8">
        <f t="shared" si="236"/>
        <v>77</v>
      </c>
      <c r="G1415" s="7">
        <f>단가대비표!P734</f>
        <v>0</v>
      </c>
      <c r="H1415" s="8">
        <f t="shared" si="237"/>
        <v>0</v>
      </c>
      <c r="I1415" s="7">
        <f>단가대비표!V734</f>
        <v>0</v>
      </c>
      <c r="J1415" s="8">
        <f t="shared" si="238"/>
        <v>0</v>
      </c>
      <c r="K1415" s="7">
        <f t="shared" si="239"/>
        <v>110</v>
      </c>
      <c r="L1415" s="8">
        <f t="shared" si="240"/>
        <v>77</v>
      </c>
      <c r="M1415" s="5" t="s">
        <v>67</v>
      </c>
      <c r="N1415" s="2" t="s">
        <v>1933</v>
      </c>
      <c r="O1415" s="2" t="s">
        <v>1703</v>
      </c>
      <c r="P1415" s="2" t="s">
        <v>73</v>
      </c>
      <c r="Q1415" s="2" t="s">
        <v>73</v>
      </c>
      <c r="R1415" s="2" t="s">
        <v>69</v>
      </c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2" t="s">
        <v>67</v>
      </c>
      <c r="AW1415" s="2" t="s">
        <v>1944</v>
      </c>
      <c r="AX1415" s="2" t="s">
        <v>67</v>
      </c>
      <c r="AY1415" s="2" t="s">
        <v>67</v>
      </c>
    </row>
    <row r="1416" spans="1:51" ht="30" customHeight="1" x14ac:dyDescent="0.3">
      <c r="A1416" s="5" t="s">
        <v>1705</v>
      </c>
      <c r="B1416" s="5" t="s">
        <v>1706</v>
      </c>
      <c r="C1416" s="5" t="s">
        <v>481</v>
      </c>
      <c r="D1416" s="6">
        <v>0.3</v>
      </c>
      <c r="E1416" s="7">
        <f>단가대비표!O74</f>
        <v>1200</v>
      </c>
      <c r="F1416" s="8">
        <f t="shared" si="236"/>
        <v>360</v>
      </c>
      <c r="G1416" s="7">
        <f>단가대비표!P74</f>
        <v>0</v>
      </c>
      <c r="H1416" s="8">
        <f t="shared" si="237"/>
        <v>0</v>
      </c>
      <c r="I1416" s="7">
        <f>단가대비표!V74</f>
        <v>0</v>
      </c>
      <c r="J1416" s="8">
        <f t="shared" si="238"/>
        <v>0</v>
      </c>
      <c r="K1416" s="7">
        <f t="shared" si="239"/>
        <v>1200</v>
      </c>
      <c r="L1416" s="8">
        <f t="shared" si="240"/>
        <v>360</v>
      </c>
      <c r="M1416" s="5" t="s">
        <v>67</v>
      </c>
      <c r="N1416" s="2" t="s">
        <v>1933</v>
      </c>
      <c r="O1416" s="2" t="s">
        <v>1707</v>
      </c>
      <c r="P1416" s="2" t="s">
        <v>73</v>
      </c>
      <c r="Q1416" s="2" t="s">
        <v>73</v>
      </c>
      <c r="R1416" s="2" t="s">
        <v>69</v>
      </c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2" t="s">
        <v>67</v>
      </c>
      <c r="AW1416" s="2" t="s">
        <v>1945</v>
      </c>
      <c r="AX1416" s="2" t="s">
        <v>67</v>
      </c>
      <c r="AY1416" s="2" t="s">
        <v>67</v>
      </c>
    </row>
    <row r="1417" spans="1:51" ht="30" customHeight="1" x14ac:dyDescent="0.3">
      <c r="A1417" s="5" t="s">
        <v>1709</v>
      </c>
      <c r="B1417" s="5" t="s">
        <v>1710</v>
      </c>
      <c r="C1417" s="5" t="s">
        <v>1702</v>
      </c>
      <c r="D1417" s="6">
        <v>0.2</v>
      </c>
      <c r="E1417" s="7">
        <f>단가대비표!O280</f>
        <v>870</v>
      </c>
      <c r="F1417" s="8">
        <f t="shared" si="236"/>
        <v>174</v>
      </c>
      <c r="G1417" s="7">
        <f>단가대비표!P280</f>
        <v>0</v>
      </c>
      <c r="H1417" s="8">
        <f t="shared" si="237"/>
        <v>0</v>
      </c>
      <c r="I1417" s="7">
        <f>단가대비표!V280</f>
        <v>0</v>
      </c>
      <c r="J1417" s="8">
        <f t="shared" si="238"/>
        <v>0</v>
      </c>
      <c r="K1417" s="7">
        <f t="shared" si="239"/>
        <v>870</v>
      </c>
      <c r="L1417" s="8">
        <f t="shared" si="240"/>
        <v>174</v>
      </c>
      <c r="M1417" s="5" t="s">
        <v>67</v>
      </c>
      <c r="N1417" s="2" t="s">
        <v>1933</v>
      </c>
      <c r="O1417" s="2" t="s">
        <v>1711</v>
      </c>
      <c r="P1417" s="2" t="s">
        <v>73</v>
      </c>
      <c r="Q1417" s="2" t="s">
        <v>73</v>
      </c>
      <c r="R1417" s="2" t="s">
        <v>69</v>
      </c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2" t="s">
        <v>67</v>
      </c>
      <c r="AW1417" s="2" t="s">
        <v>1946</v>
      </c>
      <c r="AX1417" s="2" t="s">
        <v>67</v>
      </c>
      <c r="AY1417" s="2" t="s">
        <v>67</v>
      </c>
    </row>
    <row r="1418" spans="1:51" ht="30" customHeight="1" x14ac:dyDescent="0.3">
      <c r="A1418" s="5" t="s">
        <v>1819</v>
      </c>
      <c r="B1418" s="5" t="s">
        <v>1820</v>
      </c>
      <c r="C1418" s="5" t="s">
        <v>508</v>
      </c>
      <c r="D1418" s="6">
        <v>0.1</v>
      </c>
      <c r="E1418" s="7">
        <f>단가대비표!O150</f>
        <v>16</v>
      </c>
      <c r="F1418" s="8">
        <f t="shared" si="236"/>
        <v>1.6</v>
      </c>
      <c r="G1418" s="7">
        <f>단가대비표!P150</f>
        <v>0</v>
      </c>
      <c r="H1418" s="8">
        <f t="shared" si="237"/>
        <v>0</v>
      </c>
      <c r="I1418" s="7">
        <f>단가대비표!V150</f>
        <v>0</v>
      </c>
      <c r="J1418" s="8">
        <f t="shared" si="238"/>
        <v>0</v>
      </c>
      <c r="K1418" s="7">
        <f t="shared" si="239"/>
        <v>16</v>
      </c>
      <c r="L1418" s="8">
        <f t="shared" si="240"/>
        <v>1.6</v>
      </c>
      <c r="M1418" s="5" t="s">
        <v>67</v>
      </c>
      <c r="N1418" s="2" t="s">
        <v>1933</v>
      </c>
      <c r="O1418" s="2" t="s">
        <v>1821</v>
      </c>
      <c r="P1418" s="2" t="s">
        <v>73</v>
      </c>
      <c r="Q1418" s="2" t="s">
        <v>73</v>
      </c>
      <c r="R1418" s="2" t="s">
        <v>69</v>
      </c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2" t="s">
        <v>67</v>
      </c>
      <c r="AW1418" s="2" t="s">
        <v>1947</v>
      </c>
      <c r="AX1418" s="2" t="s">
        <v>67</v>
      </c>
      <c r="AY1418" s="2" t="s">
        <v>67</v>
      </c>
    </row>
    <row r="1419" spans="1:51" ht="30" customHeight="1" x14ac:dyDescent="0.3">
      <c r="A1419" s="5" t="s">
        <v>815</v>
      </c>
      <c r="B1419" s="5" t="s">
        <v>1717</v>
      </c>
      <c r="C1419" s="5" t="s">
        <v>508</v>
      </c>
      <c r="D1419" s="6">
        <v>1.1000000000000001</v>
      </c>
      <c r="E1419" s="7">
        <f>단가대비표!O262</f>
        <v>150</v>
      </c>
      <c r="F1419" s="8">
        <f t="shared" si="236"/>
        <v>165</v>
      </c>
      <c r="G1419" s="7">
        <f>단가대비표!P262</f>
        <v>0</v>
      </c>
      <c r="H1419" s="8">
        <f t="shared" si="237"/>
        <v>0</v>
      </c>
      <c r="I1419" s="7">
        <f>단가대비표!V262</f>
        <v>0</v>
      </c>
      <c r="J1419" s="8">
        <f t="shared" si="238"/>
        <v>0</v>
      </c>
      <c r="K1419" s="7">
        <f t="shared" si="239"/>
        <v>150</v>
      </c>
      <c r="L1419" s="8">
        <f t="shared" si="240"/>
        <v>165</v>
      </c>
      <c r="M1419" s="5" t="s">
        <v>67</v>
      </c>
      <c r="N1419" s="2" t="s">
        <v>1933</v>
      </c>
      <c r="O1419" s="2" t="s">
        <v>1718</v>
      </c>
      <c r="P1419" s="2" t="s">
        <v>73</v>
      </c>
      <c r="Q1419" s="2" t="s">
        <v>73</v>
      </c>
      <c r="R1419" s="2" t="s">
        <v>69</v>
      </c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2" t="s">
        <v>67</v>
      </c>
      <c r="AW1419" s="2" t="s">
        <v>1948</v>
      </c>
      <c r="AX1419" s="2" t="s">
        <v>67</v>
      </c>
      <c r="AY1419" s="2" t="s">
        <v>67</v>
      </c>
    </row>
    <row r="1420" spans="1:51" ht="30" customHeight="1" x14ac:dyDescent="0.3">
      <c r="A1420" s="5" t="s">
        <v>1720</v>
      </c>
      <c r="B1420" s="5" t="s">
        <v>1721</v>
      </c>
      <c r="C1420" s="5" t="s">
        <v>508</v>
      </c>
      <c r="D1420" s="6">
        <v>0.1</v>
      </c>
      <c r="E1420" s="7">
        <f>단가대비표!O201</f>
        <v>11</v>
      </c>
      <c r="F1420" s="8">
        <f t="shared" si="236"/>
        <v>1.1000000000000001</v>
      </c>
      <c r="G1420" s="7">
        <f>단가대비표!P201</f>
        <v>0</v>
      </c>
      <c r="H1420" s="8">
        <f t="shared" si="237"/>
        <v>0</v>
      </c>
      <c r="I1420" s="7">
        <f>단가대비표!V201</f>
        <v>0</v>
      </c>
      <c r="J1420" s="8">
        <f t="shared" si="238"/>
        <v>0</v>
      </c>
      <c r="K1420" s="7">
        <f t="shared" si="239"/>
        <v>11</v>
      </c>
      <c r="L1420" s="8">
        <f t="shared" si="240"/>
        <v>1.1000000000000001</v>
      </c>
      <c r="M1420" s="5" t="s">
        <v>67</v>
      </c>
      <c r="N1420" s="2" t="s">
        <v>1933</v>
      </c>
      <c r="O1420" s="2" t="s">
        <v>1722</v>
      </c>
      <c r="P1420" s="2" t="s">
        <v>73</v>
      </c>
      <c r="Q1420" s="2" t="s">
        <v>73</v>
      </c>
      <c r="R1420" s="2" t="s">
        <v>69</v>
      </c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2" t="s">
        <v>67</v>
      </c>
      <c r="AW1420" s="2" t="s">
        <v>1949</v>
      </c>
      <c r="AX1420" s="2" t="s">
        <v>67</v>
      </c>
      <c r="AY1420" s="2" t="s">
        <v>67</v>
      </c>
    </row>
    <row r="1421" spans="1:51" ht="30" customHeight="1" x14ac:dyDescent="0.3">
      <c r="A1421" s="5" t="s">
        <v>1724</v>
      </c>
      <c r="B1421" s="5" t="s">
        <v>1725</v>
      </c>
      <c r="C1421" s="5" t="s">
        <v>1131</v>
      </c>
      <c r="D1421" s="6">
        <v>60</v>
      </c>
      <c r="E1421" s="7">
        <f>단가대비표!O232</f>
        <v>5</v>
      </c>
      <c r="F1421" s="8">
        <f t="shared" si="236"/>
        <v>300</v>
      </c>
      <c r="G1421" s="7">
        <f>단가대비표!P232</f>
        <v>0</v>
      </c>
      <c r="H1421" s="8">
        <f t="shared" si="237"/>
        <v>0</v>
      </c>
      <c r="I1421" s="7">
        <f>단가대비표!V232</f>
        <v>0</v>
      </c>
      <c r="J1421" s="8">
        <f t="shared" si="238"/>
        <v>0</v>
      </c>
      <c r="K1421" s="7">
        <f t="shared" si="239"/>
        <v>5</v>
      </c>
      <c r="L1421" s="8">
        <f t="shared" si="240"/>
        <v>300</v>
      </c>
      <c r="M1421" s="5" t="s">
        <v>67</v>
      </c>
      <c r="N1421" s="2" t="s">
        <v>1933</v>
      </c>
      <c r="O1421" s="2" t="s">
        <v>1726</v>
      </c>
      <c r="P1421" s="2" t="s">
        <v>73</v>
      </c>
      <c r="Q1421" s="2" t="s">
        <v>73</v>
      </c>
      <c r="R1421" s="2" t="s">
        <v>69</v>
      </c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2" t="s">
        <v>67</v>
      </c>
      <c r="AW1421" s="2" t="s">
        <v>1950</v>
      </c>
      <c r="AX1421" s="2" t="s">
        <v>67</v>
      </c>
      <c r="AY1421" s="2" t="s">
        <v>67</v>
      </c>
    </row>
    <row r="1422" spans="1:51" ht="30" customHeight="1" x14ac:dyDescent="0.3">
      <c r="A1422" s="5" t="s">
        <v>1772</v>
      </c>
      <c r="B1422" s="5" t="s">
        <v>1773</v>
      </c>
      <c r="C1422" s="5" t="s">
        <v>1702</v>
      </c>
      <c r="D1422" s="6">
        <v>0.6</v>
      </c>
      <c r="E1422" s="7">
        <f>단가대비표!O735</f>
        <v>820</v>
      </c>
      <c r="F1422" s="8">
        <f t="shared" si="236"/>
        <v>492</v>
      </c>
      <c r="G1422" s="7">
        <f>단가대비표!P735</f>
        <v>0</v>
      </c>
      <c r="H1422" s="8">
        <f t="shared" si="237"/>
        <v>0</v>
      </c>
      <c r="I1422" s="7">
        <f>단가대비표!V735</f>
        <v>0</v>
      </c>
      <c r="J1422" s="8">
        <f t="shared" si="238"/>
        <v>0</v>
      </c>
      <c r="K1422" s="7">
        <f t="shared" si="239"/>
        <v>820</v>
      </c>
      <c r="L1422" s="8">
        <f t="shared" si="240"/>
        <v>492</v>
      </c>
      <c r="M1422" s="5" t="s">
        <v>67</v>
      </c>
      <c r="N1422" s="2" t="s">
        <v>1933</v>
      </c>
      <c r="O1422" s="2" t="s">
        <v>1774</v>
      </c>
      <c r="P1422" s="2" t="s">
        <v>73</v>
      </c>
      <c r="Q1422" s="2" t="s">
        <v>73</v>
      </c>
      <c r="R1422" s="2" t="s">
        <v>69</v>
      </c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2" t="s">
        <v>67</v>
      </c>
      <c r="AW1422" s="2" t="s">
        <v>1951</v>
      </c>
      <c r="AX1422" s="2" t="s">
        <v>67</v>
      </c>
      <c r="AY1422" s="2" t="s">
        <v>67</v>
      </c>
    </row>
    <row r="1423" spans="1:51" ht="30" customHeight="1" x14ac:dyDescent="0.3">
      <c r="A1423" s="5" t="s">
        <v>1776</v>
      </c>
      <c r="B1423" s="5" t="s">
        <v>1777</v>
      </c>
      <c r="C1423" s="5" t="s">
        <v>508</v>
      </c>
      <c r="D1423" s="6">
        <v>5.9</v>
      </c>
      <c r="E1423" s="7">
        <f>단가대비표!O736</f>
        <v>7.2</v>
      </c>
      <c r="F1423" s="8">
        <f t="shared" si="236"/>
        <v>42.4</v>
      </c>
      <c r="G1423" s="7">
        <f>단가대비표!P736</f>
        <v>0</v>
      </c>
      <c r="H1423" s="8">
        <f t="shared" si="237"/>
        <v>0</v>
      </c>
      <c r="I1423" s="7">
        <f>단가대비표!V736</f>
        <v>0</v>
      </c>
      <c r="J1423" s="8">
        <f t="shared" si="238"/>
        <v>0</v>
      </c>
      <c r="K1423" s="7">
        <f t="shared" si="239"/>
        <v>7.2</v>
      </c>
      <c r="L1423" s="8">
        <f t="shared" si="240"/>
        <v>42.4</v>
      </c>
      <c r="M1423" s="5" t="s">
        <v>67</v>
      </c>
      <c r="N1423" s="2" t="s">
        <v>1933</v>
      </c>
      <c r="O1423" s="2" t="s">
        <v>1778</v>
      </c>
      <c r="P1423" s="2" t="s">
        <v>73</v>
      </c>
      <c r="Q1423" s="2" t="s">
        <v>73</v>
      </c>
      <c r="R1423" s="2" t="s">
        <v>69</v>
      </c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2" t="s">
        <v>67</v>
      </c>
      <c r="AW1423" s="2" t="s">
        <v>1952</v>
      </c>
      <c r="AX1423" s="2" t="s">
        <v>67</v>
      </c>
      <c r="AY1423" s="2" t="s">
        <v>67</v>
      </c>
    </row>
    <row r="1424" spans="1:51" ht="30" customHeight="1" x14ac:dyDescent="0.3">
      <c r="A1424" s="5" t="s">
        <v>1826</v>
      </c>
      <c r="B1424" s="5" t="s">
        <v>1934</v>
      </c>
      <c r="C1424" s="5" t="s">
        <v>245</v>
      </c>
      <c r="D1424" s="6">
        <v>1</v>
      </c>
      <c r="E1424" s="7">
        <f>일위대가목록!E189</f>
        <v>1236</v>
      </c>
      <c r="F1424" s="8">
        <f t="shared" si="236"/>
        <v>1236</v>
      </c>
      <c r="G1424" s="7">
        <f>일위대가목록!F189</f>
        <v>41210</v>
      </c>
      <c r="H1424" s="8">
        <f t="shared" si="237"/>
        <v>41210</v>
      </c>
      <c r="I1424" s="7">
        <f>일위대가목록!G189</f>
        <v>0</v>
      </c>
      <c r="J1424" s="8">
        <f t="shared" si="238"/>
        <v>0</v>
      </c>
      <c r="K1424" s="7">
        <f t="shared" si="239"/>
        <v>42446</v>
      </c>
      <c r="L1424" s="8">
        <f t="shared" si="240"/>
        <v>42446</v>
      </c>
      <c r="M1424" s="5" t="s">
        <v>1953</v>
      </c>
      <c r="N1424" s="2" t="s">
        <v>1933</v>
      </c>
      <c r="O1424" s="2" t="s">
        <v>1954</v>
      </c>
      <c r="P1424" s="2" t="s">
        <v>69</v>
      </c>
      <c r="Q1424" s="2" t="s">
        <v>73</v>
      </c>
      <c r="R1424" s="2" t="s">
        <v>73</v>
      </c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2" t="s">
        <v>67</v>
      </c>
      <c r="AW1424" s="2" t="s">
        <v>1955</v>
      </c>
      <c r="AX1424" s="2" t="s">
        <v>67</v>
      </c>
      <c r="AY1424" s="2" t="s">
        <v>67</v>
      </c>
    </row>
    <row r="1425" spans="1:51" ht="30" customHeight="1" x14ac:dyDescent="0.3">
      <c r="A1425" s="5" t="s">
        <v>1830</v>
      </c>
      <c r="B1425" s="5" t="s">
        <v>1934</v>
      </c>
      <c r="C1425" s="5" t="s">
        <v>245</v>
      </c>
      <c r="D1425" s="6">
        <v>1</v>
      </c>
      <c r="E1425" s="7">
        <f>일위대가목록!E190</f>
        <v>1315</v>
      </c>
      <c r="F1425" s="8">
        <f t="shared" si="236"/>
        <v>1315</v>
      </c>
      <c r="G1425" s="7">
        <f>일위대가목록!F190</f>
        <v>43856</v>
      </c>
      <c r="H1425" s="8">
        <f t="shared" si="237"/>
        <v>43856</v>
      </c>
      <c r="I1425" s="7">
        <f>일위대가목록!G190</f>
        <v>0</v>
      </c>
      <c r="J1425" s="8">
        <f t="shared" si="238"/>
        <v>0</v>
      </c>
      <c r="K1425" s="7">
        <f t="shared" si="239"/>
        <v>45171</v>
      </c>
      <c r="L1425" s="8">
        <f t="shared" si="240"/>
        <v>45171</v>
      </c>
      <c r="M1425" s="5" t="s">
        <v>1956</v>
      </c>
      <c r="N1425" s="2" t="s">
        <v>1933</v>
      </c>
      <c r="O1425" s="2" t="s">
        <v>1957</v>
      </c>
      <c r="P1425" s="2" t="s">
        <v>69</v>
      </c>
      <c r="Q1425" s="2" t="s">
        <v>73</v>
      </c>
      <c r="R1425" s="2" t="s">
        <v>73</v>
      </c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2" t="s">
        <v>67</v>
      </c>
      <c r="AW1425" s="2" t="s">
        <v>1958</v>
      </c>
      <c r="AX1425" s="2" t="s">
        <v>67</v>
      </c>
      <c r="AY1425" s="2" t="s">
        <v>67</v>
      </c>
    </row>
    <row r="1426" spans="1:51" ht="30" customHeight="1" x14ac:dyDescent="0.3">
      <c r="A1426" s="5" t="s">
        <v>90</v>
      </c>
      <c r="B1426" s="5" t="s">
        <v>67</v>
      </c>
      <c r="C1426" s="5" t="s">
        <v>67</v>
      </c>
      <c r="D1426" s="6"/>
      <c r="E1426" s="7"/>
      <c r="F1426" s="8">
        <f>TRUNC(SUMIF(N1411:N1425, N1410, F1411:F1425),0)</f>
        <v>24745</v>
      </c>
      <c r="G1426" s="7"/>
      <c r="H1426" s="8">
        <f>TRUNC(SUMIF(N1411:N1425, N1410, H1411:H1425),0)</f>
        <v>85066</v>
      </c>
      <c r="I1426" s="7"/>
      <c r="J1426" s="8">
        <f>TRUNC(SUMIF(N1411:N1425, N1410, J1411:J1425),0)</f>
        <v>0</v>
      </c>
      <c r="K1426" s="7"/>
      <c r="L1426" s="8">
        <f>F1426+H1426+J1426</f>
        <v>109811</v>
      </c>
      <c r="M1426" s="5" t="s">
        <v>67</v>
      </c>
      <c r="N1426" s="2" t="s">
        <v>91</v>
      </c>
      <c r="O1426" s="2" t="s">
        <v>91</v>
      </c>
      <c r="P1426" s="2" t="s">
        <v>67</v>
      </c>
      <c r="Q1426" s="2" t="s">
        <v>67</v>
      </c>
      <c r="R1426" s="2" t="s">
        <v>67</v>
      </c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2" t="s">
        <v>67</v>
      </c>
      <c r="AW1426" s="2" t="s">
        <v>67</v>
      </c>
      <c r="AX1426" s="2" t="s">
        <v>67</v>
      </c>
      <c r="AY1426" s="2" t="s">
        <v>67</v>
      </c>
    </row>
    <row r="1427" spans="1:51" ht="30" customHeight="1" x14ac:dyDescent="0.3">
      <c r="A1427" s="6"/>
      <c r="B1427" s="6"/>
      <c r="C1427" s="6"/>
      <c r="D1427" s="6"/>
      <c r="E1427" s="7"/>
      <c r="F1427" s="8"/>
      <c r="G1427" s="7"/>
      <c r="H1427" s="8"/>
      <c r="I1427" s="7"/>
      <c r="J1427" s="8"/>
      <c r="K1427" s="7"/>
      <c r="L1427" s="8"/>
      <c r="M1427" s="6"/>
    </row>
    <row r="1428" spans="1:51" ht="30" customHeight="1" x14ac:dyDescent="0.3">
      <c r="A1428" s="14" t="s">
        <v>1959</v>
      </c>
      <c r="B1428" s="14"/>
      <c r="C1428" s="14"/>
      <c r="D1428" s="14"/>
      <c r="E1428" s="15"/>
      <c r="F1428" s="16"/>
      <c r="G1428" s="15"/>
      <c r="H1428" s="16"/>
      <c r="I1428" s="15"/>
      <c r="J1428" s="16"/>
      <c r="K1428" s="15"/>
      <c r="L1428" s="16"/>
      <c r="M1428" s="14"/>
      <c r="N1428" s="1" t="s">
        <v>1954</v>
      </c>
    </row>
    <row r="1429" spans="1:51" ht="30" customHeight="1" x14ac:dyDescent="0.3">
      <c r="A1429" s="5" t="s">
        <v>1728</v>
      </c>
      <c r="B1429" s="5" t="s">
        <v>86</v>
      </c>
      <c r="C1429" s="5" t="s">
        <v>87</v>
      </c>
      <c r="D1429" s="6">
        <v>0.27</v>
      </c>
      <c r="E1429" s="7">
        <f>단가대비표!O1875</f>
        <v>0</v>
      </c>
      <c r="F1429" s="8">
        <f>TRUNC(E1429*D1429,1)</f>
        <v>0</v>
      </c>
      <c r="G1429" s="7">
        <f>단가대비표!P1875</f>
        <v>152631</v>
      </c>
      <c r="H1429" s="8">
        <f>TRUNC(G1429*D1429,1)</f>
        <v>41210.300000000003</v>
      </c>
      <c r="I1429" s="7">
        <f>단가대비표!V1875</f>
        <v>0</v>
      </c>
      <c r="J1429" s="8">
        <f>TRUNC(I1429*D1429,1)</f>
        <v>0</v>
      </c>
      <c r="K1429" s="7">
        <f>TRUNC(E1429+G1429+I1429,1)</f>
        <v>152631</v>
      </c>
      <c r="L1429" s="8">
        <f>TRUNC(F1429+H1429+J1429,1)</f>
        <v>41210.300000000003</v>
      </c>
      <c r="M1429" s="5" t="s">
        <v>67</v>
      </c>
      <c r="N1429" s="2" t="s">
        <v>1954</v>
      </c>
      <c r="O1429" s="2" t="s">
        <v>1729</v>
      </c>
      <c r="P1429" s="2" t="s">
        <v>73</v>
      </c>
      <c r="Q1429" s="2" t="s">
        <v>73</v>
      </c>
      <c r="R1429" s="2" t="s">
        <v>69</v>
      </c>
      <c r="S1429" s="3"/>
      <c r="T1429" s="3"/>
      <c r="U1429" s="3"/>
      <c r="V1429" s="3">
        <v>1</v>
      </c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2" t="s">
        <v>67</v>
      </c>
      <c r="AW1429" s="2" t="s">
        <v>1960</v>
      </c>
      <c r="AX1429" s="2" t="s">
        <v>67</v>
      </c>
      <c r="AY1429" s="2" t="s">
        <v>67</v>
      </c>
    </row>
    <row r="1430" spans="1:51" ht="30" customHeight="1" x14ac:dyDescent="0.3">
      <c r="A1430" s="5" t="s">
        <v>155</v>
      </c>
      <c r="B1430" s="5" t="s">
        <v>156</v>
      </c>
      <c r="C1430" s="5" t="s">
        <v>82</v>
      </c>
      <c r="D1430" s="6">
        <v>1</v>
      </c>
      <c r="E1430" s="7">
        <f>TRUNC(SUMIF(V1429:V1430, RIGHTB(O1430, 1), H1429:H1430)*U1430, 2)</f>
        <v>1236.3</v>
      </c>
      <c r="F1430" s="8">
        <f>TRUNC(E1430*D1430,1)</f>
        <v>1236.3</v>
      </c>
      <c r="G1430" s="7">
        <v>0</v>
      </c>
      <c r="H1430" s="8">
        <f>TRUNC(G1430*D1430,1)</f>
        <v>0</v>
      </c>
      <c r="I1430" s="7">
        <v>0</v>
      </c>
      <c r="J1430" s="8">
        <f>TRUNC(I1430*D1430,1)</f>
        <v>0</v>
      </c>
      <c r="K1430" s="7">
        <f>TRUNC(E1430+G1430+I1430,1)</f>
        <v>1236.3</v>
      </c>
      <c r="L1430" s="8">
        <f>TRUNC(F1430+H1430+J1430,1)</f>
        <v>1236.3</v>
      </c>
      <c r="M1430" s="5" t="s">
        <v>67</v>
      </c>
      <c r="N1430" s="2" t="s">
        <v>1954</v>
      </c>
      <c r="O1430" s="2" t="s">
        <v>83</v>
      </c>
      <c r="P1430" s="2" t="s">
        <v>73</v>
      </c>
      <c r="Q1430" s="2" t="s">
        <v>73</v>
      </c>
      <c r="R1430" s="2" t="s">
        <v>73</v>
      </c>
      <c r="S1430" s="3">
        <v>1</v>
      </c>
      <c r="T1430" s="3">
        <v>0</v>
      </c>
      <c r="U1430" s="3">
        <v>0.03</v>
      </c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2" t="s">
        <v>67</v>
      </c>
      <c r="AW1430" s="2" t="s">
        <v>1961</v>
      </c>
      <c r="AX1430" s="2" t="s">
        <v>67</v>
      </c>
      <c r="AY1430" s="2" t="s">
        <v>67</v>
      </c>
    </row>
    <row r="1431" spans="1:51" ht="30" customHeight="1" x14ac:dyDescent="0.3">
      <c r="A1431" s="5" t="s">
        <v>90</v>
      </c>
      <c r="B1431" s="5" t="s">
        <v>67</v>
      </c>
      <c r="C1431" s="5" t="s">
        <v>67</v>
      </c>
      <c r="D1431" s="6"/>
      <c r="E1431" s="7"/>
      <c r="F1431" s="8">
        <f>TRUNC(SUMIF(N1429:N1430, N1428, F1429:F1430),0)</f>
        <v>1236</v>
      </c>
      <c r="G1431" s="7"/>
      <c r="H1431" s="8">
        <f>TRUNC(SUMIF(N1429:N1430, N1428, H1429:H1430),0)</f>
        <v>41210</v>
      </c>
      <c r="I1431" s="7"/>
      <c r="J1431" s="8">
        <f>TRUNC(SUMIF(N1429:N1430, N1428, J1429:J1430),0)</f>
        <v>0</v>
      </c>
      <c r="K1431" s="7"/>
      <c r="L1431" s="8">
        <f>F1431+H1431+J1431</f>
        <v>42446</v>
      </c>
      <c r="M1431" s="5" t="s">
        <v>67</v>
      </c>
      <c r="N1431" s="2" t="s">
        <v>91</v>
      </c>
      <c r="O1431" s="2" t="s">
        <v>91</v>
      </c>
      <c r="P1431" s="2" t="s">
        <v>67</v>
      </c>
      <c r="Q1431" s="2" t="s">
        <v>67</v>
      </c>
      <c r="R1431" s="2" t="s">
        <v>67</v>
      </c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2" t="s">
        <v>67</v>
      </c>
      <c r="AW1431" s="2" t="s">
        <v>67</v>
      </c>
      <c r="AX1431" s="2" t="s">
        <v>67</v>
      </c>
      <c r="AY1431" s="2" t="s">
        <v>67</v>
      </c>
    </row>
    <row r="1432" spans="1:51" ht="30" customHeight="1" x14ac:dyDescent="0.3">
      <c r="A1432" s="6"/>
      <c r="B1432" s="6"/>
      <c r="C1432" s="6"/>
      <c r="D1432" s="6"/>
      <c r="E1432" s="7"/>
      <c r="F1432" s="8"/>
      <c r="G1432" s="7"/>
      <c r="H1432" s="8"/>
      <c r="I1432" s="7"/>
      <c r="J1432" s="8"/>
      <c r="K1432" s="7"/>
      <c r="L1432" s="8"/>
      <c r="M1432" s="6"/>
    </row>
    <row r="1433" spans="1:51" ht="30" customHeight="1" x14ac:dyDescent="0.3">
      <c r="A1433" s="14" t="s">
        <v>1962</v>
      </c>
      <c r="B1433" s="14"/>
      <c r="C1433" s="14"/>
      <c r="D1433" s="14"/>
      <c r="E1433" s="15"/>
      <c r="F1433" s="16"/>
      <c r="G1433" s="15"/>
      <c r="H1433" s="16"/>
      <c r="I1433" s="15"/>
      <c r="J1433" s="16"/>
      <c r="K1433" s="15"/>
      <c r="L1433" s="16"/>
      <c r="M1433" s="14"/>
      <c r="N1433" s="1" t="s">
        <v>1957</v>
      </c>
    </row>
    <row r="1434" spans="1:51" ht="30" customHeight="1" x14ac:dyDescent="0.3">
      <c r="A1434" s="5" t="s">
        <v>1728</v>
      </c>
      <c r="B1434" s="5" t="s">
        <v>86</v>
      </c>
      <c r="C1434" s="5" t="s">
        <v>87</v>
      </c>
      <c r="D1434" s="6">
        <v>0.252</v>
      </c>
      <c r="E1434" s="7">
        <f>단가대비표!O1875</f>
        <v>0</v>
      </c>
      <c r="F1434" s="8">
        <f>TRUNC(E1434*D1434,1)</f>
        <v>0</v>
      </c>
      <c r="G1434" s="7">
        <f>단가대비표!P1875</f>
        <v>152631</v>
      </c>
      <c r="H1434" s="8">
        <f>TRUNC(G1434*D1434,1)</f>
        <v>38463</v>
      </c>
      <c r="I1434" s="7">
        <f>단가대비표!V1875</f>
        <v>0</v>
      </c>
      <c r="J1434" s="8">
        <f>TRUNC(I1434*D1434,1)</f>
        <v>0</v>
      </c>
      <c r="K1434" s="7">
        <f t="shared" ref="K1434:L1436" si="241">TRUNC(E1434+G1434+I1434,1)</f>
        <v>152631</v>
      </c>
      <c r="L1434" s="8">
        <f t="shared" si="241"/>
        <v>38463</v>
      </c>
      <c r="M1434" s="5" t="s">
        <v>67</v>
      </c>
      <c r="N1434" s="2" t="s">
        <v>1957</v>
      </c>
      <c r="O1434" s="2" t="s">
        <v>1729</v>
      </c>
      <c r="P1434" s="2" t="s">
        <v>73</v>
      </c>
      <c r="Q1434" s="2" t="s">
        <v>73</v>
      </c>
      <c r="R1434" s="2" t="s">
        <v>69</v>
      </c>
      <c r="S1434" s="3"/>
      <c r="T1434" s="3"/>
      <c r="U1434" s="3"/>
      <c r="V1434" s="3">
        <v>1</v>
      </c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2" t="s">
        <v>67</v>
      </c>
      <c r="AW1434" s="2" t="s">
        <v>1963</v>
      </c>
      <c r="AX1434" s="2" t="s">
        <v>67</v>
      </c>
      <c r="AY1434" s="2" t="s">
        <v>67</v>
      </c>
    </row>
    <row r="1435" spans="1:51" ht="30" customHeight="1" x14ac:dyDescent="0.3">
      <c r="A1435" s="5" t="s">
        <v>203</v>
      </c>
      <c r="B1435" s="5" t="s">
        <v>86</v>
      </c>
      <c r="C1435" s="5" t="s">
        <v>87</v>
      </c>
      <c r="D1435" s="6">
        <v>4.2999999999999997E-2</v>
      </c>
      <c r="E1435" s="7">
        <f>단가대비표!O1834</f>
        <v>0</v>
      </c>
      <c r="F1435" s="8">
        <f>TRUNC(E1435*D1435,1)</f>
        <v>0</v>
      </c>
      <c r="G1435" s="7">
        <f>단가대비표!P1834</f>
        <v>125427</v>
      </c>
      <c r="H1435" s="8">
        <f>TRUNC(G1435*D1435,1)</f>
        <v>5393.3</v>
      </c>
      <c r="I1435" s="7">
        <f>단가대비표!V1834</f>
        <v>0</v>
      </c>
      <c r="J1435" s="8">
        <f>TRUNC(I1435*D1435,1)</f>
        <v>0</v>
      </c>
      <c r="K1435" s="7">
        <f t="shared" si="241"/>
        <v>125427</v>
      </c>
      <c r="L1435" s="8">
        <f t="shared" si="241"/>
        <v>5393.3</v>
      </c>
      <c r="M1435" s="5" t="s">
        <v>67</v>
      </c>
      <c r="N1435" s="2" t="s">
        <v>1957</v>
      </c>
      <c r="O1435" s="2" t="s">
        <v>204</v>
      </c>
      <c r="P1435" s="2" t="s">
        <v>73</v>
      </c>
      <c r="Q1435" s="2" t="s">
        <v>73</v>
      </c>
      <c r="R1435" s="2" t="s">
        <v>69</v>
      </c>
      <c r="S1435" s="3"/>
      <c r="T1435" s="3"/>
      <c r="U1435" s="3"/>
      <c r="V1435" s="3">
        <v>1</v>
      </c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2" t="s">
        <v>67</v>
      </c>
      <c r="AW1435" s="2" t="s">
        <v>1964</v>
      </c>
      <c r="AX1435" s="2" t="s">
        <v>67</v>
      </c>
      <c r="AY1435" s="2" t="s">
        <v>67</v>
      </c>
    </row>
    <row r="1436" spans="1:51" ht="30" customHeight="1" x14ac:dyDescent="0.3">
      <c r="A1436" s="5" t="s">
        <v>155</v>
      </c>
      <c r="B1436" s="5" t="s">
        <v>156</v>
      </c>
      <c r="C1436" s="5" t="s">
        <v>82</v>
      </c>
      <c r="D1436" s="6">
        <v>1</v>
      </c>
      <c r="E1436" s="7">
        <f>TRUNC(SUMIF(V1434:V1436, RIGHTB(O1436, 1), H1434:H1436)*U1436, 2)</f>
        <v>1315.68</v>
      </c>
      <c r="F1436" s="8">
        <f>TRUNC(E1436*D1436,1)</f>
        <v>1315.6</v>
      </c>
      <c r="G1436" s="7">
        <v>0</v>
      </c>
      <c r="H1436" s="8">
        <f>TRUNC(G1436*D1436,1)</f>
        <v>0</v>
      </c>
      <c r="I1436" s="7">
        <v>0</v>
      </c>
      <c r="J1436" s="8">
        <f>TRUNC(I1436*D1436,1)</f>
        <v>0</v>
      </c>
      <c r="K1436" s="7">
        <f t="shared" si="241"/>
        <v>1315.6</v>
      </c>
      <c r="L1436" s="8">
        <f t="shared" si="241"/>
        <v>1315.6</v>
      </c>
      <c r="M1436" s="5" t="s">
        <v>67</v>
      </c>
      <c r="N1436" s="2" t="s">
        <v>1957</v>
      </c>
      <c r="O1436" s="2" t="s">
        <v>83</v>
      </c>
      <c r="P1436" s="2" t="s">
        <v>73</v>
      </c>
      <c r="Q1436" s="2" t="s">
        <v>73</v>
      </c>
      <c r="R1436" s="2" t="s">
        <v>73</v>
      </c>
      <c r="S1436" s="3">
        <v>1</v>
      </c>
      <c r="T1436" s="3">
        <v>0</v>
      </c>
      <c r="U1436" s="3">
        <v>0.03</v>
      </c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2" t="s">
        <v>67</v>
      </c>
      <c r="AW1436" s="2" t="s">
        <v>1965</v>
      </c>
      <c r="AX1436" s="2" t="s">
        <v>67</v>
      </c>
      <c r="AY1436" s="2" t="s">
        <v>67</v>
      </c>
    </row>
    <row r="1437" spans="1:51" ht="30" customHeight="1" x14ac:dyDescent="0.3">
      <c r="A1437" s="5" t="s">
        <v>90</v>
      </c>
      <c r="B1437" s="5" t="s">
        <v>67</v>
      </c>
      <c r="C1437" s="5" t="s">
        <v>67</v>
      </c>
      <c r="D1437" s="6"/>
      <c r="E1437" s="7"/>
      <c r="F1437" s="8">
        <f>TRUNC(SUMIF(N1434:N1436, N1433, F1434:F1436),0)</f>
        <v>1315</v>
      </c>
      <c r="G1437" s="7"/>
      <c r="H1437" s="8">
        <f>TRUNC(SUMIF(N1434:N1436, N1433, H1434:H1436),0)</f>
        <v>43856</v>
      </c>
      <c r="I1437" s="7"/>
      <c r="J1437" s="8">
        <f>TRUNC(SUMIF(N1434:N1436, N1433, J1434:J1436),0)</f>
        <v>0</v>
      </c>
      <c r="K1437" s="7"/>
      <c r="L1437" s="8">
        <f>F1437+H1437+J1437</f>
        <v>45171</v>
      </c>
      <c r="M1437" s="5" t="s">
        <v>67</v>
      </c>
      <c r="N1437" s="2" t="s">
        <v>91</v>
      </c>
      <c r="O1437" s="2" t="s">
        <v>91</v>
      </c>
      <c r="P1437" s="2" t="s">
        <v>67</v>
      </c>
      <c r="Q1437" s="2" t="s">
        <v>67</v>
      </c>
      <c r="R1437" s="2" t="s">
        <v>67</v>
      </c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2" t="s">
        <v>67</v>
      </c>
      <c r="AW1437" s="2" t="s">
        <v>67</v>
      </c>
      <c r="AX1437" s="2" t="s">
        <v>67</v>
      </c>
      <c r="AY1437" s="2" t="s">
        <v>67</v>
      </c>
    </row>
    <row r="1438" spans="1:51" ht="30" customHeight="1" x14ac:dyDescent="0.3">
      <c r="A1438" s="6"/>
      <c r="B1438" s="6"/>
      <c r="C1438" s="6"/>
      <c r="D1438" s="6"/>
      <c r="E1438" s="7"/>
      <c r="F1438" s="8"/>
      <c r="G1438" s="7"/>
      <c r="H1438" s="8"/>
      <c r="I1438" s="7"/>
      <c r="J1438" s="8"/>
      <c r="K1438" s="7"/>
      <c r="L1438" s="8"/>
      <c r="M1438" s="6"/>
    </row>
    <row r="1439" spans="1:51" ht="30" customHeight="1" x14ac:dyDescent="0.3">
      <c r="A1439" s="14" t="s">
        <v>1966</v>
      </c>
      <c r="B1439" s="14"/>
      <c r="C1439" s="14"/>
      <c r="D1439" s="14"/>
      <c r="E1439" s="15"/>
      <c r="F1439" s="16"/>
      <c r="G1439" s="15"/>
      <c r="H1439" s="16"/>
      <c r="I1439" s="15"/>
      <c r="J1439" s="16"/>
      <c r="K1439" s="15"/>
      <c r="L1439" s="16"/>
      <c r="M1439" s="14"/>
      <c r="N1439" s="1" t="s">
        <v>1967</v>
      </c>
    </row>
    <row r="1440" spans="1:51" ht="30" customHeight="1" x14ac:dyDescent="0.3">
      <c r="A1440" s="5" t="s">
        <v>1809</v>
      </c>
      <c r="B1440" s="5" t="s">
        <v>1970</v>
      </c>
      <c r="C1440" s="5" t="s">
        <v>1685</v>
      </c>
      <c r="D1440" s="6">
        <v>1.28</v>
      </c>
      <c r="E1440" s="7">
        <f>단가대비표!O199</f>
        <v>17404</v>
      </c>
      <c r="F1440" s="8">
        <f t="shared" ref="F1440:F1454" si="242">TRUNC(E1440*D1440,1)</f>
        <v>22277.1</v>
      </c>
      <c r="G1440" s="7">
        <f>단가대비표!P199</f>
        <v>0</v>
      </c>
      <c r="H1440" s="8">
        <f t="shared" ref="H1440:H1454" si="243">TRUNC(G1440*D1440,1)</f>
        <v>0</v>
      </c>
      <c r="I1440" s="7">
        <f>단가대비표!V199</f>
        <v>0</v>
      </c>
      <c r="J1440" s="8">
        <f t="shared" ref="J1440:J1454" si="244">TRUNC(I1440*D1440,1)</f>
        <v>0</v>
      </c>
      <c r="K1440" s="7">
        <f t="shared" ref="K1440:K1454" si="245">TRUNC(E1440+G1440+I1440,1)</f>
        <v>17404</v>
      </c>
      <c r="L1440" s="8">
        <f t="shared" ref="L1440:L1454" si="246">TRUNC(F1440+H1440+J1440,1)</f>
        <v>22277.1</v>
      </c>
      <c r="M1440" s="5" t="s">
        <v>67</v>
      </c>
      <c r="N1440" s="2" t="s">
        <v>1967</v>
      </c>
      <c r="O1440" s="2" t="s">
        <v>1971</v>
      </c>
      <c r="P1440" s="2" t="s">
        <v>73</v>
      </c>
      <c r="Q1440" s="2" t="s">
        <v>73</v>
      </c>
      <c r="R1440" s="2" t="s">
        <v>69</v>
      </c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2" t="s">
        <v>67</v>
      </c>
      <c r="AW1440" s="2" t="s">
        <v>1972</v>
      </c>
      <c r="AX1440" s="2" t="s">
        <v>67</v>
      </c>
      <c r="AY1440" s="2" t="s">
        <v>67</v>
      </c>
    </row>
    <row r="1441" spans="1:51" ht="30" customHeight="1" x14ac:dyDescent="0.3">
      <c r="A1441" s="5" t="s">
        <v>1688</v>
      </c>
      <c r="B1441" s="5" t="s">
        <v>1973</v>
      </c>
      <c r="C1441" s="5" t="s">
        <v>402</v>
      </c>
      <c r="D1441" s="6">
        <v>0.11</v>
      </c>
      <c r="E1441" s="7">
        <f>단가대비표!O200</f>
        <v>17404</v>
      </c>
      <c r="F1441" s="8">
        <f t="shared" si="242"/>
        <v>1914.4</v>
      </c>
      <c r="G1441" s="7">
        <f>단가대비표!P200</f>
        <v>0</v>
      </c>
      <c r="H1441" s="8">
        <f t="shared" si="243"/>
        <v>0</v>
      </c>
      <c r="I1441" s="7">
        <f>단가대비표!V200</f>
        <v>0</v>
      </c>
      <c r="J1441" s="8">
        <f t="shared" si="244"/>
        <v>0</v>
      </c>
      <c r="K1441" s="7">
        <f t="shared" si="245"/>
        <v>17404</v>
      </c>
      <c r="L1441" s="8">
        <f t="shared" si="246"/>
        <v>1914.4</v>
      </c>
      <c r="M1441" s="5" t="s">
        <v>67</v>
      </c>
      <c r="N1441" s="2" t="s">
        <v>1967</v>
      </c>
      <c r="O1441" s="2" t="s">
        <v>1974</v>
      </c>
      <c r="P1441" s="2" t="s">
        <v>73</v>
      </c>
      <c r="Q1441" s="2" t="s">
        <v>73</v>
      </c>
      <c r="R1441" s="2" t="s">
        <v>69</v>
      </c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2" t="s">
        <v>67</v>
      </c>
      <c r="AW1441" s="2" t="s">
        <v>1975</v>
      </c>
      <c r="AX1441" s="2" t="s">
        <v>67</v>
      </c>
      <c r="AY1441" s="2" t="s">
        <v>67</v>
      </c>
    </row>
    <row r="1442" spans="1:51" ht="30" customHeight="1" x14ac:dyDescent="0.3">
      <c r="A1442" s="5" t="s">
        <v>1692</v>
      </c>
      <c r="B1442" s="5" t="s">
        <v>1693</v>
      </c>
      <c r="C1442" s="5" t="s">
        <v>508</v>
      </c>
      <c r="D1442" s="6">
        <v>0.9</v>
      </c>
      <c r="E1442" s="7">
        <f>단가대비표!O737</f>
        <v>140</v>
      </c>
      <c r="F1442" s="8">
        <f t="shared" si="242"/>
        <v>126</v>
      </c>
      <c r="G1442" s="7">
        <f>단가대비표!P737</f>
        <v>0</v>
      </c>
      <c r="H1442" s="8">
        <f t="shared" si="243"/>
        <v>0</v>
      </c>
      <c r="I1442" s="7">
        <f>단가대비표!V737</f>
        <v>0</v>
      </c>
      <c r="J1442" s="8">
        <f t="shared" si="244"/>
        <v>0</v>
      </c>
      <c r="K1442" s="7">
        <f t="shared" si="245"/>
        <v>140</v>
      </c>
      <c r="L1442" s="8">
        <f t="shared" si="246"/>
        <v>126</v>
      </c>
      <c r="M1442" s="5" t="s">
        <v>67</v>
      </c>
      <c r="N1442" s="2" t="s">
        <v>1967</v>
      </c>
      <c r="O1442" s="2" t="s">
        <v>1694</v>
      </c>
      <c r="P1442" s="2" t="s">
        <v>73</v>
      </c>
      <c r="Q1442" s="2" t="s">
        <v>73</v>
      </c>
      <c r="R1442" s="2" t="s">
        <v>69</v>
      </c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2" t="s">
        <v>67</v>
      </c>
      <c r="AW1442" s="2" t="s">
        <v>1976</v>
      </c>
      <c r="AX1442" s="2" t="s">
        <v>67</v>
      </c>
      <c r="AY1442" s="2" t="s">
        <v>67</v>
      </c>
    </row>
    <row r="1443" spans="1:51" ht="30" customHeight="1" x14ac:dyDescent="0.3">
      <c r="A1443" s="5" t="s">
        <v>1696</v>
      </c>
      <c r="B1443" s="5" t="s">
        <v>1697</v>
      </c>
      <c r="C1443" s="5" t="s">
        <v>808</v>
      </c>
      <c r="D1443" s="6">
        <v>0.9</v>
      </c>
      <c r="E1443" s="7">
        <f>단가대비표!O167</f>
        <v>32</v>
      </c>
      <c r="F1443" s="8">
        <f t="shared" si="242"/>
        <v>28.8</v>
      </c>
      <c r="G1443" s="7">
        <f>단가대비표!P167</f>
        <v>0</v>
      </c>
      <c r="H1443" s="8">
        <f t="shared" si="243"/>
        <v>0</v>
      </c>
      <c r="I1443" s="7">
        <f>단가대비표!V167</f>
        <v>0</v>
      </c>
      <c r="J1443" s="8">
        <f t="shared" si="244"/>
        <v>0</v>
      </c>
      <c r="K1443" s="7">
        <f t="shared" si="245"/>
        <v>32</v>
      </c>
      <c r="L1443" s="8">
        <f t="shared" si="246"/>
        <v>28.8</v>
      </c>
      <c r="M1443" s="5" t="s">
        <v>67</v>
      </c>
      <c r="N1443" s="2" t="s">
        <v>1967</v>
      </c>
      <c r="O1443" s="2" t="s">
        <v>1698</v>
      </c>
      <c r="P1443" s="2" t="s">
        <v>73</v>
      </c>
      <c r="Q1443" s="2" t="s">
        <v>73</v>
      </c>
      <c r="R1443" s="2" t="s">
        <v>69</v>
      </c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2" t="s">
        <v>67</v>
      </c>
      <c r="AW1443" s="2" t="s">
        <v>1977</v>
      </c>
      <c r="AX1443" s="2" t="s">
        <v>67</v>
      </c>
      <c r="AY1443" s="2" t="s">
        <v>67</v>
      </c>
    </row>
    <row r="1444" spans="1:51" ht="30" customHeight="1" x14ac:dyDescent="0.3">
      <c r="A1444" s="5" t="s">
        <v>1700</v>
      </c>
      <c r="B1444" s="5" t="s">
        <v>1701</v>
      </c>
      <c r="C1444" s="5" t="s">
        <v>1702</v>
      </c>
      <c r="D1444" s="6">
        <v>0.7</v>
      </c>
      <c r="E1444" s="7">
        <f>단가대비표!O734</f>
        <v>110</v>
      </c>
      <c r="F1444" s="8">
        <f t="shared" si="242"/>
        <v>77</v>
      </c>
      <c r="G1444" s="7">
        <f>단가대비표!P734</f>
        <v>0</v>
      </c>
      <c r="H1444" s="8">
        <f t="shared" si="243"/>
        <v>0</v>
      </c>
      <c r="I1444" s="7">
        <f>단가대비표!V734</f>
        <v>0</v>
      </c>
      <c r="J1444" s="8">
        <f t="shared" si="244"/>
        <v>0</v>
      </c>
      <c r="K1444" s="7">
        <f t="shared" si="245"/>
        <v>110</v>
      </c>
      <c r="L1444" s="8">
        <f t="shared" si="246"/>
        <v>77</v>
      </c>
      <c r="M1444" s="5" t="s">
        <v>67</v>
      </c>
      <c r="N1444" s="2" t="s">
        <v>1967</v>
      </c>
      <c r="O1444" s="2" t="s">
        <v>1703</v>
      </c>
      <c r="P1444" s="2" t="s">
        <v>73</v>
      </c>
      <c r="Q1444" s="2" t="s">
        <v>73</v>
      </c>
      <c r="R1444" s="2" t="s">
        <v>69</v>
      </c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2" t="s">
        <v>67</v>
      </c>
      <c r="AW1444" s="2" t="s">
        <v>1978</v>
      </c>
      <c r="AX1444" s="2" t="s">
        <v>67</v>
      </c>
      <c r="AY1444" s="2" t="s">
        <v>67</v>
      </c>
    </row>
    <row r="1445" spans="1:51" ht="30" customHeight="1" x14ac:dyDescent="0.3">
      <c r="A1445" s="5" t="s">
        <v>1705</v>
      </c>
      <c r="B1445" s="5" t="s">
        <v>1706</v>
      </c>
      <c r="C1445" s="5" t="s">
        <v>481</v>
      </c>
      <c r="D1445" s="6">
        <v>0.3</v>
      </c>
      <c r="E1445" s="7">
        <f>단가대비표!O74</f>
        <v>1200</v>
      </c>
      <c r="F1445" s="8">
        <f t="shared" si="242"/>
        <v>360</v>
      </c>
      <c r="G1445" s="7">
        <f>단가대비표!P74</f>
        <v>0</v>
      </c>
      <c r="H1445" s="8">
        <f t="shared" si="243"/>
        <v>0</v>
      </c>
      <c r="I1445" s="7">
        <f>단가대비표!V74</f>
        <v>0</v>
      </c>
      <c r="J1445" s="8">
        <f t="shared" si="244"/>
        <v>0</v>
      </c>
      <c r="K1445" s="7">
        <f t="shared" si="245"/>
        <v>1200</v>
      </c>
      <c r="L1445" s="8">
        <f t="shared" si="246"/>
        <v>360</v>
      </c>
      <c r="M1445" s="5" t="s">
        <v>67</v>
      </c>
      <c r="N1445" s="2" t="s">
        <v>1967</v>
      </c>
      <c r="O1445" s="2" t="s">
        <v>1707</v>
      </c>
      <c r="P1445" s="2" t="s">
        <v>73</v>
      </c>
      <c r="Q1445" s="2" t="s">
        <v>73</v>
      </c>
      <c r="R1445" s="2" t="s">
        <v>69</v>
      </c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2" t="s">
        <v>67</v>
      </c>
      <c r="AW1445" s="2" t="s">
        <v>1979</v>
      </c>
      <c r="AX1445" s="2" t="s">
        <v>67</v>
      </c>
      <c r="AY1445" s="2" t="s">
        <v>67</v>
      </c>
    </row>
    <row r="1446" spans="1:51" ht="30" customHeight="1" x14ac:dyDescent="0.3">
      <c r="A1446" s="5" t="s">
        <v>1709</v>
      </c>
      <c r="B1446" s="5" t="s">
        <v>1710</v>
      </c>
      <c r="C1446" s="5" t="s">
        <v>1702</v>
      </c>
      <c r="D1446" s="6">
        <v>0.2</v>
      </c>
      <c r="E1446" s="7">
        <f>단가대비표!O280</f>
        <v>870</v>
      </c>
      <c r="F1446" s="8">
        <f t="shared" si="242"/>
        <v>174</v>
      </c>
      <c r="G1446" s="7">
        <f>단가대비표!P280</f>
        <v>0</v>
      </c>
      <c r="H1446" s="8">
        <f t="shared" si="243"/>
        <v>0</v>
      </c>
      <c r="I1446" s="7">
        <f>단가대비표!V280</f>
        <v>0</v>
      </c>
      <c r="J1446" s="8">
        <f t="shared" si="244"/>
        <v>0</v>
      </c>
      <c r="K1446" s="7">
        <f t="shared" si="245"/>
        <v>870</v>
      </c>
      <c r="L1446" s="8">
        <f t="shared" si="246"/>
        <v>174</v>
      </c>
      <c r="M1446" s="5" t="s">
        <v>67</v>
      </c>
      <c r="N1446" s="2" t="s">
        <v>1967</v>
      </c>
      <c r="O1446" s="2" t="s">
        <v>1711</v>
      </c>
      <c r="P1446" s="2" t="s">
        <v>73</v>
      </c>
      <c r="Q1446" s="2" t="s">
        <v>73</v>
      </c>
      <c r="R1446" s="2" t="s">
        <v>69</v>
      </c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2" t="s">
        <v>67</v>
      </c>
      <c r="AW1446" s="2" t="s">
        <v>1980</v>
      </c>
      <c r="AX1446" s="2" t="s">
        <v>67</v>
      </c>
      <c r="AY1446" s="2" t="s">
        <v>67</v>
      </c>
    </row>
    <row r="1447" spans="1:51" ht="30" customHeight="1" x14ac:dyDescent="0.3">
      <c r="A1447" s="5" t="s">
        <v>1819</v>
      </c>
      <c r="B1447" s="5" t="s">
        <v>1820</v>
      </c>
      <c r="C1447" s="5" t="s">
        <v>508</v>
      </c>
      <c r="D1447" s="6">
        <v>0.1</v>
      </c>
      <c r="E1447" s="7">
        <f>단가대비표!O150</f>
        <v>16</v>
      </c>
      <c r="F1447" s="8">
        <f t="shared" si="242"/>
        <v>1.6</v>
      </c>
      <c r="G1447" s="7">
        <f>단가대비표!P150</f>
        <v>0</v>
      </c>
      <c r="H1447" s="8">
        <f t="shared" si="243"/>
        <v>0</v>
      </c>
      <c r="I1447" s="7">
        <f>단가대비표!V150</f>
        <v>0</v>
      </c>
      <c r="J1447" s="8">
        <f t="shared" si="244"/>
        <v>0</v>
      </c>
      <c r="K1447" s="7">
        <f t="shared" si="245"/>
        <v>16</v>
      </c>
      <c r="L1447" s="8">
        <f t="shared" si="246"/>
        <v>1.6</v>
      </c>
      <c r="M1447" s="5" t="s">
        <v>67</v>
      </c>
      <c r="N1447" s="2" t="s">
        <v>1967</v>
      </c>
      <c r="O1447" s="2" t="s">
        <v>1821</v>
      </c>
      <c r="P1447" s="2" t="s">
        <v>73</v>
      </c>
      <c r="Q1447" s="2" t="s">
        <v>73</v>
      </c>
      <c r="R1447" s="2" t="s">
        <v>69</v>
      </c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2" t="s">
        <v>67</v>
      </c>
      <c r="AW1447" s="2" t="s">
        <v>1981</v>
      </c>
      <c r="AX1447" s="2" t="s">
        <v>67</v>
      </c>
      <c r="AY1447" s="2" t="s">
        <v>67</v>
      </c>
    </row>
    <row r="1448" spans="1:51" ht="30" customHeight="1" x14ac:dyDescent="0.3">
      <c r="A1448" s="5" t="s">
        <v>815</v>
      </c>
      <c r="B1448" s="5" t="s">
        <v>1717</v>
      </c>
      <c r="C1448" s="5" t="s">
        <v>508</v>
      </c>
      <c r="D1448" s="6">
        <v>1.1000000000000001</v>
      </c>
      <c r="E1448" s="7">
        <f>단가대비표!O262</f>
        <v>150</v>
      </c>
      <c r="F1448" s="8">
        <f t="shared" si="242"/>
        <v>165</v>
      </c>
      <c r="G1448" s="7">
        <f>단가대비표!P262</f>
        <v>0</v>
      </c>
      <c r="H1448" s="8">
        <f t="shared" si="243"/>
        <v>0</v>
      </c>
      <c r="I1448" s="7">
        <f>단가대비표!V262</f>
        <v>0</v>
      </c>
      <c r="J1448" s="8">
        <f t="shared" si="244"/>
        <v>0</v>
      </c>
      <c r="K1448" s="7">
        <f t="shared" si="245"/>
        <v>150</v>
      </c>
      <c r="L1448" s="8">
        <f t="shared" si="246"/>
        <v>165</v>
      </c>
      <c r="M1448" s="5" t="s">
        <v>67</v>
      </c>
      <c r="N1448" s="2" t="s">
        <v>1967</v>
      </c>
      <c r="O1448" s="2" t="s">
        <v>1718</v>
      </c>
      <c r="P1448" s="2" t="s">
        <v>73</v>
      </c>
      <c r="Q1448" s="2" t="s">
        <v>73</v>
      </c>
      <c r="R1448" s="2" t="s">
        <v>69</v>
      </c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2" t="s">
        <v>67</v>
      </c>
      <c r="AW1448" s="2" t="s">
        <v>1982</v>
      </c>
      <c r="AX1448" s="2" t="s">
        <v>67</v>
      </c>
      <c r="AY1448" s="2" t="s">
        <v>67</v>
      </c>
    </row>
    <row r="1449" spans="1:51" ht="30" customHeight="1" x14ac:dyDescent="0.3">
      <c r="A1449" s="5" t="s">
        <v>1720</v>
      </c>
      <c r="B1449" s="5" t="s">
        <v>1721</v>
      </c>
      <c r="C1449" s="5" t="s">
        <v>508</v>
      </c>
      <c r="D1449" s="6">
        <v>0.1</v>
      </c>
      <c r="E1449" s="7">
        <f>단가대비표!O201</f>
        <v>11</v>
      </c>
      <c r="F1449" s="8">
        <f t="shared" si="242"/>
        <v>1.1000000000000001</v>
      </c>
      <c r="G1449" s="7">
        <f>단가대비표!P201</f>
        <v>0</v>
      </c>
      <c r="H1449" s="8">
        <f t="shared" si="243"/>
        <v>0</v>
      </c>
      <c r="I1449" s="7">
        <f>단가대비표!V201</f>
        <v>0</v>
      </c>
      <c r="J1449" s="8">
        <f t="shared" si="244"/>
        <v>0</v>
      </c>
      <c r="K1449" s="7">
        <f t="shared" si="245"/>
        <v>11</v>
      </c>
      <c r="L1449" s="8">
        <f t="shared" si="246"/>
        <v>1.1000000000000001</v>
      </c>
      <c r="M1449" s="5" t="s">
        <v>67</v>
      </c>
      <c r="N1449" s="2" t="s">
        <v>1967</v>
      </c>
      <c r="O1449" s="2" t="s">
        <v>1722</v>
      </c>
      <c r="P1449" s="2" t="s">
        <v>73</v>
      </c>
      <c r="Q1449" s="2" t="s">
        <v>73</v>
      </c>
      <c r="R1449" s="2" t="s">
        <v>69</v>
      </c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2" t="s">
        <v>67</v>
      </c>
      <c r="AW1449" s="2" t="s">
        <v>1983</v>
      </c>
      <c r="AX1449" s="2" t="s">
        <v>67</v>
      </c>
      <c r="AY1449" s="2" t="s">
        <v>67</v>
      </c>
    </row>
    <row r="1450" spans="1:51" ht="30" customHeight="1" x14ac:dyDescent="0.3">
      <c r="A1450" s="5" t="s">
        <v>1724</v>
      </c>
      <c r="B1450" s="5" t="s">
        <v>1725</v>
      </c>
      <c r="C1450" s="5" t="s">
        <v>1131</v>
      </c>
      <c r="D1450" s="6">
        <v>60</v>
      </c>
      <c r="E1450" s="7">
        <f>단가대비표!O232</f>
        <v>5</v>
      </c>
      <c r="F1450" s="8">
        <f t="shared" si="242"/>
        <v>300</v>
      </c>
      <c r="G1450" s="7">
        <f>단가대비표!P232</f>
        <v>0</v>
      </c>
      <c r="H1450" s="8">
        <f t="shared" si="243"/>
        <v>0</v>
      </c>
      <c r="I1450" s="7">
        <f>단가대비표!V232</f>
        <v>0</v>
      </c>
      <c r="J1450" s="8">
        <f t="shared" si="244"/>
        <v>0</v>
      </c>
      <c r="K1450" s="7">
        <f t="shared" si="245"/>
        <v>5</v>
      </c>
      <c r="L1450" s="8">
        <f t="shared" si="246"/>
        <v>300</v>
      </c>
      <c r="M1450" s="5" t="s">
        <v>67</v>
      </c>
      <c r="N1450" s="2" t="s">
        <v>1967</v>
      </c>
      <c r="O1450" s="2" t="s">
        <v>1726</v>
      </c>
      <c r="P1450" s="2" t="s">
        <v>73</v>
      </c>
      <c r="Q1450" s="2" t="s">
        <v>73</v>
      </c>
      <c r="R1450" s="2" t="s">
        <v>69</v>
      </c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2" t="s">
        <v>67</v>
      </c>
      <c r="AW1450" s="2" t="s">
        <v>1984</v>
      </c>
      <c r="AX1450" s="2" t="s">
        <v>67</v>
      </c>
      <c r="AY1450" s="2" t="s">
        <v>67</v>
      </c>
    </row>
    <row r="1451" spans="1:51" ht="30" customHeight="1" x14ac:dyDescent="0.3">
      <c r="A1451" s="5" t="s">
        <v>1772</v>
      </c>
      <c r="B1451" s="5" t="s">
        <v>1773</v>
      </c>
      <c r="C1451" s="5" t="s">
        <v>1702</v>
      </c>
      <c r="D1451" s="6">
        <v>0.6</v>
      </c>
      <c r="E1451" s="7">
        <f>단가대비표!O735</f>
        <v>820</v>
      </c>
      <c r="F1451" s="8">
        <f t="shared" si="242"/>
        <v>492</v>
      </c>
      <c r="G1451" s="7">
        <f>단가대비표!P735</f>
        <v>0</v>
      </c>
      <c r="H1451" s="8">
        <f t="shared" si="243"/>
        <v>0</v>
      </c>
      <c r="I1451" s="7">
        <f>단가대비표!V735</f>
        <v>0</v>
      </c>
      <c r="J1451" s="8">
        <f t="shared" si="244"/>
        <v>0</v>
      </c>
      <c r="K1451" s="7">
        <f t="shared" si="245"/>
        <v>820</v>
      </c>
      <c r="L1451" s="8">
        <f t="shared" si="246"/>
        <v>492</v>
      </c>
      <c r="M1451" s="5" t="s">
        <v>67</v>
      </c>
      <c r="N1451" s="2" t="s">
        <v>1967</v>
      </c>
      <c r="O1451" s="2" t="s">
        <v>1774</v>
      </c>
      <c r="P1451" s="2" t="s">
        <v>73</v>
      </c>
      <c r="Q1451" s="2" t="s">
        <v>73</v>
      </c>
      <c r="R1451" s="2" t="s">
        <v>69</v>
      </c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2" t="s">
        <v>67</v>
      </c>
      <c r="AW1451" s="2" t="s">
        <v>1985</v>
      </c>
      <c r="AX1451" s="2" t="s">
        <v>67</v>
      </c>
      <c r="AY1451" s="2" t="s">
        <v>67</v>
      </c>
    </row>
    <row r="1452" spans="1:51" ht="30" customHeight="1" x14ac:dyDescent="0.3">
      <c r="A1452" s="5" t="s">
        <v>1776</v>
      </c>
      <c r="B1452" s="5" t="s">
        <v>1777</v>
      </c>
      <c r="C1452" s="5" t="s">
        <v>508</v>
      </c>
      <c r="D1452" s="6">
        <v>6</v>
      </c>
      <c r="E1452" s="7">
        <f>단가대비표!O736</f>
        <v>7.2</v>
      </c>
      <c r="F1452" s="8">
        <f t="shared" si="242"/>
        <v>43.2</v>
      </c>
      <c r="G1452" s="7">
        <f>단가대비표!P736</f>
        <v>0</v>
      </c>
      <c r="H1452" s="8">
        <f t="shared" si="243"/>
        <v>0</v>
      </c>
      <c r="I1452" s="7">
        <f>단가대비표!V736</f>
        <v>0</v>
      </c>
      <c r="J1452" s="8">
        <f t="shared" si="244"/>
        <v>0</v>
      </c>
      <c r="K1452" s="7">
        <f t="shared" si="245"/>
        <v>7.2</v>
      </c>
      <c r="L1452" s="8">
        <f t="shared" si="246"/>
        <v>43.2</v>
      </c>
      <c r="M1452" s="5" t="s">
        <v>67</v>
      </c>
      <c r="N1452" s="2" t="s">
        <v>1967</v>
      </c>
      <c r="O1452" s="2" t="s">
        <v>1778</v>
      </c>
      <c r="P1452" s="2" t="s">
        <v>73</v>
      </c>
      <c r="Q1452" s="2" t="s">
        <v>73</v>
      </c>
      <c r="R1452" s="2" t="s">
        <v>69</v>
      </c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2" t="s">
        <v>67</v>
      </c>
      <c r="AW1452" s="2" t="s">
        <v>1986</v>
      </c>
      <c r="AX1452" s="2" t="s">
        <v>67</v>
      </c>
      <c r="AY1452" s="2" t="s">
        <v>67</v>
      </c>
    </row>
    <row r="1453" spans="1:51" ht="30" customHeight="1" x14ac:dyDescent="0.3">
      <c r="A1453" s="5" t="s">
        <v>1826</v>
      </c>
      <c r="B1453" s="5" t="s">
        <v>1968</v>
      </c>
      <c r="C1453" s="5" t="s">
        <v>245</v>
      </c>
      <c r="D1453" s="6">
        <v>1</v>
      </c>
      <c r="E1453" s="7">
        <f>일위대가목록!E192</f>
        <v>1648</v>
      </c>
      <c r="F1453" s="8">
        <f t="shared" si="242"/>
        <v>1648</v>
      </c>
      <c r="G1453" s="7">
        <f>일위대가목록!F192</f>
        <v>54947</v>
      </c>
      <c r="H1453" s="8">
        <f t="shared" si="243"/>
        <v>54947</v>
      </c>
      <c r="I1453" s="7">
        <f>일위대가목록!G192</f>
        <v>0</v>
      </c>
      <c r="J1453" s="8">
        <f t="shared" si="244"/>
        <v>0</v>
      </c>
      <c r="K1453" s="7">
        <f t="shared" si="245"/>
        <v>56595</v>
      </c>
      <c r="L1453" s="8">
        <f t="shared" si="246"/>
        <v>56595</v>
      </c>
      <c r="M1453" s="5" t="s">
        <v>1987</v>
      </c>
      <c r="N1453" s="2" t="s">
        <v>1967</v>
      </c>
      <c r="O1453" s="2" t="s">
        <v>1988</v>
      </c>
      <c r="P1453" s="2" t="s">
        <v>69</v>
      </c>
      <c r="Q1453" s="2" t="s">
        <v>73</v>
      </c>
      <c r="R1453" s="2" t="s">
        <v>73</v>
      </c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2" t="s">
        <v>67</v>
      </c>
      <c r="AW1453" s="2" t="s">
        <v>1989</v>
      </c>
      <c r="AX1453" s="2" t="s">
        <v>67</v>
      </c>
      <c r="AY1453" s="2" t="s">
        <v>67</v>
      </c>
    </row>
    <row r="1454" spans="1:51" ht="30" customHeight="1" x14ac:dyDescent="0.3">
      <c r="A1454" s="5" t="s">
        <v>1830</v>
      </c>
      <c r="B1454" s="5" t="s">
        <v>1968</v>
      </c>
      <c r="C1454" s="5" t="s">
        <v>245</v>
      </c>
      <c r="D1454" s="6">
        <v>1</v>
      </c>
      <c r="E1454" s="7">
        <f>일위대가목록!E193</f>
        <v>1654</v>
      </c>
      <c r="F1454" s="8">
        <f t="shared" si="242"/>
        <v>1654</v>
      </c>
      <c r="G1454" s="7">
        <f>일위대가목록!F193</f>
        <v>55157</v>
      </c>
      <c r="H1454" s="8">
        <f t="shared" si="243"/>
        <v>55157</v>
      </c>
      <c r="I1454" s="7">
        <f>일위대가목록!G193</f>
        <v>0</v>
      </c>
      <c r="J1454" s="8">
        <f t="shared" si="244"/>
        <v>0</v>
      </c>
      <c r="K1454" s="7">
        <f t="shared" si="245"/>
        <v>56811</v>
      </c>
      <c r="L1454" s="8">
        <f t="shared" si="246"/>
        <v>56811</v>
      </c>
      <c r="M1454" s="5" t="s">
        <v>1990</v>
      </c>
      <c r="N1454" s="2" t="s">
        <v>1967</v>
      </c>
      <c r="O1454" s="2" t="s">
        <v>1991</v>
      </c>
      <c r="P1454" s="2" t="s">
        <v>69</v>
      </c>
      <c r="Q1454" s="2" t="s">
        <v>73</v>
      </c>
      <c r="R1454" s="2" t="s">
        <v>73</v>
      </c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2" t="s">
        <v>67</v>
      </c>
      <c r="AW1454" s="2" t="s">
        <v>1992</v>
      </c>
      <c r="AX1454" s="2" t="s">
        <v>67</v>
      </c>
      <c r="AY1454" s="2" t="s">
        <v>67</v>
      </c>
    </row>
    <row r="1455" spans="1:51" ht="30" customHeight="1" x14ac:dyDescent="0.3">
      <c r="A1455" s="5" t="s">
        <v>90</v>
      </c>
      <c r="B1455" s="5" t="s">
        <v>67</v>
      </c>
      <c r="C1455" s="5" t="s">
        <v>67</v>
      </c>
      <c r="D1455" s="6"/>
      <c r="E1455" s="7"/>
      <c r="F1455" s="8">
        <f>TRUNC(SUMIF(N1440:N1454, N1439, F1440:F1454),0)</f>
        <v>29262</v>
      </c>
      <c r="G1455" s="7"/>
      <c r="H1455" s="8">
        <f>TRUNC(SUMIF(N1440:N1454, N1439, H1440:H1454),0)</f>
        <v>110104</v>
      </c>
      <c r="I1455" s="7"/>
      <c r="J1455" s="8">
        <f>TRUNC(SUMIF(N1440:N1454, N1439, J1440:J1454),0)</f>
        <v>0</v>
      </c>
      <c r="K1455" s="7"/>
      <c r="L1455" s="8">
        <f>F1455+H1455+J1455</f>
        <v>139366</v>
      </c>
      <c r="M1455" s="5" t="s">
        <v>67</v>
      </c>
      <c r="N1455" s="2" t="s">
        <v>91</v>
      </c>
      <c r="O1455" s="2" t="s">
        <v>91</v>
      </c>
      <c r="P1455" s="2" t="s">
        <v>67</v>
      </c>
      <c r="Q1455" s="2" t="s">
        <v>67</v>
      </c>
      <c r="R1455" s="2" t="s">
        <v>67</v>
      </c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2" t="s">
        <v>67</v>
      </c>
      <c r="AW1455" s="2" t="s">
        <v>67</v>
      </c>
      <c r="AX1455" s="2" t="s">
        <v>67</v>
      </c>
      <c r="AY1455" s="2" t="s">
        <v>67</v>
      </c>
    </row>
    <row r="1456" spans="1:51" ht="30" customHeight="1" x14ac:dyDescent="0.3">
      <c r="A1456" s="6"/>
      <c r="B1456" s="6"/>
      <c r="C1456" s="6"/>
      <c r="D1456" s="6"/>
      <c r="E1456" s="7"/>
      <c r="F1456" s="8"/>
      <c r="G1456" s="7"/>
      <c r="H1456" s="8"/>
      <c r="I1456" s="7"/>
      <c r="J1456" s="8"/>
      <c r="K1456" s="7"/>
      <c r="L1456" s="8"/>
      <c r="M1456" s="6"/>
    </row>
    <row r="1457" spans="1:51" ht="30" customHeight="1" x14ac:dyDescent="0.3">
      <c r="A1457" s="14" t="s">
        <v>1993</v>
      </c>
      <c r="B1457" s="14"/>
      <c r="C1457" s="14"/>
      <c r="D1457" s="14"/>
      <c r="E1457" s="15"/>
      <c r="F1457" s="16"/>
      <c r="G1457" s="15"/>
      <c r="H1457" s="16"/>
      <c r="I1457" s="15"/>
      <c r="J1457" s="16"/>
      <c r="K1457" s="15"/>
      <c r="L1457" s="16"/>
      <c r="M1457" s="14"/>
      <c r="N1457" s="1" t="s">
        <v>1988</v>
      </c>
    </row>
    <row r="1458" spans="1:51" ht="30" customHeight="1" x14ac:dyDescent="0.3">
      <c r="A1458" s="5" t="s">
        <v>1728</v>
      </c>
      <c r="B1458" s="5" t="s">
        <v>86</v>
      </c>
      <c r="C1458" s="5" t="s">
        <v>87</v>
      </c>
      <c r="D1458" s="6">
        <v>0.36</v>
      </c>
      <c r="E1458" s="7">
        <f>단가대비표!O1875</f>
        <v>0</v>
      </c>
      <c r="F1458" s="8">
        <f>TRUNC(E1458*D1458,1)</f>
        <v>0</v>
      </c>
      <c r="G1458" s="7">
        <f>단가대비표!P1875</f>
        <v>152631</v>
      </c>
      <c r="H1458" s="8">
        <f>TRUNC(G1458*D1458,1)</f>
        <v>54947.1</v>
      </c>
      <c r="I1458" s="7">
        <f>단가대비표!V1875</f>
        <v>0</v>
      </c>
      <c r="J1458" s="8">
        <f>TRUNC(I1458*D1458,1)</f>
        <v>0</v>
      </c>
      <c r="K1458" s="7">
        <f>TRUNC(E1458+G1458+I1458,1)</f>
        <v>152631</v>
      </c>
      <c r="L1458" s="8">
        <f>TRUNC(F1458+H1458+J1458,1)</f>
        <v>54947.1</v>
      </c>
      <c r="M1458" s="5" t="s">
        <v>67</v>
      </c>
      <c r="N1458" s="2" t="s">
        <v>1988</v>
      </c>
      <c r="O1458" s="2" t="s">
        <v>1729</v>
      </c>
      <c r="P1458" s="2" t="s">
        <v>73</v>
      </c>
      <c r="Q1458" s="2" t="s">
        <v>73</v>
      </c>
      <c r="R1458" s="2" t="s">
        <v>69</v>
      </c>
      <c r="S1458" s="3"/>
      <c r="T1458" s="3"/>
      <c r="U1458" s="3"/>
      <c r="V1458" s="3">
        <v>1</v>
      </c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2" t="s">
        <v>67</v>
      </c>
      <c r="AW1458" s="2" t="s">
        <v>1994</v>
      </c>
      <c r="AX1458" s="2" t="s">
        <v>67</v>
      </c>
      <c r="AY1458" s="2" t="s">
        <v>67</v>
      </c>
    </row>
    <row r="1459" spans="1:51" ht="30" customHeight="1" x14ac:dyDescent="0.3">
      <c r="A1459" s="5" t="s">
        <v>155</v>
      </c>
      <c r="B1459" s="5" t="s">
        <v>156</v>
      </c>
      <c r="C1459" s="5" t="s">
        <v>82</v>
      </c>
      <c r="D1459" s="6">
        <v>1</v>
      </c>
      <c r="E1459" s="7">
        <f>TRUNC(SUMIF(V1458:V1459, RIGHTB(O1459, 1), H1458:H1459)*U1459, 2)</f>
        <v>1648.41</v>
      </c>
      <c r="F1459" s="8">
        <f>TRUNC(E1459*D1459,1)</f>
        <v>1648.4</v>
      </c>
      <c r="G1459" s="7">
        <v>0</v>
      </c>
      <c r="H1459" s="8">
        <f>TRUNC(G1459*D1459,1)</f>
        <v>0</v>
      </c>
      <c r="I1459" s="7">
        <v>0</v>
      </c>
      <c r="J1459" s="8">
        <f>TRUNC(I1459*D1459,1)</f>
        <v>0</v>
      </c>
      <c r="K1459" s="7">
        <f>TRUNC(E1459+G1459+I1459,1)</f>
        <v>1648.4</v>
      </c>
      <c r="L1459" s="8">
        <f>TRUNC(F1459+H1459+J1459,1)</f>
        <v>1648.4</v>
      </c>
      <c r="M1459" s="5" t="s">
        <v>67</v>
      </c>
      <c r="N1459" s="2" t="s">
        <v>1988</v>
      </c>
      <c r="O1459" s="2" t="s">
        <v>83</v>
      </c>
      <c r="P1459" s="2" t="s">
        <v>73</v>
      </c>
      <c r="Q1459" s="2" t="s">
        <v>73</v>
      </c>
      <c r="R1459" s="2" t="s">
        <v>73</v>
      </c>
      <c r="S1459" s="3">
        <v>1</v>
      </c>
      <c r="T1459" s="3">
        <v>0</v>
      </c>
      <c r="U1459" s="3">
        <v>0.03</v>
      </c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2" t="s">
        <v>67</v>
      </c>
      <c r="AW1459" s="2" t="s">
        <v>1995</v>
      </c>
      <c r="AX1459" s="2" t="s">
        <v>67</v>
      </c>
      <c r="AY1459" s="2" t="s">
        <v>67</v>
      </c>
    </row>
    <row r="1460" spans="1:51" ht="30" customHeight="1" x14ac:dyDescent="0.3">
      <c r="A1460" s="5" t="s">
        <v>90</v>
      </c>
      <c r="B1460" s="5" t="s">
        <v>67</v>
      </c>
      <c r="C1460" s="5" t="s">
        <v>67</v>
      </c>
      <c r="D1460" s="6"/>
      <c r="E1460" s="7"/>
      <c r="F1460" s="8">
        <f>TRUNC(SUMIF(N1458:N1459, N1457, F1458:F1459),0)</f>
        <v>1648</v>
      </c>
      <c r="G1460" s="7"/>
      <c r="H1460" s="8">
        <f>TRUNC(SUMIF(N1458:N1459, N1457, H1458:H1459),0)</f>
        <v>54947</v>
      </c>
      <c r="I1460" s="7"/>
      <c r="J1460" s="8">
        <f>TRUNC(SUMIF(N1458:N1459, N1457, J1458:J1459),0)</f>
        <v>0</v>
      </c>
      <c r="K1460" s="7"/>
      <c r="L1460" s="8">
        <f>F1460+H1460+J1460</f>
        <v>56595</v>
      </c>
      <c r="M1460" s="5" t="s">
        <v>67</v>
      </c>
      <c r="N1460" s="2" t="s">
        <v>91</v>
      </c>
      <c r="O1460" s="2" t="s">
        <v>91</v>
      </c>
      <c r="P1460" s="2" t="s">
        <v>67</v>
      </c>
      <c r="Q1460" s="2" t="s">
        <v>67</v>
      </c>
      <c r="R1460" s="2" t="s">
        <v>67</v>
      </c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2" t="s">
        <v>67</v>
      </c>
      <c r="AW1460" s="2" t="s">
        <v>67</v>
      </c>
      <c r="AX1460" s="2" t="s">
        <v>67</v>
      </c>
      <c r="AY1460" s="2" t="s">
        <v>67</v>
      </c>
    </row>
    <row r="1461" spans="1:51" ht="30" customHeight="1" x14ac:dyDescent="0.3">
      <c r="A1461" s="6"/>
      <c r="B1461" s="6"/>
      <c r="C1461" s="6"/>
      <c r="D1461" s="6"/>
      <c r="E1461" s="7"/>
      <c r="F1461" s="8"/>
      <c r="G1461" s="7"/>
      <c r="H1461" s="8"/>
      <c r="I1461" s="7"/>
      <c r="J1461" s="8"/>
      <c r="K1461" s="7"/>
      <c r="L1461" s="8"/>
      <c r="M1461" s="6"/>
    </row>
    <row r="1462" spans="1:51" ht="30" customHeight="1" x14ac:dyDescent="0.3">
      <c r="A1462" s="14" t="s">
        <v>1996</v>
      </c>
      <c r="B1462" s="14"/>
      <c r="C1462" s="14"/>
      <c r="D1462" s="14"/>
      <c r="E1462" s="15"/>
      <c r="F1462" s="16"/>
      <c r="G1462" s="15"/>
      <c r="H1462" s="16"/>
      <c r="I1462" s="15"/>
      <c r="J1462" s="16"/>
      <c r="K1462" s="15"/>
      <c r="L1462" s="16"/>
      <c r="M1462" s="14"/>
      <c r="N1462" s="1" t="s">
        <v>1991</v>
      </c>
    </row>
    <row r="1463" spans="1:51" ht="30" customHeight="1" x14ac:dyDescent="0.3">
      <c r="A1463" s="5" t="s">
        <v>1728</v>
      </c>
      <c r="B1463" s="5" t="s">
        <v>86</v>
      </c>
      <c r="C1463" s="5" t="s">
        <v>87</v>
      </c>
      <c r="D1463" s="6">
        <v>0.317</v>
      </c>
      <c r="E1463" s="7">
        <f>단가대비표!O1875</f>
        <v>0</v>
      </c>
      <c r="F1463" s="8">
        <f>TRUNC(E1463*D1463,1)</f>
        <v>0</v>
      </c>
      <c r="G1463" s="7">
        <f>단가대비표!P1875</f>
        <v>152631</v>
      </c>
      <c r="H1463" s="8">
        <f>TRUNC(G1463*D1463,1)</f>
        <v>48384</v>
      </c>
      <c r="I1463" s="7">
        <f>단가대비표!V1875</f>
        <v>0</v>
      </c>
      <c r="J1463" s="8">
        <f>TRUNC(I1463*D1463,1)</f>
        <v>0</v>
      </c>
      <c r="K1463" s="7">
        <f t="shared" ref="K1463:L1465" si="247">TRUNC(E1463+G1463+I1463,1)</f>
        <v>152631</v>
      </c>
      <c r="L1463" s="8">
        <f t="shared" si="247"/>
        <v>48384</v>
      </c>
      <c r="M1463" s="5" t="s">
        <v>67</v>
      </c>
      <c r="N1463" s="2" t="s">
        <v>1991</v>
      </c>
      <c r="O1463" s="2" t="s">
        <v>1729</v>
      </c>
      <c r="P1463" s="2" t="s">
        <v>73</v>
      </c>
      <c r="Q1463" s="2" t="s">
        <v>73</v>
      </c>
      <c r="R1463" s="2" t="s">
        <v>69</v>
      </c>
      <c r="S1463" s="3"/>
      <c r="T1463" s="3"/>
      <c r="U1463" s="3"/>
      <c r="V1463" s="3">
        <v>1</v>
      </c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2" t="s">
        <v>67</v>
      </c>
      <c r="AW1463" s="2" t="s">
        <v>1997</v>
      </c>
      <c r="AX1463" s="2" t="s">
        <v>67</v>
      </c>
      <c r="AY1463" s="2" t="s">
        <v>67</v>
      </c>
    </row>
    <row r="1464" spans="1:51" ht="30" customHeight="1" x14ac:dyDescent="0.3">
      <c r="A1464" s="5" t="s">
        <v>203</v>
      </c>
      <c r="B1464" s="5" t="s">
        <v>86</v>
      </c>
      <c r="C1464" s="5" t="s">
        <v>87</v>
      </c>
      <c r="D1464" s="6">
        <v>5.3999999999999999E-2</v>
      </c>
      <c r="E1464" s="7">
        <f>단가대비표!O1834</f>
        <v>0</v>
      </c>
      <c r="F1464" s="8">
        <f>TRUNC(E1464*D1464,1)</f>
        <v>0</v>
      </c>
      <c r="G1464" s="7">
        <f>단가대비표!P1834</f>
        <v>125427</v>
      </c>
      <c r="H1464" s="8">
        <f>TRUNC(G1464*D1464,1)</f>
        <v>6773</v>
      </c>
      <c r="I1464" s="7">
        <f>단가대비표!V1834</f>
        <v>0</v>
      </c>
      <c r="J1464" s="8">
        <f>TRUNC(I1464*D1464,1)</f>
        <v>0</v>
      </c>
      <c r="K1464" s="7">
        <f t="shared" si="247"/>
        <v>125427</v>
      </c>
      <c r="L1464" s="8">
        <f t="shared" si="247"/>
        <v>6773</v>
      </c>
      <c r="M1464" s="5" t="s">
        <v>67</v>
      </c>
      <c r="N1464" s="2" t="s">
        <v>1991</v>
      </c>
      <c r="O1464" s="2" t="s">
        <v>204</v>
      </c>
      <c r="P1464" s="2" t="s">
        <v>73</v>
      </c>
      <c r="Q1464" s="2" t="s">
        <v>73</v>
      </c>
      <c r="R1464" s="2" t="s">
        <v>69</v>
      </c>
      <c r="S1464" s="3"/>
      <c r="T1464" s="3"/>
      <c r="U1464" s="3"/>
      <c r="V1464" s="3">
        <v>1</v>
      </c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2" t="s">
        <v>67</v>
      </c>
      <c r="AW1464" s="2" t="s">
        <v>1998</v>
      </c>
      <c r="AX1464" s="2" t="s">
        <v>67</v>
      </c>
      <c r="AY1464" s="2" t="s">
        <v>67</v>
      </c>
    </row>
    <row r="1465" spans="1:51" ht="30" customHeight="1" x14ac:dyDescent="0.3">
      <c r="A1465" s="5" t="s">
        <v>155</v>
      </c>
      <c r="B1465" s="5" t="s">
        <v>156</v>
      </c>
      <c r="C1465" s="5" t="s">
        <v>82</v>
      </c>
      <c r="D1465" s="6">
        <v>1</v>
      </c>
      <c r="E1465" s="7">
        <f>TRUNC(SUMIF(V1463:V1465, RIGHTB(O1465, 1), H1463:H1465)*U1465, 2)</f>
        <v>1654.71</v>
      </c>
      <c r="F1465" s="8">
        <f>TRUNC(E1465*D1465,1)</f>
        <v>1654.7</v>
      </c>
      <c r="G1465" s="7">
        <v>0</v>
      </c>
      <c r="H1465" s="8">
        <f>TRUNC(G1465*D1465,1)</f>
        <v>0</v>
      </c>
      <c r="I1465" s="7">
        <v>0</v>
      </c>
      <c r="J1465" s="8">
        <f>TRUNC(I1465*D1465,1)</f>
        <v>0</v>
      </c>
      <c r="K1465" s="7">
        <f t="shared" si="247"/>
        <v>1654.7</v>
      </c>
      <c r="L1465" s="8">
        <f t="shared" si="247"/>
        <v>1654.7</v>
      </c>
      <c r="M1465" s="5" t="s">
        <v>67</v>
      </c>
      <c r="N1465" s="2" t="s">
        <v>1991</v>
      </c>
      <c r="O1465" s="2" t="s">
        <v>83</v>
      </c>
      <c r="P1465" s="2" t="s">
        <v>73</v>
      </c>
      <c r="Q1465" s="2" t="s">
        <v>73</v>
      </c>
      <c r="R1465" s="2" t="s">
        <v>73</v>
      </c>
      <c r="S1465" s="3">
        <v>1</v>
      </c>
      <c r="T1465" s="3">
        <v>0</v>
      </c>
      <c r="U1465" s="3">
        <v>0.03</v>
      </c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2" t="s">
        <v>67</v>
      </c>
      <c r="AW1465" s="2" t="s">
        <v>1999</v>
      </c>
      <c r="AX1465" s="2" t="s">
        <v>67</v>
      </c>
      <c r="AY1465" s="2" t="s">
        <v>67</v>
      </c>
    </row>
    <row r="1466" spans="1:51" ht="30" customHeight="1" x14ac:dyDescent="0.3">
      <c r="A1466" s="5" t="s">
        <v>90</v>
      </c>
      <c r="B1466" s="5" t="s">
        <v>67</v>
      </c>
      <c r="C1466" s="5" t="s">
        <v>67</v>
      </c>
      <c r="D1466" s="6"/>
      <c r="E1466" s="7"/>
      <c r="F1466" s="8">
        <f>TRUNC(SUMIF(N1463:N1465, N1462, F1463:F1465),0)</f>
        <v>1654</v>
      </c>
      <c r="G1466" s="7"/>
      <c r="H1466" s="8">
        <f>TRUNC(SUMIF(N1463:N1465, N1462, H1463:H1465),0)</f>
        <v>55157</v>
      </c>
      <c r="I1466" s="7"/>
      <c r="J1466" s="8">
        <f>TRUNC(SUMIF(N1463:N1465, N1462, J1463:J1465),0)</f>
        <v>0</v>
      </c>
      <c r="K1466" s="7"/>
      <c r="L1466" s="8">
        <f>F1466+H1466+J1466</f>
        <v>56811</v>
      </c>
      <c r="M1466" s="5" t="s">
        <v>67</v>
      </c>
      <c r="N1466" s="2" t="s">
        <v>91</v>
      </c>
      <c r="O1466" s="2" t="s">
        <v>91</v>
      </c>
      <c r="P1466" s="2" t="s">
        <v>67</v>
      </c>
      <c r="Q1466" s="2" t="s">
        <v>67</v>
      </c>
      <c r="R1466" s="2" t="s">
        <v>67</v>
      </c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2" t="s">
        <v>67</v>
      </c>
      <c r="AW1466" s="2" t="s">
        <v>67</v>
      </c>
      <c r="AX1466" s="2" t="s">
        <v>67</v>
      </c>
      <c r="AY1466" s="2" t="s">
        <v>67</v>
      </c>
    </row>
    <row r="1467" spans="1:51" ht="30" customHeight="1" x14ac:dyDescent="0.3">
      <c r="A1467" s="6"/>
      <c r="B1467" s="6"/>
      <c r="C1467" s="6"/>
      <c r="D1467" s="6"/>
      <c r="E1467" s="7"/>
      <c r="F1467" s="8"/>
      <c r="G1467" s="7"/>
      <c r="H1467" s="8"/>
      <c r="I1467" s="7"/>
      <c r="J1467" s="8"/>
      <c r="K1467" s="7"/>
      <c r="L1467" s="8"/>
      <c r="M1467" s="6"/>
    </row>
    <row r="1468" spans="1:51" ht="30" customHeight="1" x14ac:dyDescent="0.3">
      <c r="A1468" s="14" t="s">
        <v>2000</v>
      </c>
      <c r="B1468" s="14"/>
      <c r="C1468" s="14"/>
      <c r="D1468" s="14"/>
      <c r="E1468" s="15"/>
      <c r="F1468" s="16"/>
      <c r="G1468" s="15"/>
      <c r="H1468" s="16"/>
      <c r="I1468" s="15"/>
      <c r="J1468" s="16"/>
      <c r="K1468" s="15"/>
      <c r="L1468" s="16"/>
      <c r="M1468" s="14"/>
      <c r="N1468" s="1" t="s">
        <v>2001</v>
      </c>
    </row>
    <row r="1469" spans="1:51" ht="30" customHeight="1" x14ac:dyDescent="0.3">
      <c r="A1469" s="5" t="s">
        <v>2004</v>
      </c>
      <c r="B1469" s="5" t="s">
        <v>1934</v>
      </c>
      <c r="C1469" s="5" t="s">
        <v>402</v>
      </c>
      <c r="D1469" s="6">
        <v>1.2</v>
      </c>
      <c r="E1469" s="7">
        <f>단가대비표!O752</f>
        <v>22000</v>
      </c>
      <c r="F1469" s="8">
        <f>TRUNC(E1469*D1469,1)</f>
        <v>26400</v>
      </c>
      <c r="G1469" s="7">
        <f>단가대비표!P752</f>
        <v>0</v>
      </c>
      <c r="H1469" s="8">
        <f>TRUNC(G1469*D1469,1)</f>
        <v>0</v>
      </c>
      <c r="I1469" s="7">
        <f>단가대비표!V752</f>
        <v>0</v>
      </c>
      <c r="J1469" s="8">
        <f>TRUNC(I1469*D1469,1)</f>
        <v>0</v>
      </c>
      <c r="K1469" s="7">
        <f t="shared" ref="K1469:L1473" si="248">TRUNC(E1469+G1469+I1469,1)</f>
        <v>22000</v>
      </c>
      <c r="L1469" s="8">
        <f t="shared" si="248"/>
        <v>26400</v>
      </c>
      <c r="M1469" s="5" t="s">
        <v>67</v>
      </c>
      <c r="N1469" s="2" t="s">
        <v>2001</v>
      </c>
      <c r="O1469" s="2" t="s">
        <v>2005</v>
      </c>
      <c r="P1469" s="2" t="s">
        <v>73</v>
      </c>
      <c r="Q1469" s="2" t="s">
        <v>73</v>
      </c>
      <c r="R1469" s="2" t="s">
        <v>69</v>
      </c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2" t="s">
        <v>67</v>
      </c>
      <c r="AW1469" s="2" t="s">
        <v>2006</v>
      </c>
      <c r="AX1469" s="2" t="s">
        <v>67</v>
      </c>
      <c r="AY1469" s="2" t="s">
        <v>67</v>
      </c>
    </row>
    <row r="1470" spans="1:51" ht="30" customHeight="1" x14ac:dyDescent="0.3">
      <c r="A1470" s="5" t="s">
        <v>2007</v>
      </c>
      <c r="B1470" s="5" t="s">
        <v>2008</v>
      </c>
      <c r="C1470" s="5" t="s">
        <v>257</v>
      </c>
      <c r="D1470" s="6">
        <v>5</v>
      </c>
      <c r="E1470" s="7">
        <f>단가대비표!O45</f>
        <v>780</v>
      </c>
      <c r="F1470" s="8">
        <f>TRUNC(E1470*D1470,1)</f>
        <v>3900</v>
      </c>
      <c r="G1470" s="7">
        <f>단가대비표!P45</f>
        <v>0</v>
      </c>
      <c r="H1470" s="8">
        <f>TRUNC(G1470*D1470,1)</f>
        <v>0</v>
      </c>
      <c r="I1470" s="7">
        <f>단가대비표!V45</f>
        <v>0</v>
      </c>
      <c r="J1470" s="8">
        <f>TRUNC(I1470*D1470,1)</f>
        <v>0</v>
      </c>
      <c r="K1470" s="7">
        <f t="shared" si="248"/>
        <v>780</v>
      </c>
      <c r="L1470" s="8">
        <f t="shared" si="248"/>
        <v>3900</v>
      </c>
      <c r="M1470" s="5" t="s">
        <v>67</v>
      </c>
      <c r="N1470" s="2" t="s">
        <v>2001</v>
      </c>
      <c r="O1470" s="2" t="s">
        <v>2009</v>
      </c>
      <c r="P1470" s="2" t="s">
        <v>73</v>
      </c>
      <c r="Q1470" s="2" t="s">
        <v>73</v>
      </c>
      <c r="R1470" s="2" t="s">
        <v>69</v>
      </c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2" t="s">
        <v>67</v>
      </c>
      <c r="AW1470" s="2" t="s">
        <v>2010</v>
      </c>
      <c r="AX1470" s="2" t="s">
        <v>67</v>
      </c>
      <c r="AY1470" s="2" t="s">
        <v>67</v>
      </c>
    </row>
    <row r="1471" spans="1:51" ht="30" customHeight="1" x14ac:dyDescent="0.3">
      <c r="A1471" s="5" t="s">
        <v>1696</v>
      </c>
      <c r="B1471" s="5" t="s">
        <v>2011</v>
      </c>
      <c r="C1471" s="5" t="s">
        <v>808</v>
      </c>
      <c r="D1471" s="6">
        <v>100</v>
      </c>
      <c r="E1471" s="7">
        <f>단가대비표!O166</f>
        <v>29</v>
      </c>
      <c r="F1471" s="8">
        <f>TRUNC(E1471*D1471,1)</f>
        <v>2900</v>
      </c>
      <c r="G1471" s="7">
        <f>단가대비표!P166</f>
        <v>0</v>
      </c>
      <c r="H1471" s="8">
        <f>TRUNC(G1471*D1471,1)</f>
        <v>0</v>
      </c>
      <c r="I1471" s="7">
        <f>단가대비표!V166</f>
        <v>0</v>
      </c>
      <c r="J1471" s="8">
        <f>TRUNC(I1471*D1471,1)</f>
        <v>0</v>
      </c>
      <c r="K1471" s="7">
        <f t="shared" si="248"/>
        <v>29</v>
      </c>
      <c r="L1471" s="8">
        <f t="shared" si="248"/>
        <v>2900</v>
      </c>
      <c r="M1471" s="5" t="s">
        <v>67</v>
      </c>
      <c r="N1471" s="2" t="s">
        <v>2001</v>
      </c>
      <c r="O1471" s="2" t="s">
        <v>2012</v>
      </c>
      <c r="P1471" s="2" t="s">
        <v>73</v>
      </c>
      <c r="Q1471" s="2" t="s">
        <v>73</v>
      </c>
      <c r="R1471" s="2" t="s">
        <v>69</v>
      </c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2" t="s">
        <v>67</v>
      </c>
      <c r="AW1471" s="2" t="s">
        <v>2013</v>
      </c>
      <c r="AX1471" s="2" t="s">
        <v>67</v>
      </c>
      <c r="AY1471" s="2" t="s">
        <v>67</v>
      </c>
    </row>
    <row r="1472" spans="1:51" ht="30" customHeight="1" x14ac:dyDescent="0.3">
      <c r="A1472" s="5" t="s">
        <v>1728</v>
      </c>
      <c r="B1472" s="5" t="s">
        <v>86</v>
      </c>
      <c r="C1472" s="5" t="s">
        <v>87</v>
      </c>
      <c r="D1472" s="6">
        <v>0.28999999999999998</v>
      </c>
      <c r="E1472" s="7">
        <f>단가대비표!O1875</f>
        <v>0</v>
      </c>
      <c r="F1472" s="8">
        <f>TRUNC(E1472*D1472,1)</f>
        <v>0</v>
      </c>
      <c r="G1472" s="7">
        <f>단가대비표!P1875</f>
        <v>152631</v>
      </c>
      <c r="H1472" s="8">
        <f>TRUNC(G1472*D1472,1)</f>
        <v>44262.9</v>
      </c>
      <c r="I1472" s="7">
        <f>단가대비표!V1875</f>
        <v>0</v>
      </c>
      <c r="J1472" s="8">
        <f>TRUNC(I1472*D1472,1)</f>
        <v>0</v>
      </c>
      <c r="K1472" s="7">
        <f t="shared" si="248"/>
        <v>152631</v>
      </c>
      <c r="L1472" s="8">
        <f t="shared" si="248"/>
        <v>44262.9</v>
      </c>
      <c r="M1472" s="5" t="s">
        <v>67</v>
      </c>
      <c r="N1472" s="2" t="s">
        <v>2001</v>
      </c>
      <c r="O1472" s="2" t="s">
        <v>1729</v>
      </c>
      <c r="P1472" s="2" t="s">
        <v>73</v>
      </c>
      <c r="Q1472" s="2" t="s">
        <v>73</v>
      </c>
      <c r="R1472" s="2" t="s">
        <v>69</v>
      </c>
      <c r="S1472" s="3"/>
      <c r="T1472" s="3"/>
      <c r="U1472" s="3"/>
      <c r="V1472" s="3">
        <v>1</v>
      </c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2" t="s">
        <v>67</v>
      </c>
      <c r="AW1472" s="2" t="s">
        <v>2014</v>
      </c>
      <c r="AX1472" s="2" t="s">
        <v>67</v>
      </c>
      <c r="AY1472" s="2" t="s">
        <v>67</v>
      </c>
    </row>
    <row r="1473" spans="1:51" ht="30" customHeight="1" x14ac:dyDescent="0.3">
      <c r="A1473" s="5" t="s">
        <v>155</v>
      </c>
      <c r="B1473" s="5" t="s">
        <v>156</v>
      </c>
      <c r="C1473" s="5" t="s">
        <v>82</v>
      </c>
      <c r="D1473" s="6">
        <v>1</v>
      </c>
      <c r="E1473" s="7">
        <f>TRUNC(SUMIF(V1469:V1473, RIGHTB(O1473, 1), H1469:H1473)*U1473, 2)</f>
        <v>1327.88</v>
      </c>
      <c r="F1473" s="8">
        <f>TRUNC(E1473*D1473,1)</f>
        <v>1327.8</v>
      </c>
      <c r="G1473" s="7">
        <v>0</v>
      </c>
      <c r="H1473" s="8">
        <f>TRUNC(G1473*D1473,1)</f>
        <v>0</v>
      </c>
      <c r="I1473" s="7">
        <v>0</v>
      </c>
      <c r="J1473" s="8">
        <f>TRUNC(I1473*D1473,1)</f>
        <v>0</v>
      </c>
      <c r="K1473" s="7">
        <f t="shared" si="248"/>
        <v>1327.8</v>
      </c>
      <c r="L1473" s="8">
        <f t="shared" si="248"/>
        <v>1327.8</v>
      </c>
      <c r="M1473" s="5" t="s">
        <v>67</v>
      </c>
      <c r="N1473" s="2" t="s">
        <v>2001</v>
      </c>
      <c r="O1473" s="2" t="s">
        <v>83</v>
      </c>
      <c r="P1473" s="2" t="s">
        <v>73</v>
      </c>
      <c r="Q1473" s="2" t="s">
        <v>73</v>
      </c>
      <c r="R1473" s="2" t="s">
        <v>73</v>
      </c>
      <c r="S1473" s="3">
        <v>1</v>
      </c>
      <c r="T1473" s="3">
        <v>0</v>
      </c>
      <c r="U1473" s="3">
        <v>0.03</v>
      </c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2" t="s">
        <v>67</v>
      </c>
      <c r="AW1473" s="2" t="s">
        <v>2015</v>
      </c>
      <c r="AX1473" s="2" t="s">
        <v>67</v>
      </c>
      <c r="AY1473" s="2" t="s">
        <v>67</v>
      </c>
    </row>
    <row r="1474" spans="1:51" ht="30" customHeight="1" x14ac:dyDescent="0.3">
      <c r="A1474" s="5" t="s">
        <v>90</v>
      </c>
      <c r="B1474" s="5" t="s">
        <v>67</v>
      </c>
      <c r="C1474" s="5" t="s">
        <v>67</v>
      </c>
      <c r="D1474" s="6"/>
      <c r="E1474" s="7"/>
      <c r="F1474" s="8">
        <f>TRUNC(SUMIF(N1469:N1473, N1468, F1469:F1473),0)</f>
        <v>34527</v>
      </c>
      <c r="G1474" s="7"/>
      <c r="H1474" s="8">
        <f>TRUNC(SUMIF(N1469:N1473, N1468, H1469:H1473),0)</f>
        <v>44262</v>
      </c>
      <c r="I1474" s="7"/>
      <c r="J1474" s="8">
        <f>TRUNC(SUMIF(N1469:N1473, N1468, J1469:J1473),0)</f>
        <v>0</v>
      </c>
      <c r="K1474" s="7"/>
      <c r="L1474" s="8">
        <f>F1474+H1474+J1474</f>
        <v>78789</v>
      </c>
      <c r="M1474" s="5" t="s">
        <v>67</v>
      </c>
      <c r="N1474" s="2" t="s">
        <v>91</v>
      </c>
      <c r="O1474" s="2" t="s">
        <v>91</v>
      </c>
      <c r="P1474" s="2" t="s">
        <v>67</v>
      </c>
      <c r="Q1474" s="2" t="s">
        <v>67</v>
      </c>
      <c r="R1474" s="2" t="s">
        <v>67</v>
      </c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2" t="s">
        <v>67</v>
      </c>
      <c r="AW1474" s="2" t="s">
        <v>67</v>
      </c>
      <c r="AX1474" s="2" t="s">
        <v>67</v>
      </c>
      <c r="AY1474" s="2" t="s">
        <v>67</v>
      </c>
    </row>
    <row r="1475" spans="1:51" ht="30" customHeight="1" x14ac:dyDescent="0.3">
      <c r="A1475" s="6"/>
      <c r="B1475" s="6"/>
      <c r="C1475" s="6"/>
      <c r="D1475" s="6"/>
      <c r="E1475" s="7"/>
      <c r="F1475" s="8"/>
      <c r="G1475" s="7"/>
      <c r="H1475" s="8"/>
      <c r="I1475" s="7"/>
      <c r="J1475" s="8"/>
      <c r="K1475" s="7"/>
      <c r="L1475" s="8"/>
      <c r="M1475" s="6"/>
    </row>
    <row r="1476" spans="1:51" ht="30" customHeight="1" x14ac:dyDescent="0.3">
      <c r="A1476" s="14" t="s">
        <v>2016</v>
      </c>
      <c r="B1476" s="14"/>
      <c r="C1476" s="14"/>
      <c r="D1476" s="14"/>
      <c r="E1476" s="15"/>
      <c r="F1476" s="16"/>
      <c r="G1476" s="15"/>
      <c r="H1476" s="16"/>
      <c r="I1476" s="15"/>
      <c r="J1476" s="16"/>
      <c r="K1476" s="15"/>
      <c r="L1476" s="16"/>
      <c r="M1476" s="14"/>
      <c r="N1476" s="1" t="s">
        <v>2017</v>
      </c>
    </row>
    <row r="1477" spans="1:51" ht="30" customHeight="1" x14ac:dyDescent="0.3">
      <c r="A1477" s="5" t="s">
        <v>2021</v>
      </c>
      <c r="B1477" s="5" t="s">
        <v>2022</v>
      </c>
      <c r="C1477" s="5" t="s">
        <v>481</v>
      </c>
      <c r="D1477" s="6">
        <v>1.05</v>
      </c>
      <c r="E1477" s="7">
        <f>단가대비표!O428</f>
        <v>1940</v>
      </c>
      <c r="F1477" s="8">
        <f t="shared" ref="F1477:F1482" si="249">TRUNC(E1477*D1477,1)</f>
        <v>2037</v>
      </c>
      <c r="G1477" s="7">
        <f>단가대비표!P428</f>
        <v>0</v>
      </c>
      <c r="H1477" s="8">
        <f t="shared" ref="H1477:H1482" si="250">TRUNC(G1477*D1477,1)</f>
        <v>0</v>
      </c>
      <c r="I1477" s="7">
        <f>단가대비표!V428</f>
        <v>0</v>
      </c>
      <c r="J1477" s="8">
        <f t="shared" ref="J1477:J1482" si="251">TRUNC(I1477*D1477,1)</f>
        <v>0</v>
      </c>
      <c r="K1477" s="7">
        <f t="shared" ref="K1477:L1482" si="252">TRUNC(E1477+G1477+I1477,1)</f>
        <v>1940</v>
      </c>
      <c r="L1477" s="8">
        <f t="shared" si="252"/>
        <v>2037</v>
      </c>
      <c r="M1477" s="5" t="s">
        <v>2023</v>
      </c>
      <c r="N1477" s="2" t="s">
        <v>2017</v>
      </c>
      <c r="O1477" s="2" t="s">
        <v>2024</v>
      </c>
      <c r="P1477" s="2" t="s">
        <v>73</v>
      </c>
      <c r="Q1477" s="2" t="s">
        <v>73</v>
      </c>
      <c r="R1477" s="2" t="s">
        <v>69</v>
      </c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2" t="s">
        <v>67</v>
      </c>
      <c r="AW1477" s="2" t="s">
        <v>2025</v>
      </c>
      <c r="AX1477" s="2" t="s">
        <v>67</v>
      </c>
      <c r="AY1477" s="2" t="s">
        <v>67</v>
      </c>
    </row>
    <row r="1478" spans="1:51" ht="30" customHeight="1" x14ac:dyDescent="0.3">
      <c r="A1478" s="5" t="s">
        <v>2026</v>
      </c>
      <c r="B1478" s="5" t="s">
        <v>67</v>
      </c>
      <c r="C1478" s="5" t="s">
        <v>464</v>
      </c>
      <c r="D1478" s="6">
        <v>1.0999999999999999E-2</v>
      </c>
      <c r="E1478" s="7">
        <f>단가대비표!O272</f>
        <v>7560</v>
      </c>
      <c r="F1478" s="8">
        <f t="shared" si="249"/>
        <v>83.1</v>
      </c>
      <c r="G1478" s="7">
        <f>단가대비표!P272</f>
        <v>0</v>
      </c>
      <c r="H1478" s="8">
        <f t="shared" si="250"/>
        <v>0</v>
      </c>
      <c r="I1478" s="7">
        <f>단가대비표!V272</f>
        <v>0</v>
      </c>
      <c r="J1478" s="8">
        <f t="shared" si="251"/>
        <v>0</v>
      </c>
      <c r="K1478" s="7">
        <f t="shared" si="252"/>
        <v>7560</v>
      </c>
      <c r="L1478" s="8">
        <f t="shared" si="252"/>
        <v>83.1</v>
      </c>
      <c r="M1478" s="5" t="s">
        <v>2023</v>
      </c>
      <c r="N1478" s="2" t="s">
        <v>2017</v>
      </c>
      <c r="O1478" s="2" t="s">
        <v>2027</v>
      </c>
      <c r="P1478" s="2" t="s">
        <v>73</v>
      </c>
      <c r="Q1478" s="2" t="s">
        <v>73</v>
      </c>
      <c r="R1478" s="2" t="s">
        <v>69</v>
      </c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2" t="s">
        <v>67</v>
      </c>
      <c r="AW1478" s="2" t="s">
        <v>2028</v>
      </c>
      <c r="AX1478" s="2" t="s">
        <v>67</v>
      </c>
      <c r="AY1478" s="2" t="s">
        <v>67</v>
      </c>
    </row>
    <row r="1479" spans="1:51" ht="30" customHeight="1" x14ac:dyDescent="0.3">
      <c r="A1479" s="5" t="s">
        <v>2029</v>
      </c>
      <c r="B1479" s="5" t="s">
        <v>2030</v>
      </c>
      <c r="C1479" s="5" t="s">
        <v>245</v>
      </c>
      <c r="D1479" s="6">
        <v>0.27</v>
      </c>
      <c r="E1479" s="7">
        <f>단가대비표!O266</f>
        <v>1100</v>
      </c>
      <c r="F1479" s="8">
        <f t="shared" si="249"/>
        <v>297</v>
      </c>
      <c r="G1479" s="7">
        <f>단가대비표!P266</f>
        <v>0</v>
      </c>
      <c r="H1479" s="8">
        <f t="shared" si="250"/>
        <v>0</v>
      </c>
      <c r="I1479" s="7">
        <f>단가대비표!V266</f>
        <v>0</v>
      </c>
      <c r="J1479" s="8">
        <f t="shared" si="251"/>
        <v>0</v>
      </c>
      <c r="K1479" s="7">
        <f t="shared" si="252"/>
        <v>1100</v>
      </c>
      <c r="L1479" s="8">
        <f t="shared" si="252"/>
        <v>297</v>
      </c>
      <c r="M1479" s="5" t="s">
        <v>67</v>
      </c>
      <c r="N1479" s="2" t="s">
        <v>2017</v>
      </c>
      <c r="O1479" s="2" t="s">
        <v>2031</v>
      </c>
      <c r="P1479" s="2" t="s">
        <v>73</v>
      </c>
      <c r="Q1479" s="2" t="s">
        <v>73</v>
      </c>
      <c r="R1479" s="2" t="s">
        <v>69</v>
      </c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2" t="s">
        <v>67</v>
      </c>
      <c r="AW1479" s="2" t="s">
        <v>2032</v>
      </c>
      <c r="AX1479" s="2" t="s">
        <v>67</v>
      </c>
      <c r="AY1479" s="2" t="s">
        <v>67</v>
      </c>
    </row>
    <row r="1480" spans="1:51" ht="30" customHeight="1" x14ac:dyDescent="0.3">
      <c r="A1480" s="5" t="s">
        <v>2033</v>
      </c>
      <c r="B1480" s="5" t="s">
        <v>86</v>
      </c>
      <c r="C1480" s="5" t="s">
        <v>87</v>
      </c>
      <c r="D1480" s="6">
        <v>3.4000000000000002E-2</v>
      </c>
      <c r="E1480" s="7">
        <f>단가대비표!O1876</f>
        <v>0</v>
      </c>
      <c r="F1480" s="8">
        <f t="shared" si="249"/>
        <v>0</v>
      </c>
      <c r="G1480" s="7">
        <f>단가대비표!P1876</f>
        <v>160788</v>
      </c>
      <c r="H1480" s="8">
        <f t="shared" si="250"/>
        <v>5466.7</v>
      </c>
      <c r="I1480" s="7">
        <f>단가대비표!V1876</f>
        <v>0</v>
      </c>
      <c r="J1480" s="8">
        <f t="shared" si="251"/>
        <v>0</v>
      </c>
      <c r="K1480" s="7">
        <f t="shared" si="252"/>
        <v>160788</v>
      </c>
      <c r="L1480" s="8">
        <f t="shared" si="252"/>
        <v>5466.7</v>
      </c>
      <c r="M1480" s="5" t="s">
        <v>67</v>
      </c>
      <c r="N1480" s="2" t="s">
        <v>2017</v>
      </c>
      <c r="O1480" s="2" t="s">
        <v>2034</v>
      </c>
      <c r="P1480" s="2" t="s">
        <v>73</v>
      </c>
      <c r="Q1480" s="2" t="s">
        <v>73</v>
      </c>
      <c r="R1480" s="2" t="s">
        <v>69</v>
      </c>
      <c r="S1480" s="3"/>
      <c r="T1480" s="3"/>
      <c r="U1480" s="3"/>
      <c r="V1480" s="3">
        <v>1</v>
      </c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2" t="s">
        <v>67</v>
      </c>
      <c r="AW1480" s="2" t="s">
        <v>2035</v>
      </c>
      <c r="AX1480" s="2" t="s">
        <v>67</v>
      </c>
      <c r="AY1480" s="2" t="s">
        <v>67</v>
      </c>
    </row>
    <row r="1481" spans="1:51" ht="30" customHeight="1" x14ac:dyDescent="0.3">
      <c r="A1481" s="5" t="s">
        <v>203</v>
      </c>
      <c r="B1481" s="5" t="s">
        <v>86</v>
      </c>
      <c r="C1481" s="5" t="s">
        <v>87</v>
      </c>
      <c r="D1481" s="6">
        <v>5.0000000000000001E-3</v>
      </c>
      <c r="E1481" s="7">
        <f>단가대비표!O1834</f>
        <v>0</v>
      </c>
      <c r="F1481" s="8">
        <f t="shared" si="249"/>
        <v>0</v>
      </c>
      <c r="G1481" s="7">
        <f>단가대비표!P1834</f>
        <v>125427</v>
      </c>
      <c r="H1481" s="8">
        <f t="shared" si="250"/>
        <v>627.1</v>
      </c>
      <c r="I1481" s="7">
        <f>단가대비표!V1834</f>
        <v>0</v>
      </c>
      <c r="J1481" s="8">
        <f t="shared" si="251"/>
        <v>0</v>
      </c>
      <c r="K1481" s="7">
        <f t="shared" si="252"/>
        <v>125427</v>
      </c>
      <c r="L1481" s="8">
        <f t="shared" si="252"/>
        <v>627.1</v>
      </c>
      <c r="M1481" s="5" t="s">
        <v>67</v>
      </c>
      <c r="N1481" s="2" t="s">
        <v>2017</v>
      </c>
      <c r="O1481" s="2" t="s">
        <v>204</v>
      </c>
      <c r="P1481" s="2" t="s">
        <v>73</v>
      </c>
      <c r="Q1481" s="2" t="s">
        <v>73</v>
      </c>
      <c r="R1481" s="2" t="s">
        <v>69</v>
      </c>
      <c r="S1481" s="3"/>
      <c r="T1481" s="3"/>
      <c r="U1481" s="3"/>
      <c r="V1481" s="3">
        <v>1</v>
      </c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2" t="s">
        <v>67</v>
      </c>
      <c r="AW1481" s="2" t="s">
        <v>2036</v>
      </c>
      <c r="AX1481" s="2" t="s">
        <v>67</v>
      </c>
      <c r="AY1481" s="2" t="s">
        <v>67</v>
      </c>
    </row>
    <row r="1482" spans="1:51" ht="30" customHeight="1" x14ac:dyDescent="0.3">
      <c r="A1482" s="5" t="s">
        <v>155</v>
      </c>
      <c r="B1482" s="5" t="s">
        <v>156</v>
      </c>
      <c r="C1482" s="5" t="s">
        <v>82</v>
      </c>
      <c r="D1482" s="6">
        <v>1</v>
      </c>
      <c r="E1482" s="7">
        <f>TRUNC(SUMIF(V1477:V1482, RIGHTB(O1482, 1), H1477:H1482)*U1482, 2)</f>
        <v>182.81</v>
      </c>
      <c r="F1482" s="8">
        <f t="shared" si="249"/>
        <v>182.8</v>
      </c>
      <c r="G1482" s="7">
        <v>0</v>
      </c>
      <c r="H1482" s="8">
        <f t="shared" si="250"/>
        <v>0</v>
      </c>
      <c r="I1482" s="7">
        <v>0</v>
      </c>
      <c r="J1482" s="8">
        <f t="shared" si="251"/>
        <v>0</v>
      </c>
      <c r="K1482" s="7">
        <f t="shared" si="252"/>
        <v>182.8</v>
      </c>
      <c r="L1482" s="8">
        <f t="shared" si="252"/>
        <v>182.8</v>
      </c>
      <c r="M1482" s="5" t="s">
        <v>67</v>
      </c>
      <c r="N1482" s="2" t="s">
        <v>2017</v>
      </c>
      <c r="O1482" s="2" t="s">
        <v>83</v>
      </c>
      <c r="P1482" s="2" t="s">
        <v>73</v>
      </c>
      <c r="Q1482" s="2" t="s">
        <v>73</v>
      </c>
      <c r="R1482" s="2" t="s">
        <v>73</v>
      </c>
      <c r="S1482" s="3">
        <v>1</v>
      </c>
      <c r="T1482" s="3">
        <v>0</v>
      </c>
      <c r="U1482" s="3">
        <v>0.03</v>
      </c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2" t="s">
        <v>67</v>
      </c>
      <c r="AW1482" s="2" t="s">
        <v>2037</v>
      </c>
      <c r="AX1482" s="2" t="s">
        <v>67</v>
      </c>
      <c r="AY1482" s="2" t="s">
        <v>67</v>
      </c>
    </row>
    <row r="1483" spans="1:51" ht="30" customHeight="1" x14ac:dyDescent="0.3">
      <c r="A1483" s="5" t="s">
        <v>90</v>
      </c>
      <c r="B1483" s="5" t="s">
        <v>67</v>
      </c>
      <c r="C1483" s="5" t="s">
        <v>67</v>
      </c>
      <c r="D1483" s="6"/>
      <c r="E1483" s="7"/>
      <c r="F1483" s="8">
        <f>TRUNC(SUMIF(N1477:N1482, N1476, F1477:F1482),0)</f>
        <v>2599</v>
      </c>
      <c r="G1483" s="7"/>
      <c r="H1483" s="8">
        <f>TRUNC(SUMIF(N1477:N1482, N1476, H1477:H1482),0)</f>
        <v>6093</v>
      </c>
      <c r="I1483" s="7"/>
      <c r="J1483" s="8">
        <f>TRUNC(SUMIF(N1477:N1482, N1476, J1477:J1482),0)</f>
        <v>0</v>
      </c>
      <c r="K1483" s="7"/>
      <c r="L1483" s="8">
        <f>F1483+H1483+J1483</f>
        <v>8692</v>
      </c>
      <c r="M1483" s="5" t="s">
        <v>67</v>
      </c>
      <c r="N1483" s="2" t="s">
        <v>91</v>
      </c>
      <c r="O1483" s="2" t="s">
        <v>91</v>
      </c>
      <c r="P1483" s="2" t="s">
        <v>67</v>
      </c>
      <c r="Q1483" s="2" t="s">
        <v>67</v>
      </c>
      <c r="R1483" s="2" t="s">
        <v>67</v>
      </c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2" t="s">
        <v>67</v>
      </c>
      <c r="AW1483" s="2" t="s">
        <v>67</v>
      </c>
      <c r="AX1483" s="2" t="s">
        <v>67</v>
      </c>
      <c r="AY1483" s="2" t="s">
        <v>67</v>
      </c>
    </row>
    <row r="1484" spans="1:51" ht="30" customHeight="1" x14ac:dyDescent="0.3">
      <c r="A1484" s="6"/>
      <c r="B1484" s="6"/>
      <c r="C1484" s="6"/>
      <c r="D1484" s="6"/>
      <c r="E1484" s="7"/>
      <c r="F1484" s="8"/>
      <c r="G1484" s="7"/>
      <c r="H1484" s="8"/>
      <c r="I1484" s="7"/>
      <c r="J1484" s="8"/>
      <c r="K1484" s="7"/>
      <c r="L1484" s="8"/>
      <c r="M1484" s="6"/>
    </row>
    <row r="1485" spans="1:51" ht="30" customHeight="1" x14ac:dyDescent="0.3">
      <c r="A1485" s="14" t="s">
        <v>2038</v>
      </c>
      <c r="B1485" s="14"/>
      <c r="C1485" s="14"/>
      <c r="D1485" s="14"/>
      <c r="E1485" s="15"/>
      <c r="F1485" s="16"/>
      <c r="G1485" s="15"/>
      <c r="H1485" s="16"/>
      <c r="I1485" s="15"/>
      <c r="J1485" s="16"/>
      <c r="K1485" s="15"/>
      <c r="L1485" s="16"/>
      <c r="M1485" s="14"/>
      <c r="N1485" s="1" t="s">
        <v>2039</v>
      </c>
    </row>
    <row r="1486" spans="1:51" ht="30" customHeight="1" x14ac:dyDescent="0.3">
      <c r="A1486" s="5" t="s">
        <v>2021</v>
      </c>
      <c r="B1486" s="5" t="s">
        <v>2042</v>
      </c>
      <c r="C1486" s="5" t="s">
        <v>481</v>
      </c>
      <c r="D1486" s="6">
        <v>1.05</v>
      </c>
      <c r="E1486" s="7">
        <f>단가대비표!O429</f>
        <v>2450</v>
      </c>
      <c r="F1486" s="8">
        <f t="shared" ref="F1486:F1491" si="253">TRUNC(E1486*D1486,1)</f>
        <v>2572.5</v>
      </c>
      <c r="G1486" s="7">
        <f>단가대비표!P429</f>
        <v>0</v>
      </c>
      <c r="H1486" s="8">
        <f t="shared" ref="H1486:H1491" si="254">TRUNC(G1486*D1486,1)</f>
        <v>0</v>
      </c>
      <c r="I1486" s="7">
        <f>단가대비표!V429</f>
        <v>0</v>
      </c>
      <c r="J1486" s="8">
        <f t="shared" ref="J1486:J1491" si="255">TRUNC(I1486*D1486,1)</f>
        <v>0</v>
      </c>
      <c r="K1486" s="7">
        <f t="shared" ref="K1486:L1491" si="256">TRUNC(E1486+G1486+I1486,1)</f>
        <v>2450</v>
      </c>
      <c r="L1486" s="8">
        <f t="shared" si="256"/>
        <v>2572.5</v>
      </c>
      <c r="M1486" s="5" t="s">
        <v>2023</v>
      </c>
      <c r="N1486" s="2" t="s">
        <v>2039</v>
      </c>
      <c r="O1486" s="2" t="s">
        <v>2043</v>
      </c>
      <c r="P1486" s="2" t="s">
        <v>73</v>
      </c>
      <c r="Q1486" s="2" t="s">
        <v>73</v>
      </c>
      <c r="R1486" s="2" t="s">
        <v>69</v>
      </c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2" t="s">
        <v>67</v>
      </c>
      <c r="AW1486" s="2" t="s">
        <v>2044</v>
      </c>
      <c r="AX1486" s="2" t="s">
        <v>67</v>
      </c>
      <c r="AY1486" s="2" t="s">
        <v>67</v>
      </c>
    </row>
    <row r="1487" spans="1:51" ht="30" customHeight="1" x14ac:dyDescent="0.3">
      <c r="A1487" s="5" t="s">
        <v>2026</v>
      </c>
      <c r="B1487" s="5" t="s">
        <v>67</v>
      </c>
      <c r="C1487" s="5" t="s">
        <v>464</v>
      </c>
      <c r="D1487" s="6">
        <v>1.0999999999999999E-2</v>
      </c>
      <c r="E1487" s="7">
        <f>단가대비표!O272</f>
        <v>7560</v>
      </c>
      <c r="F1487" s="8">
        <f t="shared" si="253"/>
        <v>83.1</v>
      </c>
      <c r="G1487" s="7">
        <f>단가대비표!P272</f>
        <v>0</v>
      </c>
      <c r="H1487" s="8">
        <f t="shared" si="254"/>
        <v>0</v>
      </c>
      <c r="I1487" s="7">
        <f>단가대비표!V272</f>
        <v>0</v>
      </c>
      <c r="J1487" s="8">
        <f t="shared" si="255"/>
        <v>0</v>
      </c>
      <c r="K1487" s="7">
        <f t="shared" si="256"/>
        <v>7560</v>
      </c>
      <c r="L1487" s="8">
        <f t="shared" si="256"/>
        <v>83.1</v>
      </c>
      <c r="M1487" s="5" t="s">
        <v>2023</v>
      </c>
      <c r="N1487" s="2" t="s">
        <v>2039</v>
      </c>
      <c r="O1487" s="2" t="s">
        <v>2027</v>
      </c>
      <c r="P1487" s="2" t="s">
        <v>73</v>
      </c>
      <c r="Q1487" s="2" t="s">
        <v>73</v>
      </c>
      <c r="R1487" s="2" t="s">
        <v>69</v>
      </c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2" t="s">
        <v>67</v>
      </c>
      <c r="AW1487" s="2" t="s">
        <v>2045</v>
      </c>
      <c r="AX1487" s="2" t="s">
        <v>67</v>
      </c>
      <c r="AY1487" s="2" t="s">
        <v>67</v>
      </c>
    </row>
    <row r="1488" spans="1:51" ht="30" customHeight="1" x14ac:dyDescent="0.3">
      <c r="A1488" s="5" t="s">
        <v>2029</v>
      </c>
      <c r="B1488" s="5" t="s">
        <v>2030</v>
      </c>
      <c r="C1488" s="5" t="s">
        <v>245</v>
      </c>
      <c r="D1488" s="6">
        <v>0.28999999999999998</v>
      </c>
      <c r="E1488" s="7">
        <f>단가대비표!O266</f>
        <v>1100</v>
      </c>
      <c r="F1488" s="8">
        <f t="shared" si="253"/>
        <v>319</v>
      </c>
      <c r="G1488" s="7">
        <f>단가대비표!P266</f>
        <v>0</v>
      </c>
      <c r="H1488" s="8">
        <f t="shared" si="254"/>
        <v>0</v>
      </c>
      <c r="I1488" s="7">
        <f>단가대비표!V266</f>
        <v>0</v>
      </c>
      <c r="J1488" s="8">
        <f t="shared" si="255"/>
        <v>0</v>
      </c>
      <c r="K1488" s="7">
        <f t="shared" si="256"/>
        <v>1100</v>
      </c>
      <c r="L1488" s="8">
        <f t="shared" si="256"/>
        <v>319</v>
      </c>
      <c r="M1488" s="5" t="s">
        <v>67</v>
      </c>
      <c r="N1488" s="2" t="s">
        <v>2039</v>
      </c>
      <c r="O1488" s="2" t="s">
        <v>2031</v>
      </c>
      <c r="P1488" s="2" t="s">
        <v>73</v>
      </c>
      <c r="Q1488" s="2" t="s">
        <v>73</v>
      </c>
      <c r="R1488" s="2" t="s">
        <v>69</v>
      </c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2" t="s">
        <v>67</v>
      </c>
      <c r="AW1488" s="2" t="s">
        <v>2046</v>
      </c>
      <c r="AX1488" s="2" t="s">
        <v>67</v>
      </c>
      <c r="AY1488" s="2" t="s">
        <v>67</v>
      </c>
    </row>
    <row r="1489" spans="1:51" ht="30" customHeight="1" x14ac:dyDescent="0.3">
      <c r="A1489" s="5" t="s">
        <v>2033</v>
      </c>
      <c r="B1489" s="5" t="s">
        <v>86</v>
      </c>
      <c r="C1489" s="5" t="s">
        <v>87</v>
      </c>
      <c r="D1489" s="6">
        <v>0.04</v>
      </c>
      <c r="E1489" s="7">
        <f>단가대비표!O1876</f>
        <v>0</v>
      </c>
      <c r="F1489" s="8">
        <f t="shared" si="253"/>
        <v>0</v>
      </c>
      <c r="G1489" s="7">
        <f>단가대비표!P1876</f>
        <v>160788</v>
      </c>
      <c r="H1489" s="8">
        <f t="shared" si="254"/>
        <v>6431.5</v>
      </c>
      <c r="I1489" s="7">
        <f>단가대비표!V1876</f>
        <v>0</v>
      </c>
      <c r="J1489" s="8">
        <f t="shared" si="255"/>
        <v>0</v>
      </c>
      <c r="K1489" s="7">
        <f t="shared" si="256"/>
        <v>160788</v>
      </c>
      <c r="L1489" s="8">
        <f t="shared" si="256"/>
        <v>6431.5</v>
      </c>
      <c r="M1489" s="5" t="s">
        <v>67</v>
      </c>
      <c r="N1489" s="2" t="s">
        <v>2039</v>
      </c>
      <c r="O1489" s="2" t="s">
        <v>2034</v>
      </c>
      <c r="P1489" s="2" t="s">
        <v>73</v>
      </c>
      <c r="Q1489" s="2" t="s">
        <v>73</v>
      </c>
      <c r="R1489" s="2" t="s">
        <v>69</v>
      </c>
      <c r="S1489" s="3"/>
      <c r="T1489" s="3"/>
      <c r="U1489" s="3"/>
      <c r="V1489" s="3">
        <v>1</v>
      </c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2" t="s">
        <v>67</v>
      </c>
      <c r="AW1489" s="2" t="s">
        <v>2047</v>
      </c>
      <c r="AX1489" s="2" t="s">
        <v>67</v>
      </c>
      <c r="AY1489" s="2" t="s">
        <v>67</v>
      </c>
    </row>
    <row r="1490" spans="1:51" ht="30" customHeight="1" x14ac:dyDescent="0.3">
      <c r="A1490" s="5" t="s">
        <v>203</v>
      </c>
      <c r="B1490" s="5" t="s">
        <v>86</v>
      </c>
      <c r="C1490" s="5" t="s">
        <v>87</v>
      </c>
      <c r="D1490" s="6">
        <v>5.0000000000000001E-3</v>
      </c>
      <c r="E1490" s="7">
        <f>단가대비표!O1834</f>
        <v>0</v>
      </c>
      <c r="F1490" s="8">
        <f t="shared" si="253"/>
        <v>0</v>
      </c>
      <c r="G1490" s="7">
        <f>단가대비표!P1834</f>
        <v>125427</v>
      </c>
      <c r="H1490" s="8">
        <f t="shared" si="254"/>
        <v>627.1</v>
      </c>
      <c r="I1490" s="7">
        <f>단가대비표!V1834</f>
        <v>0</v>
      </c>
      <c r="J1490" s="8">
        <f t="shared" si="255"/>
        <v>0</v>
      </c>
      <c r="K1490" s="7">
        <f t="shared" si="256"/>
        <v>125427</v>
      </c>
      <c r="L1490" s="8">
        <f t="shared" si="256"/>
        <v>627.1</v>
      </c>
      <c r="M1490" s="5" t="s">
        <v>67</v>
      </c>
      <c r="N1490" s="2" t="s">
        <v>2039</v>
      </c>
      <c r="O1490" s="2" t="s">
        <v>204</v>
      </c>
      <c r="P1490" s="2" t="s">
        <v>73</v>
      </c>
      <c r="Q1490" s="2" t="s">
        <v>73</v>
      </c>
      <c r="R1490" s="2" t="s">
        <v>69</v>
      </c>
      <c r="S1490" s="3"/>
      <c r="T1490" s="3"/>
      <c r="U1490" s="3"/>
      <c r="V1490" s="3">
        <v>1</v>
      </c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2" t="s">
        <v>67</v>
      </c>
      <c r="AW1490" s="2" t="s">
        <v>2048</v>
      </c>
      <c r="AX1490" s="2" t="s">
        <v>67</v>
      </c>
      <c r="AY1490" s="2" t="s">
        <v>67</v>
      </c>
    </row>
    <row r="1491" spans="1:51" ht="30" customHeight="1" x14ac:dyDescent="0.3">
      <c r="A1491" s="5" t="s">
        <v>155</v>
      </c>
      <c r="B1491" s="5" t="s">
        <v>156</v>
      </c>
      <c r="C1491" s="5" t="s">
        <v>82</v>
      </c>
      <c r="D1491" s="6">
        <v>1</v>
      </c>
      <c r="E1491" s="7">
        <f>TRUNC(SUMIF(V1486:V1491, RIGHTB(O1491, 1), H1486:H1491)*U1491, 2)</f>
        <v>211.75</v>
      </c>
      <c r="F1491" s="8">
        <f t="shared" si="253"/>
        <v>211.7</v>
      </c>
      <c r="G1491" s="7">
        <v>0</v>
      </c>
      <c r="H1491" s="8">
        <f t="shared" si="254"/>
        <v>0</v>
      </c>
      <c r="I1491" s="7">
        <v>0</v>
      </c>
      <c r="J1491" s="8">
        <f t="shared" si="255"/>
        <v>0</v>
      </c>
      <c r="K1491" s="7">
        <f t="shared" si="256"/>
        <v>211.7</v>
      </c>
      <c r="L1491" s="8">
        <f t="shared" si="256"/>
        <v>211.7</v>
      </c>
      <c r="M1491" s="5" t="s">
        <v>67</v>
      </c>
      <c r="N1491" s="2" t="s">
        <v>2039</v>
      </c>
      <c r="O1491" s="2" t="s">
        <v>83</v>
      </c>
      <c r="P1491" s="2" t="s">
        <v>73</v>
      </c>
      <c r="Q1491" s="2" t="s">
        <v>73</v>
      </c>
      <c r="R1491" s="2" t="s">
        <v>73</v>
      </c>
      <c r="S1491" s="3">
        <v>1</v>
      </c>
      <c r="T1491" s="3">
        <v>0</v>
      </c>
      <c r="U1491" s="3">
        <v>0.03</v>
      </c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2" t="s">
        <v>67</v>
      </c>
      <c r="AW1491" s="2" t="s">
        <v>2049</v>
      </c>
      <c r="AX1491" s="2" t="s">
        <v>67</v>
      </c>
      <c r="AY1491" s="2" t="s">
        <v>67</v>
      </c>
    </row>
    <row r="1492" spans="1:51" ht="30" customHeight="1" x14ac:dyDescent="0.3">
      <c r="A1492" s="5" t="s">
        <v>90</v>
      </c>
      <c r="B1492" s="5" t="s">
        <v>67</v>
      </c>
      <c r="C1492" s="5" t="s">
        <v>67</v>
      </c>
      <c r="D1492" s="6"/>
      <c r="E1492" s="7"/>
      <c r="F1492" s="8">
        <f>TRUNC(SUMIF(N1486:N1491, N1485, F1486:F1491),0)</f>
        <v>3186</v>
      </c>
      <c r="G1492" s="7"/>
      <c r="H1492" s="8">
        <f>TRUNC(SUMIF(N1486:N1491, N1485, H1486:H1491),0)</f>
        <v>7058</v>
      </c>
      <c r="I1492" s="7"/>
      <c r="J1492" s="8">
        <f>TRUNC(SUMIF(N1486:N1491, N1485, J1486:J1491),0)</f>
        <v>0</v>
      </c>
      <c r="K1492" s="7"/>
      <c r="L1492" s="8">
        <f>F1492+H1492+J1492</f>
        <v>10244</v>
      </c>
      <c r="M1492" s="5" t="s">
        <v>67</v>
      </c>
      <c r="N1492" s="2" t="s">
        <v>91</v>
      </c>
      <c r="O1492" s="2" t="s">
        <v>91</v>
      </c>
      <c r="P1492" s="2" t="s">
        <v>67</v>
      </c>
      <c r="Q1492" s="2" t="s">
        <v>67</v>
      </c>
      <c r="R1492" s="2" t="s">
        <v>67</v>
      </c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2" t="s">
        <v>67</v>
      </c>
      <c r="AW1492" s="2" t="s">
        <v>67</v>
      </c>
      <c r="AX1492" s="2" t="s">
        <v>67</v>
      </c>
      <c r="AY1492" s="2" t="s">
        <v>67</v>
      </c>
    </row>
    <row r="1493" spans="1:51" ht="30" customHeight="1" x14ac:dyDescent="0.3">
      <c r="A1493" s="6"/>
      <c r="B1493" s="6"/>
      <c r="C1493" s="6"/>
      <c r="D1493" s="6"/>
      <c r="E1493" s="7"/>
      <c r="F1493" s="8"/>
      <c r="G1493" s="7"/>
      <c r="H1493" s="8"/>
      <c r="I1493" s="7"/>
      <c r="J1493" s="8"/>
      <c r="K1493" s="7"/>
      <c r="L1493" s="8"/>
      <c r="M1493" s="6"/>
    </row>
    <row r="1494" spans="1:51" ht="30" customHeight="1" x14ac:dyDescent="0.3">
      <c r="A1494" s="14" t="s">
        <v>2050</v>
      </c>
      <c r="B1494" s="14"/>
      <c r="C1494" s="14"/>
      <c r="D1494" s="14"/>
      <c r="E1494" s="15"/>
      <c r="F1494" s="16"/>
      <c r="G1494" s="15"/>
      <c r="H1494" s="16"/>
      <c r="I1494" s="15"/>
      <c r="J1494" s="16"/>
      <c r="K1494" s="15"/>
      <c r="L1494" s="16"/>
      <c r="M1494" s="14"/>
      <c r="N1494" s="1" t="s">
        <v>2051</v>
      </c>
    </row>
    <row r="1495" spans="1:51" ht="30" customHeight="1" x14ac:dyDescent="0.3">
      <c r="A1495" s="5" t="s">
        <v>2021</v>
      </c>
      <c r="B1495" s="5" t="s">
        <v>2054</v>
      </c>
      <c r="C1495" s="5" t="s">
        <v>481</v>
      </c>
      <c r="D1495" s="6">
        <v>1.05</v>
      </c>
      <c r="E1495" s="7">
        <f>단가대비표!O430</f>
        <v>2860</v>
      </c>
      <c r="F1495" s="8">
        <f t="shared" ref="F1495:F1500" si="257">TRUNC(E1495*D1495,1)</f>
        <v>3003</v>
      </c>
      <c r="G1495" s="7">
        <f>단가대비표!P430</f>
        <v>0</v>
      </c>
      <c r="H1495" s="8">
        <f t="shared" ref="H1495:H1500" si="258">TRUNC(G1495*D1495,1)</f>
        <v>0</v>
      </c>
      <c r="I1495" s="7">
        <f>단가대비표!V430</f>
        <v>0</v>
      </c>
      <c r="J1495" s="8">
        <f t="shared" ref="J1495:J1500" si="259">TRUNC(I1495*D1495,1)</f>
        <v>0</v>
      </c>
      <c r="K1495" s="7">
        <f t="shared" ref="K1495:L1500" si="260">TRUNC(E1495+G1495+I1495,1)</f>
        <v>2860</v>
      </c>
      <c r="L1495" s="8">
        <f t="shared" si="260"/>
        <v>3003</v>
      </c>
      <c r="M1495" s="5" t="s">
        <v>2023</v>
      </c>
      <c r="N1495" s="2" t="s">
        <v>2051</v>
      </c>
      <c r="O1495" s="2" t="s">
        <v>2055</v>
      </c>
      <c r="P1495" s="2" t="s">
        <v>73</v>
      </c>
      <c r="Q1495" s="2" t="s">
        <v>73</v>
      </c>
      <c r="R1495" s="2" t="s">
        <v>69</v>
      </c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2" t="s">
        <v>67</v>
      </c>
      <c r="AW1495" s="2" t="s">
        <v>2056</v>
      </c>
      <c r="AX1495" s="2" t="s">
        <v>67</v>
      </c>
      <c r="AY1495" s="2" t="s">
        <v>67</v>
      </c>
    </row>
    <row r="1496" spans="1:51" ht="30" customHeight="1" x14ac:dyDescent="0.3">
      <c r="A1496" s="5" t="s">
        <v>2026</v>
      </c>
      <c r="B1496" s="5" t="s">
        <v>67</v>
      </c>
      <c r="C1496" s="5" t="s">
        <v>464</v>
      </c>
      <c r="D1496" s="6">
        <v>1.2E-2</v>
      </c>
      <c r="E1496" s="7">
        <f>단가대비표!O272</f>
        <v>7560</v>
      </c>
      <c r="F1496" s="8">
        <f t="shared" si="257"/>
        <v>90.7</v>
      </c>
      <c r="G1496" s="7">
        <f>단가대비표!P272</f>
        <v>0</v>
      </c>
      <c r="H1496" s="8">
        <f t="shared" si="258"/>
        <v>0</v>
      </c>
      <c r="I1496" s="7">
        <f>단가대비표!V272</f>
        <v>0</v>
      </c>
      <c r="J1496" s="8">
        <f t="shared" si="259"/>
        <v>0</v>
      </c>
      <c r="K1496" s="7">
        <f t="shared" si="260"/>
        <v>7560</v>
      </c>
      <c r="L1496" s="8">
        <f t="shared" si="260"/>
        <v>90.7</v>
      </c>
      <c r="M1496" s="5" t="s">
        <v>2023</v>
      </c>
      <c r="N1496" s="2" t="s">
        <v>2051</v>
      </c>
      <c r="O1496" s="2" t="s">
        <v>2027</v>
      </c>
      <c r="P1496" s="2" t="s">
        <v>73</v>
      </c>
      <c r="Q1496" s="2" t="s">
        <v>73</v>
      </c>
      <c r="R1496" s="2" t="s">
        <v>69</v>
      </c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2" t="s">
        <v>67</v>
      </c>
      <c r="AW1496" s="2" t="s">
        <v>2057</v>
      </c>
      <c r="AX1496" s="2" t="s">
        <v>67</v>
      </c>
      <c r="AY1496" s="2" t="s">
        <v>67</v>
      </c>
    </row>
    <row r="1497" spans="1:51" ht="30" customHeight="1" x14ac:dyDescent="0.3">
      <c r="A1497" s="5" t="s">
        <v>2029</v>
      </c>
      <c r="B1497" s="5" t="s">
        <v>2030</v>
      </c>
      <c r="C1497" s="5" t="s">
        <v>245</v>
      </c>
      <c r="D1497" s="6">
        <v>0.32</v>
      </c>
      <c r="E1497" s="7">
        <f>단가대비표!O266</f>
        <v>1100</v>
      </c>
      <c r="F1497" s="8">
        <f t="shared" si="257"/>
        <v>352</v>
      </c>
      <c r="G1497" s="7">
        <f>단가대비표!P266</f>
        <v>0</v>
      </c>
      <c r="H1497" s="8">
        <f t="shared" si="258"/>
        <v>0</v>
      </c>
      <c r="I1497" s="7">
        <f>단가대비표!V266</f>
        <v>0</v>
      </c>
      <c r="J1497" s="8">
        <f t="shared" si="259"/>
        <v>0</v>
      </c>
      <c r="K1497" s="7">
        <f t="shared" si="260"/>
        <v>1100</v>
      </c>
      <c r="L1497" s="8">
        <f t="shared" si="260"/>
        <v>352</v>
      </c>
      <c r="M1497" s="5" t="s">
        <v>67</v>
      </c>
      <c r="N1497" s="2" t="s">
        <v>2051</v>
      </c>
      <c r="O1497" s="2" t="s">
        <v>2031</v>
      </c>
      <c r="P1497" s="2" t="s">
        <v>73</v>
      </c>
      <c r="Q1497" s="2" t="s">
        <v>73</v>
      </c>
      <c r="R1497" s="2" t="s">
        <v>69</v>
      </c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2" t="s">
        <v>67</v>
      </c>
      <c r="AW1497" s="2" t="s">
        <v>2058</v>
      </c>
      <c r="AX1497" s="2" t="s">
        <v>67</v>
      </c>
      <c r="AY1497" s="2" t="s">
        <v>67</v>
      </c>
    </row>
    <row r="1498" spans="1:51" ht="30" customHeight="1" x14ac:dyDescent="0.3">
      <c r="A1498" s="5" t="s">
        <v>2033</v>
      </c>
      <c r="B1498" s="5" t="s">
        <v>86</v>
      </c>
      <c r="C1498" s="5" t="s">
        <v>87</v>
      </c>
      <c r="D1498" s="6">
        <v>4.4999999999999998E-2</v>
      </c>
      <c r="E1498" s="7">
        <f>단가대비표!O1876</f>
        <v>0</v>
      </c>
      <c r="F1498" s="8">
        <f t="shared" si="257"/>
        <v>0</v>
      </c>
      <c r="G1498" s="7">
        <f>단가대비표!P1876</f>
        <v>160788</v>
      </c>
      <c r="H1498" s="8">
        <f t="shared" si="258"/>
        <v>7235.4</v>
      </c>
      <c r="I1498" s="7">
        <f>단가대비표!V1876</f>
        <v>0</v>
      </c>
      <c r="J1498" s="8">
        <f t="shared" si="259"/>
        <v>0</v>
      </c>
      <c r="K1498" s="7">
        <f t="shared" si="260"/>
        <v>160788</v>
      </c>
      <c r="L1498" s="8">
        <f t="shared" si="260"/>
        <v>7235.4</v>
      </c>
      <c r="M1498" s="5" t="s">
        <v>67</v>
      </c>
      <c r="N1498" s="2" t="s">
        <v>2051</v>
      </c>
      <c r="O1498" s="2" t="s">
        <v>2034</v>
      </c>
      <c r="P1498" s="2" t="s">
        <v>73</v>
      </c>
      <c r="Q1498" s="2" t="s">
        <v>73</v>
      </c>
      <c r="R1498" s="2" t="s">
        <v>69</v>
      </c>
      <c r="S1498" s="3"/>
      <c r="T1498" s="3"/>
      <c r="U1498" s="3"/>
      <c r="V1498" s="3">
        <v>1</v>
      </c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2" t="s">
        <v>67</v>
      </c>
      <c r="AW1498" s="2" t="s">
        <v>2059</v>
      </c>
      <c r="AX1498" s="2" t="s">
        <v>67</v>
      </c>
      <c r="AY1498" s="2" t="s">
        <v>67</v>
      </c>
    </row>
    <row r="1499" spans="1:51" ht="30" customHeight="1" x14ac:dyDescent="0.3">
      <c r="A1499" s="5" t="s">
        <v>203</v>
      </c>
      <c r="B1499" s="5" t="s">
        <v>86</v>
      </c>
      <c r="C1499" s="5" t="s">
        <v>87</v>
      </c>
      <c r="D1499" s="6">
        <v>6.0000000000000001E-3</v>
      </c>
      <c r="E1499" s="7">
        <f>단가대비표!O1834</f>
        <v>0</v>
      </c>
      <c r="F1499" s="8">
        <f t="shared" si="257"/>
        <v>0</v>
      </c>
      <c r="G1499" s="7">
        <f>단가대비표!P1834</f>
        <v>125427</v>
      </c>
      <c r="H1499" s="8">
        <f t="shared" si="258"/>
        <v>752.5</v>
      </c>
      <c r="I1499" s="7">
        <f>단가대비표!V1834</f>
        <v>0</v>
      </c>
      <c r="J1499" s="8">
        <f t="shared" si="259"/>
        <v>0</v>
      </c>
      <c r="K1499" s="7">
        <f t="shared" si="260"/>
        <v>125427</v>
      </c>
      <c r="L1499" s="8">
        <f t="shared" si="260"/>
        <v>752.5</v>
      </c>
      <c r="M1499" s="5" t="s">
        <v>67</v>
      </c>
      <c r="N1499" s="2" t="s">
        <v>2051</v>
      </c>
      <c r="O1499" s="2" t="s">
        <v>204</v>
      </c>
      <c r="P1499" s="2" t="s">
        <v>73</v>
      </c>
      <c r="Q1499" s="2" t="s">
        <v>73</v>
      </c>
      <c r="R1499" s="2" t="s">
        <v>69</v>
      </c>
      <c r="S1499" s="3"/>
      <c r="T1499" s="3"/>
      <c r="U1499" s="3"/>
      <c r="V1499" s="3">
        <v>1</v>
      </c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2" t="s">
        <v>67</v>
      </c>
      <c r="AW1499" s="2" t="s">
        <v>2060</v>
      </c>
      <c r="AX1499" s="2" t="s">
        <v>67</v>
      </c>
      <c r="AY1499" s="2" t="s">
        <v>67</v>
      </c>
    </row>
    <row r="1500" spans="1:51" ht="30" customHeight="1" x14ac:dyDescent="0.3">
      <c r="A1500" s="5" t="s">
        <v>155</v>
      </c>
      <c r="B1500" s="5" t="s">
        <v>156</v>
      </c>
      <c r="C1500" s="5" t="s">
        <v>82</v>
      </c>
      <c r="D1500" s="6">
        <v>1</v>
      </c>
      <c r="E1500" s="7">
        <f>TRUNC(SUMIF(V1495:V1500, RIGHTB(O1500, 1), H1495:H1500)*U1500, 2)</f>
        <v>239.63</v>
      </c>
      <c r="F1500" s="8">
        <f t="shared" si="257"/>
        <v>239.6</v>
      </c>
      <c r="G1500" s="7">
        <v>0</v>
      </c>
      <c r="H1500" s="8">
        <f t="shared" si="258"/>
        <v>0</v>
      </c>
      <c r="I1500" s="7">
        <v>0</v>
      </c>
      <c r="J1500" s="8">
        <f t="shared" si="259"/>
        <v>0</v>
      </c>
      <c r="K1500" s="7">
        <f t="shared" si="260"/>
        <v>239.6</v>
      </c>
      <c r="L1500" s="8">
        <f t="shared" si="260"/>
        <v>239.6</v>
      </c>
      <c r="M1500" s="5" t="s">
        <v>67</v>
      </c>
      <c r="N1500" s="2" t="s">
        <v>2051</v>
      </c>
      <c r="O1500" s="2" t="s">
        <v>83</v>
      </c>
      <c r="P1500" s="2" t="s">
        <v>73</v>
      </c>
      <c r="Q1500" s="2" t="s">
        <v>73</v>
      </c>
      <c r="R1500" s="2" t="s">
        <v>73</v>
      </c>
      <c r="S1500" s="3">
        <v>1</v>
      </c>
      <c r="T1500" s="3">
        <v>0</v>
      </c>
      <c r="U1500" s="3">
        <v>0.03</v>
      </c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2" t="s">
        <v>67</v>
      </c>
      <c r="AW1500" s="2" t="s">
        <v>2061</v>
      </c>
      <c r="AX1500" s="2" t="s">
        <v>67</v>
      </c>
      <c r="AY1500" s="2" t="s">
        <v>67</v>
      </c>
    </row>
    <row r="1501" spans="1:51" ht="30" customHeight="1" x14ac:dyDescent="0.3">
      <c r="A1501" s="5" t="s">
        <v>90</v>
      </c>
      <c r="B1501" s="5" t="s">
        <v>67</v>
      </c>
      <c r="C1501" s="5" t="s">
        <v>67</v>
      </c>
      <c r="D1501" s="6"/>
      <c r="E1501" s="7"/>
      <c r="F1501" s="8">
        <f>TRUNC(SUMIF(N1495:N1500, N1494, F1495:F1500),0)</f>
        <v>3685</v>
      </c>
      <c r="G1501" s="7"/>
      <c r="H1501" s="8">
        <f>TRUNC(SUMIF(N1495:N1500, N1494, H1495:H1500),0)</f>
        <v>7987</v>
      </c>
      <c r="I1501" s="7"/>
      <c r="J1501" s="8">
        <f>TRUNC(SUMIF(N1495:N1500, N1494, J1495:J1500),0)</f>
        <v>0</v>
      </c>
      <c r="K1501" s="7"/>
      <c r="L1501" s="8">
        <f>F1501+H1501+J1501</f>
        <v>11672</v>
      </c>
      <c r="M1501" s="5" t="s">
        <v>67</v>
      </c>
      <c r="N1501" s="2" t="s">
        <v>91</v>
      </c>
      <c r="O1501" s="2" t="s">
        <v>91</v>
      </c>
      <c r="P1501" s="2" t="s">
        <v>67</v>
      </c>
      <c r="Q1501" s="2" t="s">
        <v>67</v>
      </c>
      <c r="R1501" s="2" t="s">
        <v>67</v>
      </c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2" t="s">
        <v>67</v>
      </c>
      <c r="AW1501" s="2" t="s">
        <v>67</v>
      </c>
      <c r="AX1501" s="2" t="s">
        <v>67</v>
      </c>
      <c r="AY1501" s="2" t="s">
        <v>67</v>
      </c>
    </row>
    <row r="1502" spans="1:51" ht="30" customHeight="1" x14ac:dyDescent="0.3">
      <c r="A1502" s="6"/>
      <c r="B1502" s="6"/>
      <c r="C1502" s="6"/>
      <c r="D1502" s="6"/>
      <c r="E1502" s="7"/>
      <c r="F1502" s="8"/>
      <c r="G1502" s="7"/>
      <c r="H1502" s="8"/>
      <c r="I1502" s="7"/>
      <c r="J1502" s="8"/>
      <c r="K1502" s="7"/>
      <c r="L1502" s="8"/>
      <c r="M1502" s="6"/>
    </row>
    <row r="1503" spans="1:51" ht="30" customHeight="1" x14ac:dyDescent="0.3">
      <c r="A1503" s="14" t="s">
        <v>2062</v>
      </c>
      <c r="B1503" s="14"/>
      <c r="C1503" s="14"/>
      <c r="D1503" s="14"/>
      <c r="E1503" s="15"/>
      <c r="F1503" s="16"/>
      <c r="G1503" s="15"/>
      <c r="H1503" s="16"/>
      <c r="I1503" s="15"/>
      <c r="J1503" s="16"/>
      <c r="K1503" s="15"/>
      <c r="L1503" s="16"/>
      <c r="M1503" s="14"/>
      <c r="N1503" s="1" t="s">
        <v>2063</v>
      </c>
    </row>
    <row r="1504" spans="1:51" ht="30" customHeight="1" x14ac:dyDescent="0.3">
      <c r="A1504" s="5" t="s">
        <v>2021</v>
      </c>
      <c r="B1504" s="5" t="s">
        <v>2066</v>
      </c>
      <c r="C1504" s="5" t="s">
        <v>481</v>
      </c>
      <c r="D1504" s="6">
        <v>1.05</v>
      </c>
      <c r="E1504" s="7">
        <f>단가대비표!O431</f>
        <v>3670</v>
      </c>
      <c r="F1504" s="8">
        <f t="shared" ref="F1504:F1509" si="261">TRUNC(E1504*D1504,1)</f>
        <v>3853.5</v>
      </c>
      <c r="G1504" s="7">
        <f>단가대비표!P431</f>
        <v>0</v>
      </c>
      <c r="H1504" s="8">
        <f t="shared" ref="H1504:H1509" si="262">TRUNC(G1504*D1504,1)</f>
        <v>0</v>
      </c>
      <c r="I1504" s="7">
        <f>단가대비표!V431</f>
        <v>0</v>
      </c>
      <c r="J1504" s="8">
        <f t="shared" ref="J1504:J1509" si="263">TRUNC(I1504*D1504,1)</f>
        <v>0</v>
      </c>
      <c r="K1504" s="7">
        <f t="shared" ref="K1504:L1509" si="264">TRUNC(E1504+G1504+I1504,1)</f>
        <v>3670</v>
      </c>
      <c r="L1504" s="8">
        <f t="shared" si="264"/>
        <v>3853.5</v>
      </c>
      <c r="M1504" s="5" t="s">
        <v>2023</v>
      </c>
      <c r="N1504" s="2" t="s">
        <v>2063</v>
      </c>
      <c r="O1504" s="2" t="s">
        <v>2067</v>
      </c>
      <c r="P1504" s="2" t="s">
        <v>73</v>
      </c>
      <c r="Q1504" s="2" t="s">
        <v>73</v>
      </c>
      <c r="R1504" s="2" t="s">
        <v>69</v>
      </c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2" t="s">
        <v>67</v>
      </c>
      <c r="AW1504" s="2" t="s">
        <v>2068</v>
      </c>
      <c r="AX1504" s="2" t="s">
        <v>67</v>
      </c>
      <c r="AY1504" s="2" t="s">
        <v>67</v>
      </c>
    </row>
    <row r="1505" spans="1:51" ht="30" customHeight="1" x14ac:dyDescent="0.3">
      <c r="A1505" s="5" t="s">
        <v>2026</v>
      </c>
      <c r="B1505" s="5" t="s">
        <v>67</v>
      </c>
      <c r="C1505" s="5" t="s">
        <v>464</v>
      </c>
      <c r="D1505" s="6">
        <v>1.2E-2</v>
      </c>
      <c r="E1505" s="7">
        <f>단가대비표!O272</f>
        <v>7560</v>
      </c>
      <c r="F1505" s="8">
        <f t="shared" si="261"/>
        <v>90.7</v>
      </c>
      <c r="G1505" s="7">
        <f>단가대비표!P272</f>
        <v>0</v>
      </c>
      <c r="H1505" s="8">
        <f t="shared" si="262"/>
        <v>0</v>
      </c>
      <c r="I1505" s="7">
        <f>단가대비표!V272</f>
        <v>0</v>
      </c>
      <c r="J1505" s="8">
        <f t="shared" si="263"/>
        <v>0</v>
      </c>
      <c r="K1505" s="7">
        <f t="shared" si="264"/>
        <v>7560</v>
      </c>
      <c r="L1505" s="8">
        <f t="shared" si="264"/>
        <v>90.7</v>
      </c>
      <c r="M1505" s="5" t="s">
        <v>2023</v>
      </c>
      <c r="N1505" s="2" t="s">
        <v>2063</v>
      </c>
      <c r="O1505" s="2" t="s">
        <v>2027</v>
      </c>
      <c r="P1505" s="2" t="s">
        <v>73</v>
      </c>
      <c r="Q1505" s="2" t="s">
        <v>73</v>
      </c>
      <c r="R1505" s="2" t="s">
        <v>69</v>
      </c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2" t="s">
        <v>67</v>
      </c>
      <c r="AW1505" s="2" t="s">
        <v>2069</v>
      </c>
      <c r="AX1505" s="2" t="s">
        <v>67</v>
      </c>
      <c r="AY1505" s="2" t="s">
        <v>67</v>
      </c>
    </row>
    <row r="1506" spans="1:51" ht="30" customHeight="1" x14ac:dyDescent="0.3">
      <c r="A1506" s="5" t="s">
        <v>2029</v>
      </c>
      <c r="B1506" s="5" t="s">
        <v>2030</v>
      </c>
      <c r="C1506" s="5" t="s">
        <v>245</v>
      </c>
      <c r="D1506" s="6">
        <v>0.36</v>
      </c>
      <c r="E1506" s="7">
        <f>단가대비표!O266</f>
        <v>1100</v>
      </c>
      <c r="F1506" s="8">
        <f t="shared" si="261"/>
        <v>396</v>
      </c>
      <c r="G1506" s="7">
        <f>단가대비표!P266</f>
        <v>0</v>
      </c>
      <c r="H1506" s="8">
        <f t="shared" si="262"/>
        <v>0</v>
      </c>
      <c r="I1506" s="7">
        <f>단가대비표!V266</f>
        <v>0</v>
      </c>
      <c r="J1506" s="8">
        <f t="shared" si="263"/>
        <v>0</v>
      </c>
      <c r="K1506" s="7">
        <f t="shared" si="264"/>
        <v>1100</v>
      </c>
      <c r="L1506" s="8">
        <f t="shared" si="264"/>
        <v>396</v>
      </c>
      <c r="M1506" s="5" t="s">
        <v>67</v>
      </c>
      <c r="N1506" s="2" t="s">
        <v>2063</v>
      </c>
      <c r="O1506" s="2" t="s">
        <v>2031</v>
      </c>
      <c r="P1506" s="2" t="s">
        <v>73</v>
      </c>
      <c r="Q1506" s="2" t="s">
        <v>73</v>
      </c>
      <c r="R1506" s="2" t="s">
        <v>69</v>
      </c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2" t="s">
        <v>67</v>
      </c>
      <c r="AW1506" s="2" t="s">
        <v>2070</v>
      </c>
      <c r="AX1506" s="2" t="s">
        <v>67</v>
      </c>
      <c r="AY1506" s="2" t="s">
        <v>67</v>
      </c>
    </row>
    <row r="1507" spans="1:51" ht="30" customHeight="1" x14ac:dyDescent="0.3">
      <c r="A1507" s="5" t="s">
        <v>2033</v>
      </c>
      <c r="B1507" s="5" t="s">
        <v>86</v>
      </c>
      <c r="C1507" s="5" t="s">
        <v>87</v>
      </c>
      <c r="D1507" s="6">
        <v>5.2999999999999999E-2</v>
      </c>
      <c r="E1507" s="7">
        <f>단가대비표!O1876</f>
        <v>0</v>
      </c>
      <c r="F1507" s="8">
        <f t="shared" si="261"/>
        <v>0</v>
      </c>
      <c r="G1507" s="7">
        <f>단가대비표!P1876</f>
        <v>160788</v>
      </c>
      <c r="H1507" s="8">
        <f t="shared" si="262"/>
        <v>8521.7000000000007</v>
      </c>
      <c r="I1507" s="7">
        <f>단가대비표!V1876</f>
        <v>0</v>
      </c>
      <c r="J1507" s="8">
        <f t="shared" si="263"/>
        <v>0</v>
      </c>
      <c r="K1507" s="7">
        <f t="shared" si="264"/>
        <v>160788</v>
      </c>
      <c r="L1507" s="8">
        <f t="shared" si="264"/>
        <v>8521.7000000000007</v>
      </c>
      <c r="M1507" s="5" t="s">
        <v>67</v>
      </c>
      <c r="N1507" s="2" t="s">
        <v>2063</v>
      </c>
      <c r="O1507" s="2" t="s">
        <v>2034</v>
      </c>
      <c r="P1507" s="2" t="s">
        <v>73</v>
      </c>
      <c r="Q1507" s="2" t="s">
        <v>73</v>
      </c>
      <c r="R1507" s="2" t="s">
        <v>69</v>
      </c>
      <c r="S1507" s="3"/>
      <c r="T1507" s="3"/>
      <c r="U1507" s="3"/>
      <c r="V1507" s="3">
        <v>1</v>
      </c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2" t="s">
        <v>67</v>
      </c>
      <c r="AW1507" s="2" t="s">
        <v>2071</v>
      </c>
      <c r="AX1507" s="2" t="s">
        <v>67</v>
      </c>
      <c r="AY1507" s="2" t="s">
        <v>67</v>
      </c>
    </row>
    <row r="1508" spans="1:51" ht="30" customHeight="1" x14ac:dyDescent="0.3">
      <c r="A1508" s="5" t="s">
        <v>203</v>
      </c>
      <c r="B1508" s="5" t="s">
        <v>86</v>
      </c>
      <c r="C1508" s="5" t="s">
        <v>87</v>
      </c>
      <c r="D1508" s="6">
        <v>7.0000000000000001E-3</v>
      </c>
      <c r="E1508" s="7">
        <f>단가대비표!O1834</f>
        <v>0</v>
      </c>
      <c r="F1508" s="8">
        <f t="shared" si="261"/>
        <v>0</v>
      </c>
      <c r="G1508" s="7">
        <f>단가대비표!P1834</f>
        <v>125427</v>
      </c>
      <c r="H1508" s="8">
        <f t="shared" si="262"/>
        <v>877.9</v>
      </c>
      <c r="I1508" s="7">
        <f>단가대비표!V1834</f>
        <v>0</v>
      </c>
      <c r="J1508" s="8">
        <f t="shared" si="263"/>
        <v>0</v>
      </c>
      <c r="K1508" s="7">
        <f t="shared" si="264"/>
        <v>125427</v>
      </c>
      <c r="L1508" s="8">
        <f t="shared" si="264"/>
        <v>877.9</v>
      </c>
      <c r="M1508" s="5" t="s">
        <v>67</v>
      </c>
      <c r="N1508" s="2" t="s">
        <v>2063</v>
      </c>
      <c r="O1508" s="2" t="s">
        <v>204</v>
      </c>
      <c r="P1508" s="2" t="s">
        <v>73</v>
      </c>
      <c r="Q1508" s="2" t="s">
        <v>73</v>
      </c>
      <c r="R1508" s="2" t="s">
        <v>69</v>
      </c>
      <c r="S1508" s="3"/>
      <c r="T1508" s="3"/>
      <c r="U1508" s="3"/>
      <c r="V1508" s="3">
        <v>1</v>
      </c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2" t="s">
        <v>67</v>
      </c>
      <c r="AW1508" s="2" t="s">
        <v>2072</v>
      </c>
      <c r="AX1508" s="2" t="s">
        <v>67</v>
      </c>
      <c r="AY1508" s="2" t="s">
        <v>67</v>
      </c>
    </row>
    <row r="1509" spans="1:51" ht="30" customHeight="1" x14ac:dyDescent="0.3">
      <c r="A1509" s="5" t="s">
        <v>155</v>
      </c>
      <c r="B1509" s="5" t="s">
        <v>156</v>
      </c>
      <c r="C1509" s="5" t="s">
        <v>82</v>
      </c>
      <c r="D1509" s="6">
        <v>1</v>
      </c>
      <c r="E1509" s="7">
        <f>TRUNC(SUMIF(V1504:V1509, RIGHTB(O1509, 1), H1504:H1509)*U1509, 2)</f>
        <v>281.98</v>
      </c>
      <c r="F1509" s="8">
        <f t="shared" si="261"/>
        <v>281.89999999999998</v>
      </c>
      <c r="G1509" s="7">
        <v>0</v>
      </c>
      <c r="H1509" s="8">
        <f t="shared" si="262"/>
        <v>0</v>
      </c>
      <c r="I1509" s="7">
        <v>0</v>
      </c>
      <c r="J1509" s="8">
        <f t="shared" si="263"/>
        <v>0</v>
      </c>
      <c r="K1509" s="7">
        <f t="shared" si="264"/>
        <v>281.89999999999998</v>
      </c>
      <c r="L1509" s="8">
        <f t="shared" si="264"/>
        <v>281.89999999999998</v>
      </c>
      <c r="M1509" s="5" t="s">
        <v>67</v>
      </c>
      <c r="N1509" s="2" t="s">
        <v>2063</v>
      </c>
      <c r="O1509" s="2" t="s">
        <v>83</v>
      </c>
      <c r="P1509" s="2" t="s">
        <v>73</v>
      </c>
      <c r="Q1509" s="2" t="s">
        <v>73</v>
      </c>
      <c r="R1509" s="2" t="s">
        <v>73</v>
      </c>
      <c r="S1509" s="3">
        <v>1</v>
      </c>
      <c r="T1509" s="3">
        <v>0</v>
      </c>
      <c r="U1509" s="3">
        <v>0.03</v>
      </c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2" t="s">
        <v>67</v>
      </c>
      <c r="AW1509" s="2" t="s">
        <v>2073</v>
      </c>
      <c r="AX1509" s="2" t="s">
        <v>67</v>
      </c>
      <c r="AY1509" s="2" t="s">
        <v>67</v>
      </c>
    </row>
    <row r="1510" spans="1:51" ht="30" customHeight="1" x14ac:dyDescent="0.3">
      <c r="A1510" s="5" t="s">
        <v>90</v>
      </c>
      <c r="B1510" s="5" t="s">
        <v>67</v>
      </c>
      <c r="C1510" s="5" t="s">
        <v>67</v>
      </c>
      <c r="D1510" s="6"/>
      <c r="E1510" s="7"/>
      <c r="F1510" s="8">
        <f>TRUNC(SUMIF(N1504:N1509, N1503, F1504:F1509),0)</f>
        <v>4622</v>
      </c>
      <c r="G1510" s="7"/>
      <c r="H1510" s="8">
        <f>TRUNC(SUMIF(N1504:N1509, N1503, H1504:H1509),0)</f>
        <v>9399</v>
      </c>
      <c r="I1510" s="7"/>
      <c r="J1510" s="8">
        <f>TRUNC(SUMIF(N1504:N1509, N1503, J1504:J1509),0)</f>
        <v>0</v>
      </c>
      <c r="K1510" s="7"/>
      <c r="L1510" s="8">
        <f>F1510+H1510+J1510</f>
        <v>14021</v>
      </c>
      <c r="M1510" s="5" t="s">
        <v>67</v>
      </c>
      <c r="N1510" s="2" t="s">
        <v>91</v>
      </c>
      <c r="O1510" s="2" t="s">
        <v>91</v>
      </c>
      <c r="P1510" s="2" t="s">
        <v>67</v>
      </c>
      <c r="Q1510" s="2" t="s">
        <v>67</v>
      </c>
      <c r="R1510" s="2" t="s">
        <v>67</v>
      </c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2" t="s">
        <v>67</v>
      </c>
      <c r="AW1510" s="2" t="s">
        <v>67</v>
      </c>
      <c r="AX1510" s="2" t="s">
        <v>67</v>
      </c>
      <c r="AY1510" s="2" t="s">
        <v>67</v>
      </c>
    </row>
    <row r="1511" spans="1:51" ht="30" customHeight="1" x14ac:dyDescent="0.3">
      <c r="A1511" s="6"/>
      <c r="B1511" s="6"/>
      <c r="C1511" s="6"/>
      <c r="D1511" s="6"/>
      <c r="E1511" s="7"/>
      <c r="F1511" s="8"/>
      <c r="G1511" s="7"/>
      <c r="H1511" s="8"/>
      <c r="I1511" s="7"/>
      <c r="J1511" s="8"/>
      <c r="K1511" s="7"/>
      <c r="L1511" s="8"/>
      <c r="M1511" s="6"/>
    </row>
    <row r="1512" spans="1:51" ht="30" customHeight="1" x14ac:dyDescent="0.3">
      <c r="A1512" s="14" t="s">
        <v>2074</v>
      </c>
      <c r="B1512" s="14"/>
      <c r="C1512" s="14"/>
      <c r="D1512" s="14"/>
      <c r="E1512" s="15"/>
      <c r="F1512" s="16"/>
      <c r="G1512" s="15"/>
      <c r="H1512" s="16"/>
      <c r="I1512" s="15"/>
      <c r="J1512" s="16"/>
      <c r="K1512" s="15"/>
      <c r="L1512" s="16"/>
      <c r="M1512" s="14"/>
      <c r="N1512" s="1" t="s">
        <v>2075</v>
      </c>
    </row>
    <row r="1513" spans="1:51" ht="30" customHeight="1" x14ac:dyDescent="0.3">
      <c r="A1513" s="5" t="s">
        <v>2021</v>
      </c>
      <c r="B1513" s="5" t="s">
        <v>2078</v>
      </c>
      <c r="C1513" s="5" t="s">
        <v>481</v>
      </c>
      <c r="D1513" s="6">
        <v>1.05</v>
      </c>
      <c r="E1513" s="7">
        <f>단가대비표!O432</f>
        <v>4240</v>
      </c>
      <c r="F1513" s="8">
        <f t="shared" ref="F1513:F1518" si="265">TRUNC(E1513*D1513,1)</f>
        <v>4452</v>
      </c>
      <c r="G1513" s="7">
        <f>단가대비표!P432</f>
        <v>0</v>
      </c>
      <c r="H1513" s="8">
        <f t="shared" ref="H1513:H1518" si="266">TRUNC(G1513*D1513,1)</f>
        <v>0</v>
      </c>
      <c r="I1513" s="7">
        <f>단가대비표!V432</f>
        <v>0</v>
      </c>
      <c r="J1513" s="8">
        <f t="shared" ref="J1513:J1518" si="267">TRUNC(I1513*D1513,1)</f>
        <v>0</v>
      </c>
      <c r="K1513" s="7">
        <f t="shared" ref="K1513:L1518" si="268">TRUNC(E1513+G1513+I1513,1)</f>
        <v>4240</v>
      </c>
      <c r="L1513" s="8">
        <f t="shared" si="268"/>
        <v>4452</v>
      </c>
      <c r="M1513" s="5" t="s">
        <v>2023</v>
      </c>
      <c r="N1513" s="2" t="s">
        <v>2075</v>
      </c>
      <c r="O1513" s="2" t="s">
        <v>2079</v>
      </c>
      <c r="P1513" s="2" t="s">
        <v>73</v>
      </c>
      <c r="Q1513" s="2" t="s">
        <v>73</v>
      </c>
      <c r="R1513" s="2" t="s">
        <v>69</v>
      </c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2" t="s">
        <v>67</v>
      </c>
      <c r="AW1513" s="2" t="s">
        <v>2080</v>
      </c>
      <c r="AX1513" s="2" t="s">
        <v>67</v>
      </c>
      <c r="AY1513" s="2" t="s">
        <v>67</v>
      </c>
    </row>
    <row r="1514" spans="1:51" ht="30" customHeight="1" x14ac:dyDescent="0.3">
      <c r="A1514" s="5" t="s">
        <v>2026</v>
      </c>
      <c r="B1514" s="5" t="s">
        <v>67</v>
      </c>
      <c r="C1514" s="5" t="s">
        <v>464</v>
      </c>
      <c r="D1514" s="6">
        <v>1.2E-2</v>
      </c>
      <c r="E1514" s="7">
        <f>단가대비표!O272</f>
        <v>7560</v>
      </c>
      <c r="F1514" s="8">
        <f t="shared" si="265"/>
        <v>90.7</v>
      </c>
      <c r="G1514" s="7">
        <f>단가대비표!P272</f>
        <v>0</v>
      </c>
      <c r="H1514" s="8">
        <f t="shared" si="266"/>
        <v>0</v>
      </c>
      <c r="I1514" s="7">
        <f>단가대비표!V272</f>
        <v>0</v>
      </c>
      <c r="J1514" s="8">
        <f t="shared" si="267"/>
        <v>0</v>
      </c>
      <c r="K1514" s="7">
        <f t="shared" si="268"/>
        <v>7560</v>
      </c>
      <c r="L1514" s="8">
        <f t="shared" si="268"/>
        <v>90.7</v>
      </c>
      <c r="M1514" s="5" t="s">
        <v>2023</v>
      </c>
      <c r="N1514" s="2" t="s">
        <v>2075</v>
      </c>
      <c r="O1514" s="2" t="s">
        <v>2027</v>
      </c>
      <c r="P1514" s="2" t="s">
        <v>73</v>
      </c>
      <c r="Q1514" s="2" t="s">
        <v>73</v>
      </c>
      <c r="R1514" s="2" t="s">
        <v>69</v>
      </c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2" t="s">
        <v>67</v>
      </c>
      <c r="AW1514" s="2" t="s">
        <v>2081</v>
      </c>
      <c r="AX1514" s="2" t="s">
        <v>67</v>
      </c>
      <c r="AY1514" s="2" t="s">
        <v>67</v>
      </c>
    </row>
    <row r="1515" spans="1:51" ht="30" customHeight="1" x14ac:dyDescent="0.3">
      <c r="A1515" s="5" t="s">
        <v>2029</v>
      </c>
      <c r="B1515" s="5" t="s">
        <v>2030</v>
      </c>
      <c r="C1515" s="5" t="s">
        <v>245</v>
      </c>
      <c r="D1515" s="6">
        <v>0.39</v>
      </c>
      <c r="E1515" s="7">
        <f>단가대비표!O266</f>
        <v>1100</v>
      </c>
      <c r="F1515" s="8">
        <f t="shared" si="265"/>
        <v>429</v>
      </c>
      <c r="G1515" s="7">
        <f>단가대비표!P266</f>
        <v>0</v>
      </c>
      <c r="H1515" s="8">
        <f t="shared" si="266"/>
        <v>0</v>
      </c>
      <c r="I1515" s="7">
        <f>단가대비표!V266</f>
        <v>0</v>
      </c>
      <c r="J1515" s="8">
        <f t="shared" si="267"/>
        <v>0</v>
      </c>
      <c r="K1515" s="7">
        <f t="shared" si="268"/>
        <v>1100</v>
      </c>
      <c r="L1515" s="8">
        <f t="shared" si="268"/>
        <v>429</v>
      </c>
      <c r="M1515" s="5" t="s">
        <v>67</v>
      </c>
      <c r="N1515" s="2" t="s">
        <v>2075</v>
      </c>
      <c r="O1515" s="2" t="s">
        <v>2031</v>
      </c>
      <c r="P1515" s="2" t="s">
        <v>73</v>
      </c>
      <c r="Q1515" s="2" t="s">
        <v>73</v>
      </c>
      <c r="R1515" s="2" t="s">
        <v>69</v>
      </c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2" t="s">
        <v>67</v>
      </c>
      <c r="AW1515" s="2" t="s">
        <v>2082</v>
      </c>
      <c r="AX1515" s="2" t="s">
        <v>67</v>
      </c>
      <c r="AY1515" s="2" t="s">
        <v>67</v>
      </c>
    </row>
    <row r="1516" spans="1:51" ht="30" customHeight="1" x14ac:dyDescent="0.3">
      <c r="A1516" s="5" t="s">
        <v>2033</v>
      </c>
      <c r="B1516" s="5" t="s">
        <v>86</v>
      </c>
      <c r="C1516" s="5" t="s">
        <v>87</v>
      </c>
      <c r="D1516" s="6">
        <v>6.2E-2</v>
      </c>
      <c r="E1516" s="7">
        <f>단가대비표!O1876</f>
        <v>0</v>
      </c>
      <c r="F1516" s="8">
        <f t="shared" si="265"/>
        <v>0</v>
      </c>
      <c r="G1516" s="7">
        <f>단가대비표!P1876</f>
        <v>160788</v>
      </c>
      <c r="H1516" s="8">
        <f t="shared" si="266"/>
        <v>9968.7999999999993</v>
      </c>
      <c r="I1516" s="7">
        <f>단가대비표!V1876</f>
        <v>0</v>
      </c>
      <c r="J1516" s="8">
        <f t="shared" si="267"/>
        <v>0</v>
      </c>
      <c r="K1516" s="7">
        <f t="shared" si="268"/>
        <v>160788</v>
      </c>
      <c r="L1516" s="8">
        <f t="shared" si="268"/>
        <v>9968.7999999999993</v>
      </c>
      <c r="M1516" s="5" t="s">
        <v>67</v>
      </c>
      <c r="N1516" s="2" t="s">
        <v>2075</v>
      </c>
      <c r="O1516" s="2" t="s">
        <v>2034</v>
      </c>
      <c r="P1516" s="2" t="s">
        <v>73</v>
      </c>
      <c r="Q1516" s="2" t="s">
        <v>73</v>
      </c>
      <c r="R1516" s="2" t="s">
        <v>69</v>
      </c>
      <c r="S1516" s="3"/>
      <c r="T1516" s="3"/>
      <c r="U1516" s="3"/>
      <c r="V1516" s="3">
        <v>1</v>
      </c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2" t="s">
        <v>67</v>
      </c>
      <c r="AW1516" s="2" t="s">
        <v>2083</v>
      </c>
      <c r="AX1516" s="2" t="s">
        <v>67</v>
      </c>
      <c r="AY1516" s="2" t="s">
        <v>67</v>
      </c>
    </row>
    <row r="1517" spans="1:51" ht="30" customHeight="1" x14ac:dyDescent="0.3">
      <c r="A1517" s="5" t="s">
        <v>203</v>
      </c>
      <c r="B1517" s="5" t="s">
        <v>86</v>
      </c>
      <c r="C1517" s="5" t="s">
        <v>87</v>
      </c>
      <c r="D1517" s="6">
        <v>8.0000000000000002E-3</v>
      </c>
      <c r="E1517" s="7">
        <f>단가대비표!O1834</f>
        <v>0</v>
      </c>
      <c r="F1517" s="8">
        <f t="shared" si="265"/>
        <v>0</v>
      </c>
      <c r="G1517" s="7">
        <f>단가대비표!P1834</f>
        <v>125427</v>
      </c>
      <c r="H1517" s="8">
        <f t="shared" si="266"/>
        <v>1003.4</v>
      </c>
      <c r="I1517" s="7">
        <f>단가대비표!V1834</f>
        <v>0</v>
      </c>
      <c r="J1517" s="8">
        <f t="shared" si="267"/>
        <v>0</v>
      </c>
      <c r="K1517" s="7">
        <f t="shared" si="268"/>
        <v>125427</v>
      </c>
      <c r="L1517" s="8">
        <f t="shared" si="268"/>
        <v>1003.4</v>
      </c>
      <c r="M1517" s="5" t="s">
        <v>67</v>
      </c>
      <c r="N1517" s="2" t="s">
        <v>2075</v>
      </c>
      <c r="O1517" s="2" t="s">
        <v>204</v>
      </c>
      <c r="P1517" s="2" t="s">
        <v>73</v>
      </c>
      <c r="Q1517" s="2" t="s">
        <v>73</v>
      </c>
      <c r="R1517" s="2" t="s">
        <v>69</v>
      </c>
      <c r="S1517" s="3"/>
      <c r="T1517" s="3"/>
      <c r="U1517" s="3"/>
      <c r="V1517" s="3">
        <v>1</v>
      </c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2" t="s">
        <v>67</v>
      </c>
      <c r="AW1517" s="2" t="s">
        <v>2084</v>
      </c>
      <c r="AX1517" s="2" t="s">
        <v>67</v>
      </c>
      <c r="AY1517" s="2" t="s">
        <v>67</v>
      </c>
    </row>
    <row r="1518" spans="1:51" ht="30" customHeight="1" x14ac:dyDescent="0.3">
      <c r="A1518" s="5" t="s">
        <v>155</v>
      </c>
      <c r="B1518" s="5" t="s">
        <v>156</v>
      </c>
      <c r="C1518" s="5" t="s">
        <v>82</v>
      </c>
      <c r="D1518" s="6">
        <v>1</v>
      </c>
      <c r="E1518" s="7">
        <f>TRUNC(SUMIF(V1513:V1518, RIGHTB(O1518, 1), H1513:H1518)*U1518, 2)</f>
        <v>329.16</v>
      </c>
      <c r="F1518" s="8">
        <f t="shared" si="265"/>
        <v>329.1</v>
      </c>
      <c r="G1518" s="7">
        <v>0</v>
      </c>
      <c r="H1518" s="8">
        <f t="shared" si="266"/>
        <v>0</v>
      </c>
      <c r="I1518" s="7">
        <v>0</v>
      </c>
      <c r="J1518" s="8">
        <f t="shared" si="267"/>
        <v>0</v>
      </c>
      <c r="K1518" s="7">
        <f t="shared" si="268"/>
        <v>329.1</v>
      </c>
      <c r="L1518" s="8">
        <f t="shared" si="268"/>
        <v>329.1</v>
      </c>
      <c r="M1518" s="5" t="s">
        <v>67</v>
      </c>
      <c r="N1518" s="2" t="s">
        <v>2075</v>
      </c>
      <c r="O1518" s="2" t="s">
        <v>83</v>
      </c>
      <c r="P1518" s="2" t="s">
        <v>73</v>
      </c>
      <c r="Q1518" s="2" t="s">
        <v>73</v>
      </c>
      <c r="R1518" s="2" t="s">
        <v>73</v>
      </c>
      <c r="S1518" s="3">
        <v>1</v>
      </c>
      <c r="T1518" s="3">
        <v>0</v>
      </c>
      <c r="U1518" s="3">
        <v>0.03</v>
      </c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2" t="s">
        <v>67</v>
      </c>
      <c r="AW1518" s="2" t="s">
        <v>2085</v>
      </c>
      <c r="AX1518" s="2" t="s">
        <v>67</v>
      </c>
      <c r="AY1518" s="2" t="s">
        <v>67</v>
      </c>
    </row>
    <row r="1519" spans="1:51" ht="30" customHeight="1" x14ac:dyDescent="0.3">
      <c r="A1519" s="5" t="s">
        <v>90</v>
      </c>
      <c r="B1519" s="5" t="s">
        <v>67</v>
      </c>
      <c r="C1519" s="5" t="s">
        <v>67</v>
      </c>
      <c r="D1519" s="6"/>
      <c r="E1519" s="7"/>
      <c r="F1519" s="8">
        <f>TRUNC(SUMIF(N1513:N1518, N1512, F1513:F1518),0)</f>
        <v>5300</v>
      </c>
      <c r="G1519" s="7"/>
      <c r="H1519" s="8">
        <f>TRUNC(SUMIF(N1513:N1518, N1512, H1513:H1518),0)</f>
        <v>10972</v>
      </c>
      <c r="I1519" s="7"/>
      <c r="J1519" s="8">
        <f>TRUNC(SUMIF(N1513:N1518, N1512, J1513:J1518),0)</f>
        <v>0</v>
      </c>
      <c r="K1519" s="7"/>
      <c r="L1519" s="8">
        <f>F1519+H1519+J1519</f>
        <v>16272</v>
      </c>
      <c r="M1519" s="5" t="s">
        <v>67</v>
      </c>
      <c r="N1519" s="2" t="s">
        <v>91</v>
      </c>
      <c r="O1519" s="2" t="s">
        <v>91</v>
      </c>
      <c r="P1519" s="2" t="s">
        <v>67</v>
      </c>
      <c r="Q1519" s="2" t="s">
        <v>67</v>
      </c>
      <c r="R1519" s="2" t="s">
        <v>67</v>
      </c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2" t="s">
        <v>67</v>
      </c>
      <c r="AW1519" s="2" t="s">
        <v>67</v>
      </c>
      <c r="AX1519" s="2" t="s">
        <v>67</v>
      </c>
      <c r="AY1519" s="2" t="s">
        <v>67</v>
      </c>
    </row>
    <row r="1520" spans="1:51" ht="30" customHeight="1" x14ac:dyDescent="0.3">
      <c r="A1520" s="6"/>
      <c r="B1520" s="6"/>
      <c r="C1520" s="6"/>
      <c r="D1520" s="6"/>
      <c r="E1520" s="7"/>
      <c r="F1520" s="8"/>
      <c r="G1520" s="7"/>
      <c r="H1520" s="8"/>
      <c r="I1520" s="7"/>
      <c r="J1520" s="8"/>
      <c r="K1520" s="7"/>
      <c r="L1520" s="8"/>
      <c r="M1520" s="6"/>
    </row>
    <row r="1521" spans="1:51" ht="30" customHeight="1" x14ac:dyDescent="0.3">
      <c r="A1521" s="14" t="s">
        <v>2086</v>
      </c>
      <c r="B1521" s="14"/>
      <c r="C1521" s="14"/>
      <c r="D1521" s="14"/>
      <c r="E1521" s="15"/>
      <c r="F1521" s="16"/>
      <c r="G1521" s="15"/>
      <c r="H1521" s="16"/>
      <c r="I1521" s="15"/>
      <c r="J1521" s="16"/>
      <c r="K1521" s="15"/>
      <c r="L1521" s="16"/>
      <c r="M1521" s="14"/>
      <c r="N1521" s="1" t="s">
        <v>2087</v>
      </c>
    </row>
    <row r="1522" spans="1:51" ht="30" customHeight="1" x14ac:dyDescent="0.3">
      <c r="A1522" s="5" t="s">
        <v>2021</v>
      </c>
      <c r="B1522" s="5" t="s">
        <v>2090</v>
      </c>
      <c r="C1522" s="5" t="s">
        <v>481</v>
      </c>
      <c r="D1522" s="6">
        <v>1.05</v>
      </c>
      <c r="E1522" s="7">
        <f>단가대비표!O433</f>
        <v>5180</v>
      </c>
      <c r="F1522" s="8">
        <f t="shared" ref="F1522:F1527" si="269">TRUNC(E1522*D1522,1)</f>
        <v>5439</v>
      </c>
      <c r="G1522" s="7">
        <f>단가대비표!P433</f>
        <v>0</v>
      </c>
      <c r="H1522" s="8">
        <f t="shared" ref="H1522:H1527" si="270">TRUNC(G1522*D1522,1)</f>
        <v>0</v>
      </c>
      <c r="I1522" s="7">
        <f>단가대비표!V433</f>
        <v>0</v>
      </c>
      <c r="J1522" s="8">
        <f t="shared" ref="J1522:J1527" si="271">TRUNC(I1522*D1522,1)</f>
        <v>0</v>
      </c>
      <c r="K1522" s="7">
        <f t="shared" ref="K1522:L1527" si="272">TRUNC(E1522+G1522+I1522,1)</f>
        <v>5180</v>
      </c>
      <c r="L1522" s="8">
        <f t="shared" si="272"/>
        <v>5439</v>
      </c>
      <c r="M1522" s="5" t="s">
        <v>2023</v>
      </c>
      <c r="N1522" s="2" t="s">
        <v>2087</v>
      </c>
      <c r="O1522" s="2" t="s">
        <v>2091</v>
      </c>
      <c r="P1522" s="2" t="s">
        <v>73</v>
      </c>
      <c r="Q1522" s="2" t="s">
        <v>73</v>
      </c>
      <c r="R1522" s="2" t="s">
        <v>69</v>
      </c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2" t="s">
        <v>67</v>
      </c>
      <c r="AW1522" s="2" t="s">
        <v>2092</v>
      </c>
      <c r="AX1522" s="2" t="s">
        <v>67</v>
      </c>
      <c r="AY1522" s="2" t="s">
        <v>67</v>
      </c>
    </row>
    <row r="1523" spans="1:51" ht="30" customHeight="1" x14ac:dyDescent="0.3">
      <c r="A1523" s="5" t="s">
        <v>2026</v>
      </c>
      <c r="B1523" s="5" t="s">
        <v>67</v>
      </c>
      <c r="C1523" s="5" t="s">
        <v>464</v>
      </c>
      <c r="D1523" s="6">
        <v>1.4999999999999999E-2</v>
      </c>
      <c r="E1523" s="7">
        <f>단가대비표!O272</f>
        <v>7560</v>
      </c>
      <c r="F1523" s="8">
        <f t="shared" si="269"/>
        <v>113.4</v>
      </c>
      <c r="G1523" s="7">
        <f>단가대비표!P272</f>
        <v>0</v>
      </c>
      <c r="H1523" s="8">
        <f t="shared" si="270"/>
        <v>0</v>
      </c>
      <c r="I1523" s="7">
        <f>단가대비표!V272</f>
        <v>0</v>
      </c>
      <c r="J1523" s="8">
        <f t="shared" si="271"/>
        <v>0</v>
      </c>
      <c r="K1523" s="7">
        <f t="shared" si="272"/>
        <v>7560</v>
      </c>
      <c r="L1523" s="8">
        <f t="shared" si="272"/>
        <v>113.4</v>
      </c>
      <c r="M1523" s="5" t="s">
        <v>2023</v>
      </c>
      <c r="N1523" s="2" t="s">
        <v>2087</v>
      </c>
      <c r="O1523" s="2" t="s">
        <v>2027</v>
      </c>
      <c r="P1523" s="2" t="s">
        <v>73</v>
      </c>
      <c r="Q1523" s="2" t="s">
        <v>73</v>
      </c>
      <c r="R1523" s="2" t="s">
        <v>69</v>
      </c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2" t="s">
        <v>67</v>
      </c>
      <c r="AW1523" s="2" t="s">
        <v>2093</v>
      </c>
      <c r="AX1523" s="2" t="s">
        <v>67</v>
      </c>
      <c r="AY1523" s="2" t="s">
        <v>67</v>
      </c>
    </row>
    <row r="1524" spans="1:51" ht="30" customHeight="1" x14ac:dyDescent="0.3">
      <c r="A1524" s="5" t="s">
        <v>2029</v>
      </c>
      <c r="B1524" s="5" t="s">
        <v>2030</v>
      </c>
      <c r="C1524" s="5" t="s">
        <v>245</v>
      </c>
      <c r="D1524" s="6">
        <v>0.44</v>
      </c>
      <c r="E1524" s="7">
        <f>단가대비표!O266</f>
        <v>1100</v>
      </c>
      <c r="F1524" s="8">
        <f t="shared" si="269"/>
        <v>484</v>
      </c>
      <c r="G1524" s="7">
        <f>단가대비표!P266</f>
        <v>0</v>
      </c>
      <c r="H1524" s="8">
        <f t="shared" si="270"/>
        <v>0</v>
      </c>
      <c r="I1524" s="7">
        <f>단가대비표!V266</f>
        <v>0</v>
      </c>
      <c r="J1524" s="8">
        <f t="shared" si="271"/>
        <v>0</v>
      </c>
      <c r="K1524" s="7">
        <f t="shared" si="272"/>
        <v>1100</v>
      </c>
      <c r="L1524" s="8">
        <f t="shared" si="272"/>
        <v>484</v>
      </c>
      <c r="M1524" s="5" t="s">
        <v>67</v>
      </c>
      <c r="N1524" s="2" t="s">
        <v>2087</v>
      </c>
      <c r="O1524" s="2" t="s">
        <v>2031</v>
      </c>
      <c r="P1524" s="2" t="s">
        <v>73</v>
      </c>
      <c r="Q1524" s="2" t="s">
        <v>73</v>
      </c>
      <c r="R1524" s="2" t="s">
        <v>69</v>
      </c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2" t="s">
        <v>67</v>
      </c>
      <c r="AW1524" s="2" t="s">
        <v>2094</v>
      </c>
      <c r="AX1524" s="2" t="s">
        <v>67</v>
      </c>
      <c r="AY1524" s="2" t="s">
        <v>67</v>
      </c>
    </row>
    <row r="1525" spans="1:51" ht="30" customHeight="1" x14ac:dyDescent="0.3">
      <c r="A1525" s="5" t="s">
        <v>2033</v>
      </c>
      <c r="B1525" s="5" t="s">
        <v>86</v>
      </c>
      <c r="C1525" s="5" t="s">
        <v>87</v>
      </c>
      <c r="D1525" s="6">
        <v>7.2999999999999995E-2</v>
      </c>
      <c r="E1525" s="7">
        <f>단가대비표!O1876</f>
        <v>0</v>
      </c>
      <c r="F1525" s="8">
        <f t="shared" si="269"/>
        <v>0</v>
      </c>
      <c r="G1525" s="7">
        <f>단가대비표!P1876</f>
        <v>160788</v>
      </c>
      <c r="H1525" s="8">
        <f t="shared" si="270"/>
        <v>11737.5</v>
      </c>
      <c r="I1525" s="7">
        <f>단가대비표!V1876</f>
        <v>0</v>
      </c>
      <c r="J1525" s="8">
        <f t="shared" si="271"/>
        <v>0</v>
      </c>
      <c r="K1525" s="7">
        <f t="shared" si="272"/>
        <v>160788</v>
      </c>
      <c r="L1525" s="8">
        <f t="shared" si="272"/>
        <v>11737.5</v>
      </c>
      <c r="M1525" s="5" t="s">
        <v>67</v>
      </c>
      <c r="N1525" s="2" t="s">
        <v>2087</v>
      </c>
      <c r="O1525" s="2" t="s">
        <v>2034</v>
      </c>
      <c r="P1525" s="2" t="s">
        <v>73</v>
      </c>
      <c r="Q1525" s="2" t="s">
        <v>73</v>
      </c>
      <c r="R1525" s="2" t="s">
        <v>69</v>
      </c>
      <c r="S1525" s="3"/>
      <c r="T1525" s="3"/>
      <c r="U1525" s="3"/>
      <c r="V1525" s="3">
        <v>1</v>
      </c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2" t="s">
        <v>67</v>
      </c>
      <c r="AW1525" s="2" t="s">
        <v>2095</v>
      </c>
      <c r="AX1525" s="2" t="s">
        <v>67</v>
      </c>
      <c r="AY1525" s="2" t="s">
        <v>67</v>
      </c>
    </row>
    <row r="1526" spans="1:51" ht="30" customHeight="1" x14ac:dyDescent="0.3">
      <c r="A1526" s="5" t="s">
        <v>203</v>
      </c>
      <c r="B1526" s="5" t="s">
        <v>86</v>
      </c>
      <c r="C1526" s="5" t="s">
        <v>87</v>
      </c>
      <c r="D1526" s="6">
        <v>0.01</v>
      </c>
      <c r="E1526" s="7">
        <f>단가대비표!O1834</f>
        <v>0</v>
      </c>
      <c r="F1526" s="8">
        <f t="shared" si="269"/>
        <v>0</v>
      </c>
      <c r="G1526" s="7">
        <f>단가대비표!P1834</f>
        <v>125427</v>
      </c>
      <c r="H1526" s="8">
        <f t="shared" si="270"/>
        <v>1254.2</v>
      </c>
      <c r="I1526" s="7">
        <f>단가대비표!V1834</f>
        <v>0</v>
      </c>
      <c r="J1526" s="8">
        <f t="shared" si="271"/>
        <v>0</v>
      </c>
      <c r="K1526" s="7">
        <f t="shared" si="272"/>
        <v>125427</v>
      </c>
      <c r="L1526" s="8">
        <f t="shared" si="272"/>
        <v>1254.2</v>
      </c>
      <c r="M1526" s="5" t="s">
        <v>67</v>
      </c>
      <c r="N1526" s="2" t="s">
        <v>2087</v>
      </c>
      <c r="O1526" s="2" t="s">
        <v>204</v>
      </c>
      <c r="P1526" s="2" t="s">
        <v>73</v>
      </c>
      <c r="Q1526" s="2" t="s">
        <v>73</v>
      </c>
      <c r="R1526" s="2" t="s">
        <v>69</v>
      </c>
      <c r="S1526" s="3"/>
      <c r="T1526" s="3"/>
      <c r="U1526" s="3"/>
      <c r="V1526" s="3">
        <v>1</v>
      </c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2" t="s">
        <v>67</v>
      </c>
      <c r="AW1526" s="2" t="s">
        <v>2096</v>
      </c>
      <c r="AX1526" s="2" t="s">
        <v>67</v>
      </c>
      <c r="AY1526" s="2" t="s">
        <v>67</v>
      </c>
    </row>
    <row r="1527" spans="1:51" ht="30" customHeight="1" x14ac:dyDescent="0.3">
      <c r="A1527" s="5" t="s">
        <v>155</v>
      </c>
      <c r="B1527" s="5" t="s">
        <v>156</v>
      </c>
      <c r="C1527" s="5" t="s">
        <v>82</v>
      </c>
      <c r="D1527" s="6">
        <v>1</v>
      </c>
      <c r="E1527" s="7">
        <f>TRUNC(SUMIF(V1522:V1527, RIGHTB(O1527, 1), H1522:H1527)*U1527, 2)</f>
        <v>389.75</v>
      </c>
      <c r="F1527" s="8">
        <f t="shared" si="269"/>
        <v>389.7</v>
      </c>
      <c r="G1527" s="7">
        <v>0</v>
      </c>
      <c r="H1527" s="8">
        <f t="shared" si="270"/>
        <v>0</v>
      </c>
      <c r="I1527" s="7">
        <v>0</v>
      </c>
      <c r="J1527" s="8">
        <f t="shared" si="271"/>
        <v>0</v>
      </c>
      <c r="K1527" s="7">
        <f t="shared" si="272"/>
        <v>389.7</v>
      </c>
      <c r="L1527" s="8">
        <f t="shared" si="272"/>
        <v>389.7</v>
      </c>
      <c r="M1527" s="5" t="s">
        <v>67</v>
      </c>
      <c r="N1527" s="2" t="s">
        <v>2087</v>
      </c>
      <c r="O1527" s="2" t="s">
        <v>83</v>
      </c>
      <c r="P1527" s="2" t="s">
        <v>73</v>
      </c>
      <c r="Q1527" s="2" t="s">
        <v>73</v>
      </c>
      <c r="R1527" s="2" t="s">
        <v>73</v>
      </c>
      <c r="S1527" s="3">
        <v>1</v>
      </c>
      <c r="T1527" s="3">
        <v>0</v>
      </c>
      <c r="U1527" s="3">
        <v>0.03</v>
      </c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2" t="s">
        <v>67</v>
      </c>
      <c r="AW1527" s="2" t="s">
        <v>2097</v>
      </c>
      <c r="AX1527" s="2" t="s">
        <v>67</v>
      </c>
      <c r="AY1527" s="2" t="s">
        <v>67</v>
      </c>
    </row>
    <row r="1528" spans="1:51" ht="30" customHeight="1" x14ac:dyDescent="0.3">
      <c r="A1528" s="5" t="s">
        <v>90</v>
      </c>
      <c r="B1528" s="5" t="s">
        <v>67</v>
      </c>
      <c r="C1528" s="5" t="s">
        <v>67</v>
      </c>
      <c r="D1528" s="6"/>
      <c r="E1528" s="7"/>
      <c r="F1528" s="8">
        <f>TRUNC(SUMIF(N1522:N1527, N1521, F1522:F1527),0)</f>
        <v>6426</v>
      </c>
      <c r="G1528" s="7"/>
      <c r="H1528" s="8">
        <f>TRUNC(SUMIF(N1522:N1527, N1521, H1522:H1527),0)</f>
        <v>12991</v>
      </c>
      <c r="I1528" s="7"/>
      <c r="J1528" s="8">
        <f>TRUNC(SUMIF(N1522:N1527, N1521, J1522:J1527),0)</f>
        <v>0</v>
      </c>
      <c r="K1528" s="7"/>
      <c r="L1528" s="8">
        <f>F1528+H1528+J1528</f>
        <v>19417</v>
      </c>
      <c r="M1528" s="5" t="s">
        <v>67</v>
      </c>
      <c r="N1528" s="2" t="s">
        <v>91</v>
      </c>
      <c r="O1528" s="2" t="s">
        <v>91</v>
      </c>
      <c r="P1528" s="2" t="s">
        <v>67</v>
      </c>
      <c r="Q1528" s="2" t="s">
        <v>67</v>
      </c>
      <c r="R1528" s="2" t="s">
        <v>67</v>
      </c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2" t="s">
        <v>67</v>
      </c>
      <c r="AW1528" s="2" t="s">
        <v>67</v>
      </c>
      <c r="AX1528" s="2" t="s">
        <v>67</v>
      </c>
      <c r="AY1528" s="2" t="s">
        <v>67</v>
      </c>
    </row>
    <row r="1529" spans="1:51" ht="30" customHeight="1" x14ac:dyDescent="0.3">
      <c r="A1529" s="6"/>
      <c r="B1529" s="6"/>
      <c r="C1529" s="6"/>
      <c r="D1529" s="6"/>
      <c r="E1529" s="7"/>
      <c r="F1529" s="8"/>
      <c r="G1529" s="7"/>
      <c r="H1529" s="8"/>
      <c r="I1529" s="7"/>
      <c r="J1529" s="8"/>
      <c r="K1529" s="7"/>
      <c r="L1529" s="8"/>
      <c r="M1529" s="6"/>
    </row>
    <row r="1530" spans="1:51" ht="30" customHeight="1" x14ac:dyDescent="0.3">
      <c r="A1530" s="14" t="s">
        <v>2098</v>
      </c>
      <c r="B1530" s="14"/>
      <c r="C1530" s="14"/>
      <c r="D1530" s="14"/>
      <c r="E1530" s="15"/>
      <c r="F1530" s="16"/>
      <c r="G1530" s="15"/>
      <c r="H1530" s="16"/>
      <c r="I1530" s="15"/>
      <c r="J1530" s="16"/>
      <c r="K1530" s="15"/>
      <c r="L1530" s="16"/>
      <c r="M1530" s="14"/>
      <c r="N1530" s="1" t="s">
        <v>2099</v>
      </c>
    </row>
    <row r="1531" spans="1:51" ht="30" customHeight="1" x14ac:dyDescent="0.3">
      <c r="A1531" s="5" t="s">
        <v>2021</v>
      </c>
      <c r="B1531" s="5" t="s">
        <v>2102</v>
      </c>
      <c r="C1531" s="5" t="s">
        <v>481</v>
      </c>
      <c r="D1531" s="6">
        <v>1.05</v>
      </c>
      <c r="E1531" s="7">
        <f>단가대비표!O434</f>
        <v>5920</v>
      </c>
      <c r="F1531" s="8">
        <f t="shared" ref="F1531:F1536" si="273">TRUNC(E1531*D1531,1)</f>
        <v>6216</v>
      </c>
      <c r="G1531" s="7">
        <f>단가대비표!P434</f>
        <v>0</v>
      </c>
      <c r="H1531" s="8">
        <f t="shared" ref="H1531:H1536" si="274">TRUNC(G1531*D1531,1)</f>
        <v>0</v>
      </c>
      <c r="I1531" s="7">
        <f>단가대비표!V434</f>
        <v>0</v>
      </c>
      <c r="J1531" s="8">
        <f t="shared" ref="J1531:J1536" si="275">TRUNC(I1531*D1531,1)</f>
        <v>0</v>
      </c>
      <c r="K1531" s="7">
        <f t="shared" ref="K1531:L1536" si="276">TRUNC(E1531+G1531+I1531,1)</f>
        <v>5920</v>
      </c>
      <c r="L1531" s="8">
        <f t="shared" si="276"/>
        <v>6216</v>
      </c>
      <c r="M1531" s="5" t="s">
        <v>2023</v>
      </c>
      <c r="N1531" s="2" t="s">
        <v>2099</v>
      </c>
      <c r="O1531" s="2" t="s">
        <v>2103</v>
      </c>
      <c r="P1531" s="2" t="s">
        <v>73</v>
      </c>
      <c r="Q1531" s="2" t="s">
        <v>73</v>
      </c>
      <c r="R1531" s="2" t="s">
        <v>69</v>
      </c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2" t="s">
        <v>67</v>
      </c>
      <c r="AW1531" s="2" t="s">
        <v>2104</v>
      </c>
      <c r="AX1531" s="2" t="s">
        <v>67</v>
      </c>
      <c r="AY1531" s="2" t="s">
        <v>67</v>
      </c>
    </row>
    <row r="1532" spans="1:51" ht="30" customHeight="1" x14ac:dyDescent="0.3">
      <c r="A1532" s="5" t="s">
        <v>2026</v>
      </c>
      <c r="B1532" s="5" t="s">
        <v>67</v>
      </c>
      <c r="C1532" s="5" t="s">
        <v>464</v>
      </c>
      <c r="D1532" s="6">
        <v>1.2999999999999999E-2</v>
      </c>
      <c r="E1532" s="7">
        <f>단가대비표!O272</f>
        <v>7560</v>
      </c>
      <c r="F1532" s="8">
        <f t="shared" si="273"/>
        <v>98.2</v>
      </c>
      <c r="G1532" s="7">
        <f>단가대비표!P272</f>
        <v>0</v>
      </c>
      <c r="H1532" s="8">
        <f t="shared" si="274"/>
        <v>0</v>
      </c>
      <c r="I1532" s="7">
        <f>단가대비표!V272</f>
        <v>0</v>
      </c>
      <c r="J1532" s="8">
        <f t="shared" si="275"/>
        <v>0</v>
      </c>
      <c r="K1532" s="7">
        <f t="shared" si="276"/>
        <v>7560</v>
      </c>
      <c r="L1532" s="8">
        <f t="shared" si="276"/>
        <v>98.2</v>
      </c>
      <c r="M1532" s="5" t="s">
        <v>2023</v>
      </c>
      <c r="N1532" s="2" t="s">
        <v>2099</v>
      </c>
      <c r="O1532" s="2" t="s">
        <v>2027</v>
      </c>
      <c r="P1532" s="2" t="s">
        <v>73</v>
      </c>
      <c r="Q1532" s="2" t="s">
        <v>73</v>
      </c>
      <c r="R1532" s="2" t="s">
        <v>69</v>
      </c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2" t="s">
        <v>67</v>
      </c>
      <c r="AW1532" s="2" t="s">
        <v>2105</v>
      </c>
      <c r="AX1532" s="2" t="s">
        <v>67</v>
      </c>
      <c r="AY1532" s="2" t="s">
        <v>67</v>
      </c>
    </row>
    <row r="1533" spans="1:51" ht="30" customHeight="1" x14ac:dyDescent="0.3">
      <c r="A1533" s="5" t="s">
        <v>2029</v>
      </c>
      <c r="B1533" s="5" t="s">
        <v>2030</v>
      </c>
      <c r="C1533" s="5" t="s">
        <v>245</v>
      </c>
      <c r="D1533" s="6">
        <v>0.5</v>
      </c>
      <c r="E1533" s="7">
        <f>단가대비표!O266</f>
        <v>1100</v>
      </c>
      <c r="F1533" s="8">
        <f t="shared" si="273"/>
        <v>550</v>
      </c>
      <c r="G1533" s="7">
        <f>단가대비표!P266</f>
        <v>0</v>
      </c>
      <c r="H1533" s="8">
        <f t="shared" si="274"/>
        <v>0</v>
      </c>
      <c r="I1533" s="7">
        <f>단가대비표!V266</f>
        <v>0</v>
      </c>
      <c r="J1533" s="8">
        <f t="shared" si="275"/>
        <v>0</v>
      </c>
      <c r="K1533" s="7">
        <f t="shared" si="276"/>
        <v>1100</v>
      </c>
      <c r="L1533" s="8">
        <f t="shared" si="276"/>
        <v>550</v>
      </c>
      <c r="M1533" s="5" t="s">
        <v>67</v>
      </c>
      <c r="N1533" s="2" t="s">
        <v>2099</v>
      </c>
      <c r="O1533" s="2" t="s">
        <v>2031</v>
      </c>
      <c r="P1533" s="2" t="s">
        <v>73</v>
      </c>
      <c r="Q1533" s="2" t="s">
        <v>73</v>
      </c>
      <c r="R1533" s="2" t="s">
        <v>69</v>
      </c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2" t="s">
        <v>67</v>
      </c>
      <c r="AW1533" s="2" t="s">
        <v>2106</v>
      </c>
      <c r="AX1533" s="2" t="s">
        <v>67</v>
      </c>
      <c r="AY1533" s="2" t="s">
        <v>67</v>
      </c>
    </row>
    <row r="1534" spans="1:51" ht="30" customHeight="1" x14ac:dyDescent="0.3">
      <c r="A1534" s="5" t="s">
        <v>2033</v>
      </c>
      <c r="B1534" s="5" t="s">
        <v>86</v>
      </c>
      <c r="C1534" s="5" t="s">
        <v>87</v>
      </c>
      <c r="D1534" s="6">
        <v>8.8999999999999996E-2</v>
      </c>
      <c r="E1534" s="7">
        <f>단가대비표!O1876</f>
        <v>0</v>
      </c>
      <c r="F1534" s="8">
        <f t="shared" si="273"/>
        <v>0</v>
      </c>
      <c r="G1534" s="7">
        <f>단가대비표!P1876</f>
        <v>160788</v>
      </c>
      <c r="H1534" s="8">
        <f t="shared" si="274"/>
        <v>14310.1</v>
      </c>
      <c r="I1534" s="7">
        <f>단가대비표!V1876</f>
        <v>0</v>
      </c>
      <c r="J1534" s="8">
        <f t="shared" si="275"/>
        <v>0</v>
      </c>
      <c r="K1534" s="7">
        <f t="shared" si="276"/>
        <v>160788</v>
      </c>
      <c r="L1534" s="8">
        <f t="shared" si="276"/>
        <v>14310.1</v>
      </c>
      <c r="M1534" s="5" t="s">
        <v>67</v>
      </c>
      <c r="N1534" s="2" t="s">
        <v>2099</v>
      </c>
      <c r="O1534" s="2" t="s">
        <v>2034</v>
      </c>
      <c r="P1534" s="2" t="s">
        <v>73</v>
      </c>
      <c r="Q1534" s="2" t="s">
        <v>73</v>
      </c>
      <c r="R1534" s="2" t="s">
        <v>69</v>
      </c>
      <c r="S1534" s="3"/>
      <c r="T1534" s="3"/>
      <c r="U1534" s="3"/>
      <c r="V1534" s="3">
        <v>1</v>
      </c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2" t="s">
        <v>67</v>
      </c>
      <c r="AW1534" s="2" t="s">
        <v>2107</v>
      </c>
      <c r="AX1534" s="2" t="s">
        <v>67</v>
      </c>
      <c r="AY1534" s="2" t="s">
        <v>67</v>
      </c>
    </row>
    <row r="1535" spans="1:51" ht="30" customHeight="1" x14ac:dyDescent="0.3">
      <c r="A1535" s="5" t="s">
        <v>203</v>
      </c>
      <c r="B1535" s="5" t="s">
        <v>86</v>
      </c>
      <c r="C1535" s="5" t="s">
        <v>87</v>
      </c>
      <c r="D1535" s="6">
        <v>1.2E-2</v>
      </c>
      <c r="E1535" s="7">
        <f>단가대비표!O1834</f>
        <v>0</v>
      </c>
      <c r="F1535" s="8">
        <f t="shared" si="273"/>
        <v>0</v>
      </c>
      <c r="G1535" s="7">
        <f>단가대비표!P1834</f>
        <v>125427</v>
      </c>
      <c r="H1535" s="8">
        <f t="shared" si="274"/>
        <v>1505.1</v>
      </c>
      <c r="I1535" s="7">
        <f>단가대비표!V1834</f>
        <v>0</v>
      </c>
      <c r="J1535" s="8">
        <f t="shared" si="275"/>
        <v>0</v>
      </c>
      <c r="K1535" s="7">
        <f t="shared" si="276"/>
        <v>125427</v>
      </c>
      <c r="L1535" s="8">
        <f t="shared" si="276"/>
        <v>1505.1</v>
      </c>
      <c r="M1535" s="5" t="s">
        <v>67</v>
      </c>
      <c r="N1535" s="2" t="s">
        <v>2099</v>
      </c>
      <c r="O1535" s="2" t="s">
        <v>204</v>
      </c>
      <c r="P1535" s="2" t="s">
        <v>73</v>
      </c>
      <c r="Q1535" s="2" t="s">
        <v>73</v>
      </c>
      <c r="R1535" s="2" t="s">
        <v>69</v>
      </c>
      <c r="S1535" s="3"/>
      <c r="T1535" s="3"/>
      <c r="U1535" s="3"/>
      <c r="V1535" s="3">
        <v>1</v>
      </c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2" t="s">
        <v>67</v>
      </c>
      <c r="AW1535" s="2" t="s">
        <v>2108</v>
      </c>
      <c r="AX1535" s="2" t="s">
        <v>67</v>
      </c>
      <c r="AY1535" s="2" t="s">
        <v>67</v>
      </c>
    </row>
    <row r="1536" spans="1:51" ht="30" customHeight="1" x14ac:dyDescent="0.3">
      <c r="A1536" s="5" t="s">
        <v>155</v>
      </c>
      <c r="B1536" s="5" t="s">
        <v>156</v>
      </c>
      <c r="C1536" s="5" t="s">
        <v>82</v>
      </c>
      <c r="D1536" s="6">
        <v>1</v>
      </c>
      <c r="E1536" s="7">
        <f>TRUNC(SUMIF(V1531:V1536, RIGHTB(O1536, 1), H1531:H1536)*U1536, 2)</f>
        <v>474.45</v>
      </c>
      <c r="F1536" s="8">
        <f t="shared" si="273"/>
        <v>474.4</v>
      </c>
      <c r="G1536" s="7">
        <v>0</v>
      </c>
      <c r="H1536" s="8">
        <f t="shared" si="274"/>
        <v>0</v>
      </c>
      <c r="I1536" s="7">
        <v>0</v>
      </c>
      <c r="J1536" s="8">
        <f t="shared" si="275"/>
        <v>0</v>
      </c>
      <c r="K1536" s="7">
        <f t="shared" si="276"/>
        <v>474.4</v>
      </c>
      <c r="L1536" s="8">
        <f t="shared" si="276"/>
        <v>474.4</v>
      </c>
      <c r="M1536" s="5" t="s">
        <v>67</v>
      </c>
      <c r="N1536" s="2" t="s">
        <v>2099</v>
      </c>
      <c r="O1536" s="2" t="s">
        <v>83</v>
      </c>
      <c r="P1536" s="2" t="s">
        <v>73</v>
      </c>
      <c r="Q1536" s="2" t="s">
        <v>73</v>
      </c>
      <c r="R1536" s="2" t="s">
        <v>73</v>
      </c>
      <c r="S1536" s="3">
        <v>1</v>
      </c>
      <c r="T1536" s="3">
        <v>0</v>
      </c>
      <c r="U1536" s="3">
        <v>0.03</v>
      </c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2" t="s">
        <v>67</v>
      </c>
      <c r="AW1536" s="2" t="s">
        <v>2109</v>
      </c>
      <c r="AX1536" s="2" t="s">
        <v>67</v>
      </c>
      <c r="AY1536" s="2" t="s">
        <v>67</v>
      </c>
    </row>
    <row r="1537" spans="1:51" ht="30" customHeight="1" x14ac:dyDescent="0.3">
      <c r="A1537" s="5" t="s">
        <v>90</v>
      </c>
      <c r="B1537" s="5" t="s">
        <v>67</v>
      </c>
      <c r="C1537" s="5" t="s">
        <v>67</v>
      </c>
      <c r="D1537" s="6"/>
      <c r="E1537" s="7"/>
      <c r="F1537" s="8">
        <f>TRUNC(SUMIF(N1531:N1536, N1530, F1531:F1536),0)</f>
        <v>7338</v>
      </c>
      <c r="G1537" s="7"/>
      <c r="H1537" s="8">
        <f>TRUNC(SUMIF(N1531:N1536, N1530, H1531:H1536),0)</f>
        <v>15815</v>
      </c>
      <c r="I1537" s="7"/>
      <c r="J1537" s="8">
        <f>TRUNC(SUMIF(N1531:N1536, N1530, J1531:J1536),0)</f>
        <v>0</v>
      </c>
      <c r="K1537" s="7"/>
      <c r="L1537" s="8">
        <f>F1537+H1537+J1537</f>
        <v>23153</v>
      </c>
      <c r="M1537" s="5" t="s">
        <v>67</v>
      </c>
      <c r="N1537" s="2" t="s">
        <v>91</v>
      </c>
      <c r="O1537" s="2" t="s">
        <v>91</v>
      </c>
      <c r="P1537" s="2" t="s">
        <v>67</v>
      </c>
      <c r="Q1537" s="2" t="s">
        <v>67</v>
      </c>
      <c r="R1537" s="2" t="s">
        <v>67</v>
      </c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2" t="s">
        <v>67</v>
      </c>
      <c r="AW1537" s="2" t="s">
        <v>67</v>
      </c>
      <c r="AX1537" s="2" t="s">
        <v>67</v>
      </c>
      <c r="AY1537" s="2" t="s">
        <v>67</v>
      </c>
    </row>
    <row r="1538" spans="1:51" ht="30" customHeight="1" x14ac:dyDescent="0.3">
      <c r="A1538" s="6"/>
      <c r="B1538" s="6"/>
      <c r="C1538" s="6"/>
      <c r="D1538" s="6"/>
      <c r="E1538" s="7"/>
      <c r="F1538" s="8"/>
      <c r="G1538" s="7"/>
      <c r="H1538" s="8"/>
      <c r="I1538" s="7"/>
      <c r="J1538" s="8"/>
      <c r="K1538" s="7"/>
      <c r="L1538" s="8"/>
      <c r="M1538" s="6"/>
    </row>
    <row r="1539" spans="1:51" ht="30" customHeight="1" x14ac:dyDescent="0.3">
      <c r="A1539" s="14" t="s">
        <v>2110</v>
      </c>
      <c r="B1539" s="14"/>
      <c r="C1539" s="14"/>
      <c r="D1539" s="14"/>
      <c r="E1539" s="15"/>
      <c r="F1539" s="16"/>
      <c r="G1539" s="15"/>
      <c r="H1539" s="16"/>
      <c r="I1539" s="15"/>
      <c r="J1539" s="16"/>
      <c r="K1539" s="15"/>
      <c r="L1539" s="16"/>
      <c r="M1539" s="14"/>
      <c r="N1539" s="1" t="s">
        <v>2111</v>
      </c>
    </row>
    <row r="1540" spans="1:51" ht="30" customHeight="1" x14ac:dyDescent="0.3">
      <c r="A1540" s="5" t="s">
        <v>2021</v>
      </c>
      <c r="B1540" s="5" t="s">
        <v>2022</v>
      </c>
      <c r="C1540" s="5" t="s">
        <v>481</v>
      </c>
      <c r="D1540" s="6">
        <v>1.05</v>
      </c>
      <c r="E1540" s="7">
        <f>단가대비표!O428</f>
        <v>1940</v>
      </c>
      <c r="F1540" s="8">
        <f t="shared" ref="F1540:F1546" si="277">TRUNC(E1540*D1540,1)</f>
        <v>2037</v>
      </c>
      <c r="G1540" s="7">
        <f>단가대비표!P428</f>
        <v>0</v>
      </c>
      <c r="H1540" s="8">
        <f t="shared" ref="H1540:H1546" si="278">TRUNC(G1540*D1540,1)</f>
        <v>0</v>
      </c>
      <c r="I1540" s="7">
        <f>단가대비표!V428</f>
        <v>0</v>
      </c>
      <c r="J1540" s="8">
        <f t="shared" ref="J1540:J1546" si="279">TRUNC(I1540*D1540,1)</f>
        <v>0</v>
      </c>
      <c r="K1540" s="7">
        <f t="shared" ref="K1540:L1546" si="280">TRUNC(E1540+G1540+I1540,1)</f>
        <v>1940</v>
      </c>
      <c r="L1540" s="8">
        <f t="shared" si="280"/>
        <v>2037</v>
      </c>
      <c r="M1540" s="5" t="s">
        <v>2023</v>
      </c>
      <c r="N1540" s="2" t="s">
        <v>2111</v>
      </c>
      <c r="O1540" s="2" t="s">
        <v>2024</v>
      </c>
      <c r="P1540" s="2" t="s">
        <v>73</v>
      </c>
      <c r="Q1540" s="2" t="s">
        <v>73</v>
      </c>
      <c r="R1540" s="2" t="s">
        <v>69</v>
      </c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2" t="s">
        <v>67</v>
      </c>
      <c r="AW1540" s="2" t="s">
        <v>2115</v>
      </c>
      <c r="AX1540" s="2" t="s">
        <v>67</v>
      </c>
      <c r="AY1540" s="2" t="s">
        <v>67</v>
      </c>
    </row>
    <row r="1541" spans="1:51" ht="30" customHeight="1" x14ac:dyDescent="0.3">
      <c r="A1541" s="5" t="s">
        <v>2026</v>
      </c>
      <c r="B1541" s="5" t="s">
        <v>67</v>
      </c>
      <c r="C1541" s="5" t="s">
        <v>464</v>
      </c>
      <c r="D1541" s="6">
        <v>1.0999999999999999E-2</v>
      </c>
      <c r="E1541" s="7">
        <f>단가대비표!O272</f>
        <v>7560</v>
      </c>
      <c r="F1541" s="8">
        <f t="shared" si="277"/>
        <v>83.1</v>
      </c>
      <c r="G1541" s="7">
        <f>단가대비표!P272</f>
        <v>0</v>
      </c>
      <c r="H1541" s="8">
        <f t="shared" si="278"/>
        <v>0</v>
      </c>
      <c r="I1541" s="7">
        <f>단가대비표!V272</f>
        <v>0</v>
      </c>
      <c r="J1541" s="8">
        <f t="shared" si="279"/>
        <v>0</v>
      </c>
      <c r="K1541" s="7">
        <f t="shared" si="280"/>
        <v>7560</v>
      </c>
      <c r="L1541" s="8">
        <f t="shared" si="280"/>
        <v>83.1</v>
      </c>
      <c r="M1541" s="5" t="s">
        <v>2023</v>
      </c>
      <c r="N1541" s="2" t="s">
        <v>2111</v>
      </c>
      <c r="O1541" s="2" t="s">
        <v>2027</v>
      </c>
      <c r="P1541" s="2" t="s">
        <v>73</v>
      </c>
      <c r="Q1541" s="2" t="s">
        <v>73</v>
      </c>
      <c r="R1541" s="2" t="s">
        <v>69</v>
      </c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2" t="s">
        <v>67</v>
      </c>
      <c r="AW1541" s="2" t="s">
        <v>2116</v>
      </c>
      <c r="AX1541" s="2" t="s">
        <v>67</v>
      </c>
      <c r="AY1541" s="2" t="s">
        <v>67</v>
      </c>
    </row>
    <row r="1542" spans="1:51" ht="30" customHeight="1" x14ac:dyDescent="0.3">
      <c r="A1542" s="5" t="s">
        <v>2117</v>
      </c>
      <c r="B1542" s="5" t="s">
        <v>2118</v>
      </c>
      <c r="C1542" s="5" t="s">
        <v>402</v>
      </c>
      <c r="D1542" s="6">
        <v>0.27</v>
      </c>
      <c r="E1542" s="7">
        <f>단가대비표!O72</f>
        <v>9758</v>
      </c>
      <c r="F1542" s="8">
        <f t="shared" si="277"/>
        <v>2634.6</v>
      </c>
      <c r="G1542" s="7">
        <f>단가대비표!P72</f>
        <v>0</v>
      </c>
      <c r="H1542" s="8">
        <f t="shared" si="278"/>
        <v>0</v>
      </c>
      <c r="I1542" s="7">
        <f>단가대비표!V72</f>
        <v>0</v>
      </c>
      <c r="J1542" s="8">
        <f t="shared" si="279"/>
        <v>0</v>
      </c>
      <c r="K1542" s="7">
        <f t="shared" si="280"/>
        <v>9758</v>
      </c>
      <c r="L1542" s="8">
        <f t="shared" si="280"/>
        <v>2634.6</v>
      </c>
      <c r="M1542" s="5" t="s">
        <v>67</v>
      </c>
      <c r="N1542" s="2" t="s">
        <v>2111</v>
      </c>
      <c r="O1542" s="2" t="s">
        <v>2119</v>
      </c>
      <c r="P1542" s="2" t="s">
        <v>73</v>
      </c>
      <c r="Q1542" s="2" t="s">
        <v>73</v>
      </c>
      <c r="R1542" s="2" t="s">
        <v>69</v>
      </c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2" t="s">
        <v>67</v>
      </c>
      <c r="AW1542" s="2" t="s">
        <v>2120</v>
      </c>
      <c r="AX1542" s="2" t="s">
        <v>67</v>
      </c>
      <c r="AY1542" s="2" t="s">
        <v>67</v>
      </c>
    </row>
    <row r="1543" spans="1:51" ht="30" customHeight="1" x14ac:dyDescent="0.3">
      <c r="A1543" s="5" t="s">
        <v>2121</v>
      </c>
      <c r="B1543" s="5" t="s">
        <v>2122</v>
      </c>
      <c r="C1543" s="5" t="s">
        <v>481</v>
      </c>
      <c r="D1543" s="6">
        <v>0.23</v>
      </c>
      <c r="E1543" s="7">
        <f>단가대비표!O267</f>
        <v>300</v>
      </c>
      <c r="F1543" s="8">
        <f t="shared" si="277"/>
        <v>69</v>
      </c>
      <c r="G1543" s="7">
        <f>단가대비표!P267</f>
        <v>0</v>
      </c>
      <c r="H1543" s="8">
        <f t="shared" si="278"/>
        <v>0</v>
      </c>
      <c r="I1543" s="7">
        <f>단가대비표!V267</f>
        <v>0</v>
      </c>
      <c r="J1543" s="8">
        <f t="shared" si="279"/>
        <v>0</v>
      </c>
      <c r="K1543" s="7">
        <f t="shared" si="280"/>
        <v>300</v>
      </c>
      <c r="L1543" s="8">
        <f t="shared" si="280"/>
        <v>69</v>
      </c>
      <c r="M1543" s="5" t="s">
        <v>67</v>
      </c>
      <c r="N1543" s="2" t="s">
        <v>2111</v>
      </c>
      <c r="O1543" s="2" t="s">
        <v>2123</v>
      </c>
      <c r="P1543" s="2" t="s">
        <v>73</v>
      </c>
      <c r="Q1543" s="2" t="s">
        <v>73</v>
      </c>
      <c r="R1543" s="2" t="s">
        <v>69</v>
      </c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2" t="s">
        <v>67</v>
      </c>
      <c r="AW1543" s="2" t="s">
        <v>2124</v>
      </c>
      <c r="AX1543" s="2" t="s">
        <v>67</v>
      </c>
      <c r="AY1543" s="2" t="s">
        <v>67</v>
      </c>
    </row>
    <row r="1544" spans="1:51" ht="30" customHeight="1" x14ac:dyDescent="0.3">
      <c r="A1544" s="5" t="s">
        <v>2033</v>
      </c>
      <c r="B1544" s="5" t="s">
        <v>86</v>
      </c>
      <c r="C1544" s="5" t="s">
        <v>87</v>
      </c>
      <c r="D1544" s="6">
        <v>4.9000000000000002E-2</v>
      </c>
      <c r="E1544" s="7">
        <f>단가대비표!O1876</f>
        <v>0</v>
      </c>
      <c r="F1544" s="8">
        <f t="shared" si="277"/>
        <v>0</v>
      </c>
      <c r="G1544" s="7">
        <f>단가대비표!P1876</f>
        <v>160788</v>
      </c>
      <c r="H1544" s="8">
        <f t="shared" si="278"/>
        <v>7878.6</v>
      </c>
      <c r="I1544" s="7">
        <f>단가대비표!V1876</f>
        <v>0</v>
      </c>
      <c r="J1544" s="8">
        <f t="shared" si="279"/>
        <v>0</v>
      </c>
      <c r="K1544" s="7">
        <f t="shared" si="280"/>
        <v>160788</v>
      </c>
      <c r="L1544" s="8">
        <f t="shared" si="280"/>
        <v>7878.6</v>
      </c>
      <c r="M1544" s="5" t="s">
        <v>67</v>
      </c>
      <c r="N1544" s="2" t="s">
        <v>2111</v>
      </c>
      <c r="O1544" s="2" t="s">
        <v>2034</v>
      </c>
      <c r="P1544" s="2" t="s">
        <v>73</v>
      </c>
      <c r="Q1544" s="2" t="s">
        <v>73</v>
      </c>
      <c r="R1544" s="2" t="s">
        <v>69</v>
      </c>
      <c r="S1544" s="3"/>
      <c r="T1544" s="3"/>
      <c r="U1544" s="3"/>
      <c r="V1544" s="3">
        <v>1</v>
      </c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2" t="s">
        <v>67</v>
      </c>
      <c r="AW1544" s="2" t="s">
        <v>2125</v>
      </c>
      <c r="AX1544" s="2" t="s">
        <v>67</v>
      </c>
      <c r="AY1544" s="2" t="s">
        <v>67</v>
      </c>
    </row>
    <row r="1545" spans="1:51" ht="30" customHeight="1" x14ac:dyDescent="0.3">
      <c r="A1545" s="5" t="s">
        <v>1728</v>
      </c>
      <c r="B1545" s="5" t="s">
        <v>86</v>
      </c>
      <c r="C1545" s="5" t="s">
        <v>87</v>
      </c>
      <c r="D1545" s="6">
        <v>7.8E-2</v>
      </c>
      <c r="E1545" s="7">
        <f>단가대비표!O1875</f>
        <v>0</v>
      </c>
      <c r="F1545" s="8">
        <f t="shared" si="277"/>
        <v>0</v>
      </c>
      <c r="G1545" s="7">
        <f>단가대비표!P1875</f>
        <v>152631</v>
      </c>
      <c r="H1545" s="8">
        <f t="shared" si="278"/>
        <v>11905.2</v>
      </c>
      <c r="I1545" s="7">
        <f>단가대비표!V1875</f>
        <v>0</v>
      </c>
      <c r="J1545" s="8">
        <f t="shared" si="279"/>
        <v>0</v>
      </c>
      <c r="K1545" s="7">
        <f t="shared" si="280"/>
        <v>152631</v>
      </c>
      <c r="L1545" s="8">
        <f t="shared" si="280"/>
        <v>11905.2</v>
      </c>
      <c r="M1545" s="5" t="s">
        <v>67</v>
      </c>
      <c r="N1545" s="2" t="s">
        <v>2111</v>
      </c>
      <c r="O1545" s="2" t="s">
        <v>1729</v>
      </c>
      <c r="P1545" s="2" t="s">
        <v>73</v>
      </c>
      <c r="Q1545" s="2" t="s">
        <v>73</v>
      </c>
      <c r="R1545" s="2" t="s">
        <v>69</v>
      </c>
      <c r="S1545" s="3"/>
      <c r="T1545" s="3"/>
      <c r="U1545" s="3"/>
      <c r="V1545" s="3">
        <v>1</v>
      </c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2" t="s">
        <v>67</v>
      </c>
      <c r="AW1545" s="2" t="s">
        <v>2126</v>
      </c>
      <c r="AX1545" s="2" t="s">
        <v>67</v>
      </c>
      <c r="AY1545" s="2" t="s">
        <v>67</v>
      </c>
    </row>
    <row r="1546" spans="1:51" ht="30" customHeight="1" x14ac:dyDescent="0.3">
      <c r="A1546" s="5" t="s">
        <v>155</v>
      </c>
      <c r="B1546" s="5" t="s">
        <v>156</v>
      </c>
      <c r="C1546" s="5" t="s">
        <v>82</v>
      </c>
      <c r="D1546" s="6">
        <v>1</v>
      </c>
      <c r="E1546" s="7">
        <f>TRUNC(SUMIF(V1540:V1546, RIGHTB(O1546, 1), H1540:H1546)*U1546, 2)</f>
        <v>593.51</v>
      </c>
      <c r="F1546" s="8">
        <f t="shared" si="277"/>
        <v>593.5</v>
      </c>
      <c r="G1546" s="7">
        <v>0</v>
      </c>
      <c r="H1546" s="8">
        <f t="shared" si="278"/>
        <v>0</v>
      </c>
      <c r="I1546" s="7">
        <v>0</v>
      </c>
      <c r="J1546" s="8">
        <f t="shared" si="279"/>
        <v>0</v>
      </c>
      <c r="K1546" s="7">
        <f t="shared" si="280"/>
        <v>593.5</v>
      </c>
      <c r="L1546" s="8">
        <f t="shared" si="280"/>
        <v>593.5</v>
      </c>
      <c r="M1546" s="5" t="s">
        <v>67</v>
      </c>
      <c r="N1546" s="2" t="s">
        <v>2111</v>
      </c>
      <c r="O1546" s="2" t="s">
        <v>83</v>
      </c>
      <c r="P1546" s="2" t="s">
        <v>73</v>
      </c>
      <c r="Q1546" s="2" t="s">
        <v>73</v>
      </c>
      <c r="R1546" s="2" t="s">
        <v>73</v>
      </c>
      <c r="S1546" s="3">
        <v>1</v>
      </c>
      <c r="T1546" s="3">
        <v>0</v>
      </c>
      <c r="U1546" s="3">
        <v>0.03</v>
      </c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2" t="s">
        <v>67</v>
      </c>
      <c r="AW1546" s="2" t="s">
        <v>2127</v>
      </c>
      <c r="AX1546" s="2" t="s">
        <v>67</v>
      </c>
      <c r="AY1546" s="2" t="s">
        <v>67</v>
      </c>
    </row>
    <row r="1547" spans="1:51" ht="30" customHeight="1" x14ac:dyDescent="0.3">
      <c r="A1547" s="5" t="s">
        <v>90</v>
      </c>
      <c r="B1547" s="5" t="s">
        <v>67</v>
      </c>
      <c r="C1547" s="5" t="s">
        <v>67</v>
      </c>
      <c r="D1547" s="6"/>
      <c r="E1547" s="7"/>
      <c r="F1547" s="8">
        <f>TRUNC(SUMIF(N1540:N1546, N1539, F1540:F1546),0)</f>
        <v>5417</v>
      </c>
      <c r="G1547" s="7"/>
      <c r="H1547" s="8">
        <f>TRUNC(SUMIF(N1540:N1546, N1539, H1540:H1546),0)</f>
        <v>19783</v>
      </c>
      <c r="I1547" s="7"/>
      <c r="J1547" s="8">
        <f>TRUNC(SUMIF(N1540:N1546, N1539, J1540:J1546),0)</f>
        <v>0</v>
      </c>
      <c r="K1547" s="7"/>
      <c r="L1547" s="8">
        <f>F1547+H1547+J1547</f>
        <v>25200</v>
      </c>
      <c r="M1547" s="5" t="s">
        <v>67</v>
      </c>
      <c r="N1547" s="2" t="s">
        <v>91</v>
      </c>
      <c r="O1547" s="2" t="s">
        <v>91</v>
      </c>
      <c r="P1547" s="2" t="s">
        <v>67</v>
      </c>
      <c r="Q1547" s="2" t="s">
        <v>67</v>
      </c>
      <c r="R1547" s="2" t="s">
        <v>67</v>
      </c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2" t="s">
        <v>67</v>
      </c>
      <c r="AW1547" s="2" t="s">
        <v>67</v>
      </c>
      <c r="AX1547" s="2" t="s">
        <v>67</v>
      </c>
      <c r="AY1547" s="2" t="s">
        <v>67</v>
      </c>
    </row>
    <row r="1548" spans="1:51" ht="30" customHeight="1" x14ac:dyDescent="0.3">
      <c r="A1548" s="6"/>
      <c r="B1548" s="6"/>
      <c r="C1548" s="6"/>
      <c r="D1548" s="6"/>
      <c r="E1548" s="7"/>
      <c r="F1548" s="8"/>
      <c r="G1548" s="7"/>
      <c r="H1548" s="8"/>
      <c r="I1548" s="7"/>
      <c r="J1548" s="8"/>
      <c r="K1548" s="7"/>
      <c r="L1548" s="8"/>
      <c r="M1548" s="6"/>
    </row>
    <row r="1549" spans="1:51" ht="30" customHeight="1" x14ac:dyDescent="0.3">
      <c r="A1549" s="14" t="s">
        <v>2128</v>
      </c>
      <c r="B1549" s="14"/>
      <c r="C1549" s="14"/>
      <c r="D1549" s="14"/>
      <c r="E1549" s="15"/>
      <c r="F1549" s="16"/>
      <c r="G1549" s="15"/>
      <c r="H1549" s="16"/>
      <c r="I1549" s="15"/>
      <c r="J1549" s="16"/>
      <c r="K1549" s="15"/>
      <c r="L1549" s="16"/>
      <c r="M1549" s="14"/>
      <c r="N1549" s="1" t="s">
        <v>2129</v>
      </c>
    </row>
    <row r="1550" spans="1:51" ht="30" customHeight="1" x14ac:dyDescent="0.3">
      <c r="A1550" s="5" t="s">
        <v>2021</v>
      </c>
      <c r="B1550" s="5" t="s">
        <v>2042</v>
      </c>
      <c r="C1550" s="5" t="s">
        <v>481</v>
      </c>
      <c r="D1550" s="6">
        <v>1.05</v>
      </c>
      <c r="E1550" s="7">
        <f>단가대비표!O429</f>
        <v>2450</v>
      </c>
      <c r="F1550" s="8">
        <f t="shared" ref="F1550:F1556" si="281">TRUNC(E1550*D1550,1)</f>
        <v>2572.5</v>
      </c>
      <c r="G1550" s="7">
        <f>단가대비표!P429</f>
        <v>0</v>
      </c>
      <c r="H1550" s="8">
        <f t="shared" ref="H1550:H1556" si="282">TRUNC(G1550*D1550,1)</f>
        <v>0</v>
      </c>
      <c r="I1550" s="7">
        <f>단가대비표!V429</f>
        <v>0</v>
      </c>
      <c r="J1550" s="8">
        <f t="shared" ref="J1550:J1556" si="283">TRUNC(I1550*D1550,1)</f>
        <v>0</v>
      </c>
      <c r="K1550" s="7">
        <f t="shared" ref="K1550:L1556" si="284">TRUNC(E1550+G1550+I1550,1)</f>
        <v>2450</v>
      </c>
      <c r="L1550" s="8">
        <f t="shared" si="284"/>
        <v>2572.5</v>
      </c>
      <c r="M1550" s="5" t="s">
        <v>67</v>
      </c>
      <c r="N1550" s="2" t="s">
        <v>2129</v>
      </c>
      <c r="O1550" s="2" t="s">
        <v>2043</v>
      </c>
      <c r="P1550" s="2" t="s">
        <v>73</v>
      </c>
      <c r="Q1550" s="2" t="s">
        <v>73</v>
      </c>
      <c r="R1550" s="2" t="s">
        <v>69</v>
      </c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2" t="s">
        <v>67</v>
      </c>
      <c r="AW1550" s="2" t="s">
        <v>2132</v>
      </c>
      <c r="AX1550" s="2" t="s">
        <v>67</v>
      </c>
      <c r="AY1550" s="2" t="s">
        <v>67</v>
      </c>
    </row>
    <row r="1551" spans="1:51" ht="30" customHeight="1" x14ac:dyDescent="0.3">
      <c r="A1551" s="5" t="s">
        <v>2026</v>
      </c>
      <c r="B1551" s="5" t="s">
        <v>67</v>
      </c>
      <c r="C1551" s="5" t="s">
        <v>464</v>
      </c>
      <c r="D1551" s="6">
        <v>1.0999999999999999E-2</v>
      </c>
      <c r="E1551" s="7">
        <f>단가대비표!O272</f>
        <v>7560</v>
      </c>
      <c r="F1551" s="8">
        <f t="shared" si="281"/>
        <v>83.1</v>
      </c>
      <c r="G1551" s="7">
        <f>단가대비표!P272</f>
        <v>0</v>
      </c>
      <c r="H1551" s="8">
        <f t="shared" si="282"/>
        <v>0</v>
      </c>
      <c r="I1551" s="7">
        <f>단가대비표!V272</f>
        <v>0</v>
      </c>
      <c r="J1551" s="8">
        <f t="shared" si="283"/>
        <v>0</v>
      </c>
      <c r="K1551" s="7">
        <f t="shared" si="284"/>
        <v>7560</v>
      </c>
      <c r="L1551" s="8">
        <f t="shared" si="284"/>
        <v>83.1</v>
      </c>
      <c r="M1551" s="5" t="s">
        <v>2023</v>
      </c>
      <c r="N1551" s="2" t="s">
        <v>2129</v>
      </c>
      <c r="O1551" s="2" t="s">
        <v>2027</v>
      </c>
      <c r="P1551" s="2" t="s">
        <v>73</v>
      </c>
      <c r="Q1551" s="2" t="s">
        <v>73</v>
      </c>
      <c r="R1551" s="2" t="s">
        <v>69</v>
      </c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2" t="s">
        <v>67</v>
      </c>
      <c r="AW1551" s="2" t="s">
        <v>2133</v>
      </c>
      <c r="AX1551" s="2" t="s">
        <v>67</v>
      </c>
      <c r="AY1551" s="2" t="s">
        <v>67</v>
      </c>
    </row>
    <row r="1552" spans="1:51" ht="30" customHeight="1" x14ac:dyDescent="0.3">
      <c r="A1552" s="5" t="s">
        <v>2117</v>
      </c>
      <c r="B1552" s="5" t="s">
        <v>2118</v>
      </c>
      <c r="C1552" s="5" t="s">
        <v>402</v>
      </c>
      <c r="D1552" s="6">
        <v>0.28999999999999998</v>
      </c>
      <c r="E1552" s="7">
        <f>단가대비표!O72</f>
        <v>9758</v>
      </c>
      <c r="F1552" s="8">
        <f t="shared" si="281"/>
        <v>2829.8</v>
      </c>
      <c r="G1552" s="7">
        <f>단가대비표!P72</f>
        <v>0</v>
      </c>
      <c r="H1552" s="8">
        <f t="shared" si="282"/>
        <v>0</v>
      </c>
      <c r="I1552" s="7">
        <f>단가대비표!V72</f>
        <v>0</v>
      </c>
      <c r="J1552" s="8">
        <f t="shared" si="283"/>
        <v>0</v>
      </c>
      <c r="K1552" s="7">
        <f t="shared" si="284"/>
        <v>9758</v>
      </c>
      <c r="L1552" s="8">
        <f t="shared" si="284"/>
        <v>2829.8</v>
      </c>
      <c r="M1552" s="5" t="s">
        <v>67</v>
      </c>
      <c r="N1552" s="2" t="s">
        <v>2129</v>
      </c>
      <c r="O1552" s="2" t="s">
        <v>2119</v>
      </c>
      <c r="P1552" s="2" t="s">
        <v>73</v>
      </c>
      <c r="Q1552" s="2" t="s">
        <v>73</v>
      </c>
      <c r="R1552" s="2" t="s">
        <v>69</v>
      </c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2" t="s">
        <v>67</v>
      </c>
      <c r="AW1552" s="2" t="s">
        <v>2134</v>
      </c>
      <c r="AX1552" s="2" t="s">
        <v>67</v>
      </c>
      <c r="AY1552" s="2" t="s">
        <v>67</v>
      </c>
    </row>
    <row r="1553" spans="1:51" ht="30" customHeight="1" x14ac:dyDescent="0.3">
      <c r="A1553" s="5" t="s">
        <v>2121</v>
      </c>
      <c r="B1553" s="5" t="s">
        <v>2122</v>
      </c>
      <c r="C1553" s="5" t="s">
        <v>481</v>
      </c>
      <c r="D1553" s="6">
        <v>0.25</v>
      </c>
      <c r="E1553" s="7">
        <f>단가대비표!O267</f>
        <v>300</v>
      </c>
      <c r="F1553" s="8">
        <f t="shared" si="281"/>
        <v>75</v>
      </c>
      <c r="G1553" s="7">
        <f>단가대비표!P267</f>
        <v>0</v>
      </c>
      <c r="H1553" s="8">
        <f t="shared" si="282"/>
        <v>0</v>
      </c>
      <c r="I1553" s="7">
        <f>단가대비표!V267</f>
        <v>0</v>
      </c>
      <c r="J1553" s="8">
        <f t="shared" si="283"/>
        <v>0</v>
      </c>
      <c r="K1553" s="7">
        <f t="shared" si="284"/>
        <v>300</v>
      </c>
      <c r="L1553" s="8">
        <f t="shared" si="284"/>
        <v>75</v>
      </c>
      <c r="M1553" s="5" t="s">
        <v>67</v>
      </c>
      <c r="N1553" s="2" t="s">
        <v>2129</v>
      </c>
      <c r="O1553" s="2" t="s">
        <v>2123</v>
      </c>
      <c r="P1553" s="2" t="s">
        <v>73</v>
      </c>
      <c r="Q1553" s="2" t="s">
        <v>73</v>
      </c>
      <c r="R1553" s="2" t="s">
        <v>69</v>
      </c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2" t="s">
        <v>67</v>
      </c>
      <c r="AW1553" s="2" t="s">
        <v>2135</v>
      </c>
      <c r="AX1553" s="2" t="s">
        <v>67</v>
      </c>
      <c r="AY1553" s="2" t="s">
        <v>67</v>
      </c>
    </row>
    <row r="1554" spans="1:51" ht="30" customHeight="1" x14ac:dyDescent="0.3">
      <c r="A1554" s="5" t="s">
        <v>2033</v>
      </c>
      <c r="B1554" s="5" t="s">
        <v>86</v>
      </c>
      <c r="C1554" s="5" t="s">
        <v>87</v>
      </c>
      <c r="D1554" s="6">
        <v>5.1999999999999998E-2</v>
      </c>
      <c r="E1554" s="7">
        <f>단가대비표!O1876</f>
        <v>0</v>
      </c>
      <c r="F1554" s="8">
        <f t="shared" si="281"/>
        <v>0</v>
      </c>
      <c r="G1554" s="7">
        <f>단가대비표!P1876</f>
        <v>160788</v>
      </c>
      <c r="H1554" s="8">
        <f t="shared" si="282"/>
        <v>8360.9</v>
      </c>
      <c r="I1554" s="7">
        <f>단가대비표!V1876</f>
        <v>0</v>
      </c>
      <c r="J1554" s="8">
        <f t="shared" si="283"/>
        <v>0</v>
      </c>
      <c r="K1554" s="7">
        <f t="shared" si="284"/>
        <v>160788</v>
      </c>
      <c r="L1554" s="8">
        <f t="shared" si="284"/>
        <v>8360.9</v>
      </c>
      <c r="M1554" s="5" t="s">
        <v>67</v>
      </c>
      <c r="N1554" s="2" t="s">
        <v>2129</v>
      </c>
      <c r="O1554" s="2" t="s">
        <v>2034</v>
      </c>
      <c r="P1554" s="2" t="s">
        <v>73</v>
      </c>
      <c r="Q1554" s="2" t="s">
        <v>73</v>
      </c>
      <c r="R1554" s="2" t="s">
        <v>69</v>
      </c>
      <c r="S1554" s="3"/>
      <c r="T1554" s="3"/>
      <c r="U1554" s="3"/>
      <c r="V1554" s="3">
        <v>1</v>
      </c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2" t="s">
        <v>67</v>
      </c>
      <c r="AW1554" s="2" t="s">
        <v>2136</v>
      </c>
      <c r="AX1554" s="2" t="s">
        <v>67</v>
      </c>
      <c r="AY1554" s="2" t="s">
        <v>67</v>
      </c>
    </row>
    <row r="1555" spans="1:51" ht="30" customHeight="1" x14ac:dyDescent="0.3">
      <c r="A1555" s="5" t="s">
        <v>1728</v>
      </c>
      <c r="B1555" s="5" t="s">
        <v>86</v>
      </c>
      <c r="C1555" s="5" t="s">
        <v>87</v>
      </c>
      <c r="D1555" s="6">
        <v>8.2000000000000003E-2</v>
      </c>
      <c r="E1555" s="7">
        <f>단가대비표!O1875</f>
        <v>0</v>
      </c>
      <c r="F1555" s="8">
        <f t="shared" si="281"/>
        <v>0</v>
      </c>
      <c r="G1555" s="7">
        <f>단가대비표!P1875</f>
        <v>152631</v>
      </c>
      <c r="H1555" s="8">
        <f t="shared" si="282"/>
        <v>12515.7</v>
      </c>
      <c r="I1555" s="7">
        <f>단가대비표!V1875</f>
        <v>0</v>
      </c>
      <c r="J1555" s="8">
        <f t="shared" si="283"/>
        <v>0</v>
      </c>
      <c r="K1555" s="7">
        <f t="shared" si="284"/>
        <v>152631</v>
      </c>
      <c r="L1555" s="8">
        <f t="shared" si="284"/>
        <v>12515.7</v>
      </c>
      <c r="M1555" s="5" t="s">
        <v>67</v>
      </c>
      <c r="N1555" s="2" t="s">
        <v>2129</v>
      </c>
      <c r="O1555" s="2" t="s">
        <v>1729</v>
      </c>
      <c r="P1555" s="2" t="s">
        <v>73</v>
      </c>
      <c r="Q1555" s="2" t="s">
        <v>73</v>
      </c>
      <c r="R1555" s="2" t="s">
        <v>69</v>
      </c>
      <c r="S1555" s="3"/>
      <c r="T1555" s="3"/>
      <c r="U1555" s="3"/>
      <c r="V1555" s="3">
        <v>1</v>
      </c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2" t="s">
        <v>67</v>
      </c>
      <c r="AW1555" s="2" t="s">
        <v>2137</v>
      </c>
      <c r="AX1555" s="2" t="s">
        <v>67</v>
      </c>
      <c r="AY1555" s="2" t="s">
        <v>67</v>
      </c>
    </row>
    <row r="1556" spans="1:51" ht="30" customHeight="1" x14ac:dyDescent="0.3">
      <c r="A1556" s="5" t="s">
        <v>155</v>
      </c>
      <c r="B1556" s="5" t="s">
        <v>156</v>
      </c>
      <c r="C1556" s="5" t="s">
        <v>82</v>
      </c>
      <c r="D1556" s="6">
        <v>1</v>
      </c>
      <c r="E1556" s="7">
        <f>TRUNC(SUMIF(V1550:V1556, RIGHTB(O1556, 1), H1550:H1556)*U1556, 2)</f>
        <v>626.29</v>
      </c>
      <c r="F1556" s="8">
        <f t="shared" si="281"/>
        <v>626.20000000000005</v>
      </c>
      <c r="G1556" s="7">
        <v>0</v>
      </c>
      <c r="H1556" s="8">
        <f t="shared" si="282"/>
        <v>0</v>
      </c>
      <c r="I1556" s="7">
        <v>0</v>
      </c>
      <c r="J1556" s="8">
        <f t="shared" si="283"/>
        <v>0</v>
      </c>
      <c r="K1556" s="7">
        <f t="shared" si="284"/>
        <v>626.20000000000005</v>
      </c>
      <c r="L1556" s="8">
        <f t="shared" si="284"/>
        <v>626.20000000000005</v>
      </c>
      <c r="M1556" s="5" t="s">
        <v>67</v>
      </c>
      <c r="N1556" s="2" t="s">
        <v>2129</v>
      </c>
      <c r="O1556" s="2" t="s">
        <v>83</v>
      </c>
      <c r="P1556" s="2" t="s">
        <v>73</v>
      </c>
      <c r="Q1556" s="2" t="s">
        <v>73</v>
      </c>
      <c r="R1556" s="2" t="s">
        <v>73</v>
      </c>
      <c r="S1556" s="3">
        <v>1</v>
      </c>
      <c r="T1556" s="3">
        <v>0</v>
      </c>
      <c r="U1556" s="3">
        <v>0.03</v>
      </c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2" t="s">
        <v>67</v>
      </c>
      <c r="AW1556" s="2" t="s">
        <v>2138</v>
      </c>
      <c r="AX1556" s="2" t="s">
        <v>67</v>
      </c>
      <c r="AY1556" s="2" t="s">
        <v>67</v>
      </c>
    </row>
    <row r="1557" spans="1:51" ht="30" customHeight="1" x14ac:dyDescent="0.3">
      <c r="A1557" s="5" t="s">
        <v>90</v>
      </c>
      <c r="B1557" s="5" t="s">
        <v>67</v>
      </c>
      <c r="C1557" s="5" t="s">
        <v>67</v>
      </c>
      <c r="D1557" s="6"/>
      <c r="E1557" s="7"/>
      <c r="F1557" s="8">
        <f>TRUNC(SUMIF(N1550:N1556, N1549, F1550:F1556),0)</f>
        <v>6186</v>
      </c>
      <c r="G1557" s="7"/>
      <c r="H1557" s="8">
        <f>TRUNC(SUMIF(N1550:N1556, N1549, H1550:H1556),0)</f>
        <v>20876</v>
      </c>
      <c r="I1557" s="7"/>
      <c r="J1557" s="8">
        <f>TRUNC(SUMIF(N1550:N1556, N1549, J1550:J1556),0)</f>
        <v>0</v>
      </c>
      <c r="K1557" s="7"/>
      <c r="L1557" s="8">
        <f>F1557+H1557+J1557</f>
        <v>27062</v>
      </c>
      <c r="M1557" s="5" t="s">
        <v>67</v>
      </c>
      <c r="N1557" s="2" t="s">
        <v>91</v>
      </c>
      <c r="O1557" s="2" t="s">
        <v>91</v>
      </c>
      <c r="P1557" s="2" t="s">
        <v>67</v>
      </c>
      <c r="Q1557" s="2" t="s">
        <v>67</v>
      </c>
      <c r="R1557" s="2" t="s">
        <v>67</v>
      </c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2" t="s">
        <v>67</v>
      </c>
      <c r="AW1557" s="2" t="s">
        <v>67</v>
      </c>
      <c r="AX1557" s="2" t="s">
        <v>67</v>
      </c>
      <c r="AY1557" s="2" t="s">
        <v>67</v>
      </c>
    </row>
    <row r="1558" spans="1:51" ht="30" customHeight="1" x14ac:dyDescent="0.3">
      <c r="A1558" s="6"/>
      <c r="B1558" s="6"/>
      <c r="C1558" s="6"/>
      <c r="D1558" s="6"/>
      <c r="E1558" s="7"/>
      <c r="F1558" s="8"/>
      <c r="G1558" s="7"/>
      <c r="H1558" s="8"/>
      <c r="I1558" s="7"/>
      <c r="J1558" s="8"/>
      <c r="K1558" s="7"/>
      <c r="L1558" s="8"/>
      <c r="M1558" s="6"/>
    </row>
    <row r="1559" spans="1:51" ht="30" customHeight="1" x14ac:dyDescent="0.3">
      <c r="A1559" s="14" t="s">
        <v>2139</v>
      </c>
      <c r="B1559" s="14"/>
      <c r="C1559" s="14"/>
      <c r="D1559" s="14"/>
      <c r="E1559" s="15"/>
      <c r="F1559" s="16"/>
      <c r="G1559" s="15"/>
      <c r="H1559" s="16"/>
      <c r="I1559" s="15"/>
      <c r="J1559" s="16"/>
      <c r="K1559" s="15"/>
      <c r="L1559" s="16"/>
      <c r="M1559" s="14"/>
      <c r="N1559" s="1" t="s">
        <v>2140</v>
      </c>
    </row>
    <row r="1560" spans="1:51" ht="30" customHeight="1" x14ac:dyDescent="0.3">
      <c r="A1560" s="5" t="s">
        <v>2021</v>
      </c>
      <c r="B1560" s="5" t="s">
        <v>2054</v>
      </c>
      <c r="C1560" s="5" t="s">
        <v>481</v>
      </c>
      <c r="D1560" s="6">
        <v>1.05</v>
      </c>
      <c r="E1560" s="7">
        <f>단가대비표!O430</f>
        <v>2860</v>
      </c>
      <c r="F1560" s="8">
        <f t="shared" ref="F1560:F1566" si="285">TRUNC(E1560*D1560,1)</f>
        <v>3003</v>
      </c>
      <c r="G1560" s="7">
        <f>단가대비표!P430</f>
        <v>0</v>
      </c>
      <c r="H1560" s="8">
        <f t="shared" ref="H1560:H1566" si="286">TRUNC(G1560*D1560,1)</f>
        <v>0</v>
      </c>
      <c r="I1560" s="7">
        <f>단가대비표!V430</f>
        <v>0</v>
      </c>
      <c r="J1560" s="8">
        <f t="shared" ref="J1560:J1566" si="287">TRUNC(I1560*D1560,1)</f>
        <v>0</v>
      </c>
      <c r="K1560" s="7">
        <f t="shared" ref="K1560:L1566" si="288">TRUNC(E1560+G1560+I1560,1)</f>
        <v>2860</v>
      </c>
      <c r="L1560" s="8">
        <f t="shared" si="288"/>
        <v>3003</v>
      </c>
      <c r="M1560" s="5" t="s">
        <v>67</v>
      </c>
      <c r="N1560" s="2" t="s">
        <v>2140</v>
      </c>
      <c r="O1560" s="2" t="s">
        <v>2055</v>
      </c>
      <c r="P1560" s="2" t="s">
        <v>73</v>
      </c>
      <c r="Q1560" s="2" t="s">
        <v>73</v>
      </c>
      <c r="R1560" s="2" t="s">
        <v>69</v>
      </c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2" t="s">
        <v>67</v>
      </c>
      <c r="AW1560" s="2" t="s">
        <v>2143</v>
      </c>
      <c r="AX1560" s="2" t="s">
        <v>67</v>
      </c>
      <c r="AY1560" s="2" t="s">
        <v>67</v>
      </c>
    </row>
    <row r="1561" spans="1:51" ht="30" customHeight="1" x14ac:dyDescent="0.3">
      <c r="A1561" s="5" t="s">
        <v>2026</v>
      </c>
      <c r="B1561" s="5" t="s">
        <v>67</v>
      </c>
      <c r="C1561" s="5" t="s">
        <v>464</v>
      </c>
      <c r="D1561" s="6">
        <v>1.2E-2</v>
      </c>
      <c r="E1561" s="7">
        <f>단가대비표!O272</f>
        <v>7560</v>
      </c>
      <c r="F1561" s="8">
        <f t="shared" si="285"/>
        <v>90.7</v>
      </c>
      <c r="G1561" s="7">
        <f>단가대비표!P272</f>
        <v>0</v>
      </c>
      <c r="H1561" s="8">
        <f t="shared" si="286"/>
        <v>0</v>
      </c>
      <c r="I1561" s="7">
        <f>단가대비표!V272</f>
        <v>0</v>
      </c>
      <c r="J1561" s="8">
        <f t="shared" si="287"/>
        <v>0</v>
      </c>
      <c r="K1561" s="7">
        <f t="shared" si="288"/>
        <v>7560</v>
      </c>
      <c r="L1561" s="8">
        <f t="shared" si="288"/>
        <v>90.7</v>
      </c>
      <c r="M1561" s="5" t="s">
        <v>2023</v>
      </c>
      <c r="N1561" s="2" t="s">
        <v>2140</v>
      </c>
      <c r="O1561" s="2" t="s">
        <v>2027</v>
      </c>
      <c r="P1561" s="2" t="s">
        <v>73</v>
      </c>
      <c r="Q1561" s="2" t="s">
        <v>73</v>
      </c>
      <c r="R1561" s="2" t="s">
        <v>69</v>
      </c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2" t="s">
        <v>67</v>
      </c>
      <c r="AW1561" s="2" t="s">
        <v>2144</v>
      </c>
      <c r="AX1561" s="2" t="s">
        <v>67</v>
      </c>
      <c r="AY1561" s="2" t="s">
        <v>67</v>
      </c>
    </row>
    <row r="1562" spans="1:51" ht="30" customHeight="1" x14ac:dyDescent="0.3">
      <c r="A1562" s="5" t="s">
        <v>2117</v>
      </c>
      <c r="B1562" s="5" t="s">
        <v>2118</v>
      </c>
      <c r="C1562" s="5" t="s">
        <v>402</v>
      </c>
      <c r="D1562" s="6">
        <v>0.32</v>
      </c>
      <c r="E1562" s="7">
        <f>단가대비표!O72</f>
        <v>9758</v>
      </c>
      <c r="F1562" s="8">
        <f t="shared" si="285"/>
        <v>3122.5</v>
      </c>
      <c r="G1562" s="7">
        <f>단가대비표!P72</f>
        <v>0</v>
      </c>
      <c r="H1562" s="8">
        <f t="shared" si="286"/>
        <v>0</v>
      </c>
      <c r="I1562" s="7">
        <f>단가대비표!V72</f>
        <v>0</v>
      </c>
      <c r="J1562" s="8">
        <f t="shared" si="287"/>
        <v>0</v>
      </c>
      <c r="K1562" s="7">
        <f t="shared" si="288"/>
        <v>9758</v>
      </c>
      <c r="L1562" s="8">
        <f t="shared" si="288"/>
        <v>3122.5</v>
      </c>
      <c r="M1562" s="5" t="s">
        <v>67</v>
      </c>
      <c r="N1562" s="2" t="s">
        <v>2140</v>
      </c>
      <c r="O1562" s="2" t="s">
        <v>2119</v>
      </c>
      <c r="P1562" s="2" t="s">
        <v>73</v>
      </c>
      <c r="Q1562" s="2" t="s">
        <v>73</v>
      </c>
      <c r="R1562" s="2" t="s">
        <v>69</v>
      </c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2" t="s">
        <v>67</v>
      </c>
      <c r="AW1562" s="2" t="s">
        <v>2145</v>
      </c>
      <c r="AX1562" s="2" t="s">
        <v>67</v>
      </c>
      <c r="AY1562" s="2" t="s">
        <v>67</v>
      </c>
    </row>
    <row r="1563" spans="1:51" ht="30" customHeight="1" x14ac:dyDescent="0.3">
      <c r="A1563" s="5" t="s">
        <v>2121</v>
      </c>
      <c r="B1563" s="5" t="s">
        <v>2122</v>
      </c>
      <c r="C1563" s="5" t="s">
        <v>481</v>
      </c>
      <c r="D1563" s="6">
        <v>0.28000000000000003</v>
      </c>
      <c r="E1563" s="7">
        <f>단가대비표!O267</f>
        <v>300</v>
      </c>
      <c r="F1563" s="8">
        <f t="shared" si="285"/>
        <v>84</v>
      </c>
      <c r="G1563" s="7">
        <f>단가대비표!P267</f>
        <v>0</v>
      </c>
      <c r="H1563" s="8">
        <f t="shared" si="286"/>
        <v>0</v>
      </c>
      <c r="I1563" s="7">
        <f>단가대비표!V267</f>
        <v>0</v>
      </c>
      <c r="J1563" s="8">
        <f t="shared" si="287"/>
        <v>0</v>
      </c>
      <c r="K1563" s="7">
        <f t="shared" si="288"/>
        <v>300</v>
      </c>
      <c r="L1563" s="8">
        <f t="shared" si="288"/>
        <v>84</v>
      </c>
      <c r="M1563" s="5" t="s">
        <v>67</v>
      </c>
      <c r="N1563" s="2" t="s">
        <v>2140</v>
      </c>
      <c r="O1563" s="2" t="s">
        <v>2123</v>
      </c>
      <c r="P1563" s="2" t="s">
        <v>73</v>
      </c>
      <c r="Q1563" s="2" t="s">
        <v>73</v>
      </c>
      <c r="R1563" s="2" t="s">
        <v>69</v>
      </c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2" t="s">
        <v>67</v>
      </c>
      <c r="AW1563" s="2" t="s">
        <v>2146</v>
      </c>
      <c r="AX1563" s="2" t="s">
        <v>67</v>
      </c>
      <c r="AY1563" s="2" t="s">
        <v>67</v>
      </c>
    </row>
    <row r="1564" spans="1:51" ht="30" customHeight="1" x14ac:dyDescent="0.3">
      <c r="A1564" s="5" t="s">
        <v>2033</v>
      </c>
      <c r="B1564" s="5" t="s">
        <v>86</v>
      </c>
      <c r="C1564" s="5" t="s">
        <v>87</v>
      </c>
      <c r="D1564" s="6">
        <v>5.6000000000000001E-2</v>
      </c>
      <c r="E1564" s="7">
        <f>단가대비표!O1876</f>
        <v>0</v>
      </c>
      <c r="F1564" s="8">
        <f t="shared" si="285"/>
        <v>0</v>
      </c>
      <c r="G1564" s="7">
        <f>단가대비표!P1876</f>
        <v>160788</v>
      </c>
      <c r="H1564" s="8">
        <f t="shared" si="286"/>
        <v>9004.1</v>
      </c>
      <c r="I1564" s="7">
        <f>단가대비표!V1876</f>
        <v>0</v>
      </c>
      <c r="J1564" s="8">
        <f t="shared" si="287"/>
        <v>0</v>
      </c>
      <c r="K1564" s="7">
        <f t="shared" si="288"/>
        <v>160788</v>
      </c>
      <c r="L1564" s="8">
        <f t="shared" si="288"/>
        <v>9004.1</v>
      </c>
      <c r="M1564" s="5" t="s">
        <v>67</v>
      </c>
      <c r="N1564" s="2" t="s">
        <v>2140</v>
      </c>
      <c r="O1564" s="2" t="s">
        <v>2034</v>
      </c>
      <c r="P1564" s="2" t="s">
        <v>73</v>
      </c>
      <c r="Q1564" s="2" t="s">
        <v>73</v>
      </c>
      <c r="R1564" s="2" t="s">
        <v>69</v>
      </c>
      <c r="S1564" s="3"/>
      <c r="T1564" s="3"/>
      <c r="U1564" s="3"/>
      <c r="V1564" s="3">
        <v>1</v>
      </c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2" t="s">
        <v>67</v>
      </c>
      <c r="AW1564" s="2" t="s">
        <v>2147</v>
      </c>
      <c r="AX1564" s="2" t="s">
        <v>67</v>
      </c>
      <c r="AY1564" s="2" t="s">
        <v>67</v>
      </c>
    </row>
    <row r="1565" spans="1:51" ht="30" customHeight="1" x14ac:dyDescent="0.3">
      <c r="A1565" s="5" t="s">
        <v>1728</v>
      </c>
      <c r="B1565" s="5" t="s">
        <v>86</v>
      </c>
      <c r="C1565" s="5" t="s">
        <v>87</v>
      </c>
      <c r="D1565" s="6">
        <v>8.7999999999999995E-2</v>
      </c>
      <c r="E1565" s="7">
        <f>단가대비표!O1875</f>
        <v>0</v>
      </c>
      <c r="F1565" s="8">
        <f t="shared" si="285"/>
        <v>0</v>
      </c>
      <c r="G1565" s="7">
        <f>단가대비표!P1875</f>
        <v>152631</v>
      </c>
      <c r="H1565" s="8">
        <f t="shared" si="286"/>
        <v>13431.5</v>
      </c>
      <c r="I1565" s="7">
        <f>단가대비표!V1875</f>
        <v>0</v>
      </c>
      <c r="J1565" s="8">
        <f t="shared" si="287"/>
        <v>0</v>
      </c>
      <c r="K1565" s="7">
        <f t="shared" si="288"/>
        <v>152631</v>
      </c>
      <c r="L1565" s="8">
        <f t="shared" si="288"/>
        <v>13431.5</v>
      </c>
      <c r="M1565" s="5" t="s">
        <v>67</v>
      </c>
      <c r="N1565" s="2" t="s">
        <v>2140</v>
      </c>
      <c r="O1565" s="2" t="s">
        <v>1729</v>
      </c>
      <c r="P1565" s="2" t="s">
        <v>73</v>
      </c>
      <c r="Q1565" s="2" t="s">
        <v>73</v>
      </c>
      <c r="R1565" s="2" t="s">
        <v>69</v>
      </c>
      <c r="S1565" s="3"/>
      <c r="T1565" s="3"/>
      <c r="U1565" s="3"/>
      <c r="V1565" s="3">
        <v>1</v>
      </c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2" t="s">
        <v>67</v>
      </c>
      <c r="AW1565" s="2" t="s">
        <v>2148</v>
      </c>
      <c r="AX1565" s="2" t="s">
        <v>67</v>
      </c>
      <c r="AY1565" s="2" t="s">
        <v>67</v>
      </c>
    </row>
    <row r="1566" spans="1:51" ht="30" customHeight="1" x14ac:dyDescent="0.3">
      <c r="A1566" s="5" t="s">
        <v>155</v>
      </c>
      <c r="B1566" s="5" t="s">
        <v>156</v>
      </c>
      <c r="C1566" s="5" t="s">
        <v>82</v>
      </c>
      <c r="D1566" s="6">
        <v>1</v>
      </c>
      <c r="E1566" s="7">
        <f>TRUNC(SUMIF(V1560:V1566, RIGHTB(O1566, 1), H1560:H1566)*U1566, 2)</f>
        <v>673.06</v>
      </c>
      <c r="F1566" s="8">
        <f t="shared" si="285"/>
        <v>673</v>
      </c>
      <c r="G1566" s="7">
        <v>0</v>
      </c>
      <c r="H1566" s="8">
        <f t="shared" si="286"/>
        <v>0</v>
      </c>
      <c r="I1566" s="7">
        <v>0</v>
      </c>
      <c r="J1566" s="8">
        <f t="shared" si="287"/>
        <v>0</v>
      </c>
      <c r="K1566" s="7">
        <f t="shared" si="288"/>
        <v>673</v>
      </c>
      <c r="L1566" s="8">
        <f t="shared" si="288"/>
        <v>673</v>
      </c>
      <c r="M1566" s="5" t="s">
        <v>67</v>
      </c>
      <c r="N1566" s="2" t="s">
        <v>2140</v>
      </c>
      <c r="O1566" s="2" t="s">
        <v>83</v>
      </c>
      <c r="P1566" s="2" t="s">
        <v>73</v>
      </c>
      <c r="Q1566" s="2" t="s">
        <v>73</v>
      </c>
      <c r="R1566" s="2" t="s">
        <v>73</v>
      </c>
      <c r="S1566" s="3">
        <v>1</v>
      </c>
      <c r="T1566" s="3">
        <v>0</v>
      </c>
      <c r="U1566" s="3">
        <v>0.03</v>
      </c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2" t="s">
        <v>67</v>
      </c>
      <c r="AW1566" s="2" t="s">
        <v>2149</v>
      </c>
      <c r="AX1566" s="2" t="s">
        <v>67</v>
      </c>
      <c r="AY1566" s="2" t="s">
        <v>67</v>
      </c>
    </row>
    <row r="1567" spans="1:51" ht="30" customHeight="1" x14ac:dyDescent="0.3">
      <c r="A1567" s="5" t="s">
        <v>90</v>
      </c>
      <c r="B1567" s="5" t="s">
        <v>67</v>
      </c>
      <c r="C1567" s="5" t="s">
        <v>67</v>
      </c>
      <c r="D1567" s="6"/>
      <c r="E1567" s="7"/>
      <c r="F1567" s="8">
        <f>TRUNC(SUMIF(N1560:N1566, N1559, F1560:F1566),0)</f>
        <v>6973</v>
      </c>
      <c r="G1567" s="7"/>
      <c r="H1567" s="8">
        <f>TRUNC(SUMIF(N1560:N1566, N1559, H1560:H1566),0)</f>
        <v>22435</v>
      </c>
      <c r="I1567" s="7"/>
      <c r="J1567" s="8">
        <f>TRUNC(SUMIF(N1560:N1566, N1559, J1560:J1566),0)</f>
        <v>0</v>
      </c>
      <c r="K1567" s="7"/>
      <c r="L1567" s="8">
        <f>F1567+H1567+J1567</f>
        <v>29408</v>
      </c>
      <c r="M1567" s="5" t="s">
        <v>67</v>
      </c>
      <c r="N1567" s="2" t="s">
        <v>91</v>
      </c>
      <c r="O1567" s="2" t="s">
        <v>91</v>
      </c>
      <c r="P1567" s="2" t="s">
        <v>67</v>
      </c>
      <c r="Q1567" s="2" t="s">
        <v>67</v>
      </c>
      <c r="R1567" s="2" t="s">
        <v>67</v>
      </c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2" t="s">
        <v>67</v>
      </c>
      <c r="AW1567" s="2" t="s">
        <v>67</v>
      </c>
      <c r="AX1567" s="2" t="s">
        <v>67</v>
      </c>
      <c r="AY1567" s="2" t="s">
        <v>67</v>
      </c>
    </row>
    <row r="1568" spans="1:51" ht="30" customHeight="1" x14ac:dyDescent="0.3">
      <c r="A1568" s="6"/>
      <c r="B1568" s="6"/>
      <c r="C1568" s="6"/>
      <c r="D1568" s="6"/>
      <c r="E1568" s="7"/>
      <c r="F1568" s="8"/>
      <c r="G1568" s="7"/>
      <c r="H1568" s="8"/>
      <c r="I1568" s="7"/>
      <c r="J1568" s="8"/>
      <c r="K1568" s="7"/>
      <c r="L1568" s="8"/>
      <c r="M1568" s="6"/>
    </row>
    <row r="1569" spans="1:51" ht="30" customHeight="1" x14ac:dyDescent="0.3">
      <c r="A1569" s="14" t="s">
        <v>2150</v>
      </c>
      <c r="B1569" s="14"/>
      <c r="C1569" s="14"/>
      <c r="D1569" s="14"/>
      <c r="E1569" s="15"/>
      <c r="F1569" s="16"/>
      <c r="G1569" s="15"/>
      <c r="H1569" s="16"/>
      <c r="I1569" s="15"/>
      <c r="J1569" s="16"/>
      <c r="K1569" s="15"/>
      <c r="L1569" s="16"/>
      <c r="M1569" s="14"/>
      <c r="N1569" s="1" t="s">
        <v>2151</v>
      </c>
    </row>
    <row r="1570" spans="1:51" ht="30" customHeight="1" x14ac:dyDescent="0.3">
      <c r="A1570" s="5" t="s">
        <v>2021</v>
      </c>
      <c r="B1570" s="5" t="s">
        <v>2066</v>
      </c>
      <c r="C1570" s="5" t="s">
        <v>481</v>
      </c>
      <c r="D1570" s="6">
        <v>1.05</v>
      </c>
      <c r="E1570" s="7">
        <f>단가대비표!O431</f>
        <v>3670</v>
      </c>
      <c r="F1570" s="8">
        <f t="shared" ref="F1570:F1576" si="289">TRUNC(E1570*D1570,1)</f>
        <v>3853.5</v>
      </c>
      <c r="G1570" s="7">
        <f>단가대비표!P431</f>
        <v>0</v>
      </c>
      <c r="H1570" s="8">
        <f t="shared" ref="H1570:H1576" si="290">TRUNC(G1570*D1570,1)</f>
        <v>0</v>
      </c>
      <c r="I1570" s="7">
        <f>단가대비표!V431</f>
        <v>0</v>
      </c>
      <c r="J1570" s="8">
        <f t="shared" ref="J1570:J1576" si="291">TRUNC(I1570*D1570,1)</f>
        <v>0</v>
      </c>
      <c r="K1570" s="7">
        <f t="shared" ref="K1570:L1576" si="292">TRUNC(E1570+G1570+I1570,1)</f>
        <v>3670</v>
      </c>
      <c r="L1570" s="8">
        <f t="shared" si="292"/>
        <v>3853.5</v>
      </c>
      <c r="M1570" s="5" t="s">
        <v>67</v>
      </c>
      <c r="N1570" s="2" t="s">
        <v>2151</v>
      </c>
      <c r="O1570" s="2" t="s">
        <v>2067</v>
      </c>
      <c r="P1570" s="2" t="s">
        <v>73</v>
      </c>
      <c r="Q1570" s="2" t="s">
        <v>73</v>
      </c>
      <c r="R1570" s="2" t="s">
        <v>69</v>
      </c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2" t="s">
        <v>67</v>
      </c>
      <c r="AW1570" s="2" t="s">
        <v>2154</v>
      </c>
      <c r="AX1570" s="2" t="s">
        <v>67</v>
      </c>
      <c r="AY1570" s="2" t="s">
        <v>67</v>
      </c>
    </row>
    <row r="1571" spans="1:51" ht="30" customHeight="1" x14ac:dyDescent="0.3">
      <c r="A1571" s="5" t="s">
        <v>2026</v>
      </c>
      <c r="B1571" s="5" t="s">
        <v>67</v>
      </c>
      <c r="C1571" s="5" t="s">
        <v>464</v>
      </c>
      <c r="D1571" s="6">
        <v>1.2E-2</v>
      </c>
      <c r="E1571" s="7">
        <f>단가대비표!O272</f>
        <v>7560</v>
      </c>
      <c r="F1571" s="8">
        <f t="shared" si="289"/>
        <v>90.7</v>
      </c>
      <c r="G1571" s="7">
        <f>단가대비표!P272</f>
        <v>0</v>
      </c>
      <c r="H1571" s="8">
        <f t="shared" si="290"/>
        <v>0</v>
      </c>
      <c r="I1571" s="7">
        <f>단가대비표!V272</f>
        <v>0</v>
      </c>
      <c r="J1571" s="8">
        <f t="shared" si="291"/>
        <v>0</v>
      </c>
      <c r="K1571" s="7">
        <f t="shared" si="292"/>
        <v>7560</v>
      </c>
      <c r="L1571" s="8">
        <f t="shared" si="292"/>
        <v>90.7</v>
      </c>
      <c r="M1571" s="5" t="s">
        <v>2023</v>
      </c>
      <c r="N1571" s="2" t="s">
        <v>2151</v>
      </c>
      <c r="O1571" s="2" t="s">
        <v>2027</v>
      </c>
      <c r="P1571" s="2" t="s">
        <v>73</v>
      </c>
      <c r="Q1571" s="2" t="s">
        <v>73</v>
      </c>
      <c r="R1571" s="2" t="s">
        <v>69</v>
      </c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2" t="s">
        <v>67</v>
      </c>
      <c r="AW1571" s="2" t="s">
        <v>2155</v>
      </c>
      <c r="AX1571" s="2" t="s">
        <v>67</v>
      </c>
      <c r="AY1571" s="2" t="s">
        <v>67</v>
      </c>
    </row>
    <row r="1572" spans="1:51" ht="30" customHeight="1" x14ac:dyDescent="0.3">
      <c r="A1572" s="5" t="s">
        <v>2117</v>
      </c>
      <c r="B1572" s="5" t="s">
        <v>2118</v>
      </c>
      <c r="C1572" s="5" t="s">
        <v>402</v>
      </c>
      <c r="D1572" s="6">
        <v>0.36</v>
      </c>
      <c r="E1572" s="7">
        <f>단가대비표!O72</f>
        <v>9758</v>
      </c>
      <c r="F1572" s="8">
        <f t="shared" si="289"/>
        <v>3512.8</v>
      </c>
      <c r="G1572" s="7">
        <f>단가대비표!P72</f>
        <v>0</v>
      </c>
      <c r="H1572" s="8">
        <f t="shared" si="290"/>
        <v>0</v>
      </c>
      <c r="I1572" s="7">
        <f>단가대비표!V72</f>
        <v>0</v>
      </c>
      <c r="J1572" s="8">
        <f t="shared" si="291"/>
        <v>0</v>
      </c>
      <c r="K1572" s="7">
        <f t="shared" si="292"/>
        <v>9758</v>
      </c>
      <c r="L1572" s="8">
        <f t="shared" si="292"/>
        <v>3512.8</v>
      </c>
      <c r="M1572" s="5" t="s">
        <v>67</v>
      </c>
      <c r="N1572" s="2" t="s">
        <v>2151</v>
      </c>
      <c r="O1572" s="2" t="s">
        <v>2119</v>
      </c>
      <c r="P1572" s="2" t="s">
        <v>73</v>
      </c>
      <c r="Q1572" s="2" t="s">
        <v>73</v>
      </c>
      <c r="R1572" s="2" t="s">
        <v>69</v>
      </c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2" t="s">
        <v>67</v>
      </c>
      <c r="AW1572" s="2" t="s">
        <v>2156</v>
      </c>
      <c r="AX1572" s="2" t="s">
        <v>67</v>
      </c>
      <c r="AY1572" s="2" t="s">
        <v>67</v>
      </c>
    </row>
    <row r="1573" spans="1:51" ht="30" customHeight="1" x14ac:dyDescent="0.3">
      <c r="A1573" s="5" t="s">
        <v>2121</v>
      </c>
      <c r="B1573" s="5" t="s">
        <v>2122</v>
      </c>
      <c r="C1573" s="5" t="s">
        <v>481</v>
      </c>
      <c r="D1573" s="6">
        <v>0.31</v>
      </c>
      <c r="E1573" s="7">
        <f>단가대비표!O267</f>
        <v>300</v>
      </c>
      <c r="F1573" s="8">
        <f t="shared" si="289"/>
        <v>93</v>
      </c>
      <c r="G1573" s="7">
        <f>단가대비표!P267</f>
        <v>0</v>
      </c>
      <c r="H1573" s="8">
        <f t="shared" si="290"/>
        <v>0</v>
      </c>
      <c r="I1573" s="7">
        <f>단가대비표!V267</f>
        <v>0</v>
      </c>
      <c r="J1573" s="8">
        <f t="shared" si="291"/>
        <v>0</v>
      </c>
      <c r="K1573" s="7">
        <f t="shared" si="292"/>
        <v>300</v>
      </c>
      <c r="L1573" s="8">
        <f t="shared" si="292"/>
        <v>93</v>
      </c>
      <c r="M1573" s="5" t="s">
        <v>67</v>
      </c>
      <c r="N1573" s="2" t="s">
        <v>2151</v>
      </c>
      <c r="O1573" s="2" t="s">
        <v>2123</v>
      </c>
      <c r="P1573" s="2" t="s">
        <v>73</v>
      </c>
      <c r="Q1573" s="2" t="s">
        <v>73</v>
      </c>
      <c r="R1573" s="2" t="s">
        <v>69</v>
      </c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2" t="s">
        <v>67</v>
      </c>
      <c r="AW1573" s="2" t="s">
        <v>2157</v>
      </c>
      <c r="AX1573" s="2" t="s">
        <v>67</v>
      </c>
      <c r="AY1573" s="2" t="s">
        <v>67</v>
      </c>
    </row>
    <row r="1574" spans="1:51" ht="30" customHeight="1" x14ac:dyDescent="0.3">
      <c r="A1574" s="5" t="s">
        <v>2033</v>
      </c>
      <c r="B1574" s="5" t="s">
        <v>86</v>
      </c>
      <c r="C1574" s="5" t="s">
        <v>87</v>
      </c>
      <c r="D1574" s="6">
        <v>6.2E-2</v>
      </c>
      <c r="E1574" s="7">
        <f>단가대비표!O1876</f>
        <v>0</v>
      </c>
      <c r="F1574" s="8">
        <f t="shared" si="289"/>
        <v>0</v>
      </c>
      <c r="G1574" s="7">
        <f>단가대비표!P1876</f>
        <v>160788</v>
      </c>
      <c r="H1574" s="8">
        <f t="shared" si="290"/>
        <v>9968.7999999999993</v>
      </c>
      <c r="I1574" s="7">
        <f>단가대비표!V1876</f>
        <v>0</v>
      </c>
      <c r="J1574" s="8">
        <f t="shared" si="291"/>
        <v>0</v>
      </c>
      <c r="K1574" s="7">
        <f t="shared" si="292"/>
        <v>160788</v>
      </c>
      <c r="L1574" s="8">
        <f t="shared" si="292"/>
        <v>9968.7999999999993</v>
      </c>
      <c r="M1574" s="5" t="s">
        <v>67</v>
      </c>
      <c r="N1574" s="2" t="s">
        <v>2151</v>
      </c>
      <c r="O1574" s="2" t="s">
        <v>2034</v>
      </c>
      <c r="P1574" s="2" t="s">
        <v>73</v>
      </c>
      <c r="Q1574" s="2" t="s">
        <v>73</v>
      </c>
      <c r="R1574" s="2" t="s">
        <v>69</v>
      </c>
      <c r="S1574" s="3"/>
      <c r="T1574" s="3"/>
      <c r="U1574" s="3"/>
      <c r="V1574" s="3">
        <v>1</v>
      </c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2" t="s">
        <v>67</v>
      </c>
      <c r="AW1574" s="2" t="s">
        <v>2158</v>
      </c>
      <c r="AX1574" s="2" t="s">
        <v>67</v>
      </c>
      <c r="AY1574" s="2" t="s">
        <v>67</v>
      </c>
    </row>
    <row r="1575" spans="1:51" ht="30" customHeight="1" x14ac:dyDescent="0.3">
      <c r="A1575" s="5" t="s">
        <v>1728</v>
      </c>
      <c r="B1575" s="5" t="s">
        <v>86</v>
      </c>
      <c r="C1575" s="5" t="s">
        <v>87</v>
      </c>
      <c r="D1575" s="6">
        <v>0.10299999999999999</v>
      </c>
      <c r="E1575" s="7">
        <f>단가대비표!O1875</f>
        <v>0</v>
      </c>
      <c r="F1575" s="8">
        <f t="shared" si="289"/>
        <v>0</v>
      </c>
      <c r="G1575" s="7">
        <f>단가대비표!P1875</f>
        <v>152631</v>
      </c>
      <c r="H1575" s="8">
        <f t="shared" si="290"/>
        <v>15720.9</v>
      </c>
      <c r="I1575" s="7">
        <f>단가대비표!V1875</f>
        <v>0</v>
      </c>
      <c r="J1575" s="8">
        <f t="shared" si="291"/>
        <v>0</v>
      </c>
      <c r="K1575" s="7">
        <f t="shared" si="292"/>
        <v>152631</v>
      </c>
      <c r="L1575" s="8">
        <f t="shared" si="292"/>
        <v>15720.9</v>
      </c>
      <c r="M1575" s="5" t="s">
        <v>67</v>
      </c>
      <c r="N1575" s="2" t="s">
        <v>2151</v>
      </c>
      <c r="O1575" s="2" t="s">
        <v>1729</v>
      </c>
      <c r="P1575" s="2" t="s">
        <v>73</v>
      </c>
      <c r="Q1575" s="2" t="s">
        <v>73</v>
      </c>
      <c r="R1575" s="2" t="s">
        <v>69</v>
      </c>
      <c r="S1575" s="3"/>
      <c r="T1575" s="3"/>
      <c r="U1575" s="3"/>
      <c r="V1575" s="3">
        <v>1</v>
      </c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2" t="s">
        <v>67</v>
      </c>
      <c r="AW1575" s="2" t="s">
        <v>2159</v>
      </c>
      <c r="AX1575" s="2" t="s">
        <v>67</v>
      </c>
      <c r="AY1575" s="2" t="s">
        <v>67</v>
      </c>
    </row>
    <row r="1576" spans="1:51" ht="30" customHeight="1" x14ac:dyDescent="0.3">
      <c r="A1576" s="5" t="s">
        <v>155</v>
      </c>
      <c r="B1576" s="5" t="s">
        <v>156</v>
      </c>
      <c r="C1576" s="5" t="s">
        <v>82</v>
      </c>
      <c r="D1576" s="6">
        <v>1</v>
      </c>
      <c r="E1576" s="7">
        <f>TRUNC(SUMIF(V1570:V1576, RIGHTB(O1576, 1), H1570:H1576)*U1576, 2)</f>
        <v>770.69</v>
      </c>
      <c r="F1576" s="8">
        <f t="shared" si="289"/>
        <v>770.6</v>
      </c>
      <c r="G1576" s="7">
        <v>0</v>
      </c>
      <c r="H1576" s="8">
        <f t="shared" si="290"/>
        <v>0</v>
      </c>
      <c r="I1576" s="7">
        <v>0</v>
      </c>
      <c r="J1576" s="8">
        <f t="shared" si="291"/>
        <v>0</v>
      </c>
      <c r="K1576" s="7">
        <f t="shared" si="292"/>
        <v>770.6</v>
      </c>
      <c r="L1576" s="8">
        <f t="shared" si="292"/>
        <v>770.6</v>
      </c>
      <c r="M1576" s="5" t="s">
        <v>67</v>
      </c>
      <c r="N1576" s="2" t="s">
        <v>2151</v>
      </c>
      <c r="O1576" s="2" t="s">
        <v>83</v>
      </c>
      <c r="P1576" s="2" t="s">
        <v>73</v>
      </c>
      <c r="Q1576" s="2" t="s">
        <v>73</v>
      </c>
      <c r="R1576" s="2" t="s">
        <v>73</v>
      </c>
      <c r="S1576" s="3">
        <v>1</v>
      </c>
      <c r="T1576" s="3">
        <v>0</v>
      </c>
      <c r="U1576" s="3">
        <v>0.03</v>
      </c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2" t="s">
        <v>67</v>
      </c>
      <c r="AW1576" s="2" t="s">
        <v>2160</v>
      </c>
      <c r="AX1576" s="2" t="s">
        <v>67</v>
      </c>
      <c r="AY1576" s="2" t="s">
        <v>67</v>
      </c>
    </row>
    <row r="1577" spans="1:51" ht="30" customHeight="1" x14ac:dyDescent="0.3">
      <c r="A1577" s="5" t="s">
        <v>90</v>
      </c>
      <c r="B1577" s="5" t="s">
        <v>67</v>
      </c>
      <c r="C1577" s="5" t="s">
        <v>67</v>
      </c>
      <c r="D1577" s="6"/>
      <c r="E1577" s="7"/>
      <c r="F1577" s="8">
        <f>TRUNC(SUMIF(N1570:N1576, N1569, F1570:F1576),0)</f>
        <v>8320</v>
      </c>
      <c r="G1577" s="7"/>
      <c r="H1577" s="8">
        <f>TRUNC(SUMIF(N1570:N1576, N1569, H1570:H1576),0)</f>
        <v>25689</v>
      </c>
      <c r="I1577" s="7"/>
      <c r="J1577" s="8">
        <f>TRUNC(SUMIF(N1570:N1576, N1569, J1570:J1576),0)</f>
        <v>0</v>
      </c>
      <c r="K1577" s="7"/>
      <c r="L1577" s="8">
        <f>F1577+H1577+J1577</f>
        <v>34009</v>
      </c>
      <c r="M1577" s="5" t="s">
        <v>67</v>
      </c>
      <c r="N1577" s="2" t="s">
        <v>91</v>
      </c>
      <c r="O1577" s="2" t="s">
        <v>91</v>
      </c>
      <c r="P1577" s="2" t="s">
        <v>67</v>
      </c>
      <c r="Q1577" s="2" t="s">
        <v>67</v>
      </c>
      <c r="R1577" s="2" t="s">
        <v>67</v>
      </c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2" t="s">
        <v>67</v>
      </c>
      <c r="AW1577" s="2" t="s">
        <v>67</v>
      </c>
      <c r="AX1577" s="2" t="s">
        <v>67</v>
      </c>
      <c r="AY1577" s="2" t="s">
        <v>67</v>
      </c>
    </row>
    <row r="1578" spans="1:51" ht="30" customHeight="1" x14ac:dyDescent="0.3">
      <c r="A1578" s="6"/>
      <c r="B1578" s="6"/>
      <c r="C1578" s="6"/>
      <c r="D1578" s="6"/>
      <c r="E1578" s="7"/>
      <c r="F1578" s="8"/>
      <c r="G1578" s="7"/>
      <c r="H1578" s="8"/>
      <c r="I1578" s="7"/>
      <c r="J1578" s="8"/>
      <c r="K1578" s="7"/>
      <c r="L1578" s="8"/>
      <c r="M1578" s="6"/>
    </row>
    <row r="1579" spans="1:51" ht="30" customHeight="1" x14ac:dyDescent="0.3">
      <c r="A1579" s="14" t="s">
        <v>2161</v>
      </c>
      <c r="B1579" s="14"/>
      <c r="C1579" s="14"/>
      <c r="D1579" s="14"/>
      <c r="E1579" s="15"/>
      <c r="F1579" s="16"/>
      <c r="G1579" s="15"/>
      <c r="H1579" s="16"/>
      <c r="I1579" s="15"/>
      <c r="J1579" s="16"/>
      <c r="K1579" s="15"/>
      <c r="L1579" s="16"/>
      <c r="M1579" s="14"/>
      <c r="N1579" s="1" t="s">
        <v>2162</v>
      </c>
    </row>
    <row r="1580" spans="1:51" ht="30" customHeight="1" x14ac:dyDescent="0.3">
      <c r="A1580" s="5" t="s">
        <v>2021</v>
      </c>
      <c r="B1580" s="5" t="s">
        <v>2078</v>
      </c>
      <c r="C1580" s="5" t="s">
        <v>481</v>
      </c>
      <c r="D1580" s="6">
        <v>1.05</v>
      </c>
      <c r="E1580" s="7">
        <f>단가대비표!O432</f>
        <v>4240</v>
      </c>
      <c r="F1580" s="8">
        <f t="shared" ref="F1580:F1586" si="293">TRUNC(E1580*D1580,1)</f>
        <v>4452</v>
      </c>
      <c r="G1580" s="7">
        <f>단가대비표!P432</f>
        <v>0</v>
      </c>
      <c r="H1580" s="8">
        <f t="shared" ref="H1580:H1586" si="294">TRUNC(G1580*D1580,1)</f>
        <v>0</v>
      </c>
      <c r="I1580" s="7">
        <f>단가대비표!V432</f>
        <v>0</v>
      </c>
      <c r="J1580" s="8">
        <f t="shared" ref="J1580:J1586" si="295">TRUNC(I1580*D1580,1)</f>
        <v>0</v>
      </c>
      <c r="K1580" s="7">
        <f t="shared" ref="K1580:L1586" si="296">TRUNC(E1580+G1580+I1580,1)</f>
        <v>4240</v>
      </c>
      <c r="L1580" s="8">
        <f t="shared" si="296"/>
        <v>4452</v>
      </c>
      <c r="M1580" s="5" t="s">
        <v>67</v>
      </c>
      <c r="N1580" s="2" t="s">
        <v>2162</v>
      </c>
      <c r="O1580" s="2" t="s">
        <v>2079</v>
      </c>
      <c r="P1580" s="2" t="s">
        <v>73</v>
      </c>
      <c r="Q1580" s="2" t="s">
        <v>73</v>
      </c>
      <c r="R1580" s="2" t="s">
        <v>69</v>
      </c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2" t="s">
        <v>67</v>
      </c>
      <c r="AW1580" s="2" t="s">
        <v>2165</v>
      </c>
      <c r="AX1580" s="2" t="s">
        <v>67</v>
      </c>
      <c r="AY1580" s="2" t="s">
        <v>67</v>
      </c>
    </row>
    <row r="1581" spans="1:51" ht="30" customHeight="1" x14ac:dyDescent="0.3">
      <c r="A1581" s="5" t="s">
        <v>2026</v>
      </c>
      <c r="B1581" s="5" t="s">
        <v>67</v>
      </c>
      <c r="C1581" s="5" t="s">
        <v>464</v>
      </c>
      <c r="D1581" s="6">
        <v>1.2E-2</v>
      </c>
      <c r="E1581" s="7">
        <f>단가대비표!O272</f>
        <v>7560</v>
      </c>
      <c r="F1581" s="8">
        <f t="shared" si="293"/>
        <v>90.7</v>
      </c>
      <c r="G1581" s="7">
        <f>단가대비표!P272</f>
        <v>0</v>
      </c>
      <c r="H1581" s="8">
        <f t="shared" si="294"/>
        <v>0</v>
      </c>
      <c r="I1581" s="7">
        <f>단가대비표!V272</f>
        <v>0</v>
      </c>
      <c r="J1581" s="8">
        <f t="shared" si="295"/>
        <v>0</v>
      </c>
      <c r="K1581" s="7">
        <f t="shared" si="296"/>
        <v>7560</v>
      </c>
      <c r="L1581" s="8">
        <f t="shared" si="296"/>
        <v>90.7</v>
      </c>
      <c r="M1581" s="5" t="s">
        <v>2023</v>
      </c>
      <c r="N1581" s="2" t="s">
        <v>2162</v>
      </c>
      <c r="O1581" s="2" t="s">
        <v>2027</v>
      </c>
      <c r="P1581" s="2" t="s">
        <v>73</v>
      </c>
      <c r="Q1581" s="2" t="s">
        <v>73</v>
      </c>
      <c r="R1581" s="2" t="s">
        <v>69</v>
      </c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2" t="s">
        <v>67</v>
      </c>
      <c r="AW1581" s="2" t="s">
        <v>2166</v>
      </c>
      <c r="AX1581" s="2" t="s">
        <v>67</v>
      </c>
      <c r="AY1581" s="2" t="s">
        <v>67</v>
      </c>
    </row>
    <row r="1582" spans="1:51" ht="30" customHeight="1" x14ac:dyDescent="0.3">
      <c r="A1582" s="5" t="s">
        <v>2117</v>
      </c>
      <c r="B1582" s="5" t="s">
        <v>2118</v>
      </c>
      <c r="C1582" s="5" t="s">
        <v>402</v>
      </c>
      <c r="D1582" s="6">
        <v>0.39</v>
      </c>
      <c r="E1582" s="7">
        <f>단가대비표!O72</f>
        <v>9758</v>
      </c>
      <c r="F1582" s="8">
        <f t="shared" si="293"/>
        <v>3805.6</v>
      </c>
      <c r="G1582" s="7">
        <f>단가대비표!P72</f>
        <v>0</v>
      </c>
      <c r="H1582" s="8">
        <f t="shared" si="294"/>
        <v>0</v>
      </c>
      <c r="I1582" s="7">
        <f>단가대비표!V72</f>
        <v>0</v>
      </c>
      <c r="J1582" s="8">
        <f t="shared" si="295"/>
        <v>0</v>
      </c>
      <c r="K1582" s="7">
        <f t="shared" si="296"/>
        <v>9758</v>
      </c>
      <c r="L1582" s="8">
        <f t="shared" si="296"/>
        <v>3805.6</v>
      </c>
      <c r="M1582" s="5" t="s">
        <v>67</v>
      </c>
      <c r="N1582" s="2" t="s">
        <v>2162</v>
      </c>
      <c r="O1582" s="2" t="s">
        <v>2119</v>
      </c>
      <c r="P1582" s="2" t="s">
        <v>73</v>
      </c>
      <c r="Q1582" s="2" t="s">
        <v>73</v>
      </c>
      <c r="R1582" s="2" t="s">
        <v>69</v>
      </c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2" t="s">
        <v>67</v>
      </c>
      <c r="AW1582" s="2" t="s">
        <v>2167</v>
      </c>
      <c r="AX1582" s="2" t="s">
        <v>67</v>
      </c>
      <c r="AY1582" s="2" t="s">
        <v>67</v>
      </c>
    </row>
    <row r="1583" spans="1:51" ht="30" customHeight="1" x14ac:dyDescent="0.3">
      <c r="A1583" s="5" t="s">
        <v>2121</v>
      </c>
      <c r="B1583" s="5" t="s">
        <v>2122</v>
      </c>
      <c r="C1583" s="5" t="s">
        <v>481</v>
      </c>
      <c r="D1583" s="6">
        <v>0.34</v>
      </c>
      <c r="E1583" s="7">
        <f>단가대비표!O267</f>
        <v>300</v>
      </c>
      <c r="F1583" s="8">
        <f t="shared" si="293"/>
        <v>102</v>
      </c>
      <c r="G1583" s="7">
        <f>단가대비표!P267</f>
        <v>0</v>
      </c>
      <c r="H1583" s="8">
        <f t="shared" si="294"/>
        <v>0</v>
      </c>
      <c r="I1583" s="7">
        <f>단가대비표!V267</f>
        <v>0</v>
      </c>
      <c r="J1583" s="8">
        <f t="shared" si="295"/>
        <v>0</v>
      </c>
      <c r="K1583" s="7">
        <f t="shared" si="296"/>
        <v>300</v>
      </c>
      <c r="L1583" s="8">
        <f t="shared" si="296"/>
        <v>102</v>
      </c>
      <c r="M1583" s="5" t="s">
        <v>67</v>
      </c>
      <c r="N1583" s="2" t="s">
        <v>2162</v>
      </c>
      <c r="O1583" s="2" t="s">
        <v>2123</v>
      </c>
      <c r="P1583" s="2" t="s">
        <v>73</v>
      </c>
      <c r="Q1583" s="2" t="s">
        <v>73</v>
      </c>
      <c r="R1583" s="2" t="s">
        <v>69</v>
      </c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2" t="s">
        <v>67</v>
      </c>
      <c r="AW1583" s="2" t="s">
        <v>2168</v>
      </c>
      <c r="AX1583" s="2" t="s">
        <v>67</v>
      </c>
      <c r="AY1583" s="2" t="s">
        <v>67</v>
      </c>
    </row>
    <row r="1584" spans="1:51" ht="30" customHeight="1" x14ac:dyDescent="0.3">
      <c r="A1584" s="5" t="s">
        <v>2033</v>
      </c>
      <c r="B1584" s="5" t="s">
        <v>86</v>
      </c>
      <c r="C1584" s="5" t="s">
        <v>87</v>
      </c>
      <c r="D1584" s="6">
        <v>6.8000000000000005E-2</v>
      </c>
      <c r="E1584" s="7">
        <f>단가대비표!O1876</f>
        <v>0</v>
      </c>
      <c r="F1584" s="8">
        <f t="shared" si="293"/>
        <v>0</v>
      </c>
      <c r="G1584" s="7">
        <f>단가대비표!P1876</f>
        <v>160788</v>
      </c>
      <c r="H1584" s="8">
        <f t="shared" si="294"/>
        <v>10933.5</v>
      </c>
      <c r="I1584" s="7">
        <f>단가대비표!V1876</f>
        <v>0</v>
      </c>
      <c r="J1584" s="8">
        <f t="shared" si="295"/>
        <v>0</v>
      </c>
      <c r="K1584" s="7">
        <f t="shared" si="296"/>
        <v>160788</v>
      </c>
      <c r="L1584" s="8">
        <f t="shared" si="296"/>
        <v>10933.5</v>
      </c>
      <c r="M1584" s="5" t="s">
        <v>67</v>
      </c>
      <c r="N1584" s="2" t="s">
        <v>2162</v>
      </c>
      <c r="O1584" s="2" t="s">
        <v>2034</v>
      </c>
      <c r="P1584" s="2" t="s">
        <v>73</v>
      </c>
      <c r="Q1584" s="2" t="s">
        <v>73</v>
      </c>
      <c r="R1584" s="2" t="s">
        <v>69</v>
      </c>
      <c r="S1584" s="3"/>
      <c r="T1584" s="3"/>
      <c r="U1584" s="3"/>
      <c r="V1584" s="3">
        <v>1</v>
      </c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2" t="s">
        <v>67</v>
      </c>
      <c r="AW1584" s="2" t="s">
        <v>2169</v>
      </c>
      <c r="AX1584" s="2" t="s">
        <v>67</v>
      </c>
      <c r="AY1584" s="2" t="s">
        <v>67</v>
      </c>
    </row>
    <row r="1585" spans="1:51" ht="30" customHeight="1" x14ac:dyDescent="0.3">
      <c r="A1585" s="5" t="s">
        <v>1728</v>
      </c>
      <c r="B1585" s="5" t="s">
        <v>86</v>
      </c>
      <c r="C1585" s="5" t="s">
        <v>87</v>
      </c>
      <c r="D1585" s="6">
        <v>0.106</v>
      </c>
      <c r="E1585" s="7">
        <f>단가대비표!O1875</f>
        <v>0</v>
      </c>
      <c r="F1585" s="8">
        <f t="shared" si="293"/>
        <v>0</v>
      </c>
      <c r="G1585" s="7">
        <f>단가대비표!P1875</f>
        <v>152631</v>
      </c>
      <c r="H1585" s="8">
        <f t="shared" si="294"/>
        <v>16178.8</v>
      </c>
      <c r="I1585" s="7">
        <f>단가대비표!V1875</f>
        <v>0</v>
      </c>
      <c r="J1585" s="8">
        <f t="shared" si="295"/>
        <v>0</v>
      </c>
      <c r="K1585" s="7">
        <f t="shared" si="296"/>
        <v>152631</v>
      </c>
      <c r="L1585" s="8">
        <f t="shared" si="296"/>
        <v>16178.8</v>
      </c>
      <c r="M1585" s="5" t="s">
        <v>67</v>
      </c>
      <c r="N1585" s="2" t="s">
        <v>2162</v>
      </c>
      <c r="O1585" s="2" t="s">
        <v>1729</v>
      </c>
      <c r="P1585" s="2" t="s">
        <v>73</v>
      </c>
      <c r="Q1585" s="2" t="s">
        <v>73</v>
      </c>
      <c r="R1585" s="2" t="s">
        <v>69</v>
      </c>
      <c r="S1585" s="3"/>
      <c r="T1585" s="3"/>
      <c r="U1585" s="3"/>
      <c r="V1585" s="3">
        <v>1</v>
      </c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2" t="s">
        <v>67</v>
      </c>
      <c r="AW1585" s="2" t="s">
        <v>2170</v>
      </c>
      <c r="AX1585" s="2" t="s">
        <v>67</v>
      </c>
      <c r="AY1585" s="2" t="s">
        <v>67</v>
      </c>
    </row>
    <row r="1586" spans="1:51" ht="30" customHeight="1" x14ac:dyDescent="0.3">
      <c r="A1586" s="5" t="s">
        <v>155</v>
      </c>
      <c r="B1586" s="5" t="s">
        <v>156</v>
      </c>
      <c r="C1586" s="5" t="s">
        <v>82</v>
      </c>
      <c r="D1586" s="6">
        <v>1</v>
      </c>
      <c r="E1586" s="7">
        <f>TRUNC(SUMIF(V1580:V1586, RIGHTB(O1586, 1), H1580:H1586)*U1586, 2)</f>
        <v>813.36</v>
      </c>
      <c r="F1586" s="8">
        <f t="shared" si="293"/>
        <v>813.3</v>
      </c>
      <c r="G1586" s="7">
        <v>0</v>
      </c>
      <c r="H1586" s="8">
        <f t="shared" si="294"/>
        <v>0</v>
      </c>
      <c r="I1586" s="7">
        <v>0</v>
      </c>
      <c r="J1586" s="8">
        <f t="shared" si="295"/>
        <v>0</v>
      </c>
      <c r="K1586" s="7">
        <f t="shared" si="296"/>
        <v>813.3</v>
      </c>
      <c r="L1586" s="8">
        <f t="shared" si="296"/>
        <v>813.3</v>
      </c>
      <c r="M1586" s="5" t="s">
        <v>67</v>
      </c>
      <c r="N1586" s="2" t="s">
        <v>2162</v>
      </c>
      <c r="O1586" s="2" t="s">
        <v>83</v>
      </c>
      <c r="P1586" s="2" t="s">
        <v>73</v>
      </c>
      <c r="Q1586" s="2" t="s">
        <v>73</v>
      </c>
      <c r="R1586" s="2" t="s">
        <v>73</v>
      </c>
      <c r="S1586" s="3">
        <v>1</v>
      </c>
      <c r="T1586" s="3">
        <v>0</v>
      </c>
      <c r="U1586" s="3">
        <v>0.03</v>
      </c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2" t="s">
        <v>67</v>
      </c>
      <c r="AW1586" s="2" t="s">
        <v>2171</v>
      </c>
      <c r="AX1586" s="2" t="s">
        <v>67</v>
      </c>
      <c r="AY1586" s="2" t="s">
        <v>67</v>
      </c>
    </row>
    <row r="1587" spans="1:51" ht="30" customHeight="1" x14ac:dyDescent="0.3">
      <c r="A1587" s="5" t="s">
        <v>90</v>
      </c>
      <c r="B1587" s="5" t="s">
        <v>67</v>
      </c>
      <c r="C1587" s="5" t="s">
        <v>67</v>
      </c>
      <c r="D1587" s="6"/>
      <c r="E1587" s="7"/>
      <c r="F1587" s="8">
        <f>TRUNC(SUMIF(N1580:N1586, N1579, F1580:F1586),0)</f>
        <v>9263</v>
      </c>
      <c r="G1587" s="7"/>
      <c r="H1587" s="8">
        <f>TRUNC(SUMIF(N1580:N1586, N1579, H1580:H1586),0)</f>
        <v>27112</v>
      </c>
      <c r="I1587" s="7"/>
      <c r="J1587" s="8">
        <f>TRUNC(SUMIF(N1580:N1586, N1579, J1580:J1586),0)</f>
        <v>0</v>
      </c>
      <c r="K1587" s="7"/>
      <c r="L1587" s="8">
        <f>F1587+H1587+J1587</f>
        <v>36375</v>
      </c>
      <c r="M1587" s="5" t="s">
        <v>67</v>
      </c>
      <c r="N1587" s="2" t="s">
        <v>91</v>
      </c>
      <c r="O1587" s="2" t="s">
        <v>91</v>
      </c>
      <c r="P1587" s="2" t="s">
        <v>67</v>
      </c>
      <c r="Q1587" s="2" t="s">
        <v>67</v>
      </c>
      <c r="R1587" s="2" t="s">
        <v>67</v>
      </c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2" t="s">
        <v>67</v>
      </c>
      <c r="AW1587" s="2" t="s">
        <v>67</v>
      </c>
      <c r="AX1587" s="2" t="s">
        <v>67</v>
      </c>
      <c r="AY1587" s="2" t="s">
        <v>67</v>
      </c>
    </row>
    <row r="1588" spans="1:51" ht="30" customHeight="1" x14ac:dyDescent="0.3">
      <c r="A1588" s="6"/>
      <c r="B1588" s="6"/>
      <c r="C1588" s="6"/>
      <c r="D1588" s="6"/>
      <c r="E1588" s="7"/>
      <c r="F1588" s="8"/>
      <c r="G1588" s="7"/>
      <c r="H1588" s="8"/>
      <c r="I1588" s="7"/>
      <c r="J1588" s="8"/>
      <c r="K1588" s="7"/>
      <c r="L1588" s="8"/>
      <c r="M1588" s="6"/>
    </row>
    <row r="1589" spans="1:51" ht="30" customHeight="1" x14ac:dyDescent="0.3">
      <c r="A1589" s="14" t="s">
        <v>2172</v>
      </c>
      <c r="B1589" s="14"/>
      <c r="C1589" s="14"/>
      <c r="D1589" s="14"/>
      <c r="E1589" s="15"/>
      <c r="F1589" s="16"/>
      <c r="G1589" s="15"/>
      <c r="H1589" s="16"/>
      <c r="I1589" s="15"/>
      <c r="J1589" s="16"/>
      <c r="K1589" s="15"/>
      <c r="L1589" s="16"/>
      <c r="M1589" s="14"/>
      <c r="N1589" s="1" t="s">
        <v>2173</v>
      </c>
    </row>
    <row r="1590" spans="1:51" ht="30" customHeight="1" x14ac:dyDescent="0.3">
      <c r="A1590" s="5" t="s">
        <v>2021</v>
      </c>
      <c r="B1590" s="5" t="s">
        <v>2090</v>
      </c>
      <c r="C1590" s="5" t="s">
        <v>481</v>
      </c>
      <c r="D1590" s="6">
        <v>1.05</v>
      </c>
      <c r="E1590" s="7">
        <f>단가대비표!O433</f>
        <v>5180</v>
      </c>
      <c r="F1590" s="8">
        <f t="shared" ref="F1590:F1596" si="297">TRUNC(E1590*D1590,1)</f>
        <v>5439</v>
      </c>
      <c r="G1590" s="7">
        <f>단가대비표!P433</f>
        <v>0</v>
      </c>
      <c r="H1590" s="8">
        <f t="shared" ref="H1590:H1596" si="298">TRUNC(G1590*D1590,1)</f>
        <v>0</v>
      </c>
      <c r="I1590" s="7">
        <f>단가대비표!V433</f>
        <v>0</v>
      </c>
      <c r="J1590" s="8">
        <f t="shared" ref="J1590:J1596" si="299">TRUNC(I1590*D1590,1)</f>
        <v>0</v>
      </c>
      <c r="K1590" s="7">
        <f t="shared" ref="K1590:L1596" si="300">TRUNC(E1590+G1590+I1590,1)</f>
        <v>5180</v>
      </c>
      <c r="L1590" s="8">
        <f t="shared" si="300"/>
        <v>5439</v>
      </c>
      <c r="M1590" s="5" t="s">
        <v>67</v>
      </c>
      <c r="N1590" s="2" t="s">
        <v>2173</v>
      </c>
      <c r="O1590" s="2" t="s">
        <v>2091</v>
      </c>
      <c r="P1590" s="2" t="s">
        <v>73</v>
      </c>
      <c r="Q1590" s="2" t="s">
        <v>73</v>
      </c>
      <c r="R1590" s="2" t="s">
        <v>69</v>
      </c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2" t="s">
        <v>67</v>
      </c>
      <c r="AW1590" s="2" t="s">
        <v>2176</v>
      </c>
      <c r="AX1590" s="2" t="s">
        <v>67</v>
      </c>
      <c r="AY1590" s="2" t="s">
        <v>67</v>
      </c>
    </row>
    <row r="1591" spans="1:51" ht="30" customHeight="1" x14ac:dyDescent="0.3">
      <c r="A1591" s="5" t="s">
        <v>2026</v>
      </c>
      <c r="B1591" s="5" t="s">
        <v>67</v>
      </c>
      <c r="C1591" s="5" t="s">
        <v>464</v>
      </c>
      <c r="D1591" s="6">
        <v>1.4999999999999999E-2</v>
      </c>
      <c r="E1591" s="7">
        <f>단가대비표!O272</f>
        <v>7560</v>
      </c>
      <c r="F1591" s="8">
        <f t="shared" si="297"/>
        <v>113.4</v>
      </c>
      <c r="G1591" s="7">
        <f>단가대비표!P272</f>
        <v>0</v>
      </c>
      <c r="H1591" s="8">
        <f t="shared" si="298"/>
        <v>0</v>
      </c>
      <c r="I1591" s="7">
        <f>단가대비표!V272</f>
        <v>0</v>
      </c>
      <c r="J1591" s="8">
        <f t="shared" si="299"/>
        <v>0</v>
      </c>
      <c r="K1591" s="7">
        <f t="shared" si="300"/>
        <v>7560</v>
      </c>
      <c r="L1591" s="8">
        <f t="shared" si="300"/>
        <v>113.4</v>
      </c>
      <c r="M1591" s="5" t="s">
        <v>2023</v>
      </c>
      <c r="N1591" s="2" t="s">
        <v>2173</v>
      </c>
      <c r="O1591" s="2" t="s">
        <v>2027</v>
      </c>
      <c r="P1591" s="2" t="s">
        <v>73</v>
      </c>
      <c r="Q1591" s="2" t="s">
        <v>73</v>
      </c>
      <c r="R1591" s="2" t="s">
        <v>69</v>
      </c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2" t="s">
        <v>67</v>
      </c>
      <c r="AW1591" s="2" t="s">
        <v>2177</v>
      </c>
      <c r="AX1591" s="2" t="s">
        <v>67</v>
      </c>
      <c r="AY1591" s="2" t="s">
        <v>67</v>
      </c>
    </row>
    <row r="1592" spans="1:51" ht="30" customHeight="1" x14ac:dyDescent="0.3">
      <c r="A1592" s="5" t="s">
        <v>2117</v>
      </c>
      <c r="B1592" s="5" t="s">
        <v>2118</v>
      </c>
      <c r="C1592" s="5" t="s">
        <v>402</v>
      </c>
      <c r="D1592" s="6">
        <v>0.44</v>
      </c>
      <c r="E1592" s="7">
        <f>단가대비표!O72</f>
        <v>9758</v>
      </c>
      <c r="F1592" s="8">
        <f t="shared" si="297"/>
        <v>4293.5</v>
      </c>
      <c r="G1592" s="7">
        <f>단가대비표!P72</f>
        <v>0</v>
      </c>
      <c r="H1592" s="8">
        <f t="shared" si="298"/>
        <v>0</v>
      </c>
      <c r="I1592" s="7">
        <f>단가대비표!V72</f>
        <v>0</v>
      </c>
      <c r="J1592" s="8">
        <f t="shared" si="299"/>
        <v>0</v>
      </c>
      <c r="K1592" s="7">
        <f t="shared" si="300"/>
        <v>9758</v>
      </c>
      <c r="L1592" s="8">
        <f t="shared" si="300"/>
        <v>4293.5</v>
      </c>
      <c r="M1592" s="5" t="s">
        <v>67</v>
      </c>
      <c r="N1592" s="2" t="s">
        <v>2173</v>
      </c>
      <c r="O1592" s="2" t="s">
        <v>2119</v>
      </c>
      <c r="P1592" s="2" t="s">
        <v>73</v>
      </c>
      <c r="Q1592" s="2" t="s">
        <v>73</v>
      </c>
      <c r="R1592" s="2" t="s">
        <v>69</v>
      </c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2" t="s">
        <v>67</v>
      </c>
      <c r="AW1592" s="2" t="s">
        <v>2178</v>
      </c>
      <c r="AX1592" s="2" t="s">
        <v>67</v>
      </c>
      <c r="AY1592" s="2" t="s">
        <v>67</v>
      </c>
    </row>
    <row r="1593" spans="1:51" ht="30" customHeight="1" x14ac:dyDescent="0.3">
      <c r="A1593" s="5" t="s">
        <v>2121</v>
      </c>
      <c r="B1593" s="5" t="s">
        <v>2122</v>
      </c>
      <c r="C1593" s="5" t="s">
        <v>481</v>
      </c>
      <c r="D1593" s="6">
        <v>0.38</v>
      </c>
      <c r="E1593" s="7">
        <f>단가대비표!O267</f>
        <v>300</v>
      </c>
      <c r="F1593" s="8">
        <f t="shared" si="297"/>
        <v>114</v>
      </c>
      <c r="G1593" s="7">
        <f>단가대비표!P267</f>
        <v>0</v>
      </c>
      <c r="H1593" s="8">
        <f t="shared" si="298"/>
        <v>0</v>
      </c>
      <c r="I1593" s="7">
        <f>단가대비표!V267</f>
        <v>0</v>
      </c>
      <c r="J1593" s="8">
        <f t="shared" si="299"/>
        <v>0</v>
      </c>
      <c r="K1593" s="7">
        <f t="shared" si="300"/>
        <v>300</v>
      </c>
      <c r="L1593" s="8">
        <f t="shared" si="300"/>
        <v>114</v>
      </c>
      <c r="M1593" s="5" t="s">
        <v>67</v>
      </c>
      <c r="N1593" s="2" t="s">
        <v>2173</v>
      </c>
      <c r="O1593" s="2" t="s">
        <v>2123</v>
      </c>
      <c r="P1593" s="2" t="s">
        <v>73</v>
      </c>
      <c r="Q1593" s="2" t="s">
        <v>73</v>
      </c>
      <c r="R1593" s="2" t="s">
        <v>69</v>
      </c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2" t="s">
        <v>67</v>
      </c>
      <c r="AW1593" s="2" t="s">
        <v>2179</v>
      </c>
      <c r="AX1593" s="2" t="s">
        <v>67</v>
      </c>
      <c r="AY1593" s="2" t="s">
        <v>67</v>
      </c>
    </row>
    <row r="1594" spans="1:51" ht="30" customHeight="1" x14ac:dyDescent="0.3">
      <c r="A1594" s="5" t="s">
        <v>2033</v>
      </c>
      <c r="B1594" s="5" t="s">
        <v>86</v>
      </c>
      <c r="C1594" s="5" t="s">
        <v>87</v>
      </c>
      <c r="D1594" s="6">
        <v>7.3999999999999996E-2</v>
      </c>
      <c r="E1594" s="7">
        <f>단가대비표!O1876</f>
        <v>0</v>
      </c>
      <c r="F1594" s="8">
        <f t="shared" si="297"/>
        <v>0</v>
      </c>
      <c r="G1594" s="7">
        <f>단가대비표!P1876</f>
        <v>160788</v>
      </c>
      <c r="H1594" s="8">
        <f t="shared" si="298"/>
        <v>11898.3</v>
      </c>
      <c r="I1594" s="7">
        <f>단가대비표!V1876</f>
        <v>0</v>
      </c>
      <c r="J1594" s="8">
        <f t="shared" si="299"/>
        <v>0</v>
      </c>
      <c r="K1594" s="7">
        <f t="shared" si="300"/>
        <v>160788</v>
      </c>
      <c r="L1594" s="8">
        <f t="shared" si="300"/>
        <v>11898.3</v>
      </c>
      <c r="M1594" s="5" t="s">
        <v>67</v>
      </c>
      <c r="N1594" s="2" t="s">
        <v>2173</v>
      </c>
      <c r="O1594" s="2" t="s">
        <v>2034</v>
      </c>
      <c r="P1594" s="2" t="s">
        <v>73</v>
      </c>
      <c r="Q1594" s="2" t="s">
        <v>73</v>
      </c>
      <c r="R1594" s="2" t="s">
        <v>69</v>
      </c>
      <c r="S1594" s="3"/>
      <c r="T1594" s="3"/>
      <c r="U1594" s="3"/>
      <c r="V1594" s="3">
        <v>1</v>
      </c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2" t="s">
        <v>67</v>
      </c>
      <c r="AW1594" s="2" t="s">
        <v>2180</v>
      </c>
      <c r="AX1594" s="2" t="s">
        <v>67</v>
      </c>
      <c r="AY1594" s="2" t="s">
        <v>67</v>
      </c>
    </row>
    <row r="1595" spans="1:51" ht="30" customHeight="1" x14ac:dyDescent="0.3">
      <c r="A1595" s="5" t="s">
        <v>1728</v>
      </c>
      <c r="B1595" s="5" t="s">
        <v>86</v>
      </c>
      <c r="C1595" s="5" t="s">
        <v>87</v>
      </c>
      <c r="D1595" s="6">
        <v>0.11600000000000001</v>
      </c>
      <c r="E1595" s="7">
        <f>단가대비표!O1875</f>
        <v>0</v>
      </c>
      <c r="F1595" s="8">
        <f t="shared" si="297"/>
        <v>0</v>
      </c>
      <c r="G1595" s="7">
        <f>단가대비표!P1875</f>
        <v>152631</v>
      </c>
      <c r="H1595" s="8">
        <f t="shared" si="298"/>
        <v>17705.099999999999</v>
      </c>
      <c r="I1595" s="7">
        <f>단가대비표!V1875</f>
        <v>0</v>
      </c>
      <c r="J1595" s="8">
        <f t="shared" si="299"/>
        <v>0</v>
      </c>
      <c r="K1595" s="7">
        <f t="shared" si="300"/>
        <v>152631</v>
      </c>
      <c r="L1595" s="8">
        <f t="shared" si="300"/>
        <v>17705.099999999999</v>
      </c>
      <c r="M1595" s="5" t="s">
        <v>67</v>
      </c>
      <c r="N1595" s="2" t="s">
        <v>2173</v>
      </c>
      <c r="O1595" s="2" t="s">
        <v>1729</v>
      </c>
      <c r="P1595" s="2" t="s">
        <v>73</v>
      </c>
      <c r="Q1595" s="2" t="s">
        <v>73</v>
      </c>
      <c r="R1595" s="2" t="s">
        <v>69</v>
      </c>
      <c r="S1595" s="3"/>
      <c r="T1595" s="3"/>
      <c r="U1595" s="3"/>
      <c r="V1595" s="3">
        <v>1</v>
      </c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2" t="s">
        <v>67</v>
      </c>
      <c r="AW1595" s="2" t="s">
        <v>2181</v>
      </c>
      <c r="AX1595" s="2" t="s">
        <v>67</v>
      </c>
      <c r="AY1595" s="2" t="s">
        <v>67</v>
      </c>
    </row>
    <row r="1596" spans="1:51" ht="30" customHeight="1" x14ac:dyDescent="0.3">
      <c r="A1596" s="5" t="s">
        <v>155</v>
      </c>
      <c r="B1596" s="5" t="s">
        <v>156</v>
      </c>
      <c r="C1596" s="5" t="s">
        <v>82</v>
      </c>
      <c r="D1596" s="6">
        <v>1</v>
      </c>
      <c r="E1596" s="7">
        <f>TRUNC(SUMIF(V1590:V1596, RIGHTB(O1596, 1), H1590:H1596)*U1596, 2)</f>
        <v>888.1</v>
      </c>
      <c r="F1596" s="8">
        <f t="shared" si="297"/>
        <v>888.1</v>
      </c>
      <c r="G1596" s="7">
        <v>0</v>
      </c>
      <c r="H1596" s="8">
        <f t="shared" si="298"/>
        <v>0</v>
      </c>
      <c r="I1596" s="7">
        <v>0</v>
      </c>
      <c r="J1596" s="8">
        <f t="shared" si="299"/>
        <v>0</v>
      </c>
      <c r="K1596" s="7">
        <f t="shared" si="300"/>
        <v>888.1</v>
      </c>
      <c r="L1596" s="8">
        <f t="shared" si="300"/>
        <v>888.1</v>
      </c>
      <c r="M1596" s="5" t="s">
        <v>67</v>
      </c>
      <c r="N1596" s="2" t="s">
        <v>2173</v>
      </c>
      <c r="O1596" s="2" t="s">
        <v>83</v>
      </c>
      <c r="P1596" s="2" t="s">
        <v>73</v>
      </c>
      <c r="Q1596" s="2" t="s">
        <v>73</v>
      </c>
      <c r="R1596" s="2" t="s">
        <v>73</v>
      </c>
      <c r="S1596" s="3">
        <v>1</v>
      </c>
      <c r="T1596" s="3">
        <v>0</v>
      </c>
      <c r="U1596" s="3">
        <v>0.03</v>
      </c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2" t="s">
        <v>67</v>
      </c>
      <c r="AW1596" s="2" t="s">
        <v>2182</v>
      </c>
      <c r="AX1596" s="2" t="s">
        <v>67</v>
      </c>
      <c r="AY1596" s="2" t="s">
        <v>67</v>
      </c>
    </row>
    <row r="1597" spans="1:51" ht="30" customHeight="1" x14ac:dyDescent="0.3">
      <c r="A1597" s="5" t="s">
        <v>90</v>
      </c>
      <c r="B1597" s="5" t="s">
        <v>67</v>
      </c>
      <c r="C1597" s="5" t="s">
        <v>67</v>
      </c>
      <c r="D1597" s="6"/>
      <c r="E1597" s="7"/>
      <c r="F1597" s="8">
        <f>TRUNC(SUMIF(N1590:N1596, N1589, F1590:F1596),0)</f>
        <v>10848</v>
      </c>
      <c r="G1597" s="7"/>
      <c r="H1597" s="8">
        <f>TRUNC(SUMIF(N1590:N1596, N1589, H1590:H1596),0)</f>
        <v>29603</v>
      </c>
      <c r="I1597" s="7"/>
      <c r="J1597" s="8">
        <f>TRUNC(SUMIF(N1590:N1596, N1589, J1590:J1596),0)</f>
        <v>0</v>
      </c>
      <c r="K1597" s="7"/>
      <c r="L1597" s="8">
        <f>F1597+H1597+J1597</f>
        <v>40451</v>
      </c>
      <c r="M1597" s="5" t="s">
        <v>67</v>
      </c>
      <c r="N1597" s="2" t="s">
        <v>91</v>
      </c>
      <c r="O1597" s="2" t="s">
        <v>91</v>
      </c>
      <c r="P1597" s="2" t="s">
        <v>67</v>
      </c>
      <c r="Q1597" s="2" t="s">
        <v>67</v>
      </c>
      <c r="R1597" s="2" t="s">
        <v>67</v>
      </c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2" t="s">
        <v>67</v>
      </c>
      <c r="AW1597" s="2" t="s">
        <v>67</v>
      </c>
      <c r="AX1597" s="2" t="s">
        <v>67</v>
      </c>
      <c r="AY1597" s="2" t="s">
        <v>67</v>
      </c>
    </row>
    <row r="1598" spans="1:51" ht="30" customHeight="1" x14ac:dyDescent="0.3">
      <c r="A1598" s="6"/>
      <c r="B1598" s="6"/>
      <c r="C1598" s="6"/>
      <c r="D1598" s="6"/>
      <c r="E1598" s="7"/>
      <c r="F1598" s="8"/>
      <c r="G1598" s="7"/>
      <c r="H1598" s="8"/>
      <c r="I1598" s="7"/>
      <c r="J1598" s="8"/>
      <c r="K1598" s="7"/>
      <c r="L1598" s="8"/>
      <c r="M1598" s="6"/>
    </row>
    <row r="1599" spans="1:51" ht="30" customHeight="1" x14ac:dyDescent="0.3">
      <c r="A1599" s="14" t="s">
        <v>2183</v>
      </c>
      <c r="B1599" s="14"/>
      <c r="C1599" s="14"/>
      <c r="D1599" s="14"/>
      <c r="E1599" s="15"/>
      <c r="F1599" s="16"/>
      <c r="G1599" s="15"/>
      <c r="H1599" s="16"/>
      <c r="I1599" s="15"/>
      <c r="J1599" s="16"/>
      <c r="K1599" s="15"/>
      <c r="L1599" s="16"/>
      <c r="M1599" s="14"/>
      <c r="N1599" s="1" t="s">
        <v>2184</v>
      </c>
    </row>
    <row r="1600" spans="1:51" ht="30" customHeight="1" x14ac:dyDescent="0.3">
      <c r="A1600" s="5" t="s">
        <v>2021</v>
      </c>
      <c r="B1600" s="5" t="s">
        <v>2187</v>
      </c>
      <c r="C1600" s="5" t="s">
        <v>481</v>
      </c>
      <c r="D1600" s="6">
        <v>1.05</v>
      </c>
      <c r="E1600" s="7">
        <f>단가대비표!O435</f>
        <v>7690</v>
      </c>
      <c r="F1600" s="8">
        <f t="shared" ref="F1600:F1605" si="301">TRUNC(E1600*D1600,1)</f>
        <v>8074.5</v>
      </c>
      <c r="G1600" s="7">
        <f>단가대비표!P435</f>
        <v>0</v>
      </c>
      <c r="H1600" s="8">
        <f t="shared" ref="H1600:H1605" si="302">TRUNC(G1600*D1600,1)</f>
        <v>0</v>
      </c>
      <c r="I1600" s="7">
        <f>단가대비표!V435</f>
        <v>0</v>
      </c>
      <c r="J1600" s="8">
        <f t="shared" ref="J1600:J1605" si="303">TRUNC(I1600*D1600,1)</f>
        <v>0</v>
      </c>
      <c r="K1600" s="7">
        <f t="shared" ref="K1600:L1605" si="304">TRUNC(E1600+G1600+I1600,1)</f>
        <v>7690</v>
      </c>
      <c r="L1600" s="8">
        <f t="shared" si="304"/>
        <v>8074.5</v>
      </c>
      <c r="M1600" s="5" t="s">
        <v>2023</v>
      </c>
      <c r="N1600" s="2" t="s">
        <v>2184</v>
      </c>
      <c r="O1600" s="2" t="s">
        <v>2188</v>
      </c>
      <c r="P1600" s="2" t="s">
        <v>73</v>
      </c>
      <c r="Q1600" s="2" t="s">
        <v>73</v>
      </c>
      <c r="R1600" s="2" t="s">
        <v>69</v>
      </c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2" t="s">
        <v>67</v>
      </c>
      <c r="AW1600" s="2" t="s">
        <v>2189</v>
      </c>
      <c r="AX1600" s="2" t="s">
        <v>67</v>
      </c>
      <c r="AY1600" s="2" t="s">
        <v>67</v>
      </c>
    </row>
    <row r="1601" spans="1:51" ht="30" customHeight="1" x14ac:dyDescent="0.3">
      <c r="A1601" s="5" t="s">
        <v>2026</v>
      </c>
      <c r="B1601" s="5" t="s">
        <v>67</v>
      </c>
      <c r="C1601" s="5" t="s">
        <v>464</v>
      </c>
      <c r="D1601" s="6">
        <v>1.2999999999999999E-2</v>
      </c>
      <c r="E1601" s="7">
        <f>단가대비표!O272</f>
        <v>7560</v>
      </c>
      <c r="F1601" s="8">
        <f t="shared" si="301"/>
        <v>98.2</v>
      </c>
      <c r="G1601" s="7">
        <f>단가대비표!P272</f>
        <v>0</v>
      </c>
      <c r="H1601" s="8">
        <f t="shared" si="302"/>
        <v>0</v>
      </c>
      <c r="I1601" s="7">
        <f>단가대비표!V272</f>
        <v>0</v>
      </c>
      <c r="J1601" s="8">
        <f t="shared" si="303"/>
        <v>0</v>
      </c>
      <c r="K1601" s="7">
        <f t="shared" si="304"/>
        <v>7560</v>
      </c>
      <c r="L1601" s="8">
        <f t="shared" si="304"/>
        <v>98.2</v>
      </c>
      <c r="M1601" s="5" t="s">
        <v>2023</v>
      </c>
      <c r="N1601" s="2" t="s">
        <v>2184</v>
      </c>
      <c r="O1601" s="2" t="s">
        <v>2027</v>
      </c>
      <c r="P1601" s="2" t="s">
        <v>73</v>
      </c>
      <c r="Q1601" s="2" t="s">
        <v>73</v>
      </c>
      <c r="R1601" s="2" t="s">
        <v>69</v>
      </c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2" t="s">
        <v>67</v>
      </c>
      <c r="AW1601" s="2" t="s">
        <v>2190</v>
      </c>
      <c r="AX1601" s="2" t="s">
        <v>67</v>
      </c>
      <c r="AY1601" s="2" t="s">
        <v>67</v>
      </c>
    </row>
    <row r="1602" spans="1:51" ht="30" customHeight="1" x14ac:dyDescent="0.3">
      <c r="A1602" s="5" t="s">
        <v>2029</v>
      </c>
      <c r="B1602" s="5" t="s">
        <v>2030</v>
      </c>
      <c r="C1602" s="5" t="s">
        <v>245</v>
      </c>
      <c r="D1602" s="6">
        <v>0.55000000000000004</v>
      </c>
      <c r="E1602" s="7">
        <f>단가대비표!O266</f>
        <v>1100</v>
      </c>
      <c r="F1602" s="8">
        <f t="shared" si="301"/>
        <v>605</v>
      </c>
      <c r="G1602" s="7">
        <f>단가대비표!P266</f>
        <v>0</v>
      </c>
      <c r="H1602" s="8">
        <f t="shared" si="302"/>
        <v>0</v>
      </c>
      <c r="I1602" s="7">
        <f>단가대비표!V266</f>
        <v>0</v>
      </c>
      <c r="J1602" s="8">
        <f t="shared" si="303"/>
        <v>0</v>
      </c>
      <c r="K1602" s="7">
        <f t="shared" si="304"/>
        <v>1100</v>
      </c>
      <c r="L1602" s="8">
        <f t="shared" si="304"/>
        <v>605</v>
      </c>
      <c r="M1602" s="5" t="s">
        <v>67</v>
      </c>
      <c r="N1602" s="2" t="s">
        <v>2184</v>
      </c>
      <c r="O1602" s="2" t="s">
        <v>2031</v>
      </c>
      <c r="P1602" s="2" t="s">
        <v>73</v>
      </c>
      <c r="Q1602" s="2" t="s">
        <v>73</v>
      </c>
      <c r="R1602" s="2" t="s">
        <v>69</v>
      </c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2" t="s">
        <v>67</v>
      </c>
      <c r="AW1602" s="2" t="s">
        <v>2191</v>
      </c>
      <c r="AX1602" s="2" t="s">
        <v>67</v>
      </c>
      <c r="AY1602" s="2" t="s">
        <v>67</v>
      </c>
    </row>
    <row r="1603" spans="1:51" ht="30" customHeight="1" x14ac:dyDescent="0.3">
      <c r="A1603" s="5" t="s">
        <v>2033</v>
      </c>
      <c r="B1603" s="5" t="s">
        <v>86</v>
      </c>
      <c r="C1603" s="5" t="s">
        <v>87</v>
      </c>
      <c r="D1603" s="6">
        <v>0.106</v>
      </c>
      <c r="E1603" s="7">
        <f>단가대비표!O1876</f>
        <v>0</v>
      </c>
      <c r="F1603" s="8">
        <f t="shared" si="301"/>
        <v>0</v>
      </c>
      <c r="G1603" s="7">
        <f>단가대비표!P1876</f>
        <v>160788</v>
      </c>
      <c r="H1603" s="8">
        <f t="shared" si="302"/>
        <v>17043.5</v>
      </c>
      <c r="I1603" s="7">
        <f>단가대비표!V1876</f>
        <v>0</v>
      </c>
      <c r="J1603" s="8">
        <f t="shared" si="303"/>
        <v>0</v>
      </c>
      <c r="K1603" s="7">
        <f t="shared" si="304"/>
        <v>160788</v>
      </c>
      <c r="L1603" s="8">
        <f t="shared" si="304"/>
        <v>17043.5</v>
      </c>
      <c r="M1603" s="5" t="s">
        <v>67</v>
      </c>
      <c r="N1603" s="2" t="s">
        <v>2184</v>
      </c>
      <c r="O1603" s="2" t="s">
        <v>2034</v>
      </c>
      <c r="P1603" s="2" t="s">
        <v>73</v>
      </c>
      <c r="Q1603" s="2" t="s">
        <v>73</v>
      </c>
      <c r="R1603" s="2" t="s">
        <v>69</v>
      </c>
      <c r="S1603" s="3"/>
      <c r="T1603" s="3"/>
      <c r="U1603" s="3"/>
      <c r="V1603" s="3">
        <v>1</v>
      </c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2" t="s">
        <v>67</v>
      </c>
      <c r="AW1603" s="2" t="s">
        <v>2192</v>
      </c>
      <c r="AX1603" s="2" t="s">
        <v>67</v>
      </c>
      <c r="AY1603" s="2" t="s">
        <v>67</v>
      </c>
    </row>
    <row r="1604" spans="1:51" ht="30" customHeight="1" x14ac:dyDescent="0.3">
      <c r="A1604" s="5" t="s">
        <v>203</v>
      </c>
      <c r="B1604" s="5" t="s">
        <v>86</v>
      </c>
      <c r="C1604" s="5" t="s">
        <v>87</v>
      </c>
      <c r="D1604" s="6">
        <v>1.4E-2</v>
      </c>
      <c r="E1604" s="7">
        <f>단가대비표!O1834</f>
        <v>0</v>
      </c>
      <c r="F1604" s="8">
        <f t="shared" si="301"/>
        <v>0</v>
      </c>
      <c r="G1604" s="7">
        <f>단가대비표!P1834</f>
        <v>125427</v>
      </c>
      <c r="H1604" s="8">
        <f t="shared" si="302"/>
        <v>1755.9</v>
      </c>
      <c r="I1604" s="7">
        <f>단가대비표!V1834</f>
        <v>0</v>
      </c>
      <c r="J1604" s="8">
        <f t="shared" si="303"/>
        <v>0</v>
      </c>
      <c r="K1604" s="7">
        <f t="shared" si="304"/>
        <v>125427</v>
      </c>
      <c r="L1604" s="8">
        <f t="shared" si="304"/>
        <v>1755.9</v>
      </c>
      <c r="M1604" s="5" t="s">
        <v>67</v>
      </c>
      <c r="N1604" s="2" t="s">
        <v>2184</v>
      </c>
      <c r="O1604" s="2" t="s">
        <v>204</v>
      </c>
      <c r="P1604" s="2" t="s">
        <v>73</v>
      </c>
      <c r="Q1604" s="2" t="s">
        <v>73</v>
      </c>
      <c r="R1604" s="2" t="s">
        <v>69</v>
      </c>
      <c r="S1604" s="3"/>
      <c r="T1604" s="3"/>
      <c r="U1604" s="3"/>
      <c r="V1604" s="3">
        <v>1</v>
      </c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2" t="s">
        <v>67</v>
      </c>
      <c r="AW1604" s="2" t="s">
        <v>2193</v>
      </c>
      <c r="AX1604" s="2" t="s">
        <v>67</v>
      </c>
      <c r="AY1604" s="2" t="s">
        <v>67</v>
      </c>
    </row>
    <row r="1605" spans="1:51" ht="30" customHeight="1" x14ac:dyDescent="0.3">
      <c r="A1605" s="5" t="s">
        <v>155</v>
      </c>
      <c r="B1605" s="5" t="s">
        <v>156</v>
      </c>
      <c r="C1605" s="5" t="s">
        <v>82</v>
      </c>
      <c r="D1605" s="6">
        <v>1</v>
      </c>
      <c r="E1605" s="7">
        <f>TRUNC(SUMIF(V1600:V1605, RIGHTB(O1605, 1), H1600:H1605)*U1605, 2)</f>
        <v>563.98</v>
      </c>
      <c r="F1605" s="8">
        <f t="shared" si="301"/>
        <v>563.9</v>
      </c>
      <c r="G1605" s="7">
        <v>0</v>
      </c>
      <c r="H1605" s="8">
        <f t="shared" si="302"/>
        <v>0</v>
      </c>
      <c r="I1605" s="7">
        <v>0</v>
      </c>
      <c r="J1605" s="8">
        <f t="shared" si="303"/>
        <v>0</v>
      </c>
      <c r="K1605" s="7">
        <f t="shared" si="304"/>
        <v>563.9</v>
      </c>
      <c r="L1605" s="8">
        <f t="shared" si="304"/>
        <v>563.9</v>
      </c>
      <c r="M1605" s="5" t="s">
        <v>67</v>
      </c>
      <c r="N1605" s="2" t="s">
        <v>2184</v>
      </c>
      <c r="O1605" s="2" t="s">
        <v>83</v>
      </c>
      <c r="P1605" s="2" t="s">
        <v>73</v>
      </c>
      <c r="Q1605" s="2" t="s">
        <v>73</v>
      </c>
      <c r="R1605" s="2" t="s">
        <v>73</v>
      </c>
      <c r="S1605" s="3">
        <v>1</v>
      </c>
      <c r="T1605" s="3">
        <v>0</v>
      </c>
      <c r="U1605" s="3">
        <v>0.03</v>
      </c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2" t="s">
        <v>67</v>
      </c>
      <c r="AW1605" s="2" t="s">
        <v>2194</v>
      </c>
      <c r="AX1605" s="2" t="s">
        <v>67</v>
      </c>
      <c r="AY1605" s="2" t="s">
        <v>67</v>
      </c>
    </row>
    <row r="1606" spans="1:51" ht="30" customHeight="1" x14ac:dyDescent="0.3">
      <c r="A1606" s="5" t="s">
        <v>90</v>
      </c>
      <c r="B1606" s="5" t="s">
        <v>67</v>
      </c>
      <c r="C1606" s="5" t="s">
        <v>67</v>
      </c>
      <c r="D1606" s="6"/>
      <c r="E1606" s="7"/>
      <c r="F1606" s="8">
        <f>TRUNC(SUMIF(N1600:N1605, N1599, F1600:F1605),0)</f>
        <v>9341</v>
      </c>
      <c r="G1606" s="7"/>
      <c r="H1606" s="8">
        <f>TRUNC(SUMIF(N1600:N1605, N1599, H1600:H1605),0)</f>
        <v>18799</v>
      </c>
      <c r="I1606" s="7"/>
      <c r="J1606" s="8">
        <f>TRUNC(SUMIF(N1600:N1605, N1599, J1600:J1605),0)</f>
        <v>0</v>
      </c>
      <c r="K1606" s="7"/>
      <c r="L1606" s="8">
        <f>F1606+H1606+J1606</f>
        <v>28140</v>
      </c>
      <c r="M1606" s="5" t="s">
        <v>67</v>
      </c>
      <c r="N1606" s="2" t="s">
        <v>91</v>
      </c>
      <c r="O1606" s="2" t="s">
        <v>91</v>
      </c>
      <c r="P1606" s="2" t="s">
        <v>67</v>
      </c>
      <c r="Q1606" s="2" t="s">
        <v>67</v>
      </c>
      <c r="R1606" s="2" t="s">
        <v>67</v>
      </c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2" t="s">
        <v>67</v>
      </c>
      <c r="AW1606" s="2" t="s">
        <v>67</v>
      </c>
      <c r="AX1606" s="2" t="s">
        <v>67</v>
      </c>
      <c r="AY1606" s="2" t="s">
        <v>67</v>
      </c>
    </row>
    <row r="1607" spans="1:51" ht="30" customHeight="1" x14ac:dyDescent="0.3">
      <c r="A1607" s="6"/>
      <c r="B1607" s="6"/>
      <c r="C1607" s="6"/>
      <c r="D1607" s="6"/>
      <c r="E1607" s="7"/>
      <c r="F1607" s="8"/>
      <c r="G1607" s="7"/>
      <c r="H1607" s="8"/>
      <c r="I1607" s="7"/>
      <c r="J1607" s="8"/>
      <c r="K1607" s="7"/>
      <c r="L1607" s="8"/>
      <c r="M1607" s="6"/>
    </row>
    <row r="1608" spans="1:51" ht="30" customHeight="1" x14ac:dyDescent="0.3">
      <c r="A1608" s="14" t="s">
        <v>2195</v>
      </c>
      <c r="B1608" s="14"/>
      <c r="C1608" s="14"/>
      <c r="D1608" s="14"/>
      <c r="E1608" s="15"/>
      <c r="F1608" s="16"/>
      <c r="G1608" s="15"/>
      <c r="H1608" s="16"/>
      <c r="I1608" s="15"/>
      <c r="J1608" s="16"/>
      <c r="K1608" s="15"/>
      <c r="L1608" s="16"/>
      <c r="M1608" s="14"/>
      <c r="N1608" s="1" t="s">
        <v>2196</v>
      </c>
    </row>
    <row r="1609" spans="1:51" ht="30" customHeight="1" x14ac:dyDescent="0.3">
      <c r="A1609" s="5" t="s">
        <v>2021</v>
      </c>
      <c r="B1609" s="5" t="s">
        <v>2200</v>
      </c>
      <c r="C1609" s="5" t="s">
        <v>1702</v>
      </c>
      <c r="D1609" s="6">
        <v>1.05</v>
      </c>
      <c r="E1609" s="7">
        <f>단가대비표!O346</f>
        <v>1101</v>
      </c>
      <c r="F1609" s="8">
        <f>TRUNC(E1609*D1609,1)</f>
        <v>1156</v>
      </c>
      <c r="G1609" s="7">
        <f>단가대비표!P346</f>
        <v>0</v>
      </c>
      <c r="H1609" s="8">
        <f>TRUNC(G1609*D1609,1)</f>
        <v>0</v>
      </c>
      <c r="I1609" s="7">
        <f>단가대비표!V346</f>
        <v>0</v>
      </c>
      <c r="J1609" s="8">
        <f>TRUNC(I1609*D1609,1)</f>
        <v>0</v>
      </c>
      <c r="K1609" s="7">
        <f t="shared" ref="K1609:L1613" si="305">TRUNC(E1609+G1609+I1609,1)</f>
        <v>1101</v>
      </c>
      <c r="L1609" s="8">
        <f t="shared" si="305"/>
        <v>1156</v>
      </c>
      <c r="M1609" s="5" t="s">
        <v>67</v>
      </c>
      <c r="N1609" s="2" t="s">
        <v>2196</v>
      </c>
      <c r="O1609" s="2" t="s">
        <v>2201</v>
      </c>
      <c r="P1609" s="2" t="s">
        <v>73</v>
      </c>
      <c r="Q1609" s="2" t="s">
        <v>73</v>
      </c>
      <c r="R1609" s="2" t="s">
        <v>69</v>
      </c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2" t="s">
        <v>67</v>
      </c>
      <c r="AW1609" s="2" t="s">
        <v>2202</v>
      </c>
      <c r="AX1609" s="2" t="s">
        <v>67</v>
      </c>
      <c r="AY1609" s="2" t="s">
        <v>67</v>
      </c>
    </row>
    <row r="1610" spans="1:51" ht="30" customHeight="1" x14ac:dyDescent="0.3">
      <c r="A1610" s="5" t="s">
        <v>2203</v>
      </c>
      <c r="B1610" s="5" t="s">
        <v>2204</v>
      </c>
      <c r="C1610" s="5" t="s">
        <v>1685</v>
      </c>
      <c r="D1610" s="6">
        <v>0.38</v>
      </c>
      <c r="E1610" s="7">
        <f>단가대비표!O198</f>
        <v>6805</v>
      </c>
      <c r="F1610" s="8">
        <f>TRUNC(E1610*D1610,1)</f>
        <v>2585.9</v>
      </c>
      <c r="G1610" s="7">
        <f>단가대비표!P198</f>
        <v>0</v>
      </c>
      <c r="H1610" s="8">
        <f>TRUNC(G1610*D1610,1)</f>
        <v>0</v>
      </c>
      <c r="I1610" s="7">
        <f>단가대비표!V198</f>
        <v>0</v>
      </c>
      <c r="J1610" s="8">
        <f>TRUNC(I1610*D1610,1)</f>
        <v>0</v>
      </c>
      <c r="K1610" s="7">
        <f t="shared" si="305"/>
        <v>6805</v>
      </c>
      <c r="L1610" s="8">
        <f t="shared" si="305"/>
        <v>2585.9</v>
      </c>
      <c r="M1610" s="5" t="s">
        <v>67</v>
      </c>
      <c r="N1610" s="2" t="s">
        <v>2196</v>
      </c>
      <c r="O1610" s="2" t="s">
        <v>2205</v>
      </c>
      <c r="P1610" s="2" t="s">
        <v>73</v>
      </c>
      <c r="Q1610" s="2" t="s">
        <v>73</v>
      </c>
      <c r="R1610" s="2" t="s">
        <v>69</v>
      </c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2" t="s">
        <v>67</v>
      </c>
      <c r="AW1610" s="2" t="s">
        <v>2206</v>
      </c>
      <c r="AX1610" s="2" t="s">
        <v>67</v>
      </c>
      <c r="AY1610" s="2" t="s">
        <v>67</v>
      </c>
    </row>
    <row r="1611" spans="1:51" ht="30" customHeight="1" x14ac:dyDescent="0.3">
      <c r="A1611" s="5" t="s">
        <v>2033</v>
      </c>
      <c r="B1611" s="5" t="s">
        <v>86</v>
      </c>
      <c r="C1611" s="5" t="s">
        <v>87</v>
      </c>
      <c r="D1611" s="6">
        <v>4.9000000000000002E-2</v>
      </c>
      <c r="E1611" s="7">
        <f>단가대비표!O1876</f>
        <v>0</v>
      </c>
      <c r="F1611" s="8">
        <f>TRUNC(E1611*D1611,1)</f>
        <v>0</v>
      </c>
      <c r="G1611" s="7">
        <f>단가대비표!P1876</f>
        <v>160788</v>
      </c>
      <c r="H1611" s="8">
        <f>TRUNC(G1611*D1611,1)</f>
        <v>7878.6</v>
      </c>
      <c r="I1611" s="7">
        <f>단가대비표!V1876</f>
        <v>0</v>
      </c>
      <c r="J1611" s="8">
        <f>TRUNC(I1611*D1611,1)</f>
        <v>0</v>
      </c>
      <c r="K1611" s="7">
        <f t="shared" si="305"/>
        <v>160788</v>
      </c>
      <c r="L1611" s="8">
        <f t="shared" si="305"/>
        <v>7878.6</v>
      </c>
      <c r="M1611" s="5" t="s">
        <v>67</v>
      </c>
      <c r="N1611" s="2" t="s">
        <v>2196</v>
      </c>
      <c r="O1611" s="2" t="s">
        <v>2034</v>
      </c>
      <c r="P1611" s="2" t="s">
        <v>73</v>
      </c>
      <c r="Q1611" s="2" t="s">
        <v>73</v>
      </c>
      <c r="R1611" s="2" t="s">
        <v>69</v>
      </c>
      <c r="S1611" s="3"/>
      <c r="T1611" s="3"/>
      <c r="U1611" s="3"/>
      <c r="V1611" s="3">
        <v>1</v>
      </c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2" t="s">
        <v>67</v>
      </c>
      <c r="AW1611" s="2" t="s">
        <v>2207</v>
      </c>
      <c r="AX1611" s="2" t="s">
        <v>67</v>
      </c>
      <c r="AY1611" s="2" t="s">
        <v>67</v>
      </c>
    </row>
    <row r="1612" spans="1:51" ht="30" customHeight="1" x14ac:dyDescent="0.3">
      <c r="A1612" s="5" t="s">
        <v>1728</v>
      </c>
      <c r="B1612" s="5" t="s">
        <v>86</v>
      </c>
      <c r="C1612" s="5" t="s">
        <v>87</v>
      </c>
      <c r="D1612" s="6">
        <v>7.8E-2</v>
      </c>
      <c r="E1612" s="7">
        <f>단가대비표!O1875</f>
        <v>0</v>
      </c>
      <c r="F1612" s="8">
        <f>TRUNC(E1612*D1612,1)</f>
        <v>0</v>
      </c>
      <c r="G1612" s="7">
        <f>단가대비표!P1875</f>
        <v>152631</v>
      </c>
      <c r="H1612" s="8">
        <f>TRUNC(G1612*D1612,1)</f>
        <v>11905.2</v>
      </c>
      <c r="I1612" s="7">
        <f>단가대비표!V1875</f>
        <v>0</v>
      </c>
      <c r="J1612" s="8">
        <f>TRUNC(I1612*D1612,1)</f>
        <v>0</v>
      </c>
      <c r="K1612" s="7">
        <f t="shared" si="305"/>
        <v>152631</v>
      </c>
      <c r="L1612" s="8">
        <f t="shared" si="305"/>
        <v>11905.2</v>
      </c>
      <c r="M1612" s="5" t="s">
        <v>67</v>
      </c>
      <c r="N1612" s="2" t="s">
        <v>2196</v>
      </c>
      <c r="O1612" s="2" t="s">
        <v>1729</v>
      </c>
      <c r="P1612" s="2" t="s">
        <v>73</v>
      </c>
      <c r="Q1612" s="2" t="s">
        <v>73</v>
      </c>
      <c r="R1612" s="2" t="s">
        <v>69</v>
      </c>
      <c r="S1612" s="3"/>
      <c r="T1612" s="3"/>
      <c r="U1612" s="3"/>
      <c r="V1612" s="3">
        <v>1</v>
      </c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2" t="s">
        <v>67</v>
      </c>
      <c r="AW1612" s="2" t="s">
        <v>2208</v>
      </c>
      <c r="AX1612" s="2" t="s">
        <v>67</v>
      </c>
      <c r="AY1612" s="2" t="s">
        <v>67</v>
      </c>
    </row>
    <row r="1613" spans="1:51" ht="30" customHeight="1" x14ac:dyDescent="0.3">
      <c r="A1613" s="5" t="s">
        <v>155</v>
      </c>
      <c r="B1613" s="5" t="s">
        <v>156</v>
      </c>
      <c r="C1613" s="5" t="s">
        <v>82</v>
      </c>
      <c r="D1613" s="6">
        <v>1</v>
      </c>
      <c r="E1613" s="7">
        <f>TRUNC(SUMIF(V1609:V1613, RIGHTB(O1613, 1), H1609:H1613)*U1613, 2)</f>
        <v>593.51</v>
      </c>
      <c r="F1613" s="8">
        <f>TRUNC(E1613*D1613,1)</f>
        <v>593.5</v>
      </c>
      <c r="G1613" s="7">
        <v>0</v>
      </c>
      <c r="H1613" s="8">
        <f>TRUNC(G1613*D1613,1)</f>
        <v>0</v>
      </c>
      <c r="I1613" s="7">
        <v>0</v>
      </c>
      <c r="J1613" s="8">
        <f>TRUNC(I1613*D1613,1)</f>
        <v>0</v>
      </c>
      <c r="K1613" s="7">
        <f t="shared" si="305"/>
        <v>593.5</v>
      </c>
      <c r="L1613" s="8">
        <f t="shared" si="305"/>
        <v>593.5</v>
      </c>
      <c r="M1613" s="5" t="s">
        <v>67</v>
      </c>
      <c r="N1613" s="2" t="s">
        <v>2196</v>
      </c>
      <c r="O1613" s="2" t="s">
        <v>83</v>
      </c>
      <c r="P1613" s="2" t="s">
        <v>73</v>
      </c>
      <c r="Q1613" s="2" t="s">
        <v>73</v>
      </c>
      <c r="R1613" s="2" t="s">
        <v>73</v>
      </c>
      <c r="S1613" s="3">
        <v>1</v>
      </c>
      <c r="T1613" s="3">
        <v>0</v>
      </c>
      <c r="U1613" s="3">
        <v>0.03</v>
      </c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2" t="s">
        <v>67</v>
      </c>
      <c r="AW1613" s="2" t="s">
        <v>2209</v>
      </c>
      <c r="AX1613" s="2" t="s">
        <v>67</v>
      </c>
      <c r="AY1613" s="2" t="s">
        <v>67</v>
      </c>
    </row>
    <row r="1614" spans="1:51" ht="30" customHeight="1" x14ac:dyDescent="0.3">
      <c r="A1614" s="5" t="s">
        <v>90</v>
      </c>
      <c r="B1614" s="5" t="s">
        <v>67</v>
      </c>
      <c r="C1614" s="5" t="s">
        <v>67</v>
      </c>
      <c r="D1614" s="6"/>
      <c r="E1614" s="7"/>
      <c r="F1614" s="8">
        <f>TRUNC(SUMIF(N1609:N1613, N1608, F1609:F1613),0)</f>
        <v>4335</v>
      </c>
      <c r="G1614" s="7"/>
      <c r="H1614" s="8">
        <f>TRUNC(SUMIF(N1609:N1613, N1608, H1609:H1613),0)</f>
        <v>19783</v>
      </c>
      <c r="I1614" s="7"/>
      <c r="J1614" s="8">
        <f>TRUNC(SUMIF(N1609:N1613, N1608, J1609:J1613),0)</f>
        <v>0</v>
      </c>
      <c r="K1614" s="7"/>
      <c r="L1614" s="8">
        <f>F1614+H1614+J1614</f>
        <v>24118</v>
      </c>
      <c r="M1614" s="5" t="s">
        <v>67</v>
      </c>
      <c r="N1614" s="2" t="s">
        <v>91</v>
      </c>
      <c r="O1614" s="2" t="s">
        <v>91</v>
      </c>
      <c r="P1614" s="2" t="s">
        <v>67</v>
      </c>
      <c r="Q1614" s="2" t="s">
        <v>67</v>
      </c>
      <c r="R1614" s="2" t="s">
        <v>67</v>
      </c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2" t="s">
        <v>67</v>
      </c>
      <c r="AW1614" s="2" t="s">
        <v>67</v>
      </c>
      <c r="AX1614" s="2" t="s">
        <v>67</v>
      </c>
      <c r="AY1614" s="2" t="s">
        <v>67</v>
      </c>
    </row>
    <row r="1615" spans="1:51" ht="30" customHeight="1" x14ac:dyDescent="0.3">
      <c r="A1615" s="6"/>
      <c r="B1615" s="6"/>
      <c r="C1615" s="6"/>
      <c r="D1615" s="6"/>
      <c r="E1615" s="7"/>
      <c r="F1615" s="8"/>
      <c r="G1615" s="7"/>
      <c r="H1615" s="8"/>
      <c r="I1615" s="7"/>
      <c r="J1615" s="8"/>
      <c r="K1615" s="7"/>
      <c r="L1615" s="8"/>
      <c r="M1615" s="6"/>
    </row>
    <row r="1616" spans="1:51" ht="30" customHeight="1" x14ac:dyDescent="0.3">
      <c r="A1616" s="14" t="s">
        <v>2210</v>
      </c>
      <c r="B1616" s="14"/>
      <c r="C1616" s="14"/>
      <c r="D1616" s="14"/>
      <c r="E1616" s="15"/>
      <c r="F1616" s="16"/>
      <c r="G1616" s="15"/>
      <c r="H1616" s="16"/>
      <c r="I1616" s="15"/>
      <c r="J1616" s="16"/>
      <c r="K1616" s="15"/>
      <c r="L1616" s="16"/>
      <c r="M1616" s="14"/>
      <c r="N1616" s="1" t="s">
        <v>2211</v>
      </c>
    </row>
    <row r="1617" spans="1:51" ht="30" customHeight="1" x14ac:dyDescent="0.3">
      <c r="A1617" s="5" t="s">
        <v>2021</v>
      </c>
      <c r="B1617" s="5" t="s">
        <v>2200</v>
      </c>
      <c r="C1617" s="5" t="s">
        <v>1702</v>
      </c>
      <c r="D1617" s="6">
        <v>1.05</v>
      </c>
      <c r="E1617" s="7">
        <f>단가대비표!O346</f>
        <v>1101</v>
      </c>
      <c r="F1617" s="8">
        <f t="shared" ref="F1617:F1623" si="306">TRUNC(E1617*D1617,1)</f>
        <v>1156</v>
      </c>
      <c r="G1617" s="7">
        <f>단가대비표!P346</f>
        <v>0</v>
      </c>
      <c r="H1617" s="8">
        <f t="shared" ref="H1617:H1623" si="307">TRUNC(G1617*D1617,1)</f>
        <v>0</v>
      </c>
      <c r="I1617" s="7">
        <f>단가대비표!V346</f>
        <v>0</v>
      </c>
      <c r="J1617" s="8">
        <f t="shared" ref="J1617:J1623" si="308">TRUNC(I1617*D1617,1)</f>
        <v>0</v>
      </c>
      <c r="K1617" s="7">
        <f t="shared" ref="K1617:L1623" si="309">TRUNC(E1617+G1617+I1617,1)</f>
        <v>1101</v>
      </c>
      <c r="L1617" s="8">
        <f t="shared" si="309"/>
        <v>1156</v>
      </c>
      <c r="M1617" s="5" t="s">
        <v>67</v>
      </c>
      <c r="N1617" s="2" t="s">
        <v>2211</v>
      </c>
      <c r="O1617" s="2" t="s">
        <v>2201</v>
      </c>
      <c r="P1617" s="2" t="s">
        <v>73</v>
      </c>
      <c r="Q1617" s="2" t="s">
        <v>73</v>
      </c>
      <c r="R1617" s="2" t="s">
        <v>69</v>
      </c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2" t="s">
        <v>67</v>
      </c>
      <c r="AW1617" s="2" t="s">
        <v>2214</v>
      </c>
      <c r="AX1617" s="2" t="s">
        <v>67</v>
      </c>
      <c r="AY1617" s="2" t="s">
        <v>67</v>
      </c>
    </row>
    <row r="1618" spans="1:51" ht="30" customHeight="1" x14ac:dyDescent="0.3">
      <c r="A1618" s="5" t="s">
        <v>2215</v>
      </c>
      <c r="B1618" s="5" t="s">
        <v>2216</v>
      </c>
      <c r="C1618" s="5" t="s">
        <v>245</v>
      </c>
      <c r="D1618" s="6">
        <v>0.31</v>
      </c>
      <c r="E1618" s="7">
        <f>단가대비표!O273</f>
        <v>1147</v>
      </c>
      <c r="F1618" s="8">
        <f t="shared" si="306"/>
        <v>355.5</v>
      </c>
      <c r="G1618" s="7">
        <f>단가대비표!P273</f>
        <v>0</v>
      </c>
      <c r="H1618" s="8">
        <f t="shared" si="307"/>
        <v>0</v>
      </c>
      <c r="I1618" s="7">
        <f>단가대비표!V273</f>
        <v>0</v>
      </c>
      <c r="J1618" s="8">
        <f t="shared" si="308"/>
        <v>0</v>
      </c>
      <c r="K1618" s="7">
        <f t="shared" si="309"/>
        <v>1147</v>
      </c>
      <c r="L1618" s="8">
        <f t="shared" si="309"/>
        <v>355.5</v>
      </c>
      <c r="M1618" s="5" t="s">
        <v>67</v>
      </c>
      <c r="N1618" s="2" t="s">
        <v>2211</v>
      </c>
      <c r="O1618" s="2" t="s">
        <v>2217</v>
      </c>
      <c r="P1618" s="2" t="s">
        <v>73</v>
      </c>
      <c r="Q1618" s="2" t="s">
        <v>73</v>
      </c>
      <c r="R1618" s="2" t="s">
        <v>69</v>
      </c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2" t="s">
        <v>67</v>
      </c>
      <c r="AW1618" s="2" t="s">
        <v>2218</v>
      </c>
      <c r="AX1618" s="2" t="s">
        <v>67</v>
      </c>
      <c r="AY1618" s="2" t="s">
        <v>67</v>
      </c>
    </row>
    <row r="1619" spans="1:51" ht="30" customHeight="1" x14ac:dyDescent="0.3">
      <c r="A1619" s="5" t="s">
        <v>2029</v>
      </c>
      <c r="B1619" s="5" t="s">
        <v>2030</v>
      </c>
      <c r="C1619" s="5" t="s">
        <v>245</v>
      </c>
      <c r="D1619" s="6">
        <v>0.31</v>
      </c>
      <c r="E1619" s="7">
        <f>단가대비표!O266</f>
        <v>1100</v>
      </c>
      <c r="F1619" s="8">
        <f t="shared" si="306"/>
        <v>341</v>
      </c>
      <c r="G1619" s="7">
        <f>단가대비표!P266</f>
        <v>0</v>
      </c>
      <c r="H1619" s="8">
        <f t="shared" si="307"/>
        <v>0</v>
      </c>
      <c r="I1619" s="7">
        <f>단가대비표!V266</f>
        <v>0</v>
      </c>
      <c r="J1619" s="8">
        <f t="shared" si="308"/>
        <v>0</v>
      </c>
      <c r="K1619" s="7">
        <f t="shared" si="309"/>
        <v>1100</v>
      </c>
      <c r="L1619" s="8">
        <f t="shared" si="309"/>
        <v>341</v>
      </c>
      <c r="M1619" s="5" t="s">
        <v>67</v>
      </c>
      <c r="N1619" s="2" t="s">
        <v>2211</v>
      </c>
      <c r="O1619" s="2" t="s">
        <v>2031</v>
      </c>
      <c r="P1619" s="2" t="s">
        <v>73</v>
      </c>
      <c r="Q1619" s="2" t="s">
        <v>73</v>
      </c>
      <c r="R1619" s="2" t="s">
        <v>69</v>
      </c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2" t="s">
        <v>67</v>
      </c>
      <c r="AW1619" s="2" t="s">
        <v>2219</v>
      </c>
      <c r="AX1619" s="2" t="s">
        <v>67</v>
      </c>
      <c r="AY1619" s="2" t="s">
        <v>67</v>
      </c>
    </row>
    <row r="1620" spans="1:51" ht="30" customHeight="1" x14ac:dyDescent="0.3">
      <c r="A1620" s="5" t="s">
        <v>2121</v>
      </c>
      <c r="B1620" s="5" t="s">
        <v>2122</v>
      </c>
      <c r="C1620" s="5" t="s">
        <v>481</v>
      </c>
      <c r="D1620" s="6">
        <v>0.27</v>
      </c>
      <c r="E1620" s="7">
        <f>단가대비표!O267</f>
        <v>300</v>
      </c>
      <c r="F1620" s="8">
        <f t="shared" si="306"/>
        <v>81</v>
      </c>
      <c r="G1620" s="7">
        <f>단가대비표!P267</f>
        <v>0</v>
      </c>
      <c r="H1620" s="8">
        <f t="shared" si="307"/>
        <v>0</v>
      </c>
      <c r="I1620" s="7">
        <f>단가대비표!V267</f>
        <v>0</v>
      </c>
      <c r="J1620" s="8">
        <f t="shared" si="308"/>
        <v>0</v>
      </c>
      <c r="K1620" s="7">
        <f t="shared" si="309"/>
        <v>300</v>
      </c>
      <c r="L1620" s="8">
        <f t="shared" si="309"/>
        <v>81</v>
      </c>
      <c r="M1620" s="5" t="s">
        <v>67</v>
      </c>
      <c r="N1620" s="2" t="s">
        <v>2211</v>
      </c>
      <c r="O1620" s="2" t="s">
        <v>2123</v>
      </c>
      <c r="P1620" s="2" t="s">
        <v>73</v>
      </c>
      <c r="Q1620" s="2" t="s">
        <v>73</v>
      </c>
      <c r="R1620" s="2" t="s">
        <v>69</v>
      </c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2" t="s">
        <v>67</v>
      </c>
      <c r="AW1620" s="2" t="s">
        <v>2220</v>
      </c>
      <c r="AX1620" s="2" t="s">
        <v>67</v>
      </c>
      <c r="AY1620" s="2" t="s">
        <v>67</v>
      </c>
    </row>
    <row r="1621" spans="1:51" ht="30" customHeight="1" x14ac:dyDescent="0.3">
      <c r="A1621" s="5" t="s">
        <v>2033</v>
      </c>
      <c r="B1621" s="5" t="s">
        <v>86</v>
      </c>
      <c r="C1621" s="5" t="s">
        <v>87</v>
      </c>
      <c r="D1621" s="6">
        <v>3.0599999999999999E-2</v>
      </c>
      <c r="E1621" s="7">
        <f>단가대비표!O1876</f>
        <v>0</v>
      </c>
      <c r="F1621" s="8">
        <f t="shared" si="306"/>
        <v>0</v>
      </c>
      <c r="G1621" s="7">
        <f>단가대비표!P1876</f>
        <v>160788</v>
      </c>
      <c r="H1621" s="8">
        <f t="shared" si="307"/>
        <v>4920.1000000000004</v>
      </c>
      <c r="I1621" s="7">
        <f>단가대비표!V1876</f>
        <v>0</v>
      </c>
      <c r="J1621" s="8">
        <f t="shared" si="308"/>
        <v>0</v>
      </c>
      <c r="K1621" s="7">
        <f t="shared" si="309"/>
        <v>160788</v>
      </c>
      <c r="L1621" s="8">
        <f t="shared" si="309"/>
        <v>4920.1000000000004</v>
      </c>
      <c r="M1621" s="5" t="s">
        <v>67</v>
      </c>
      <c r="N1621" s="2" t="s">
        <v>2211</v>
      </c>
      <c r="O1621" s="2" t="s">
        <v>2034</v>
      </c>
      <c r="P1621" s="2" t="s">
        <v>73</v>
      </c>
      <c r="Q1621" s="2" t="s">
        <v>73</v>
      </c>
      <c r="R1621" s="2" t="s">
        <v>69</v>
      </c>
      <c r="S1621" s="3"/>
      <c r="T1621" s="3"/>
      <c r="U1621" s="3"/>
      <c r="V1621" s="3">
        <v>1</v>
      </c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2" t="s">
        <v>67</v>
      </c>
      <c r="AW1621" s="2" t="s">
        <v>2221</v>
      </c>
      <c r="AX1621" s="2" t="s">
        <v>67</v>
      </c>
      <c r="AY1621" s="2" t="s">
        <v>67</v>
      </c>
    </row>
    <row r="1622" spans="1:51" ht="30" customHeight="1" x14ac:dyDescent="0.3">
      <c r="A1622" s="5" t="s">
        <v>203</v>
      </c>
      <c r="B1622" s="5" t="s">
        <v>86</v>
      </c>
      <c r="C1622" s="5" t="s">
        <v>87</v>
      </c>
      <c r="D1622" s="6">
        <v>4.4999999999999997E-3</v>
      </c>
      <c r="E1622" s="7">
        <f>단가대비표!O1834</f>
        <v>0</v>
      </c>
      <c r="F1622" s="8">
        <f t="shared" si="306"/>
        <v>0</v>
      </c>
      <c r="G1622" s="7">
        <f>단가대비표!P1834</f>
        <v>125427</v>
      </c>
      <c r="H1622" s="8">
        <f t="shared" si="307"/>
        <v>564.4</v>
      </c>
      <c r="I1622" s="7">
        <f>단가대비표!V1834</f>
        <v>0</v>
      </c>
      <c r="J1622" s="8">
        <f t="shared" si="308"/>
        <v>0</v>
      </c>
      <c r="K1622" s="7">
        <f t="shared" si="309"/>
        <v>125427</v>
      </c>
      <c r="L1622" s="8">
        <f t="shared" si="309"/>
        <v>564.4</v>
      </c>
      <c r="M1622" s="5" t="s">
        <v>67</v>
      </c>
      <c r="N1622" s="2" t="s">
        <v>2211</v>
      </c>
      <c r="O1622" s="2" t="s">
        <v>204</v>
      </c>
      <c r="P1622" s="2" t="s">
        <v>73</v>
      </c>
      <c r="Q1622" s="2" t="s">
        <v>73</v>
      </c>
      <c r="R1622" s="2" t="s">
        <v>69</v>
      </c>
      <c r="S1622" s="3"/>
      <c r="T1622" s="3"/>
      <c r="U1622" s="3"/>
      <c r="V1622" s="3">
        <v>1</v>
      </c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2" t="s">
        <v>67</v>
      </c>
      <c r="AW1622" s="2" t="s">
        <v>2222</v>
      </c>
      <c r="AX1622" s="2" t="s">
        <v>67</v>
      </c>
      <c r="AY1622" s="2" t="s">
        <v>67</v>
      </c>
    </row>
    <row r="1623" spans="1:51" ht="30" customHeight="1" x14ac:dyDescent="0.3">
      <c r="A1623" s="5" t="s">
        <v>155</v>
      </c>
      <c r="B1623" s="5" t="s">
        <v>156</v>
      </c>
      <c r="C1623" s="5" t="s">
        <v>82</v>
      </c>
      <c r="D1623" s="6">
        <v>1</v>
      </c>
      <c r="E1623" s="7">
        <f>TRUNC(SUMIF(V1617:V1623, RIGHTB(O1623, 1), H1617:H1623)*U1623, 2)</f>
        <v>164.53</v>
      </c>
      <c r="F1623" s="8">
        <f t="shared" si="306"/>
        <v>164.5</v>
      </c>
      <c r="G1623" s="7">
        <v>0</v>
      </c>
      <c r="H1623" s="8">
        <f t="shared" si="307"/>
        <v>0</v>
      </c>
      <c r="I1623" s="7">
        <v>0</v>
      </c>
      <c r="J1623" s="8">
        <f t="shared" si="308"/>
        <v>0</v>
      </c>
      <c r="K1623" s="7">
        <f t="shared" si="309"/>
        <v>164.5</v>
      </c>
      <c r="L1623" s="8">
        <f t="shared" si="309"/>
        <v>164.5</v>
      </c>
      <c r="M1623" s="5" t="s">
        <v>67</v>
      </c>
      <c r="N1623" s="2" t="s">
        <v>2211</v>
      </c>
      <c r="O1623" s="2" t="s">
        <v>83</v>
      </c>
      <c r="P1623" s="2" t="s">
        <v>73</v>
      </c>
      <c r="Q1623" s="2" t="s">
        <v>73</v>
      </c>
      <c r="R1623" s="2" t="s">
        <v>73</v>
      </c>
      <c r="S1623" s="3">
        <v>1</v>
      </c>
      <c r="T1623" s="3">
        <v>0</v>
      </c>
      <c r="U1623" s="3">
        <v>0.03</v>
      </c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2" t="s">
        <v>67</v>
      </c>
      <c r="AW1623" s="2" t="s">
        <v>2223</v>
      </c>
      <c r="AX1623" s="2" t="s">
        <v>67</v>
      </c>
      <c r="AY1623" s="2" t="s">
        <v>67</v>
      </c>
    </row>
    <row r="1624" spans="1:51" ht="30" customHeight="1" x14ac:dyDescent="0.3">
      <c r="A1624" s="5" t="s">
        <v>90</v>
      </c>
      <c r="B1624" s="5" t="s">
        <v>67</v>
      </c>
      <c r="C1624" s="5" t="s">
        <v>67</v>
      </c>
      <c r="D1624" s="6"/>
      <c r="E1624" s="7"/>
      <c r="F1624" s="8">
        <f>TRUNC(SUMIF(N1617:N1623, N1616, F1617:F1623),0)</f>
        <v>2098</v>
      </c>
      <c r="G1624" s="7"/>
      <c r="H1624" s="8">
        <f>TRUNC(SUMIF(N1617:N1623, N1616, H1617:H1623),0)</f>
        <v>5484</v>
      </c>
      <c r="I1624" s="7"/>
      <c r="J1624" s="8">
        <f>TRUNC(SUMIF(N1617:N1623, N1616, J1617:J1623),0)</f>
        <v>0</v>
      </c>
      <c r="K1624" s="7"/>
      <c r="L1624" s="8">
        <f>F1624+H1624+J1624</f>
        <v>7582</v>
      </c>
      <c r="M1624" s="5" t="s">
        <v>67</v>
      </c>
      <c r="N1624" s="2" t="s">
        <v>91</v>
      </c>
      <c r="O1624" s="2" t="s">
        <v>91</v>
      </c>
      <c r="P1624" s="2" t="s">
        <v>67</v>
      </c>
      <c r="Q1624" s="2" t="s">
        <v>67</v>
      </c>
      <c r="R1624" s="2" t="s">
        <v>67</v>
      </c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2" t="s">
        <v>67</v>
      </c>
      <c r="AW1624" s="2" t="s">
        <v>67</v>
      </c>
      <c r="AX1624" s="2" t="s">
        <v>67</v>
      </c>
      <c r="AY1624" s="2" t="s">
        <v>67</v>
      </c>
    </row>
    <row r="1625" spans="1:51" ht="30" customHeight="1" x14ac:dyDescent="0.3">
      <c r="A1625" s="6"/>
      <c r="B1625" s="6"/>
      <c r="C1625" s="6"/>
      <c r="D1625" s="6"/>
      <c r="E1625" s="7"/>
      <c r="F1625" s="8"/>
      <c r="G1625" s="7"/>
      <c r="H1625" s="8"/>
      <c r="I1625" s="7"/>
      <c r="J1625" s="8"/>
      <c r="K1625" s="7"/>
      <c r="L1625" s="8"/>
      <c r="M1625" s="6"/>
    </row>
    <row r="1626" spans="1:51" ht="30" customHeight="1" x14ac:dyDescent="0.3">
      <c r="A1626" s="14" t="s">
        <v>2224</v>
      </c>
      <c r="B1626" s="14"/>
      <c r="C1626" s="14"/>
      <c r="D1626" s="14"/>
      <c r="E1626" s="15"/>
      <c r="F1626" s="16"/>
      <c r="G1626" s="15"/>
      <c r="H1626" s="16"/>
      <c r="I1626" s="15"/>
      <c r="J1626" s="16"/>
      <c r="K1626" s="15"/>
      <c r="L1626" s="16"/>
      <c r="M1626" s="14"/>
      <c r="N1626" s="1" t="s">
        <v>2225</v>
      </c>
    </row>
    <row r="1627" spans="1:51" ht="30" customHeight="1" x14ac:dyDescent="0.3">
      <c r="A1627" s="5" t="s">
        <v>2228</v>
      </c>
      <c r="B1627" s="5" t="s">
        <v>2229</v>
      </c>
      <c r="C1627" s="5" t="s">
        <v>1702</v>
      </c>
      <c r="D1627" s="6">
        <v>1.05</v>
      </c>
      <c r="E1627" s="7">
        <f>단가대비표!O366</f>
        <v>1341</v>
      </c>
      <c r="F1627" s="8">
        <f t="shared" ref="F1627:F1632" si="310">TRUNC(E1627*D1627,1)</f>
        <v>1408</v>
      </c>
      <c r="G1627" s="7">
        <f>단가대비표!P366</f>
        <v>0</v>
      </c>
      <c r="H1627" s="8">
        <f t="shared" ref="H1627:H1632" si="311">TRUNC(G1627*D1627,1)</f>
        <v>0</v>
      </c>
      <c r="I1627" s="7">
        <f>단가대비표!V366</f>
        <v>0</v>
      </c>
      <c r="J1627" s="8">
        <f t="shared" ref="J1627:J1632" si="312">TRUNC(I1627*D1627,1)</f>
        <v>0</v>
      </c>
      <c r="K1627" s="7">
        <f t="shared" ref="K1627:L1632" si="313">TRUNC(E1627+G1627+I1627,1)</f>
        <v>1341</v>
      </c>
      <c r="L1627" s="8">
        <f t="shared" si="313"/>
        <v>1408</v>
      </c>
      <c r="M1627" s="5" t="s">
        <v>67</v>
      </c>
      <c r="N1627" s="2" t="s">
        <v>2225</v>
      </c>
      <c r="O1627" s="2" t="s">
        <v>2230</v>
      </c>
      <c r="P1627" s="2" t="s">
        <v>73</v>
      </c>
      <c r="Q1627" s="2" t="s">
        <v>73</v>
      </c>
      <c r="R1627" s="2" t="s">
        <v>69</v>
      </c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2" t="s">
        <v>67</v>
      </c>
      <c r="AW1627" s="2" t="s">
        <v>2231</v>
      </c>
      <c r="AX1627" s="2" t="s">
        <v>67</v>
      </c>
      <c r="AY1627" s="2" t="s">
        <v>67</v>
      </c>
    </row>
    <row r="1628" spans="1:51" ht="30" customHeight="1" x14ac:dyDescent="0.3">
      <c r="A1628" s="5" t="s">
        <v>2029</v>
      </c>
      <c r="B1628" s="5" t="s">
        <v>2030</v>
      </c>
      <c r="C1628" s="5" t="s">
        <v>245</v>
      </c>
      <c r="D1628" s="6">
        <v>0.31</v>
      </c>
      <c r="E1628" s="7">
        <f>단가대비표!O266</f>
        <v>1100</v>
      </c>
      <c r="F1628" s="8">
        <f t="shared" si="310"/>
        <v>341</v>
      </c>
      <c r="G1628" s="7">
        <f>단가대비표!P266</f>
        <v>0</v>
      </c>
      <c r="H1628" s="8">
        <f t="shared" si="311"/>
        <v>0</v>
      </c>
      <c r="I1628" s="7">
        <f>단가대비표!V266</f>
        <v>0</v>
      </c>
      <c r="J1628" s="8">
        <f t="shared" si="312"/>
        <v>0</v>
      </c>
      <c r="K1628" s="7">
        <f t="shared" si="313"/>
        <v>1100</v>
      </c>
      <c r="L1628" s="8">
        <f t="shared" si="313"/>
        <v>341</v>
      </c>
      <c r="M1628" s="5" t="s">
        <v>67</v>
      </c>
      <c r="N1628" s="2" t="s">
        <v>2225</v>
      </c>
      <c r="O1628" s="2" t="s">
        <v>2031</v>
      </c>
      <c r="P1628" s="2" t="s">
        <v>73</v>
      </c>
      <c r="Q1628" s="2" t="s">
        <v>73</v>
      </c>
      <c r="R1628" s="2" t="s">
        <v>69</v>
      </c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2" t="s">
        <v>67</v>
      </c>
      <c r="AW1628" s="2" t="s">
        <v>2232</v>
      </c>
      <c r="AX1628" s="2" t="s">
        <v>67</v>
      </c>
      <c r="AY1628" s="2" t="s">
        <v>67</v>
      </c>
    </row>
    <row r="1629" spans="1:51" ht="30" customHeight="1" x14ac:dyDescent="0.3">
      <c r="A1629" s="5" t="s">
        <v>2121</v>
      </c>
      <c r="B1629" s="5" t="s">
        <v>2122</v>
      </c>
      <c r="C1629" s="5" t="s">
        <v>481</v>
      </c>
      <c r="D1629" s="6">
        <v>0.27</v>
      </c>
      <c r="E1629" s="7">
        <f>단가대비표!O267</f>
        <v>300</v>
      </c>
      <c r="F1629" s="8">
        <f t="shared" si="310"/>
        <v>81</v>
      </c>
      <c r="G1629" s="7">
        <f>단가대비표!P267</f>
        <v>0</v>
      </c>
      <c r="H1629" s="8">
        <f t="shared" si="311"/>
        <v>0</v>
      </c>
      <c r="I1629" s="7">
        <f>단가대비표!V267</f>
        <v>0</v>
      </c>
      <c r="J1629" s="8">
        <f t="shared" si="312"/>
        <v>0</v>
      </c>
      <c r="K1629" s="7">
        <f t="shared" si="313"/>
        <v>300</v>
      </c>
      <c r="L1629" s="8">
        <f t="shared" si="313"/>
        <v>81</v>
      </c>
      <c r="M1629" s="5" t="s">
        <v>67</v>
      </c>
      <c r="N1629" s="2" t="s">
        <v>2225</v>
      </c>
      <c r="O1629" s="2" t="s">
        <v>2123</v>
      </c>
      <c r="P1629" s="2" t="s">
        <v>73</v>
      </c>
      <c r="Q1629" s="2" t="s">
        <v>73</v>
      </c>
      <c r="R1629" s="2" t="s">
        <v>69</v>
      </c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2" t="s">
        <v>67</v>
      </c>
      <c r="AW1629" s="2" t="s">
        <v>2233</v>
      </c>
      <c r="AX1629" s="2" t="s">
        <v>67</v>
      </c>
      <c r="AY1629" s="2" t="s">
        <v>67</v>
      </c>
    </row>
    <row r="1630" spans="1:51" ht="30" customHeight="1" x14ac:dyDescent="0.3">
      <c r="A1630" s="5" t="s">
        <v>203</v>
      </c>
      <c r="B1630" s="5" t="s">
        <v>86</v>
      </c>
      <c r="C1630" s="5" t="s">
        <v>87</v>
      </c>
      <c r="D1630" s="6">
        <v>2E-3</v>
      </c>
      <c r="E1630" s="7">
        <f>단가대비표!O1834</f>
        <v>0</v>
      </c>
      <c r="F1630" s="8">
        <f t="shared" si="310"/>
        <v>0</v>
      </c>
      <c r="G1630" s="7">
        <f>단가대비표!P1834</f>
        <v>125427</v>
      </c>
      <c r="H1630" s="8">
        <f t="shared" si="311"/>
        <v>250.8</v>
      </c>
      <c r="I1630" s="7">
        <f>단가대비표!V1834</f>
        <v>0</v>
      </c>
      <c r="J1630" s="8">
        <f t="shared" si="312"/>
        <v>0</v>
      </c>
      <c r="K1630" s="7">
        <f t="shared" si="313"/>
        <v>125427</v>
      </c>
      <c r="L1630" s="8">
        <f t="shared" si="313"/>
        <v>250.8</v>
      </c>
      <c r="M1630" s="5" t="s">
        <v>67</v>
      </c>
      <c r="N1630" s="2" t="s">
        <v>2225</v>
      </c>
      <c r="O1630" s="2" t="s">
        <v>204</v>
      </c>
      <c r="P1630" s="2" t="s">
        <v>73</v>
      </c>
      <c r="Q1630" s="2" t="s">
        <v>73</v>
      </c>
      <c r="R1630" s="2" t="s">
        <v>69</v>
      </c>
      <c r="S1630" s="3"/>
      <c r="T1630" s="3"/>
      <c r="U1630" s="3"/>
      <c r="V1630" s="3">
        <v>1</v>
      </c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2" t="s">
        <v>67</v>
      </c>
      <c r="AW1630" s="2" t="s">
        <v>2234</v>
      </c>
      <c r="AX1630" s="2" t="s">
        <v>67</v>
      </c>
      <c r="AY1630" s="2" t="s">
        <v>67</v>
      </c>
    </row>
    <row r="1631" spans="1:51" ht="30" customHeight="1" x14ac:dyDescent="0.3">
      <c r="A1631" s="5" t="s">
        <v>2033</v>
      </c>
      <c r="B1631" s="5" t="s">
        <v>86</v>
      </c>
      <c r="C1631" s="5" t="s">
        <v>87</v>
      </c>
      <c r="D1631" s="6">
        <v>2.4E-2</v>
      </c>
      <c r="E1631" s="7">
        <f>단가대비표!O1876</f>
        <v>0</v>
      </c>
      <c r="F1631" s="8">
        <f t="shared" si="310"/>
        <v>0</v>
      </c>
      <c r="G1631" s="7">
        <f>단가대비표!P1876</f>
        <v>160788</v>
      </c>
      <c r="H1631" s="8">
        <f t="shared" si="311"/>
        <v>3858.9</v>
      </c>
      <c r="I1631" s="7">
        <f>단가대비표!V1876</f>
        <v>0</v>
      </c>
      <c r="J1631" s="8">
        <f t="shared" si="312"/>
        <v>0</v>
      </c>
      <c r="K1631" s="7">
        <f t="shared" si="313"/>
        <v>160788</v>
      </c>
      <c r="L1631" s="8">
        <f t="shared" si="313"/>
        <v>3858.9</v>
      </c>
      <c r="M1631" s="5" t="s">
        <v>67</v>
      </c>
      <c r="N1631" s="2" t="s">
        <v>2225</v>
      </c>
      <c r="O1631" s="2" t="s">
        <v>2034</v>
      </c>
      <c r="P1631" s="2" t="s">
        <v>73</v>
      </c>
      <c r="Q1631" s="2" t="s">
        <v>73</v>
      </c>
      <c r="R1631" s="2" t="s">
        <v>69</v>
      </c>
      <c r="S1631" s="3"/>
      <c r="T1631" s="3"/>
      <c r="U1631" s="3"/>
      <c r="V1631" s="3">
        <v>1</v>
      </c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2" t="s">
        <v>67</v>
      </c>
      <c r="AW1631" s="2" t="s">
        <v>2235</v>
      </c>
      <c r="AX1631" s="2" t="s">
        <v>67</v>
      </c>
      <c r="AY1631" s="2" t="s">
        <v>67</v>
      </c>
    </row>
    <row r="1632" spans="1:51" ht="30" customHeight="1" x14ac:dyDescent="0.3">
      <c r="A1632" s="5" t="s">
        <v>155</v>
      </c>
      <c r="B1632" s="5" t="s">
        <v>156</v>
      </c>
      <c r="C1632" s="5" t="s">
        <v>82</v>
      </c>
      <c r="D1632" s="6">
        <v>1</v>
      </c>
      <c r="E1632" s="7">
        <f>TRUNC(SUMIF(V1627:V1632, RIGHTB(O1632, 1), H1627:H1632)*U1632, 2)</f>
        <v>123.29</v>
      </c>
      <c r="F1632" s="8">
        <f t="shared" si="310"/>
        <v>123.2</v>
      </c>
      <c r="G1632" s="7">
        <v>0</v>
      </c>
      <c r="H1632" s="8">
        <f t="shared" si="311"/>
        <v>0</v>
      </c>
      <c r="I1632" s="7">
        <v>0</v>
      </c>
      <c r="J1632" s="8">
        <f t="shared" si="312"/>
        <v>0</v>
      </c>
      <c r="K1632" s="7">
        <f t="shared" si="313"/>
        <v>123.2</v>
      </c>
      <c r="L1632" s="8">
        <f t="shared" si="313"/>
        <v>123.2</v>
      </c>
      <c r="M1632" s="5" t="s">
        <v>67</v>
      </c>
      <c r="N1632" s="2" t="s">
        <v>2225</v>
      </c>
      <c r="O1632" s="2" t="s">
        <v>83</v>
      </c>
      <c r="P1632" s="2" t="s">
        <v>73</v>
      </c>
      <c r="Q1632" s="2" t="s">
        <v>73</v>
      </c>
      <c r="R1632" s="2" t="s">
        <v>73</v>
      </c>
      <c r="S1632" s="3">
        <v>1</v>
      </c>
      <c r="T1632" s="3">
        <v>0</v>
      </c>
      <c r="U1632" s="3">
        <v>0.03</v>
      </c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2" t="s">
        <v>67</v>
      </c>
      <c r="AW1632" s="2" t="s">
        <v>2236</v>
      </c>
      <c r="AX1632" s="2" t="s">
        <v>67</v>
      </c>
      <c r="AY1632" s="2" t="s">
        <v>67</v>
      </c>
    </row>
    <row r="1633" spans="1:51" ht="30" customHeight="1" x14ac:dyDescent="0.3">
      <c r="A1633" s="5" t="s">
        <v>90</v>
      </c>
      <c r="B1633" s="5" t="s">
        <v>67</v>
      </c>
      <c r="C1633" s="5" t="s">
        <v>67</v>
      </c>
      <c r="D1633" s="6"/>
      <c r="E1633" s="7"/>
      <c r="F1633" s="8">
        <f>TRUNC(SUMIF(N1627:N1632, N1626, F1627:F1632),0)</f>
        <v>1953</v>
      </c>
      <c r="G1633" s="7"/>
      <c r="H1633" s="8">
        <f>TRUNC(SUMIF(N1627:N1632, N1626, H1627:H1632),0)</f>
        <v>4109</v>
      </c>
      <c r="I1633" s="7"/>
      <c r="J1633" s="8">
        <f>TRUNC(SUMIF(N1627:N1632, N1626, J1627:J1632),0)</f>
        <v>0</v>
      </c>
      <c r="K1633" s="7"/>
      <c r="L1633" s="8">
        <f>F1633+H1633+J1633</f>
        <v>6062</v>
      </c>
      <c r="M1633" s="5" t="s">
        <v>67</v>
      </c>
      <c r="N1633" s="2" t="s">
        <v>91</v>
      </c>
      <c r="O1633" s="2" t="s">
        <v>91</v>
      </c>
      <c r="P1633" s="2" t="s">
        <v>67</v>
      </c>
      <c r="Q1633" s="2" t="s">
        <v>67</v>
      </c>
      <c r="R1633" s="2" t="s">
        <v>67</v>
      </c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2" t="s">
        <v>67</v>
      </c>
      <c r="AW1633" s="2" t="s">
        <v>67</v>
      </c>
      <c r="AX1633" s="2" t="s">
        <v>67</v>
      </c>
      <c r="AY1633" s="2" t="s">
        <v>67</v>
      </c>
    </row>
    <row r="1634" spans="1:51" ht="30" customHeight="1" x14ac:dyDescent="0.3">
      <c r="A1634" s="6"/>
      <c r="B1634" s="6"/>
      <c r="C1634" s="6"/>
      <c r="D1634" s="6"/>
      <c r="E1634" s="7"/>
      <c r="F1634" s="8"/>
      <c r="G1634" s="7"/>
      <c r="H1634" s="8"/>
      <c r="I1634" s="7"/>
      <c r="J1634" s="8"/>
      <c r="K1634" s="7"/>
      <c r="L1634" s="8"/>
      <c r="M1634" s="6"/>
    </row>
    <row r="1635" spans="1:51" ht="30" customHeight="1" x14ac:dyDescent="0.3">
      <c r="A1635" s="14" t="s">
        <v>2237</v>
      </c>
      <c r="B1635" s="14"/>
      <c r="C1635" s="14"/>
      <c r="D1635" s="14"/>
      <c r="E1635" s="15"/>
      <c r="F1635" s="16"/>
      <c r="G1635" s="15"/>
      <c r="H1635" s="16"/>
      <c r="I1635" s="15"/>
      <c r="J1635" s="16"/>
      <c r="K1635" s="15"/>
      <c r="L1635" s="16"/>
      <c r="M1635" s="14"/>
      <c r="N1635" s="1" t="s">
        <v>2238</v>
      </c>
    </row>
    <row r="1636" spans="1:51" ht="30" customHeight="1" x14ac:dyDescent="0.3">
      <c r="A1636" s="5" t="s">
        <v>2021</v>
      </c>
      <c r="B1636" s="5" t="s">
        <v>2240</v>
      </c>
      <c r="C1636" s="5" t="s">
        <v>481</v>
      </c>
      <c r="D1636" s="6">
        <v>1.05</v>
      </c>
      <c r="E1636" s="7">
        <f>단가대비표!O436</f>
        <v>3890</v>
      </c>
      <c r="F1636" s="8">
        <f t="shared" ref="F1636:F1641" si="314">TRUNC(E1636*D1636,1)</f>
        <v>4084.5</v>
      </c>
      <c r="G1636" s="7">
        <f>단가대비표!P436</f>
        <v>0</v>
      </c>
      <c r="H1636" s="8">
        <f t="shared" ref="H1636:H1641" si="315">TRUNC(G1636*D1636,1)</f>
        <v>0</v>
      </c>
      <c r="I1636" s="7">
        <f>단가대비표!V436</f>
        <v>0</v>
      </c>
      <c r="J1636" s="8">
        <f t="shared" ref="J1636:J1641" si="316">TRUNC(I1636*D1636,1)</f>
        <v>0</v>
      </c>
      <c r="K1636" s="7">
        <f t="shared" ref="K1636:L1641" si="317">TRUNC(E1636+G1636+I1636,1)</f>
        <v>3890</v>
      </c>
      <c r="L1636" s="8">
        <f t="shared" si="317"/>
        <v>4084.5</v>
      </c>
      <c r="M1636" s="5" t="s">
        <v>2023</v>
      </c>
      <c r="N1636" s="2" t="s">
        <v>2238</v>
      </c>
      <c r="O1636" s="2" t="s">
        <v>2241</v>
      </c>
      <c r="P1636" s="2" t="s">
        <v>73</v>
      </c>
      <c r="Q1636" s="2" t="s">
        <v>73</v>
      </c>
      <c r="R1636" s="2" t="s">
        <v>69</v>
      </c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2" t="s">
        <v>67</v>
      </c>
      <c r="AW1636" s="2" t="s">
        <v>2242</v>
      </c>
      <c r="AX1636" s="2" t="s">
        <v>67</v>
      </c>
      <c r="AY1636" s="2" t="s">
        <v>67</v>
      </c>
    </row>
    <row r="1637" spans="1:51" ht="30" customHeight="1" x14ac:dyDescent="0.3">
      <c r="A1637" s="5" t="s">
        <v>2026</v>
      </c>
      <c r="B1637" s="5" t="s">
        <v>67</v>
      </c>
      <c r="C1637" s="5" t="s">
        <v>464</v>
      </c>
      <c r="D1637" s="6">
        <v>1.4999999999999999E-2</v>
      </c>
      <c r="E1637" s="7">
        <f>단가대비표!O272</f>
        <v>7560</v>
      </c>
      <c r="F1637" s="8">
        <f t="shared" si="314"/>
        <v>113.4</v>
      </c>
      <c r="G1637" s="7">
        <f>단가대비표!P272</f>
        <v>0</v>
      </c>
      <c r="H1637" s="8">
        <f t="shared" si="315"/>
        <v>0</v>
      </c>
      <c r="I1637" s="7">
        <f>단가대비표!V272</f>
        <v>0</v>
      </c>
      <c r="J1637" s="8">
        <f t="shared" si="316"/>
        <v>0</v>
      </c>
      <c r="K1637" s="7">
        <f t="shared" si="317"/>
        <v>7560</v>
      </c>
      <c r="L1637" s="8">
        <f t="shared" si="317"/>
        <v>113.4</v>
      </c>
      <c r="M1637" s="5" t="s">
        <v>2023</v>
      </c>
      <c r="N1637" s="2" t="s">
        <v>2238</v>
      </c>
      <c r="O1637" s="2" t="s">
        <v>2027</v>
      </c>
      <c r="P1637" s="2" t="s">
        <v>73</v>
      </c>
      <c r="Q1637" s="2" t="s">
        <v>73</v>
      </c>
      <c r="R1637" s="2" t="s">
        <v>69</v>
      </c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2" t="s">
        <v>67</v>
      </c>
      <c r="AW1637" s="2" t="s">
        <v>2243</v>
      </c>
      <c r="AX1637" s="2" t="s">
        <v>67</v>
      </c>
      <c r="AY1637" s="2" t="s">
        <v>67</v>
      </c>
    </row>
    <row r="1638" spans="1:51" ht="30" customHeight="1" x14ac:dyDescent="0.3">
      <c r="A1638" s="5" t="s">
        <v>2029</v>
      </c>
      <c r="B1638" s="5" t="s">
        <v>2030</v>
      </c>
      <c r="C1638" s="5" t="s">
        <v>245</v>
      </c>
      <c r="D1638" s="6">
        <v>0.31</v>
      </c>
      <c r="E1638" s="7">
        <f>단가대비표!O266</f>
        <v>1100</v>
      </c>
      <c r="F1638" s="8">
        <f t="shared" si="314"/>
        <v>341</v>
      </c>
      <c r="G1638" s="7">
        <f>단가대비표!P266</f>
        <v>0</v>
      </c>
      <c r="H1638" s="8">
        <f t="shared" si="315"/>
        <v>0</v>
      </c>
      <c r="I1638" s="7">
        <f>단가대비표!V266</f>
        <v>0</v>
      </c>
      <c r="J1638" s="8">
        <f t="shared" si="316"/>
        <v>0</v>
      </c>
      <c r="K1638" s="7">
        <f t="shared" si="317"/>
        <v>1100</v>
      </c>
      <c r="L1638" s="8">
        <f t="shared" si="317"/>
        <v>341</v>
      </c>
      <c r="M1638" s="5" t="s">
        <v>67</v>
      </c>
      <c r="N1638" s="2" t="s">
        <v>2238</v>
      </c>
      <c r="O1638" s="2" t="s">
        <v>2031</v>
      </c>
      <c r="P1638" s="2" t="s">
        <v>73</v>
      </c>
      <c r="Q1638" s="2" t="s">
        <v>73</v>
      </c>
      <c r="R1638" s="2" t="s">
        <v>69</v>
      </c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2" t="s">
        <v>67</v>
      </c>
      <c r="AW1638" s="2" t="s">
        <v>2244</v>
      </c>
      <c r="AX1638" s="2" t="s">
        <v>67</v>
      </c>
      <c r="AY1638" s="2" t="s">
        <v>67</v>
      </c>
    </row>
    <row r="1639" spans="1:51" ht="30" customHeight="1" x14ac:dyDescent="0.3">
      <c r="A1639" s="5" t="s">
        <v>2033</v>
      </c>
      <c r="B1639" s="5" t="s">
        <v>86</v>
      </c>
      <c r="C1639" s="5" t="s">
        <v>87</v>
      </c>
      <c r="D1639" s="6">
        <v>3.4000000000000002E-2</v>
      </c>
      <c r="E1639" s="7">
        <f>단가대비표!O1876</f>
        <v>0</v>
      </c>
      <c r="F1639" s="8">
        <f t="shared" si="314"/>
        <v>0</v>
      </c>
      <c r="G1639" s="7">
        <f>단가대비표!P1876</f>
        <v>160788</v>
      </c>
      <c r="H1639" s="8">
        <f t="shared" si="315"/>
        <v>5466.7</v>
      </c>
      <c r="I1639" s="7">
        <f>단가대비표!V1876</f>
        <v>0</v>
      </c>
      <c r="J1639" s="8">
        <f t="shared" si="316"/>
        <v>0</v>
      </c>
      <c r="K1639" s="7">
        <f t="shared" si="317"/>
        <v>160788</v>
      </c>
      <c r="L1639" s="8">
        <f t="shared" si="317"/>
        <v>5466.7</v>
      </c>
      <c r="M1639" s="5" t="s">
        <v>67</v>
      </c>
      <c r="N1639" s="2" t="s">
        <v>2238</v>
      </c>
      <c r="O1639" s="2" t="s">
        <v>2034</v>
      </c>
      <c r="P1639" s="2" t="s">
        <v>73</v>
      </c>
      <c r="Q1639" s="2" t="s">
        <v>73</v>
      </c>
      <c r="R1639" s="2" t="s">
        <v>69</v>
      </c>
      <c r="S1639" s="3"/>
      <c r="T1639" s="3"/>
      <c r="U1639" s="3"/>
      <c r="V1639" s="3">
        <v>1</v>
      </c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2" t="s">
        <v>67</v>
      </c>
      <c r="AW1639" s="2" t="s">
        <v>2245</v>
      </c>
      <c r="AX1639" s="2" t="s">
        <v>67</v>
      </c>
      <c r="AY1639" s="2" t="s">
        <v>67</v>
      </c>
    </row>
    <row r="1640" spans="1:51" ht="30" customHeight="1" x14ac:dyDescent="0.3">
      <c r="A1640" s="5" t="s">
        <v>203</v>
      </c>
      <c r="B1640" s="5" t="s">
        <v>86</v>
      </c>
      <c r="C1640" s="5" t="s">
        <v>87</v>
      </c>
      <c r="D1640" s="6">
        <v>5.0000000000000001E-3</v>
      </c>
      <c r="E1640" s="7">
        <f>단가대비표!O1834</f>
        <v>0</v>
      </c>
      <c r="F1640" s="8">
        <f t="shared" si="314"/>
        <v>0</v>
      </c>
      <c r="G1640" s="7">
        <f>단가대비표!P1834</f>
        <v>125427</v>
      </c>
      <c r="H1640" s="8">
        <f t="shared" si="315"/>
        <v>627.1</v>
      </c>
      <c r="I1640" s="7">
        <f>단가대비표!V1834</f>
        <v>0</v>
      </c>
      <c r="J1640" s="8">
        <f t="shared" si="316"/>
        <v>0</v>
      </c>
      <c r="K1640" s="7">
        <f t="shared" si="317"/>
        <v>125427</v>
      </c>
      <c r="L1640" s="8">
        <f t="shared" si="317"/>
        <v>627.1</v>
      </c>
      <c r="M1640" s="5" t="s">
        <v>67</v>
      </c>
      <c r="N1640" s="2" t="s">
        <v>2238</v>
      </c>
      <c r="O1640" s="2" t="s">
        <v>204</v>
      </c>
      <c r="P1640" s="2" t="s">
        <v>73</v>
      </c>
      <c r="Q1640" s="2" t="s">
        <v>73</v>
      </c>
      <c r="R1640" s="2" t="s">
        <v>69</v>
      </c>
      <c r="S1640" s="3"/>
      <c r="T1640" s="3"/>
      <c r="U1640" s="3"/>
      <c r="V1640" s="3">
        <v>1</v>
      </c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2" t="s">
        <v>67</v>
      </c>
      <c r="AW1640" s="2" t="s">
        <v>2246</v>
      </c>
      <c r="AX1640" s="2" t="s">
        <v>67</v>
      </c>
      <c r="AY1640" s="2" t="s">
        <v>67</v>
      </c>
    </row>
    <row r="1641" spans="1:51" ht="30" customHeight="1" x14ac:dyDescent="0.3">
      <c r="A1641" s="5" t="s">
        <v>155</v>
      </c>
      <c r="B1641" s="5" t="s">
        <v>156</v>
      </c>
      <c r="C1641" s="5" t="s">
        <v>82</v>
      </c>
      <c r="D1641" s="6">
        <v>1</v>
      </c>
      <c r="E1641" s="7">
        <f>TRUNC(SUMIF(V1636:V1641, RIGHTB(O1641, 1), H1636:H1641)*U1641, 2)</f>
        <v>182.81</v>
      </c>
      <c r="F1641" s="8">
        <f t="shared" si="314"/>
        <v>182.8</v>
      </c>
      <c r="G1641" s="7">
        <v>0</v>
      </c>
      <c r="H1641" s="8">
        <f t="shared" si="315"/>
        <v>0</v>
      </c>
      <c r="I1641" s="7">
        <v>0</v>
      </c>
      <c r="J1641" s="8">
        <f t="shared" si="316"/>
        <v>0</v>
      </c>
      <c r="K1641" s="7">
        <f t="shared" si="317"/>
        <v>182.8</v>
      </c>
      <c r="L1641" s="8">
        <f t="shared" si="317"/>
        <v>182.8</v>
      </c>
      <c r="M1641" s="5" t="s">
        <v>67</v>
      </c>
      <c r="N1641" s="2" t="s">
        <v>2238</v>
      </c>
      <c r="O1641" s="2" t="s">
        <v>83</v>
      </c>
      <c r="P1641" s="2" t="s">
        <v>73</v>
      </c>
      <c r="Q1641" s="2" t="s">
        <v>73</v>
      </c>
      <c r="R1641" s="2" t="s">
        <v>73</v>
      </c>
      <c r="S1641" s="3">
        <v>1</v>
      </c>
      <c r="T1641" s="3">
        <v>0</v>
      </c>
      <c r="U1641" s="3">
        <v>0.03</v>
      </c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2" t="s">
        <v>67</v>
      </c>
      <c r="AW1641" s="2" t="s">
        <v>2247</v>
      </c>
      <c r="AX1641" s="2" t="s">
        <v>67</v>
      </c>
      <c r="AY1641" s="2" t="s">
        <v>67</v>
      </c>
    </row>
    <row r="1642" spans="1:51" ht="30" customHeight="1" x14ac:dyDescent="0.3">
      <c r="A1642" s="5" t="s">
        <v>90</v>
      </c>
      <c r="B1642" s="5" t="s">
        <v>67</v>
      </c>
      <c r="C1642" s="5" t="s">
        <v>67</v>
      </c>
      <c r="D1642" s="6"/>
      <c r="E1642" s="7"/>
      <c r="F1642" s="8">
        <f>TRUNC(SUMIF(N1636:N1641, N1635, F1636:F1641),0)</f>
        <v>4721</v>
      </c>
      <c r="G1642" s="7"/>
      <c r="H1642" s="8">
        <f>TRUNC(SUMIF(N1636:N1641, N1635, H1636:H1641),0)</f>
        <v>6093</v>
      </c>
      <c r="I1642" s="7"/>
      <c r="J1642" s="8">
        <f>TRUNC(SUMIF(N1636:N1641, N1635, J1636:J1641),0)</f>
        <v>0</v>
      </c>
      <c r="K1642" s="7"/>
      <c r="L1642" s="8">
        <f>F1642+H1642+J1642</f>
        <v>10814</v>
      </c>
      <c r="M1642" s="5" t="s">
        <v>67</v>
      </c>
      <c r="N1642" s="2" t="s">
        <v>91</v>
      </c>
      <c r="O1642" s="2" t="s">
        <v>91</v>
      </c>
      <c r="P1642" s="2" t="s">
        <v>67</v>
      </c>
      <c r="Q1642" s="2" t="s">
        <v>67</v>
      </c>
      <c r="R1642" s="2" t="s">
        <v>67</v>
      </c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2" t="s">
        <v>67</v>
      </c>
      <c r="AW1642" s="2" t="s">
        <v>67</v>
      </c>
      <c r="AX1642" s="2" t="s">
        <v>67</v>
      </c>
      <c r="AY1642" s="2" t="s">
        <v>67</v>
      </c>
    </row>
    <row r="1643" spans="1:51" ht="30" customHeight="1" x14ac:dyDescent="0.3">
      <c r="A1643" s="6"/>
      <c r="B1643" s="6"/>
      <c r="C1643" s="6"/>
      <c r="D1643" s="6"/>
      <c r="E1643" s="7"/>
      <c r="F1643" s="8"/>
      <c r="G1643" s="7"/>
      <c r="H1643" s="8"/>
      <c r="I1643" s="7"/>
      <c r="J1643" s="8"/>
      <c r="K1643" s="7"/>
      <c r="L1643" s="8"/>
      <c r="M1643" s="6"/>
    </row>
    <row r="1644" spans="1:51" ht="30" customHeight="1" x14ac:dyDescent="0.3">
      <c r="A1644" s="14" t="s">
        <v>2248</v>
      </c>
      <c r="B1644" s="14"/>
      <c r="C1644" s="14"/>
      <c r="D1644" s="14"/>
      <c r="E1644" s="15"/>
      <c r="F1644" s="16"/>
      <c r="G1644" s="15"/>
      <c r="H1644" s="16"/>
      <c r="I1644" s="15"/>
      <c r="J1644" s="16"/>
      <c r="K1644" s="15"/>
      <c r="L1644" s="16"/>
      <c r="M1644" s="14"/>
      <c r="N1644" s="1" t="s">
        <v>2249</v>
      </c>
    </row>
    <row r="1645" spans="1:51" ht="30" customHeight="1" x14ac:dyDescent="0.3">
      <c r="A1645" s="5" t="s">
        <v>2021</v>
      </c>
      <c r="B1645" s="5" t="s">
        <v>2252</v>
      </c>
      <c r="C1645" s="5" t="s">
        <v>1702</v>
      </c>
      <c r="D1645" s="6">
        <v>1.05</v>
      </c>
      <c r="E1645" s="7">
        <f>단가대비표!O347</f>
        <v>1212</v>
      </c>
      <c r="F1645" s="8">
        <f>TRUNC(E1645*D1645,1)</f>
        <v>1272.5999999999999</v>
      </c>
      <c r="G1645" s="7">
        <f>단가대비표!P347</f>
        <v>0</v>
      </c>
      <c r="H1645" s="8">
        <f>TRUNC(G1645*D1645,1)</f>
        <v>0</v>
      </c>
      <c r="I1645" s="7">
        <f>단가대비표!V347</f>
        <v>0</v>
      </c>
      <c r="J1645" s="8">
        <f>TRUNC(I1645*D1645,1)</f>
        <v>0</v>
      </c>
      <c r="K1645" s="7">
        <f t="shared" ref="K1645:L1649" si="318">TRUNC(E1645+G1645+I1645,1)</f>
        <v>1212</v>
      </c>
      <c r="L1645" s="8">
        <f t="shared" si="318"/>
        <v>1272.5999999999999</v>
      </c>
      <c r="M1645" s="5" t="s">
        <v>67</v>
      </c>
      <c r="N1645" s="2" t="s">
        <v>2249</v>
      </c>
      <c r="O1645" s="2" t="s">
        <v>2253</v>
      </c>
      <c r="P1645" s="2" t="s">
        <v>73</v>
      </c>
      <c r="Q1645" s="2" t="s">
        <v>73</v>
      </c>
      <c r="R1645" s="2" t="s">
        <v>69</v>
      </c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2" t="s">
        <v>67</v>
      </c>
      <c r="AW1645" s="2" t="s">
        <v>2254</v>
      </c>
      <c r="AX1645" s="2" t="s">
        <v>67</v>
      </c>
      <c r="AY1645" s="2" t="s">
        <v>67</v>
      </c>
    </row>
    <row r="1646" spans="1:51" ht="30" customHeight="1" x14ac:dyDescent="0.3">
      <c r="A1646" s="5" t="s">
        <v>2203</v>
      </c>
      <c r="B1646" s="5" t="s">
        <v>2204</v>
      </c>
      <c r="C1646" s="5" t="s">
        <v>1685</v>
      </c>
      <c r="D1646" s="6">
        <v>0.4</v>
      </c>
      <c r="E1646" s="7">
        <f>단가대비표!O198</f>
        <v>6805</v>
      </c>
      <c r="F1646" s="8">
        <f>TRUNC(E1646*D1646,1)</f>
        <v>2722</v>
      </c>
      <c r="G1646" s="7">
        <f>단가대비표!P198</f>
        <v>0</v>
      </c>
      <c r="H1646" s="8">
        <f>TRUNC(G1646*D1646,1)</f>
        <v>0</v>
      </c>
      <c r="I1646" s="7">
        <f>단가대비표!V198</f>
        <v>0</v>
      </c>
      <c r="J1646" s="8">
        <f>TRUNC(I1646*D1646,1)</f>
        <v>0</v>
      </c>
      <c r="K1646" s="7">
        <f t="shared" si="318"/>
        <v>6805</v>
      </c>
      <c r="L1646" s="8">
        <f t="shared" si="318"/>
        <v>2722</v>
      </c>
      <c r="M1646" s="5" t="s">
        <v>67</v>
      </c>
      <c r="N1646" s="2" t="s">
        <v>2249</v>
      </c>
      <c r="O1646" s="2" t="s">
        <v>2205</v>
      </c>
      <c r="P1646" s="2" t="s">
        <v>73</v>
      </c>
      <c r="Q1646" s="2" t="s">
        <v>73</v>
      </c>
      <c r="R1646" s="2" t="s">
        <v>69</v>
      </c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2" t="s">
        <v>67</v>
      </c>
      <c r="AW1646" s="2" t="s">
        <v>2255</v>
      </c>
      <c r="AX1646" s="2" t="s">
        <v>67</v>
      </c>
      <c r="AY1646" s="2" t="s">
        <v>67</v>
      </c>
    </row>
    <row r="1647" spans="1:51" ht="30" customHeight="1" x14ac:dyDescent="0.3">
      <c r="A1647" s="5" t="s">
        <v>2033</v>
      </c>
      <c r="B1647" s="5" t="s">
        <v>86</v>
      </c>
      <c r="C1647" s="5" t="s">
        <v>87</v>
      </c>
      <c r="D1647" s="6">
        <v>5.1999999999999998E-2</v>
      </c>
      <c r="E1647" s="7">
        <f>단가대비표!O1876</f>
        <v>0</v>
      </c>
      <c r="F1647" s="8">
        <f>TRUNC(E1647*D1647,1)</f>
        <v>0</v>
      </c>
      <c r="G1647" s="7">
        <f>단가대비표!P1876</f>
        <v>160788</v>
      </c>
      <c r="H1647" s="8">
        <f>TRUNC(G1647*D1647,1)</f>
        <v>8360.9</v>
      </c>
      <c r="I1647" s="7">
        <f>단가대비표!V1876</f>
        <v>0</v>
      </c>
      <c r="J1647" s="8">
        <f>TRUNC(I1647*D1647,1)</f>
        <v>0</v>
      </c>
      <c r="K1647" s="7">
        <f t="shared" si="318"/>
        <v>160788</v>
      </c>
      <c r="L1647" s="8">
        <f t="shared" si="318"/>
        <v>8360.9</v>
      </c>
      <c r="M1647" s="5" t="s">
        <v>67</v>
      </c>
      <c r="N1647" s="2" t="s">
        <v>2249</v>
      </c>
      <c r="O1647" s="2" t="s">
        <v>2034</v>
      </c>
      <c r="P1647" s="2" t="s">
        <v>73</v>
      </c>
      <c r="Q1647" s="2" t="s">
        <v>73</v>
      </c>
      <c r="R1647" s="2" t="s">
        <v>69</v>
      </c>
      <c r="S1647" s="3"/>
      <c r="T1647" s="3"/>
      <c r="U1647" s="3"/>
      <c r="V1647" s="3">
        <v>1</v>
      </c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2" t="s">
        <v>67</v>
      </c>
      <c r="AW1647" s="2" t="s">
        <v>2256</v>
      </c>
      <c r="AX1647" s="2" t="s">
        <v>67</v>
      </c>
      <c r="AY1647" s="2" t="s">
        <v>67</v>
      </c>
    </row>
    <row r="1648" spans="1:51" ht="30" customHeight="1" x14ac:dyDescent="0.3">
      <c r="A1648" s="5" t="s">
        <v>1728</v>
      </c>
      <c r="B1648" s="5" t="s">
        <v>86</v>
      </c>
      <c r="C1648" s="5" t="s">
        <v>87</v>
      </c>
      <c r="D1648" s="6">
        <v>8.2000000000000003E-2</v>
      </c>
      <c r="E1648" s="7">
        <f>단가대비표!O1875</f>
        <v>0</v>
      </c>
      <c r="F1648" s="8">
        <f>TRUNC(E1648*D1648,1)</f>
        <v>0</v>
      </c>
      <c r="G1648" s="7">
        <f>단가대비표!P1875</f>
        <v>152631</v>
      </c>
      <c r="H1648" s="8">
        <f>TRUNC(G1648*D1648,1)</f>
        <v>12515.7</v>
      </c>
      <c r="I1648" s="7">
        <f>단가대비표!V1875</f>
        <v>0</v>
      </c>
      <c r="J1648" s="8">
        <f>TRUNC(I1648*D1648,1)</f>
        <v>0</v>
      </c>
      <c r="K1648" s="7">
        <f t="shared" si="318"/>
        <v>152631</v>
      </c>
      <c r="L1648" s="8">
        <f t="shared" si="318"/>
        <v>12515.7</v>
      </c>
      <c r="M1648" s="5" t="s">
        <v>67</v>
      </c>
      <c r="N1648" s="2" t="s">
        <v>2249</v>
      </c>
      <c r="O1648" s="2" t="s">
        <v>1729</v>
      </c>
      <c r="P1648" s="2" t="s">
        <v>73</v>
      </c>
      <c r="Q1648" s="2" t="s">
        <v>73</v>
      </c>
      <c r="R1648" s="2" t="s">
        <v>69</v>
      </c>
      <c r="S1648" s="3"/>
      <c r="T1648" s="3"/>
      <c r="U1648" s="3"/>
      <c r="V1648" s="3">
        <v>1</v>
      </c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2" t="s">
        <v>67</v>
      </c>
      <c r="AW1648" s="2" t="s">
        <v>2257</v>
      </c>
      <c r="AX1648" s="2" t="s">
        <v>67</v>
      </c>
      <c r="AY1648" s="2" t="s">
        <v>67</v>
      </c>
    </row>
    <row r="1649" spans="1:51" ht="30" customHeight="1" x14ac:dyDescent="0.3">
      <c r="A1649" s="5" t="s">
        <v>155</v>
      </c>
      <c r="B1649" s="5" t="s">
        <v>156</v>
      </c>
      <c r="C1649" s="5" t="s">
        <v>82</v>
      </c>
      <c r="D1649" s="6">
        <v>1</v>
      </c>
      <c r="E1649" s="7">
        <f>TRUNC(SUMIF(V1645:V1649, RIGHTB(O1649, 1), H1645:H1649)*U1649, 2)</f>
        <v>626.29</v>
      </c>
      <c r="F1649" s="8">
        <f>TRUNC(E1649*D1649,1)</f>
        <v>626.20000000000005</v>
      </c>
      <c r="G1649" s="7">
        <v>0</v>
      </c>
      <c r="H1649" s="8">
        <f>TRUNC(G1649*D1649,1)</f>
        <v>0</v>
      </c>
      <c r="I1649" s="7">
        <v>0</v>
      </c>
      <c r="J1649" s="8">
        <f>TRUNC(I1649*D1649,1)</f>
        <v>0</v>
      </c>
      <c r="K1649" s="7">
        <f t="shared" si="318"/>
        <v>626.20000000000005</v>
      </c>
      <c r="L1649" s="8">
        <f t="shared" si="318"/>
        <v>626.20000000000005</v>
      </c>
      <c r="M1649" s="5" t="s">
        <v>67</v>
      </c>
      <c r="N1649" s="2" t="s">
        <v>2249</v>
      </c>
      <c r="O1649" s="2" t="s">
        <v>83</v>
      </c>
      <c r="P1649" s="2" t="s">
        <v>73</v>
      </c>
      <c r="Q1649" s="2" t="s">
        <v>73</v>
      </c>
      <c r="R1649" s="2" t="s">
        <v>73</v>
      </c>
      <c r="S1649" s="3">
        <v>1</v>
      </c>
      <c r="T1649" s="3">
        <v>0</v>
      </c>
      <c r="U1649" s="3">
        <v>0.03</v>
      </c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2" t="s">
        <v>67</v>
      </c>
      <c r="AW1649" s="2" t="s">
        <v>2258</v>
      </c>
      <c r="AX1649" s="2" t="s">
        <v>67</v>
      </c>
      <c r="AY1649" s="2" t="s">
        <v>67</v>
      </c>
    </row>
    <row r="1650" spans="1:51" ht="30" customHeight="1" x14ac:dyDescent="0.3">
      <c r="A1650" s="5" t="s">
        <v>90</v>
      </c>
      <c r="B1650" s="5" t="s">
        <v>67</v>
      </c>
      <c r="C1650" s="5" t="s">
        <v>67</v>
      </c>
      <c r="D1650" s="6"/>
      <c r="E1650" s="7"/>
      <c r="F1650" s="8">
        <f>TRUNC(SUMIF(N1645:N1649, N1644, F1645:F1649),0)</f>
        <v>4620</v>
      </c>
      <c r="G1650" s="7"/>
      <c r="H1650" s="8">
        <f>TRUNC(SUMIF(N1645:N1649, N1644, H1645:H1649),0)</f>
        <v>20876</v>
      </c>
      <c r="I1650" s="7"/>
      <c r="J1650" s="8">
        <f>TRUNC(SUMIF(N1645:N1649, N1644, J1645:J1649),0)</f>
        <v>0</v>
      </c>
      <c r="K1650" s="7"/>
      <c r="L1650" s="8">
        <f>F1650+H1650+J1650</f>
        <v>25496</v>
      </c>
      <c r="M1650" s="5" t="s">
        <v>67</v>
      </c>
      <c r="N1650" s="2" t="s">
        <v>91</v>
      </c>
      <c r="O1650" s="2" t="s">
        <v>91</v>
      </c>
      <c r="P1650" s="2" t="s">
        <v>67</v>
      </c>
      <c r="Q1650" s="2" t="s">
        <v>67</v>
      </c>
      <c r="R1650" s="2" t="s">
        <v>67</v>
      </c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2" t="s">
        <v>67</v>
      </c>
      <c r="AW1650" s="2" t="s">
        <v>67</v>
      </c>
      <c r="AX1650" s="2" t="s">
        <v>67</v>
      </c>
      <c r="AY1650" s="2" t="s">
        <v>67</v>
      </c>
    </row>
    <row r="1651" spans="1:51" ht="30" customHeight="1" x14ac:dyDescent="0.3">
      <c r="A1651" s="6"/>
      <c r="B1651" s="6"/>
      <c r="C1651" s="6"/>
      <c r="D1651" s="6"/>
      <c r="E1651" s="7"/>
      <c r="F1651" s="8"/>
      <c r="G1651" s="7"/>
      <c r="H1651" s="8"/>
      <c r="I1651" s="7"/>
      <c r="J1651" s="8"/>
      <c r="K1651" s="7"/>
      <c r="L1651" s="8"/>
      <c r="M1651" s="6"/>
    </row>
    <row r="1652" spans="1:51" ht="30" customHeight="1" x14ac:dyDescent="0.3">
      <c r="A1652" s="14" t="s">
        <v>2259</v>
      </c>
      <c r="B1652" s="14"/>
      <c r="C1652" s="14"/>
      <c r="D1652" s="14"/>
      <c r="E1652" s="15"/>
      <c r="F1652" s="16"/>
      <c r="G1652" s="15"/>
      <c r="H1652" s="16"/>
      <c r="I1652" s="15"/>
      <c r="J1652" s="16"/>
      <c r="K1652" s="15"/>
      <c r="L1652" s="16"/>
      <c r="M1652" s="14"/>
      <c r="N1652" s="1" t="s">
        <v>2260</v>
      </c>
    </row>
    <row r="1653" spans="1:51" ht="30" customHeight="1" x14ac:dyDescent="0.3">
      <c r="A1653" s="5" t="s">
        <v>2021</v>
      </c>
      <c r="B1653" s="5" t="s">
        <v>2252</v>
      </c>
      <c r="C1653" s="5" t="s">
        <v>1702</v>
      </c>
      <c r="D1653" s="6">
        <v>1.05</v>
      </c>
      <c r="E1653" s="7">
        <f>단가대비표!O347</f>
        <v>1212</v>
      </c>
      <c r="F1653" s="8">
        <f t="shared" ref="F1653:F1659" si="319">TRUNC(E1653*D1653,1)</f>
        <v>1272.5999999999999</v>
      </c>
      <c r="G1653" s="7">
        <f>단가대비표!P347</f>
        <v>0</v>
      </c>
      <c r="H1653" s="8">
        <f t="shared" ref="H1653:H1659" si="320">TRUNC(G1653*D1653,1)</f>
        <v>0</v>
      </c>
      <c r="I1653" s="7">
        <f>단가대비표!V347</f>
        <v>0</v>
      </c>
      <c r="J1653" s="8">
        <f t="shared" ref="J1653:J1659" si="321">TRUNC(I1653*D1653,1)</f>
        <v>0</v>
      </c>
      <c r="K1653" s="7">
        <f t="shared" ref="K1653:L1659" si="322">TRUNC(E1653+G1653+I1653,1)</f>
        <v>1212</v>
      </c>
      <c r="L1653" s="8">
        <f t="shared" si="322"/>
        <v>1272.5999999999999</v>
      </c>
      <c r="M1653" s="5" t="s">
        <v>67</v>
      </c>
      <c r="N1653" s="2" t="s">
        <v>2260</v>
      </c>
      <c r="O1653" s="2" t="s">
        <v>2253</v>
      </c>
      <c r="P1653" s="2" t="s">
        <v>73</v>
      </c>
      <c r="Q1653" s="2" t="s">
        <v>73</v>
      </c>
      <c r="R1653" s="2" t="s">
        <v>69</v>
      </c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2" t="s">
        <v>67</v>
      </c>
      <c r="AW1653" s="2" t="s">
        <v>2262</v>
      </c>
      <c r="AX1653" s="2" t="s">
        <v>67</v>
      </c>
      <c r="AY1653" s="2" t="s">
        <v>67</v>
      </c>
    </row>
    <row r="1654" spans="1:51" ht="30" customHeight="1" x14ac:dyDescent="0.3">
      <c r="A1654" s="5" t="s">
        <v>2215</v>
      </c>
      <c r="B1654" s="5" t="s">
        <v>2216</v>
      </c>
      <c r="C1654" s="5" t="s">
        <v>245</v>
      </c>
      <c r="D1654" s="6">
        <v>0.33</v>
      </c>
      <c r="E1654" s="7">
        <f>단가대비표!O273</f>
        <v>1147</v>
      </c>
      <c r="F1654" s="8">
        <f t="shared" si="319"/>
        <v>378.5</v>
      </c>
      <c r="G1654" s="7">
        <f>단가대비표!P273</f>
        <v>0</v>
      </c>
      <c r="H1654" s="8">
        <f t="shared" si="320"/>
        <v>0</v>
      </c>
      <c r="I1654" s="7">
        <f>단가대비표!V273</f>
        <v>0</v>
      </c>
      <c r="J1654" s="8">
        <f t="shared" si="321"/>
        <v>0</v>
      </c>
      <c r="K1654" s="7">
        <f t="shared" si="322"/>
        <v>1147</v>
      </c>
      <c r="L1654" s="8">
        <f t="shared" si="322"/>
        <v>378.5</v>
      </c>
      <c r="M1654" s="5" t="s">
        <v>67</v>
      </c>
      <c r="N1654" s="2" t="s">
        <v>2260</v>
      </c>
      <c r="O1654" s="2" t="s">
        <v>2217</v>
      </c>
      <c r="P1654" s="2" t="s">
        <v>73</v>
      </c>
      <c r="Q1654" s="2" t="s">
        <v>73</v>
      </c>
      <c r="R1654" s="2" t="s">
        <v>69</v>
      </c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2" t="s">
        <v>67</v>
      </c>
      <c r="AW1654" s="2" t="s">
        <v>2263</v>
      </c>
      <c r="AX1654" s="2" t="s">
        <v>67</v>
      </c>
      <c r="AY1654" s="2" t="s">
        <v>67</v>
      </c>
    </row>
    <row r="1655" spans="1:51" ht="30" customHeight="1" x14ac:dyDescent="0.3">
      <c r="A1655" s="5" t="s">
        <v>2029</v>
      </c>
      <c r="B1655" s="5" t="s">
        <v>2030</v>
      </c>
      <c r="C1655" s="5" t="s">
        <v>245</v>
      </c>
      <c r="D1655" s="6">
        <v>0.33</v>
      </c>
      <c r="E1655" s="7">
        <f>단가대비표!O266</f>
        <v>1100</v>
      </c>
      <c r="F1655" s="8">
        <f t="shared" si="319"/>
        <v>363</v>
      </c>
      <c r="G1655" s="7">
        <f>단가대비표!P266</f>
        <v>0</v>
      </c>
      <c r="H1655" s="8">
        <f t="shared" si="320"/>
        <v>0</v>
      </c>
      <c r="I1655" s="7">
        <f>단가대비표!V266</f>
        <v>0</v>
      </c>
      <c r="J1655" s="8">
        <f t="shared" si="321"/>
        <v>0</v>
      </c>
      <c r="K1655" s="7">
        <f t="shared" si="322"/>
        <v>1100</v>
      </c>
      <c r="L1655" s="8">
        <f t="shared" si="322"/>
        <v>363</v>
      </c>
      <c r="M1655" s="5" t="s">
        <v>67</v>
      </c>
      <c r="N1655" s="2" t="s">
        <v>2260</v>
      </c>
      <c r="O1655" s="2" t="s">
        <v>2031</v>
      </c>
      <c r="P1655" s="2" t="s">
        <v>73</v>
      </c>
      <c r="Q1655" s="2" t="s">
        <v>73</v>
      </c>
      <c r="R1655" s="2" t="s">
        <v>69</v>
      </c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2" t="s">
        <v>67</v>
      </c>
      <c r="AW1655" s="2" t="s">
        <v>2264</v>
      </c>
      <c r="AX1655" s="2" t="s">
        <v>67</v>
      </c>
      <c r="AY1655" s="2" t="s">
        <v>67</v>
      </c>
    </row>
    <row r="1656" spans="1:51" ht="30" customHeight="1" x14ac:dyDescent="0.3">
      <c r="A1656" s="5" t="s">
        <v>2121</v>
      </c>
      <c r="B1656" s="5" t="s">
        <v>2122</v>
      </c>
      <c r="C1656" s="5" t="s">
        <v>481</v>
      </c>
      <c r="D1656" s="6">
        <v>0.28999999999999998</v>
      </c>
      <c r="E1656" s="7">
        <f>단가대비표!O267</f>
        <v>300</v>
      </c>
      <c r="F1656" s="8">
        <f t="shared" si="319"/>
        <v>87</v>
      </c>
      <c r="G1656" s="7">
        <f>단가대비표!P267</f>
        <v>0</v>
      </c>
      <c r="H1656" s="8">
        <f t="shared" si="320"/>
        <v>0</v>
      </c>
      <c r="I1656" s="7">
        <f>단가대비표!V267</f>
        <v>0</v>
      </c>
      <c r="J1656" s="8">
        <f t="shared" si="321"/>
        <v>0</v>
      </c>
      <c r="K1656" s="7">
        <f t="shared" si="322"/>
        <v>300</v>
      </c>
      <c r="L1656" s="8">
        <f t="shared" si="322"/>
        <v>87</v>
      </c>
      <c r="M1656" s="5" t="s">
        <v>67</v>
      </c>
      <c r="N1656" s="2" t="s">
        <v>2260</v>
      </c>
      <c r="O1656" s="2" t="s">
        <v>2123</v>
      </c>
      <c r="P1656" s="2" t="s">
        <v>73</v>
      </c>
      <c r="Q1656" s="2" t="s">
        <v>73</v>
      </c>
      <c r="R1656" s="2" t="s">
        <v>69</v>
      </c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2" t="s">
        <v>67</v>
      </c>
      <c r="AW1656" s="2" t="s">
        <v>2265</v>
      </c>
      <c r="AX1656" s="2" t="s">
        <v>67</v>
      </c>
      <c r="AY1656" s="2" t="s">
        <v>67</v>
      </c>
    </row>
    <row r="1657" spans="1:51" ht="30" customHeight="1" x14ac:dyDescent="0.3">
      <c r="A1657" s="5" t="s">
        <v>2033</v>
      </c>
      <c r="B1657" s="5" t="s">
        <v>86</v>
      </c>
      <c r="C1657" s="5" t="s">
        <v>87</v>
      </c>
      <c r="D1657" s="6">
        <v>3.5999999999999997E-2</v>
      </c>
      <c r="E1657" s="7">
        <f>단가대비표!O1876</f>
        <v>0</v>
      </c>
      <c r="F1657" s="8">
        <f t="shared" si="319"/>
        <v>0</v>
      </c>
      <c r="G1657" s="7">
        <f>단가대비표!P1876</f>
        <v>160788</v>
      </c>
      <c r="H1657" s="8">
        <f t="shared" si="320"/>
        <v>5788.3</v>
      </c>
      <c r="I1657" s="7">
        <f>단가대비표!V1876</f>
        <v>0</v>
      </c>
      <c r="J1657" s="8">
        <f t="shared" si="321"/>
        <v>0</v>
      </c>
      <c r="K1657" s="7">
        <f t="shared" si="322"/>
        <v>160788</v>
      </c>
      <c r="L1657" s="8">
        <f t="shared" si="322"/>
        <v>5788.3</v>
      </c>
      <c r="M1657" s="5" t="s">
        <v>67</v>
      </c>
      <c r="N1657" s="2" t="s">
        <v>2260</v>
      </c>
      <c r="O1657" s="2" t="s">
        <v>2034</v>
      </c>
      <c r="P1657" s="2" t="s">
        <v>73</v>
      </c>
      <c r="Q1657" s="2" t="s">
        <v>73</v>
      </c>
      <c r="R1657" s="2" t="s">
        <v>69</v>
      </c>
      <c r="S1657" s="3"/>
      <c r="T1657" s="3"/>
      <c r="U1657" s="3"/>
      <c r="V1657" s="3">
        <v>1</v>
      </c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2" t="s">
        <v>67</v>
      </c>
      <c r="AW1657" s="2" t="s">
        <v>2266</v>
      </c>
      <c r="AX1657" s="2" t="s">
        <v>67</v>
      </c>
      <c r="AY1657" s="2" t="s">
        <v>67</v>
      </c>
    </row>
    <row r="1658" spans="1:51" ht="30" customHeight="1" x14ac:dyDescent="0.3">
      <c r="A1658" s="5" t="s">
        <v>203</v>
      </c>
      <c r="B1658" s="5" t="s">
        <v>86</v>
      </c>
      <c r="C1658" s="5" t="s">
        <v>87</v>
      </c>
      <c r="D1658" s="6">
        <v>4.4999999999999997E-3</v>
      </c>
      <c r="E1658" s="7">
        <f>단가대비표!O1834</f>
        <v>0</v>
      </c>
      <c r="F1658" s="8">
        <f t="shared" si="319"/>
        <v>0</v>
      </c>
      <c r="G1658" s="7">
        <f>단가대비표!P1834</f>
        <v>125427</v>
      </c>
      <c r="H1658" s="8">
        <f t="shared" si="320"/>
        <v>564.4</v>
      </c>
      <c r="I1658" s="7">
        <f>단가대비표!V1834</f>
        <v>0</v>
      </c>
      <c r="J1658" s="8">
        <f t="shared" si="321"/>
        <v>0</v>
      </c>
      <c r="K1658" s="7">
        <f t="shared" si="322"/>
        <v>125427</v>
      </c>
      <c r="L1658" s="8">
        <f t="shared" si="322"/>
        <v>564.4</v>
      </c>
      <c r="M1658" s="5" t="s">
        <v>67</v>
      </c>
      <c r="N1658" s="2" t="s">
        <v>2260</v>
      </c>
      <c r="O1658" s="2" t="s">
        <v>204</v>
      </c>
      <c r="P1658" s="2" t="s">
        <v>73</v>
      </c>
      <c r="Q1658" s="2" t="s">
        <v>73</v>
      </c>
      <c r="R1658" s="2" t="s">
        <v>69</v>
      </c>
      <c r="S1658" s="3"/>
      <c r="T1658" s="3"/>
      <c r="U1658" s="3"/>
      <c r="V1658" s="3">
        <v>1</v>
      </c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2" t="s">
        <v>67</v>
      </c>
      <c r="AW1658" s="2" t="s">
        <v>2267</v>
      </c>
      <c r="AX1658" s="2" t="s">
        <v>67</v>
      </c>
      <c r="AY1658" s="2" t="s">
        <v>67</v>
      </c>
    </row>
    <row r="1659" spans="1:51" ht="30" customHeight="1" x14ac:dyDescent="0.3">
      <c r="A1659" s="5" t="s">
        <v>155</v>
      </c>
      <c r="B1659" s="5" t="s">
        <v>156</v>
      </c>
      <c r="C1659" s="5" t="s">
        <v>82</v>
      </c>
      <c r="D1659" s="6">
        <v>1</v>
      </c>
      <c r="E1659" s="7">
        <f>TRUNC(SUMIF(V1653:V1659, RIGHTB(O1659, 1), H1653:H1659)*U1659, 2)</f>
        <v>190.58</v>
      </c>
      <c r="F1659" s="8">
        <f t="shared" si="319"/>
        <v>190.5</v>
      </c>
      <c r="G1659" s="7">
        <v>0</v>
      </c>
      <c r="H1659" s="8">
        <f t="shared" si="320"/>
        <v>0</v>
      </c>
      <c r="I1659" s="7">
        <v>0</v>
      </c>
      <c r="J1659" s="8">
        <f t="shared" si="321"/>
        <v>0</v>
      </c>
      <c r="K1659" s="7">
        <f t="shared" si="322"/>
        <v>190.5</v>
      </c>
      <c r="L1659" s="8">
        <f t="shared" si="322"/>
        <v>190.5</v>
      </c>
      <c r="M1659" s="5" t="s">
        <v>67</v>
      </c>
      <c r="N1659" s="2" t="s">
        <v>2260</v>
      </c>
      <c r="O1659" s="2" t="s">
        <v>83</v>
      </c>
      <c r="P1659" s="2" t="s">
        <v>73</v>
      </c>
      <c r="Q1659" s="2" t="s">
        <v>73</v>
      </c>
      <c r="R1659" s="2" t="s">
        <v>73</v>
      </c>
      <c r="S1659" s="3">
        <v>1</v>
      </c>
      <c r="T1659" s="3">
        <v>0</v>
      </c>
      <c r="U1659" s="3">
        <v>0.03</v>
      </c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2" t="s">
        <v>67</v>
      </c>
      <c r="AW1659" s="2" t="s">
        <v>2268</v>
      </c>
      <c r="AX1659" s="2" t="s">
        <v>67</v>
      </c>
      <c r="AY1659" s="2" t="s">
        <v>67</v>
      </c>
    </row>
    <row r="1660" spans="1:51" ht="30" customHeight="1" x14ac:dyDescent="0.3">
      <c r="A1660" s="5" t="s">
        <v>90</v>
      </c>
      <c r="B1660" s="5" t="s">
        <v>67</v>
      </c>
      <c r="C1660" s="5" t="s">
        <v>67</v>
      </c>
      <c r="D1660" s="6"/>
      <c r="E1660" s="7"/>
      <c r="F1660" s="8">
        <f>TRUNC(SUMIF(N1653:N1659, N1652, F1653:F1659),0)</f>
        <v>2291</v>
      </c>
      <c r="G1660" s="7"/>
      <c r="H1660" s="8">
        <f>TRUNC(SUMIF(N1653:N1659, N1652, H1653:H1659),0)</f>
        <v>6352</v>
      </c>
      <c r="I1660" s="7"/>
      <c r="J1660" s="8">
        <f>TRUNC(SUMIF(N1653:N1659, N1652, J1653:J1659),0)</f>
        <v>0</v>
      </c>
      <c r="K1660" s="7"/>
      <c r="L1660" s="8">
        <f>F1660+H1660+J1660</f>
        <v>8643</v>
      </c>
      <c r="M1660" s="5" t="s">
        <v>67</v>
      </c>
      <c r="N1660" s="2" t="s">
        <v>91</v>
      </c>
      <c r="O1660" s="2" t="s">
        <v>91</v>
      </c>
      <c r="P1660" s="2" t="s">
        <v>67</v>
      </c>
      <c r="Q1660" s="2" t="s">
        <v>67</v>
      </c>
      <c r="R1660" s="2" t="s">
        <v>67</v>
      </c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2" t="s">
        <v>67</v>
      </c>
      <c r="AW1660" s="2" t="s">
        <v>67</v>
      </c>
      <c r="AX1660" s="2" t="s">
        <v>67</v>
      </c>
      <c r="AY1660" s="2" t="s">
        <v>67</v>
      </c>
    </row>
    <row r="1661" spans="1:51" ht="30" customHeight="1" x14ac:dyDescent="0.3">
      <c r="A1661" s="6"/>
      <c r="B1661" s="6"/>
      <c r="C1661" s="6"/>
      <c r="D1661" s="6"/>
      <c r="E1661" s="7"/>
      <c r="F1661" s="8"/>
      <c r="G1661" s="7"/>
      <c r="H1661" s="8"/>
      <c r="I1661" s="7"/>
      <c r="J1661" s="8"/>
      <c r="K1661" s="7"/>
      <c r="L1661" s="8"/>
      <c r="M1661" s="6"/>
    </row>
    <row r="1662" spans="1:51" ht="30" customHeight="1" x14ac:dyDescent="0.3">
      <c r="A1662" s="14" t="s">
        <v>2269</v>
      </c>
      <c r="B1662" s="14"/>
      <c r="C1662" s="14"/>
      <c r="D1662" s="14"/>
      <c r="E1662" s="15"/>
      <c r="F1662" s="16"/>
      <c r="G1662" s="15"/>
      <c r="H1662" s="16"/>
      <c r="I1662" s="15"/>
      <c r="J1662" s="16"/>
      <c r="K1662" s="15"/>
      <c r="L1662" s="16"/>
      <c r="M1662" s="14"/>
      <c r="N1662" s="1" t="s">
        <v>2270</v>
      </c>
    </row>
    <row r="1663" spans="1:51" ht="30" customHeight="1" x14ac:dyDescent="0.3">
      <c r="A1663" s="5" t="s">
        <v>2228</v>
      </c>
      <c r="B1663" s="5" t="s">
        <v>2272</v>
      </c>
      <c r="C1663" s="5" t="s">
        <v>1702</v>
      </c>
      <c r="D1663" s="6">
        <v>1.05</v>
      </c>
      <c r="E1663" s="7">
        <f>단가대비표!O367</f>
        <v>1476</v>
      </c>
      <c r="F1663" s="8">
        <f t="shared" ref="F1663:F1668" si="323">TRUNC(E1663*D1663,1)</f>
        <v>1549.8</v>
      </c>
      <c r="G1663" s="7">
        <f>단가대비표!P367</f>
        <v>0</v>
      </c>
      <c r="H1663" s="8">
        <f t="shared" ref="H1663:H1668" si="324">TRUNC(G1663*D1663,1)</f>
        <v>0</v>
      </c>
      <c r="I1663" s="7">
        <f>단가대비표!V367</f>
        <v>0</v>
      </c>
      <c r="J1663" s="8">
        <f t="shared" ref="J1663:J1668" si="325">TRUNC(I1663*D1663,1)</f>
        <v>0</v>
      </c>
      <c r="K1663" s="7">
        <f t="shared" ref="K1663:L1668" si="326">TRUNC(E1663+G1663+I1663,1)</f>
        <v>1476</v>
      </c>
      <c r="L1663" s="8">
        <f t="shared" si="326"/>
        <v>1549.8</v>
      </c>
      <c r="M1663" s="5" t="s">
        <v>67</v>
      </c>
      <c r="N1663" s="2" t="s">
        <v>2270</v>
      </c>
      <c r="O1663" s="2" t="s">
        <v>2273</v>
      </c>
      <c r="P1663" s="2" t="s">
        <v>73</v>
      </c>
      <c r="Q1663" s="2" t="s">
        <v>73</v>
      </c>
      <c r="R1663" s="2" t="s">
        <v>69</v>
      </c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2" t="s">
        <v>67</v>
      </c>
      <c r="AW1663" s="2" t="s">
        <v>2274</v>
      </c>
      <c r="AX1663" s="2" t="s">
        <v>67</v>
      </c>
      <c r="AY1663" s="2" t="s">
        <v>67</v>
      </c>
    </row>
    <row r="1664" spans="1:51" ht="30" customHeight="1" x14ac:dyDescent="0.3">
      <c r="A1664" s="5" t="s">
        <v>2029</v>
      </c>
      <c r="B1664" s="5" t="s">
        <v>2030</v>
      </c>
      <c r="C1664" s="5" t="s">
        <v>245</v>
      </c>
      <c r="D1664" s="6">
        <v>0.33</v>
      </c>
      <c r="E1664" s="7">
        <f>단가대비표!O266</f>
        <v>1100</v>
      </c>
      <c r="F1664" s="8">
        <f t="shared" si="323"/>
        <v>363</v>
      </c>
      <c r="G1664" s="7">
        <f>단가대비표!P266</f>
        <v>0</v>
      </c>
      <c r="H1664" s="8">
        <f t="shared" si="324"/>
        <v>0</v>
      </c>
      <c r="I1664" s="7">
        <f>단가대비표!V266</f>
        <v>0</v>
      </c>
      <c r="J1664" s="8">
        <f t="shared" si="325"/>
        <v>0</v>
      </c>
      <c r="K1664" s="7">
        <f t="shared" si="326"/>
        <v>1100</v>
      </c>
      <c r="L1664" s="8">
        <f t="shared" si="326"/>
        <v>363</v>
      </c>
      <c r="M1664" s="5" t="s">
        <v>67</v>
      </c>
      <c r="N1664" s="2" t="s">
        <v>2270</v>
      </c>
      <c r="O1664" s="2" t="s">
        <v>2031</v>
      </c>
      <c r="P1664" s="2" t="s">
        <v>73</v>
      </c>
      <c r="Q1664" s="2" t="s">
        <v>73</v>
      </c>
      <c r="R1664" s="2" t="s">
        <v>69</v>
      </c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2" t="s">
        <v>67</v>
      </c>
      <c r="AW1664" s="2" t="s">
        <v>2275</v>
      </c>
      <c r="AX1664" s="2" t="s">
        <v>67</v>
      </c>
      <c r="AY1664" s="2" t="s">
        <v>67</v>
      </c>
    </row>
    <row r="1665" spans="1:51" ht="30" customHeight="1" x14ac:dyDescent="0.3">
      <c r="A1665" s="5" t="s">
        <v>2121</v>
      </c>
      <c r="B1665" s="5" t="s">
        <v>2122</v>
      </c>
      <c r="C1665" s="5" t="s">
        <v>481</v>
      </c>
      <c r="D1665" s="6">
        <v>0.28999999999999998</v>
      </c>
      <c r="E1665" s="7">
        <f>단가대비표!O267</f>
        <v>300</v>
      </c>
      <c r="F1665" s="8">
        <f t="shared" si="323"/>
        <v>87</v>
      </c>
      <c r="G1665" s="7">
        <f>단가대비표!P267</f>
        <v>0</v>
      </c>
      <c r="H1665" s="8">
        <f t="shared" si="324"/>
        <v>0</v>
      </c>
      <c r="I1665" s="7">
        <f>단가대비표!V267</f>
        <v>0</v>
      </c>
      <c r="J1665" s="8">
        <f t="shared" si="325"/>
        <v>0</v>
      </c>
      <c r="K1665" s="7">
        <f t="shared" si="326"/>
        <v>300</v>
      </c>
      <c r="L1665" s="8">
        <f t="shared" si="326"/>
        <v>87</v>
      </c>
      <c r="M1665" s="5" t="s">
        <v>67</v>
      </c>
      <c r="N1665" s="2" t="s">
        <v>2270</v>
      </c>
      <c r="O1665" s="2" t="s">
        <v>2123</v>
      </c>
      <c r="P1665" s="2" t="s">
        <v>73</v>
      </c>
      <c r="Q1665" s="2" t="s">
        <v>73</v>
      </c>
      <c r="R1665" s="2" t="s">
        <v>69</v>
      </c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2" t="s">
        <v>67</v>
      </c>
      <c r="AW1665" s="2" t="s">
        <v>2276</v>
      </c>
      <c r="AX1665" s="2" t="s">
        <v>67</v>
      </c>
      <c r="AY1665" s="2" t="s">
        <v>67</v>
      </c>
    </row>
    <row r="1666" spans="1:51" ht="30" customHeight="1" x14ac:dyDescent="0.3">
      <c r="A1666" s="5" t="s">
        <v>203</v>
      </c>
      <c r="B1666" s="5" t="s">
        <v>86</v>
      </c>
      <c r="C1666" s="5" t="s">
        <v>87</v>
      </c>
      <c r="D1666" s="6">
        <v>2E-3</v>
      </c>
      <c r="E1666" s="7">
        <f>단가대비표!O1834</f>
        <v>0</v>
      </c>
      <c r="F1666" s="8">
        <f t="shared" si="323"/>
        <v>0</v>
      </c>
      <c r="G1666" s="7">
        <f>단가대비표!P1834</f>
        <v>125427</v>
      </c>
      <c r="H1666" s="8">
        <f t="shared" si="324"/>
        <v>250.8</v>
      </c>
      <c r="I1666" s="7">
        <f>단가대비표!V1834</f>
        <v>0</v>
      </c>
      <c r="J1666" s="8">
        <f t="shared" si="325"/>
        <v>0</v>
      </c>
      <c r="K1666" s="7">
        <f t="shared" si="326"/>
        <v>125427</v>
      </c>
      <c r="L1666" s="8">
        <f t="shared" si="326"/>
        <v>250.8</v>
      </c>
      <c r="M1666" s="5" t="s">
        <v>67</v>
      </c>
      <c r="N1666" s="2" t="s">
        <v>2270</v>
      </c>
      <c r="O1666" s="2" t="s">
        <v>204</v>
      </c>
      <c r="P1666" s="2" t="s">
        <v>73</v>
      </c>
      <c r="Q1666" s="2" t="s">
        <v>73</v>
      </c>
      <c r="R1666" s="2" t="s">
        <v>69</v>
      </c>
      <c r="S1666" s="3"/>
      <c r="T1666" s="3"/>
      <c r="U1666" s="3"/>
      <c r="V1666" s="3">
        <v>1</v>
      </c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2" t="s">
        <v>67</v>
      </c>
      <c r="AW1666" s="2" t="s">
        <v>2277</v>
      </c>
      <c r="AX1666" s="2" t="s">
        <v>67</v>
      </c>
      <c r="AY1666" s="2" t="s">
        <v>67</v>
      </c>
    </row>
    <row r="1667" spans="1:51" ht="30" customHeight="1" x14ac:dyDescent="0.3">
      <c r="A1667" s="5" t="s">
        <v>2033</v>
      </c>
      <c r="B1667" s="5" t="s">
        <v>86</v>
      </c>
      <c r="C1667" s="5" t="s">
        <v>87</v>
      </c>
      <c r="D1667" s="6">
        <v>2.8000000000000001E-2</v>
      </c>
      <c r="E1667" s="7">
        <f>단가대비표!O1876</f>
        <v>0</v>
      </c>
      <c r="F1667" s="8">
        <f t="shared" si="323"/>
        <v>0</v>
      </c>
      <c r="G1667" s="7">
        <f>단가대비표!P1876</f>
        <v>160788</v>
      </c>
      <c r="H1667" s="8">
        <f t="shared" si="324"/>
        <v>4502</v>
      </c>
      <c r="I1667" s="7">
        <f>단가대비표!V1876</f>
        <v>0</v>
      </c>
      <c r="J1667" s="8">
        <f t="shared" si="325"/>
        <v>0</v>
      </c>
      <c r="K1667" s="7">
        <f t="shared" si="326"/>
        <v>160788</v>
      </c>
      <c r="L1667" s="8">
        <f t="shared" si="326"/>
        <v>4502</v>
      </c>
      <c r="M1667" s="5" t="s">
        <v>67</v>
      </c>
      <c r="N1667" s="2" t="s">
        <v>2270</v>
      </c>
      <c r="O1667" s="2" t="s">
        <v>2034</v>
      </c>
      <c r="P1667" s="2" t="s">
        <v>73</v>
      </c>
      <c r="Q1667" s="2" t="s">
        <v>73</v>
      </c>
      <c r="R1667" s="2" t="s">
        <v>69</v>
      </c>
      <c r="S1667" s="3"/>
      <c r="T1667" s="3"/>
      <c r="U1667" s="3"/>
      <c r="V1667" s="3">
        <v>1</v>
      </c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2" t="s">
        <v>67</v>
      </c>
      <c r="AW1667" s="2" t="s">
        <v>2278</v>
      </c>
      <c r="AX1667" s="2" t="s">
        <v>67</v>
      </c>
      <c r="AY1667" s="2" t="s">
        <v>67</v>
      </c>
    </row>
    <row r="1668" spans="1:51" ht="30" customHeight="1" x14ac:dyDescent="0.3">
      <c r="A1668" s="5" t="s">
        <v>155</v>
      </c>
      <c r="B1668" s="5" t="s">
        <v>156</v>
      </c>
      <c r="C1668" s="5" t="s">
        <v>82</v>
      </c>
      <c r="D1668" s="6">
        <v>1</v>
      </c>
      <c r="E1668" s="7">
        <f>TRUNC(SUMIF(V1663:V1668, RIGHTB(O1668, 1), H1663:H1668)*U1668, 2)</f>
        <v>142.58000000000001</v>
      </c>
      <c r="F1668" s="8">
        <f t="shared" si="323"/>
        <v>142.5</v>
      </c>
      <c r="G1668" s="7">
        <v>0</v>
      </c>
      <c r="H1668" s="8">
        <f t="shared" si="324"/>
        <v>0</v>
      </c>
      <c r="I1668" s="7">
        <v>0</v>
      </c>
      <c r="J1668" s="8">
        <f t="shared" si="325"/>
        <v>0</v>
      </c>
      <c r="K1668" s="7">
        <f t="shared" si="326"/>
        <v>142.5</v>
      </c>
      <c r="L1668" s="8">
        <f t="shared" si="326"/>
        <v>142.5</v>
      </c>
      <c r="M1668" s="5" t="s">
        <v>67</v>
      </c>
      <c r="N1668" s="2" t="s">
        <v>2270</v>
      </c>
      <c r="O1668" s="2" t="s">
        <v>83</v>
      </c>
      <c r="P1668" s="2" t="s">
        <v>73</v>
      </c>
      <c r="Q1668" s="2" t="s">
        <v>73</v>
      </c>
      <c r="R1668" s="2" t="s">
        <v>73</v>
      </c>
      <c r="S1668" s="3">
        <v>1</v>
      </c>
      <c r="T1668" s="3">
        <v>0</v>
      </c>
      <c r="U1668" s="3">
        <v>0.03</v>
      </c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2" t="s">
        <v>67</v>
      </c>
      <c r="AW1668" s="2" t="s">
        <v>2279</v>
      </c>
      <c r="AX1668" s="2" t="s">
        <v>67</v>
      </c>
      <c r="AY1668" s="2" t="s">
        <v>67</v>
      </c>
    </row>
    <row r="1669" spans="1:51" ht="30" customHeight="1" x14ac:dyDescent="0.3">
      <c r="A1669" s="5" t="s">
        <v>90</v>
      </c>
      <c r="B1669" s="5" t="s">
        <v>67</v>
      </c>
      <c r="C1669" s="5" t="s">
        <v>67</v>
      </c>
      <c r="D1669" s="6"/>
      <c r="E1669" s="7"/>
      <c r="F1669" s="8">
        <f>TRUNC(SUMIF(N1663:N1668, N1662, F1663:F1668),0)</f>
        <v>2142</v>
      </c>
      <c r="G1669" s="7"/>
      <c r="H1669" s="8">
        <f>TRUNC(SUMIF(N1663:N1668, N1662, H1663:H1668),0)</f>
        <v>4752</v>
      </c>
      <c r="I1669" s="7"/>
      <c r="J1669" s="8">
        <f>TRUNC(SUMIF(N1663:N1668, N1662, J1663:J1668),0)</f>
        <v>0</v>
      </c>
      <c r="K1669" s="7"/>
      <c r="L1669" s="8">
        <f>F1669+H1669+J1669</f>
        <v>6894</v>
      </c>
      <c r="M1669" s="5" t="s">
        <v>67</v>
      </c>
      <c r="N1669" s="2" t="s">
        <v>91</v>
      </c>
      <c r="O1669" s="2" t="s">
        <v>91</v>
      </c>
      <c r="P1669" s="2" t="s">
        <v>67</v>
      </c>
      <c r="Q1669" s="2" t="s">
        <v>67</v>
      </c>
      <c r="R1669" s="2" t="s">
        <v>67</v>
      </c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2" t="s">
        <v>67</v>
      </c>
      <c r="AW1669" s="2" t="s">
        <v>67</v>
      </c>
      <c r="AX1669" s="2" t="s">
        <v>67</v>
      </c>
      <c r="AY1669" s="2" t="s">
        <v>67</v>
      </c>
    </row>
    <row r="1670" spans="1:51" ht="30" customHeight="1" x14ac:dyDescent="0.3">
      <c r="A1670" s="6"/>
      <c r="B1670" s="6"/>
      <c r="C1670" s="6"/>
      <c r="D1670" s="6"/>
      <c r="E1670" s="7"/>
      <c r="F1670" s="8"/>
      <c r="G1670" s="7"/>
      <c r="H1670" s="8"/>
      <c r="I1670" s="7"/>
      <c r="J1670" s="8"/>
      <c r="K1670" s="7"/>
      <c r="L1670" s="8"/>
      <c r="M1670" s="6"/>
    </row>
    <row r="1671" spans="1:51" ht="30" customHeight="1" x14ac:dyDescent="0.3">
      <c r="A1671" s="14" t="s">
        <v>2280</v>
      </c>
      <c r="B1671" s="14"/>
      <c r="C1671" s="14"/>
      <c r="D1671" s="14"/>
      <c r="E1671" s="15"/>
      <c r="F1671" s="16"/>
      <c r="G1671" s="15"/>
      <c r="H1671" s="16"/>
      <c r="I1671" s="15"/>
      <c r="J1671" s="16"/>
      <c r="K1671" s="15"/>
      <c r="L1671" s="16"/>
      <c r="M1671" s="14"/>
      <c r="N1671" s="1" t="s">
        <v>2281</v>
      </c>
    </row>
    <row r="1672" spans="1:51" ht="30" customHeight="1" x14ac:dyDescent="0.3">
      <c r="A1672" s="5" t="s">
        <v>2021</v>
      </c>
      <c r="B1672" s="5" t="s">
        <v>2283</v>
      </c>
      <c r="C1672" s="5" t="s">
        <v>481</v>
      </c>
      <c r="D1672" s="6">
        <v>1.05</v>
      </c>
      <c r="E1672" s="7">
        <f>단가대비표!O437</f>
        <v>4600</v>
      </c>
      <c r="F1672" s="8">
        <f t="shared" ref="F1672:F1677" si="327">TRUNC(E1672*D1672,1)</f>
        <v>4830</v>
      </c>
      <c r="G1672" s="7">
        <f>단가대비표!P437</f>
        <v>0</v>
      </c>
      <c r="H1672" s="8">
        <f t="shared" ref="H1672:H1677" si="328">TRUNC(G1672*D1672,1)</f>
        <v>0</v>
      </c>
      <c r="I1672" s="7">
        <f>단가대비표!V437</f>
        <v>0</v>
      </c>
      <c r="J1672" s="8">
        <f t="shared" ref="J1672:J1677" si="329">TRUNC(I1672*D1672,1)</f>
        <v>0</v>
      </c>
      <c r="K1672" s="7">
        <f t="shared" ref="K1672:L1677" si="330">TRUNC(E1672+G1672+I1672,1)</f>
        <v>4600</v>
      </c>
      <c r="L1672" s="8">
        <f t="shared" si="330"/>
        <v>4830</v>
      </c>
      <c r="M1672" s="5" t="s">
        <v>2023</v>
      </c>
      <c r="N1672" s="2" t="s">
        <v>2281</v>
      </c>
      <c r="O1672" s="2" t="s">
        <v>2284</v>
      </c>
      <c r="P1672" s="2" t="s">
        <v>73</v>
      </c>
      <c r="Q1672" s="2" t="s">
        <v>73</v>
      </c>
      <c r="R1672" s="2" t="s">
        <v>69</v>
      </c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2" t="s">
        <v>67</v>
      </c>
      <c r="AW1672" s="2" t="s">
        <v>2285</v>
      </c>
      <c r="AX1672" s="2" t="s">
        <v>67</v>
      </c>
      <c r="AY1672" s="2" t="s">
        <v>67</v>
      </c>
    </row>
    <row r="1673" spans="1:51" ht="30" customHeight="1" x14ac:dyDescent="0.3">
      <c r="A1673" s="5" t="s">
        <v>2026</v>
      </c>
      <c r="B1673" s="5" t="s">
        <v>67</v>
      </c>
      <c r="C1673" s="5" t="s">
        <v>464</v>
      </c>
      <c r="D1673" s="6">
        <v>1.6E-2</v>
      </c>
      <c r="E1673" s="7">
        <f>단가대비표!O272</f>
        <v>7560</v>
      </c>
      <c r="F1673" s="8">
        <f t="shared" si="327"/>
        <v>120.9</v>
      </c>
      <c r="G1673" s="7">
        <f>단가대비표!P272</f>
        <v>0</v>
      </c>
      <c r="H1673" s="8">
        <f t="shared" si="328"/>
        <v>0</v>
      </c>
      <c r="I1673" s="7">
        <f>단가대비표!V272</f>
        <v>0</v>
      </c>
      <c r="J1673" s="8">
        <f t="shared" si="329"/>
        <v>0</v>
      </c>
      <c r="K1673" s="7">
        <f t="shared" si="330"/>
        <v>7560</v>
      </c>
      <c r="L1673" s="8">
        <f t="shared" si="330"/>
        <v>120.9</v>
      </c>
      <c r="M1673" s="5" t="s">
        <v>2023</v>
      </c>
      <c r="N1673" s="2" t="s">
        <v>2281</v>
      </c>
      <c r="O1673" s="2" t="s">
        <v>2027</v>
      </c>
      <c r="P1673" s="2" t="s">
        <v>73</v>
      </c>
      <c r="Q1673" s="2" t="s">
        <v>73</v>
      </c>
      <c r="R1673" s="2" t="s">
        <v>69</v>
      </c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2" t="s">
        <v>67</v>
      </c>
      <c r="AW1673" s="2" t="s">
        <v>2286</v>
      </c>
      <c r="AX1673" s="2" t="s">
        <v>67</v>
      </c>
      <c r="AY1673" s="2" t="s">
        <v>67</v>
      </c>
    </row>
    <row r="1674" spans="1:51" ht="30" customHeight="1" x14ac:dyDescent="0.3">
      <c r="A1674" s="5" t="s">
        <v>2029</v>
      </c>
      <c r="B1674" s="5" t="s">
        <v>2030</v>
      </c>
      <c r="C1674" s="5" t="s">
        <v>245</v>
      </c>
      <c r="D1674" s="6">
        <v>0.33</v>
      </c>
      <c r="E1674" s="7">
        <f>단가대비표!O266</f>
        <v>1100</v>
      </c>
      <c r="F1674" s="8">
        <f t="shared" si="327"/>
        <v>363</v>
      </c>
      <c r="G1674" s="7">
        <f>단가대비표!P266</f>
        <v>0</v>
      </c>
      <c r="H1674" s="8">
        <f t="shared" si="328"/>
        <v>0</v>
      </c>
      <c r="I1674" s="7">
        <f>단가대비표!V266</f>
        <v>0</v>
      </c>
      <c r="J1674" s="8">
        <f t="shared" si="329"/>
        <v>0</v>
      </c>
      <c r="K1674" s="7">
        <f t="shared" si="330"/>
        <v>1100</v>
      </c>
      <c r="L1674" s="8">
        <f t="shared" si="330"/>
        <v>363</v>
      </c>
      <c r="M1674" s="5" t="s">
        <v>67</v>
      </c>
      <c r="N1674" s="2" t="s">
        <v>2281</v>
      </c>
      <c r="O1674" s="2" t="s">
        <v>2031</v>
      </c>
      <c r="P1674" s="2" t="s">
        <v>73</v>
      </c>
      <c r="Q1674" s="2" t="s">
        <v>73</v>
      </c>
      <c r="R1674" s="2" t="s">
        <v>69</v>
      </c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2" t="s">
        <v>67</v>
      </c>
      <c r="AW1674" s="2" t="s">
        <v>2287</v>
      </c>
      <c r="AX1674" s="2" t="s">
        <v>67</v>
      </c>
      <c r="AY1674" s="2" t="s">
        <v>67</v>
      </c>
    </row>
    <row r="1675" spans="1:51" ht="30" customHeight="1" x14ac:dyDescent="0.3">
      <c r="A1675" s="5" t="s">
        <v>2033</v>
      </c>
      <c r="B1675" s="5" t="s">
        <v>86</v>
      </c>
      <c r="C1675" s="5" t="s">
        <v>87</v>
      </c>
      <c r="D1675" s="6">
        <v>0.04</v>
      </c>
      <c r="E1675" s="7">
        <f>단가대비표!O1876</f>
        <v>0</v>
      </c>
      <c r="F1675" s="8">
        <f t="shared" si="327"/>
        <v>0</v>
      </c>
      <c r="G1675" s="7">
        <f>단가대비표!P1876</f>
        <v>160788</v>
      </c>
      <c r="H1675" s="8">
        <f t="shared" si="328"/>
        <v>6431.5</v>
      </c>
      <c r="I1675" s="7">
        <f>단가대비표!V1876</f>
        <v>0</v>
      </c>
      <c r="J1675" s="8">
        <f t="shared" si="329"/>
        <v>0</v>
      </c>
      <c r="K1675" s="7">
        <f t="shared" si="330"/>
        <v>160788</v>
      </c>
      <c r="L1675" s="8">
        <f t="shared" si="330"/>
        <v>6431.5</v>
      </c>
      <c r="M1675" s="5" t="s">
        <v>67</v>
      </c>
      <c r="N1675" s="2" t="s">
        <v>2281</v>
      </c>
      <c r="O1675" s="2" t="s">
        <v>2034</v>
      </c>
      <c r="P1675" s="2" t="s">
        <v>73</v>
      </c>
      <c r="Q1675" s="2" t="s">
        <v>73</v>
      </c>
      <c r="R1675" s="2" t="s">
        <v>69</v>
      </c>
      <c r="S1675" s="3"/>
      <c r="T1675" s="3"/>
      <c r="U1675" s="3"/>
      <c r="V1675" s="3">
        <v>1</v>
      </c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2" t="s">
        <v>67</v>
      </c>
      <c r="AW1675" s="2" t="s">
        <v>2288</v>
      </c>
      <c r="AX1675" s="2" t="s">
        <v>67</v>
      </c>
      <c r="AY1675" s="2" t="s">
        <v>67</v>
      </c>
    </row>
    <row r="1676" spans="1:51" ht="30" customHeight="1" x14ac:dyDescent="0.3">
      <c r="A1676" s="5" t="s">
        <v>203</v>
      </c>
      <c r="B1676" s="5" t="s">
        <v>86</v>
      </c>
      <c r="C1676" s="5" t="s">
        <v>87</v>
      </c>
      <c r="D1676" s="6">
        <v>5.0000000000000001E-3</v>
      </c>
      <c r="E1676" s="7">
        <f>단가대비표!O1834</f>
        <v>0</v>
      </c>
      <c r="F1676" s="8">
        <f t="shared" si="327"/>
        <v>0</v>
      </c>
      <c r="G1676" s="7">
        <f>단가대비표!P1834</f>
        <v>125427</v>
      </c>
      <c r="H1676" s="8">
        <f t="shared" si="328"/>
        <v>627.1</v>
      </c>
      <c r="I1676" s="7">
        <f>단가대비표!V1834</f>
        <v>0</v>
      </c>
      <c r="J1676" s="8">
        <f t="shared" si="329"/>
        <v>0</v>
      </c>
      <c r="K1676" s="7">
        <f t="shared" si="330"/>
        <v>125427</v>
      </c>
      <c r="L1676" s="8">
        <f t="shared" si="330"/>
        <v>627.1</v>
      </c>
      <c r="M1676" s="5" t="s">
        <v>67</v>
      </c>
      <c r="N1676" s="2" t="s">
        <v>2281</v>
      </c>
      <c r="O1676" s="2" t="s">
        <v>204</v>
      </c>
      <c r="P1676" s="2" t="s">
        <v>73</v>
      </c>
      <c r="Q1676" s="2" t="s">
        <v>73</v>
      </c>
      <c r="R1676" s="2" t="s">
        <v>69</v>
      </c>
      <c r="S1676" s="3"/>
      <c r="T1676" s="3"/>
      <c r="U1676" s="3"/>
      <c r="V1676" s="3">
        <v>1</v>
      </c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2" t="s">
        <v>67</v>
      </c>
      <c r="AW1676" s="2" t="s">
        <v>2289</v>
      </c>
      <c r="AX1676" s="2" t="s">
        <v>67</v>
      </c>
      <c r="AY1676" s="2" t="s">
        <v>67</v>
      </c>
    </row>
    <row r="1677" spans="1:51" ht="30" customHeight="1" x14ac:dyDescent="0.3">
      <c r="A1677" s="5" t="s">
        <v>155</v>
      </c>
      <c r="B1677" s="5" t="s">
        <v>156</v>
      </c>
      <c r="C1677" s="5" t="s">
        <v>82</v>
      </c>
      <c r="D1677" s="6">
        <v>1</v>
      </c>
      <c r="E1677" s="7">
        <f>TRUNC(SUMIF(V1672:V1677, RIGHTB(O1677, 1), H1672:H1677)*U1677, 2)</f>
        <v>211.75</v>
      </c>
      <c r="F1677" s="8">
        <f t="shared" si="327"/>
        <v>211.7</v>
      </c>
      <c r="G1677" s="7">
        <v>0</v>
      </c>
      <c r="H1677" s="8">
        <f t="shared" si="328"/>
        <v>0</v>
      </c>
      <c r="I1677" s="7">
        <v>0</v>
      </c>
      <c r="J1677" s="8">
        <f t="shared" si="329"/>
        <v>0</v>
      </c>
      <c r="K1677" s="7">
        <f t="shared" si="330"/>
        <v>211.7</v>
      </c>
      <c r="L1677" s="8">
        <f t="shared" si="330"/>
        <v>211.7</v>
      </c>
      <c r="M1677" s="5" t="s">
        <v>67</v>
      </c>
      <c r="N1677" s="2" t="s">
        <v>2281</v>
      </c>
      <c r="O1677" s="2" t="s">
        <v>83</v>
      </c>
      <c r="P1677" s="2" t="s">
        <v>73</v>
      </c>
      <c r="Q1677" s="2" t="s">
        <v>73</v>
      </c>
      <c r="R1677" s="2" t="s">
        <v>73</v>
      </c>
      <c r="S1677" s="3">
        <v>1</v>
      </c>
      <c r="T1677" s="3">
        <v>0</v>
      </c>
      <c r="U1677" s="3">
        <v>0.03</v>
      </c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2" t="s">
        <v>67</v>
      </c>
      <c r="AW1677" s="2" t="s">
        <v>2290</v>
      </c>
      <c r="AX1677" s="2" t="s">
        <v>67</v>
      </c>
      <c r="AY1677" s="2" t="s">
        <v>67</v>
      </c>
    </row>
    <row r="1678" spans="1:51" ht="30" customHeight="1" x14ac:dyDescent="0.3">
      <c r="A1678" s="5" t="s">
        <v>90</v>
      </c>
      <c r="B1678" s="5" t="s">
        <v>67</v>
      </c>
      <c r="C1678" s="5" t="s">
        <v>67</v>
      </c>
      <c r="D1678" s="6"/>
      <c r="E1678" s="7"/>
      <c r="F1678" s="8">
        <f>TRUNC(SUMIF(N1672:N1677, N1671, F1672:F1677),0)</f>
        <v>5525</v>
      </c>
      <c r="G1678" s="7"/>
      <c r="H1678" s="8">
        <f>TRUNC(SUMIF(N1672:N1677, N1671, H1672:H1677),0)</f>
        <v>7058</v>
      </c>
      <c r="I1678" s="7"/>
      <c r="J1678" s="8">
        <f>TRUNC(SUMIF(N1672:N1677, N1671, J1672:J1677),0)</f>
        <v>0</v>
      </c>
      <c r="K1678" s="7"/>
      <c r="L1678" s="8">
        <f>F1678+H1678+J1678</f>
        <v>12583</v>
      </c>
      <c r="M1678" s="5" t="s">
        <v>67</v>
      </c>
      <c r="N1678" s="2" t="s">
        <v>91</v>
      </c>
      <c r="O1678" s="2" t="s">
        <v>91</v>
      </c>
      <c r="P1678" s="2" t="s">
        <v>67</v>
      </c>
      <c r="Q1678" s="2" t="s">
        <v>67</v>
      </c>
      <c r="R1678" s="2" t="s">
        <v>67</v>
      </c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2" t="s">
        <v>67</v>
      </c>
      <c r="AW1678" s="2" t="s">
        <v>67</v>
      </c>
      <c r="AX1678" s="2" t="s">
        <v>67</v>
      </c>
      <c r="AY1678" s="2" t="s">
        <v>67</v>
      </c>
    </row>
    <row r="1679" spans="1:51" ht="30" customHeight="1" x14ac:dyDescent="0.3">
      <c r="A1679" s="6"/>
      <c r="B1679" s="6"/>
      <c r="C1679" s="6"/>
      <c r="D1679" s="6"/>
      <c r="E1679" s="7"/>
      <c r="F1679" s="8"/>
      <c r="G1679" s="7"/>
      <c r="H1679" s="8"/>
      <c r="I1679" s="7"/>
      <c r="J1679" s="8"/>
      <c r="K1679" s="7"/>
      <c r="L1679" s="8"/>
      <c r="M1679" s="6"/>
    </row>
    <row r="1680" spans="1:51" ht="30" customHeight="1" x14ac:dyDescent="0.3">
      <c r="A1680" s="14" t="s">
        <v>2291</v>
      </c>
      <c r="B1680" s="14"/>
      <c r="C1680" s="14"/>
      <c r="D1680" s="14"/>
      <c r="E1680" s="15"/>
      <c r="F1680" s="16"/>
      <c r="G1680" s="15"/>
      <c r="H1680" s="16"/>
      <c r="I1680" s="15"/>
      <c r="J1680" s="16"/>
      <c r="K1680" s="15"/>
      <c r="L1680" s="16"/>
      <c r="M1680" s="14"/>
      <c r="N1680" s="1" t="s">
        <v>2292</v>
      </c>
    </row>
    <row r="1681" spans="1:51" ht="30" customHeight="1" x14ac:dyDescent="0.3">
      <c r="A1681" s="5" t="s">
        <v>2021</v>
      </c>
      <c r="B1681" s="5" t="s">
        <v>2295</v>
      </c>
      <c r="C1681" s="5" t="s">
        <v>1702</v>
      </c>
      <c r="D1681" s="6">
        <v>1.05</v>
      </c>
      <c r="E1681" s="7">
        <f>단가대비표!O348</f>
        <v>1349</v>
      </c>
      <c r="F1681" s="8">
        <f>TRUNC(E1681*D1681,1)</f>
        <v>1416.4</v>
      </c>
      <c r="G1681" s="7">
        <f>단가대비표!P348</f>
        <v>0</v>
      </c>
      <c r="H1681" s="8">
        <f>TRUNC(G1681*D1681,1)</f>
        <v>0</v>
      </c>
      <c r="I1681" s="7">
        <f>단가대비표!V348</f>
        <v>0</v>
      </c>
      <c r="J1681" s="8">
        <f>TRUNC(I1681*D1681,1)</f>
        <v>0</v>
      </c>
      <c r="K1681" s="7">
        <f t="shared" ref="K1681:L1685" si="331">TRUNC(E1681+G1681+I1681,1)</f>
        <v>1349</v>
      </c>
      <c r="L1681" s="8">
        <f t="shared" si="331"/>
        <v>1416.4</v>
      </c>
      <c r="M1681" s="5" t="s">
        <v>67</v>
      </c>
      <c r="N1681" s="2" t="s">
        <v>2292</v>
      </c>
      <c r="O1681" s="2" t="s">
        <v>2296</v>
      </c>
      <c r="P1681" s="2" t="s">
        <v>73</v>
      </c>
      <c r="Q1681" s="2" t="s">
        <v>73</v>
      </c>
      <c r="R1681" s="2" t="s">
        <v>69</v>
      </c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2" t="s">
        <v>67</v>
      </c>
      <c r="AW1681" s="2" t="s">
        <v>2297</v>
      </c>
      <c r="AX1681" s="2" t="s">
        <v>67</v>
      </c>
      <c r="AY1681" s="2" t="s">
        <v>67</v>
      </c>
    </row>
    <row r="1682" spans="1:51" ht="30" customHeight="1" x14ac:dyDescent="0.3">
      <c r="A1682" s="5" t="s">
        <v>2203</v>
      </c>
      <c r="B1682" s="5" t="s">
        <v>2204</v>
      </c>
      <c r="C1682" s="5" t="s">
        <v>1685</v>
      </c>
      <c r="D1682" s="6">
        <v>0.43</v>
      </c>
      <c r="E1682" s="7">
        <f>단가대비표!O198</f>
        <v>6805</v>
      </c>
      <c r="F1682" s="8">
        <f>TRUNC(E1682*D1682,1)</f>
        <v>2926.1</v>
      </c>
      <c r="G1682" s="7">
        <f>단가대비표!P198</f>
        <v>0</v>
      </c>
      <c r="H1682" s="8">
        <f>TRUNC(G1682*D1682,1)</f>
        <v>0</v>
      </c>
      <c r="I1682" s="7">
        <f>단가대비표!V198</f>
        <v>0</v>
      </c>
      <c r="J1682" s="8">
        <f>TRUNC(I1682*D1682,1)</f>
        <v>0</v>
      </c>
      <c r="K1682" s="7">
        <f t="shared" si="331"/>
        <v>6805</v>
      </c>
      <c r="L1682" s="8">
        <f t="shared" si="331"/>
        <v>2926.1</v>
      </c>
      <c r="M1682" s="5" t="s">
        <v>67</v>
      </c>
      <c r="N1682" s="2" t="s">
        <v>2292</v>
      </c>
      <c r="O1682" s="2" t="s">
        <v>2205</v>
      </c>
      <c r="P1682" s="2" t="s">
        <v>73</v>
      </c>
      <c r="Q1682" s="2" t="s">
        <v>73</v>
      </c>
      <c r="R1682" s="2" t="s">
        <v>69</v>
      </c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2" t="s">
        <v>67</v>
      </c>
      <c r="AW1682" s="2" t="s">
        <v>2298</v>
      </c>
      <c r="AX1682" s="2" t="s">
        <v>67</v>
      </c>
      <c r="AY1682" s="2" t="s">
        <v>67</v>
      </c>
    </row>
    <row r="1683" spans="1:51" ht="30" customHeight="1" x14ac:dyDescent="0.3">
      <c r="A1683" s="5" t="s">
        <v>2033</v>
      </c>
      <c r="B1683" s="5" t="s">
        <v>86</v>
      </c>
      <c r="C1683" s="5" t="s">
        <v>87</v>
      </c>
      <c r="D1683" s="6">
        <v>5.6000000000000001E-2</v>
      </c>
      <c r="E1683" s="7">
        <f>단가대비표!O1876</f>
        <v>0</v>
      </c>
      <c r="F1683" s="8">
        <f>TRUNC(E1683*D1683,1)</f>
        <v>0</v>
      </c>
      <c r="G1683" s="7">
        <f>단가대비표!P1876</f>
        <v>160788</v>
      </c>
      <c r="H1683" s="8">
        <f>TRUNC(G1683*D1683,1)</f>
        <v>9004.1</v>
      </c>
      <c r="I1683" s="7">
        <f>단가대비표!V1876</f>
        <v>0</v>
      </c>
      <c r="J1683" s="8">
        <f>TRUNC(I1683*D1683,1)</f>
        <v>0</v>
      </c>
      <c r="K1683" s="7">
        <f t="shared" si="331"/>
        <v>160788</v>
      </c>
      <c r="L1683" s="8">
        <f t="shared" si="331"/>
        <v>9004.1</v>
      </c>
      <c r="M1683" s="5" t="s">
        <v>67</v>
      </c>
      <c r="N1683" s="2" t="s">
        <v>2292</v>
      </c>
      <c r="O1683" s="2" t="s">
        <v>2034</v>
      </c>
      <c r="P1683" s="2" t="s">
        <v>73</v>
      </c>
      <c r="Q1683" s="2" t="s">
        <v>73</v>
      </c>
      <c r="R1683" s="2" t="s">
        <v>69</v>
      </c>
      <c r="S1683" s="3"/>
      <c r="T1683" s="3"/>
      <c r="U1683" s="3"/>
      <c r="V1683" s="3">
        <v>1</v>
      </c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2" t="s">
        <v>67</v>
      </c>
      <c r="AW1683" s="2" t="s">
        <v>2299</v>
      </c>
      <c r="AX1683" s="2" t="s">
        <v>67</v>
      </c>
      <c r="AY1683" s="2" t="s">
        <v>67</v>
      </c>
    </row>
    <row r="1684" spans="1:51" ht="30" customHeight="1" x14ac:dyDescent="0.3">
      <c r="A1684" s="5" t="s">
        <v>1728</v>
      </c>
      <c r="B1684" s="5" t="s">
        <v>86</v>
      </c>
      <c r="C1684" s="5" t="s">
        <v>87</v>
      </c>
      <c r="D1684" s="6">
        <v>8.7999999999999995E-2</v>
      </c>
      <c r="E1684" s="7">
        <f>단가대비표!O1875</f>
        <v>0</v>
      </c>
      <c r="F1684" s="8">
        <f>TRUNC(E1684*D1684,1)</f>
        <v>0</v>
      </c>
      <c r="G1684" s="7">
        <f>단가대비표!P1875</f>
        <v>152631</v>
      </c>
      <c r="H1684" s="8">
        <f>TRUNC(G1684*D1684,1)</f>
        <v>13431.5</v>
      </c>
      <c r="I1684" s="7">
        <f>단가대비표!V1875</f>
        <v>0</v>
      </c>
      <c r="J1684" s="8">
        <f>TRUNC(I1684*D1684,1)</f>
        <v>0</v>
      </c>
      <c r="K1684" s="7">
        <f t="shared" si="331"/>
        <v>152631</v>
      </c>
      <c r="L1684" s="8">
        <f t="shared" si="331"/>
        <v>13431.5</v>
      </c>
      <c r="M1684" s="5" t="s">
        <v>67</v>
      </c>
      <c r="N1684" s="2" t="s">
        <v>2292</v>
      </c>
      <c r="O1684" s="2" t="s">
        <v>1729</v>
      </c>
      <c r="P1684" s="2" t="s">
        <v>73</v>
      </c>
      <c r="Q1684" s="2" t="s">
        <v>73</v>
      </c>
      <c r="R1684" s="2" t="s">
        <v>69</v>
      </c>
      <c r="S1684" s="3"/>
      <c r="T1684" s="3"/>
      <c r="U1684" s="3"/>
      <c r="V1684" s="3">
        <v>1</v>
      </c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2" t="s">
        <v>67</v>
      </c>
      <c r="AW1684" s="2" t="s">
        <v>2300</v>
      </c>
      <c r="AX1684" s="2" t="s">
        <v>67</v>
      </c>
      <c r="AY1684" s="2" t="s">
        <v>67</v>
      </c>
    </row>
    <row r="1685" spans="1:51" ht="30" customHeight="1" x14ac:dyDescent="0.3">
      <c r="A1685" s="5" t="s">
        <v>155</v>
      </c>
      <c r="B1685" s="5" t="s">
        <v>156</v>
      </c>
      <c r="C1685" s="5" t="s">
        <v>82</v>
      </c>
      <c r="D1685" s="6">
        <v>1</v>
      </c>
      <c r="E1685" s="7">
        <f>TRUNC(SUMIF(V1681:V1685, RIGHTB(O1685, 1), H1681:H1685)*U1685, 2)</f>
        <v>673.06</v>
      </c>
      <c r="F1685" s="8">
        <f>TRUNC(E1685*D1685,1)</f>
        <v>673</v>
      </c>
      <c r="G1685" s="7">
        <v>0</v>
      </c>
      <c r="H1685" s="8">
        <f>TRUNC(G1685*D1685,1)</f>
        <v>0</v>
      </c>
      <c r="I1685" s="7">
        <v>0</v>
      </c>
      <c r="J1685" s="8">
        <f>TRUNC(I1685*D1685,1)</f>
        <v>0</v>
      </c>
      <c r="K1685" s="7">
        <f t="shared" si="331"/>
        <v>673</v>
      </c>
      <c r="L1685" s="8">
        <f t="shared" si="331"/>
        <v>673</v>
      </c>
      <c r="M1685" s="5" t="s">
        <v>67</v>
      </c>
      <c r="N1685" s="2" t="s">
        <v>2292</v>
      </c>
      <c r="O1685" s="2" t="s">
        <v>83</v>
      </c>
      <c r="P1685" s="2" t="s">
        <v>73</v>
      </c>
      <c r="Q1685" s="2" t="s">
        <v>73</v>
      </c>
      <c r="R1685" s="2" t="s">
        <v>73</v>
      </c>
      <c r="S1685" s="3">
        <v>1</v>
      </c>
      <c r="T1685" s="3">
        <v>0</v>
      </c>
      <c r="U1685" s="3">
        <v>0.03</v>
      </c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2" t="s">
        <v>67</v>
      </c>
      <c r="AW1685" s="2" t="s">
        <v>2301</v>
      </c>
      <c r="AX1685" s="2" t="s">
        <v>67</v>
      </c>
      <c r="AY1685" s="2" t="s">
        <v>67</v>
      </c>
    </row>
    <row r="1686" spans="1:51" ht="30" customHeight="1" x14ac:dyDescent="0.3">
      <c r="A1686" s="5" t="s">
        <v>90</v>
      </c>
      <c r="B1686" s="5" t="s">
        <v>67</v>
      </c>
      <c r="C1686" s="5" t="s">
        <v>67</v>
      </c>
      <c r="D1686" s="6"/>
      <c r="E1686" s="7"/>
      <c r="F1686" s="8">
        <f>TRUNC(SUMIF(N1681:N1685, N1680, F1681:F1685),0)</f>
        <v>5015</v>
      </c>
      <c r="G1686" s="7"/>
      <c r="H1686" s="8">
        <f>TRUNC(SUMIF(N1681:N1685, N1680, H1681:H1685),0)</f>
        <v>22435</v>
      </c>
      <c r="I1686" s="7"/>
      <c r="J1686" s="8">
        <f>TRUNC(SUMIF(N1681:N1685, N1680, J1681:J1685),0)</f>
        <v>0</v>
      </c>
      <c r="K1686" s="7"/>
      <c r="L1686" s="8">
        <f>F1686+H1686+J1686</f>
        <v>27450</v>
      </c>
      <c r="M1686" s="5" t="s">
        <v>67</v>
      </c>
      <c r="N1686" s="2" t="s">
        <v>91</v>
      </c>
      <c r="O1686" s="2" t="s">
        <v>91</v>
      </c>
      <c r="P1686" s="2" t="s">
        <v>67</v>
      </c>
      <c r="Q1686" s="2" t="s">
        <v>67</v>
      </c>
      <c r="R1686" s="2" t="s">
        <v>67</v>
      </c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2" t="s">
        <v>67</v>
      </c>
      <c r="AW1686" s="2" t="s">
        <v>67</v>
      </c>
      <c r="AX1686" s="2" t="s">
        <v>67</v>
      </c>
      <c r="AY1686" s="2" t="s">
        <v>67</v>
      </c>
    </row>
    <row r="1687" spans="1:51" ht="30" customHeight="1" x14ac:dyDescent="0.3">
      <c r="A1687" s="6"/>
      <c r="B1687" s="6"/>
      <c r="C1687" s="6"/>
      <c r="D1687" s="6"/>
      <c r="E1687" s="7"/>
      <c r="F1687" s="8"/>
      <c r="G1687" s="7"/>
      <c r="H1687" s="8"/>
      <c r="I1687" s="7"/>
      <c r="J1687" s="8"/>
      <c r="K1687" s="7"/>
      <c r="L1687" s="8"/>
      <c r="M1687" s="6"/>
    </row>
    <row r="1688" spans="1:51" ht="30" customHeight="1" x14ac:dyDescent="0.3">
      <c r="A1688" s="14" t="s">
        <v>2302</v>
      </c>
      <c r="B1688" s="14"/>
      <c r="C1688" s="14"/>
      <c r="D1688" s="14"/>
      <c r="E1688" s="15"/>
      <c r="F1688" s="16"/>
      <c r="G1688" s="15"/>
      <c r="H1688" s="16"/>
      <c r="I1688" s="15"/>
      <c r="J1688" s="16"/>
      <c r="K1688" s="15"/>
      <c r="L1688" s="16"/>
      <c r="M1688" s="14"/>
      <c r="N1688" s="1" t="s">
        <v>2303</v>
      </c>
    </row>
    <row r="1689" spans="1:51" ht="30" customHeight="1" x14ac:dyDescent="0.3">
      <c r="A1689" s="5" t="s">
        <v>2021</v>
      </c>
      <c r="B1689" s="5" t="s">
        <v>2295</v>
      </c>
      <c r="C1689" s="5" t="s">
        <v>1702</v>
      </c>
      <c r="D1689" s="6">
        <v>1.05</v>
      </c>
      <c r="E1689" s="7">
        <f>단가대비표!O348</f>
        <v>1349</v>
      </c>
      <c r="F1689" s="8">
        <f t="shared" ref="F1689:F1695" si="332">TRUNC(E1689*D1689,1)</f>
        <v>1416.4</v>
      </c>
      <c r="G1689" s="7">
        <f>단가대비표!P348</f>
        <v>0</v>
      </c>
      <c r="H1689" s="8">
        <f t="shared" ref="H1689:H1695" si="333">TRUNC(G1689*D1689,1)</f>
        <v>0</v>
      </c>
      <c r="I1689" s="7">
        <f>단가대비표!V348</f>
        <v>0</v>
      </c>
      <c r="J1689" s="8">
        <f t="shared" ref="J1689:J1695" si="334">TRUNC(I1689*D1689,1)</f>
        <v>0</v>
      </c>
      <c r="K1689" s="7">
        <f t="shared" ref="K1689:L1695" si="335">TRUNC(E1689+G1689+I1689,1)</f>
        <v>1349</v>
      </c>
      <c r="L1689" s="8">
        <f t="shared" si="335"/>
        <v>1416.4</v>
      </c>
      <c r="M1689" s="5" t="s">
        <v>67</v>
      </c>
      <c r="N1689" s="2" t="s">
        <v>2303</v>
      </c>
      <c r="O1689" s="2" t="s">
        <v>2296</v>
      </c>
      <c r="P1689" s="2" t="s">
        <v>73</v>
      </c>
      <c r="Q1689" s="2" t="s">
        <v>73</v>
      </c>
      <c r="R1689" s="2" t="s">
        <v>69</v>
      </c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2" t="s">
        <v>67</v>
      </c>
      <c r="AW1689" s="2" t="s">
        <v>2305</v>
      </c>
      <c r="AX1689" s="2" t="s">
        <v>67</v>
      </c>
      <c r="AY1689" s="2" t="s">
        <v>67</v>
      </c>
    </row>
    <row r="1690" spans="1:51" ht="30" customHeight="1" x14ac:dyDescent="0.3">
      <c r="A1690" s="5" t="s">
        <v>2215</v>
      </c>
      <c r="B1690" s="5" t="s">
        <v>2216</v>
      </c>
      <c r="C1690" s="5" t="s">
        <v>245</v>
      </c>
      <c r="D1690" s="6">
        <v>0.36</v>
      </c>
      <c r="E1690" s="7">
        <f>단가대비표!O273</f>
        <v>1147</v>
      </c>
      <c r="F1690" s="8">
        <f t="shared" si="332"/>
        <v>412.9</v>
      </c>
      <c r="G1690" s="7">
        <f>단가대비표!P273</f>
        <v>0</v>
      </c>
      <c r="H1690" s="8">
        <f t="shared" si="333"/>
        <v>0</v>
      </c>
      <c r="I1690" s="7">
        <f>단가대비표!V273</f>
        <v>0</v>
      </c>
      <c r="J1690" s="8">
        <f t="shared" si="334"/>
        <v>0</v>
      </c>
      <c r="K1690" s="7">
        <f t="shared" si="335"/>
        <v>1147</v>
      </c>
      <c r="L1690" s="8">
        <f t="shared" si="335"/>
        <v>412.9</v>
      </c>
      <c r="M1690" s="5" t="s">
        <v>67</v>
      </c>
      <c r="N1690" s="2" t="s">
        <v>2303</v>
      </c>
      <c r="O1690" s="2" t="s">
        <v>2217</v>
      </c>
      <c r="P1690" s="2" t="s">
        <v>73</v>
      </c>
      <c r="Q1690" s="2" t="s">
        <v>73</v>
      </c>
      <c r="R1690" s="2" t="s">
        <v>69</v>
      </c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2" t="s">
        <v>67</v>
      </c>
      <c r="AW1690" s="2" t="s">
        <v>2306</v>
      </c>
      <c r="AX1690" s="2" t="s">
        <v>67</v>
      </c>
      <c r="AY1690" s="2" t="s">
        <v>67</v>
      </c>
    </row>
    <row r="1691" spans="1:51" ht="30" customHeight="1" x14ac:dyDescent="0.3">
      <c r="A1691" s="5" t="s">
        <v>2029</v>
      </c>
      <c r="B1691" s="5" t="s">
        <v>2030</v>
      </c>
      <c r="C1691" s="5" t="s">
        <v>245</v>
      </c>
      <c r="D1691" s="6">
        <v>0.36</v>
      </c>
      <c r="E1691" s="7">
        <f>단가대비표!O266</f>
        <v>1100</v>
      </c>
      <c r="F1691" s="8">
        <f t="shared" si="332"/>
        <v>396</v>
      </c>
      <c r="G1691" s="7">
        <f>단가대비표!P266</f>
        <v>0</v>
      </c>
      <c r="H1691" s="8">
        <f t="shared" si="333"/>
        <v>0</v>
      </c>
      <c r="I1691" s="7">
        <f>단가대비표!V266</f>
        <v>0</v>
      </c>
      <c r="J1691" s="8">
        <f t="shared" si="334"/>
        <v>0</v>
      </c>
      <c r="K1691" s="7">
        <f t="shared" si="335"/>
        <v>1100</v>
      </c>
      <c r="L1691" s="8">
        <f t="shared" si="335"/>
        <v>396</v>
      </c>
      <c r="M1691" s="5" t="s">
        <v>67</v>
      </c>
      <c r="N1691" s="2" t="s">
        <v>2303</v>
      </c>
      <c r="O1691" s="2" t="s">
        <v>2031</v>
      </c>
      <c r="P1691" s="2" t="s">
        <v>73</v>
      </c>
      <c r="Q1691" s="2" t="s">
        <v>73</v>
      </c>
      <c r="R1691" s="2" t="s">
        <v>69</v>
      </c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2" t="s">
        <v>67</v>
      </c>
      <c r="AW1691" s="2" t="s">
        <v>2307</v>
      </c>
      <c r="AX1691" s="2" t="s">
        <v>67</v>
      </c>
      <c r="AY1691" s="2" t="s">
        <v>67</v>
      </c>
    </row>
    <row r="1692" spans="1:51" ht="30" customHeight="1" x14ac:dyDescent="0.3">
      <c r="A1692" s="5" t="s">
        <v>2121</v>
      </c>
      <c r="B1692" s="5" t="s">
        <v>2122</v>
      </c>
      <c r="C1692" s="5" t="s">
        <v>481</v>
      </c>
      <c r="D1692" s="6">
        <v>0.32</v>
      </c>
      <c r="E1692" s="7">
        <f>단가대비표!O267</f>
        <v>300</v>
      </c>
      <c r="F1692" s="8">
        <f t="shared" si="332"/>
        <v>96</v>
      </c>
      <c r="G1692" s="7">
        <f>단가대비표!P267</f>
        <v>0</v>
      </c>
      <c r="H1692" s="8">
        <f t="shared" si="333"/>
        <v>0</v>
      </c>
      <c r="I1692" s="7">
        <f>단가대비표!V267</f>
        <v>0</v>
      </c>
      <c r="J1692" s="8">
        <f t="shared" si="334"/>
        <v>0</v>
      </c>
      <c r="K1692" s="7">
        <f t="shared" si="335"/>
        <v>300</v>
      </c>
      <c r="L1692" s="8">
        <f t="shared" si="335"/>
        <v>96</v>
      </c>
      <c r="M1692" s="5" t="s">
        <v>67</v>
      </c>
      <c r="N1692" s="2" t="s">
        <v>2303</v>
      </c>
      <c r="O1692" s="2" t="s">
        <v>2123</v>
      </c>
      <c r="P1692" s="2" t="s">
        <v>73</v>
      </c>
      <c r="Q1692" s="2" t="s">
        <v>73</v>
      </c>
      <c r="R1692" s="2" t="s">
        <v>69</v>
      </c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2" t="s">
        <v>67</v>
      </c>
      <c r="AW1692" s="2" t="s">
        <v>2308</v>
      </c>
      <c r="AX1692" s="2" t="s">
        <v>67</v>
      </c>
      <c r="AY1692" s="2" t="s">
        <v>67</v>
      </c>
    </row>
    <row r="1693" spans="1:51" ht="30" customHeight="1" x14ac:dyDescent="0.3">
      <c r="A1693" s="5" t="s">
        <v>2033</v>
      </c>
      <c r="B1693" s="5" t="s">
        <v>86</v>
      </c>
      <c r="C1693" s="5" t="s">
        <v>87</v>
      </c>
      <c r="D1693" s="6">
        <v>4.0500000000000001E-2</v>
      </c>
      <c r="E1693" s="7">
        <f>단가대비표!O1876</f>
        <v>0</v>
      </c>
      <c r="F1693" s="8">
        <f t="shared" si="332"/>
        <v>0</v>
      </c>
      <c r="G1693" s="7">
        <f>단가대비표!P1876</f>
        <v>160788</v>
      </c>
      <c r="H1693" s="8">
        <f t="shared" si="333"/>
        <v>6511.9</v>
      </c>
      <c r="I1693" s="7">
        <f>단가대비표!V1876</f>
        <v>0</v>
      </c>
      <c r="J1693" s="8">
        <f t="shared" si="334"/>
        <v>0</v>
      </c>
      <c r="K1693" s="7">
        <f t="shared" si="335"/>
        <v>160788</v>
      </c>
      <c r="L1693" s="8">
        <f t="shared" si="335"/>
        <v>6511.9</v>
      </c>
      <c r="M1693" s="5" t="s">
        <v>67</v>
      </c>
      <c r="N1693" s="2" t="s">
        <v>2303</v>
      </c>
      <c r="O1693" s="2" t="s">
        <v>2034</v>
      </c>
      <c r="P1693" s="2" t="s">
        <v>73</v>
      </c>
      <c r="Q1693" s="2" t="s">
        <v>73</v>
      </c>
      <c r="R1693" s="2" t="s">
        <v>69</v>
      </c>
      <c r="S1693" s="3"/>
      <c r="T1693" s="3"/>
      <c r="U1693" s="3"/>
      <c r="V1693" s="3">
        <v>1</v>
      </c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2" t="s">
        <v>67</v>
      </c>
      <c r="AW1693" s="2" t="s">
        <v>2309</v>
      </c>
      <c r="AX1693" s="2" t="s">
        <v>67</v>
      </c>
      <c r="AY1693" s="2" t="s">
        <v>67</v>
      </c>
    </row>
    <row r="1694" spans="1:51" ht="30" customHeight="1" x14ac:dyDescent="0.3">
      <c r="A1694" s="5" t="s">
        <v>203</v>
      </c>
      <c r="B1694" s="5" t="s">
        <v>86</v>
      </c>
      <c r="C1694" s="5" t="s">
        <v>87</v>
      </c>
      <c r="D1694" s="6">
        <v>5.4000000000000003E-3</v>
      </c>
      <c r="E1694" s="7">
        <f>단가대비표!O1834</f>
        <v>0</v>
      </c>
      <c r="F1694" s="8">
        <f t="shared" si="332"/>
        <v>0</v>
      </c>
      <c r="G1694" s="7">
        <f>단가대비표!P1834</f>
        <v>125427</v>
      </c>
      <c r="H1694" s="8">
        <f t="shared" si="333"/>
        <v>677.3</v>
      </c>
      <c r="I1694" s="7">
        <f>단가대비표!V1834</f>
        <v>0</v>
      </c>
      <c r="J1694" s="8">
        <f t="shared" si="334"/>
        <v>0</v>
      </c>
      <c r="K1694" s="7">
        <f t="shared" si="335"/>
        <v>125427</v>
      </c>
      <c r="L1694" s="8">
        <f t="shared" si="335"/>
        <v>677.3</v>
      </c>
      <c r="M1694" s="5" t="s">
        <v>67</v>
      </c>
      <c r="N1694" s="2" t="s">
        <v>2303</v>
      </c>
      <c r="O1694" s="2" t="s">
        <v>204</v>
      </c>
      <c r="P1694" s="2" t="s">
        <v>73</v>
      </c>
      <c r="Q1694" s="2" t="s">
        <v>73</v>
      </c>
      <c r="R1694" s="2" t="s">
        <v>69</v>
      </c>
      <c r="S1694" s="3"/>
      <c r="T1694" s="3"/>
      <c r="U1694" s="3"/>
      <c r="V1694" s="3">
        <v>1</v>
      </c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2" t="s">
        <v>67</v>
      </c>
      <c r="AW1694" s="2" t="s">
        <v>2310</v>
      </c>
      <c r="AX1694" s="2" t="s">
        <v>67</v>
      </c>
      <c r="AY1694" s="2" t="s">
        <v>67</v>
      </c>
    </row>
    <row r="1695" spans="1:51" ht="30" customHeight="1" x14ac:dyDescent="0.3">
      <c r="A1695" s="5" t="s">
        <v>155</v>
      </c>
      <c r="B1695" s="5" t="s">
        <v>156</v>
      </c>
      <c r="C1695" s="5" t="s">
        <v>82</v>
      </c>
      <c r="D1695" s="6">
        <v>1</v>
      </c>
      <c r="E1695" s="7">
        <f>TRUNC(SUMIF(V1689:V1695, RIGHTB(O1695, 1), H1689:H1695)*U1695, 2)</f>
        <v>215.67</v>
      </c>
      <c r="F1695" s="8">
        <f t="shared" si="332"/>
        <v>215.6</v>
      </c>
      <c r="G1695" s="7">
        <v>0</v>
      </c>
      <c r="H1695" s="8">
        <f t="shared" si="333"/>
        <v>0</v>
      </c>
      <c r="I1695" s="7">
        <v>0</v>
      </c>
      <c r="J1695" s="8">
        <f t="shared" si="334"/>
        <v>0</v>
      </c>
      <c r="K1695" s="7">
        <f t="shared" si="335"/>
        <v>215.6</v>
      </c>
      <c r="L1695" s="8">
        <f t="shared" si="335"/>
        <v>215.6</v>
      </c>
      <c r="M1695" s="5" t="s">
        <v>67</v>
      </c>
      <c r="N1695" s="2" t="s">
        <v>2303</v>
      </c>
      <c r="O1695" s="2" t="s">
        <v>83</v>
      </c>
      <c r="P1695" s="2" t="s">
        <v>73</v>
      </c>
      <c r="Q1695" s="2" t="s">
        <v>73</v>
      </c>
      <c r="R1695" s="2" t="s">
        <v>73</v>
      </c>
      <c r="S1695" s="3">
        <v>1</v>
      </c>
      <c r="T1695" s="3">
        <v>0</v>
      </c>
      <c r="U1695" s="3">
        <v>0.03</v>
      </c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2" t="s">
        <v>67</v>
      </c>
      <c r="AW1695" s="2" t="s">
        <v>2311</v>
      </c>
      <c r="AX1695" s="2" t="s">
        <v>67</v>
      </c>
      <c r="AY1695" s="2" t="s">
        <v>67</v>
      </c>
    </row>
    <row r="1696" spans="1:51" ht="30" customHeight="1" x14ac:dyDescent="0.3">
      <c r="A1696" s="5" t="s">
        <v>90</v>
      </c>
      <c r="B1696" s="5" t="s">
        <v>67</v>
      </c>
      <c r="C1696" s="5" t="s">
        <v>67</v>
      </c>
      <c r="D1696" s="6"/>
      <c r="E1696" s="7"/>
      <c r="F1696" s="8">
        <f>TRUNC(SUMIF(N1689:N1695, N1688, F1689:F1695),0)</f>
        <v>2536</v>
      </c>
      <c r="G1696" s="7"/>
      <c r="H1696" s="8">
        <f>TRUNC(SUMIF(N1689:N1695, N1688, H1689:H1695),0)</f>
        <v>7189</v>
      </c>
      <c r="I1696" s="7"/>
      <c r="J1696" s="8">
        <f>TRUNC(SUMIF(N1689:N1695, N1688, J1689:J1695),0)</f>
        <v>0</v>
      </c>
      <c r="K1696" s="7"/>
      <c r="L1696" s="8">
        <f>F1696+H1696+J1696</f>
        <v>9725</v>
      </c>
      <c r="M1696" s="5" t="s">
        <v>67</v>
      </c>
      <c r="N1696" s="2" t="s">
        <v>91</v>
      </c>
      <c r="O1696" s="2" t="s">
        <v>91</v>
      </c>
      <c r="P1696" s="2" t="s">
        <v>67</v>
      </c>
      <c r="Q1696" s="2" t="s">
        <v>67</v>
      </c>
      <c r="R1696" s="2" t="s">
        <v>67</v>
      </c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2" t="s">
        <v>67</v>
      </c>
      <c r="AW1696" s="2" t="s">
        <v>67</v>
      </c>
      <c r="AX1696" s="2" t="s">
        <v>67</v>
      </c>
      <c r="AY1696" s="2" t="s">
        <v>67</v>
      </c>
    </row>
    <row r="1697" spans="1:51" ht="30" customHeight="1" x14ac:dyDescent="0.3">
      <c r="A1697" s="6"/>
      <c r="B1697" s="6"/>
      <c r="C1697" s="6"/>
      <c r="D1697" s="6"/>
      <c r="E1697" s="7"/>
      <c r="F1697" s="8"/>
      <c r="G1697" s="7"/>
      <c r="H1697" s="8"/>
      <c r="I1697" s="7"/>
      <c r="J1697" s="8"/>
      <c r="K1697" s="7"/>
      <c r="L1697" s="8"/>
      <c r="M1697" s="6"/>
    </row>
    <row r="1698" spans="1:51" ht="30" customHeight="1" x14ac:dyDescent="0.3">
      <c r="A1698" s="14" t="s">
        <v>2312</v>
      </c>
      <c r="B1698" s="14"/>
      <c r="C1698" s="14"/>
      <c r="D1698" s="14"/>
      <c r="E1698" s="15"/>
      <c r="F1698" s="16"/>
      <c r="G1698" s="15"/>
      <c r="H1698" s="16"/>
      <c r="I1698" s="15"/>
      <c r="J1698" s="16"/>
      <c r="K1698" s="15"/>
      <c r="L1698" s="16"/>
      <c r="M1698" s="14"/>
      <c r="N1698" s="1" t="s">
        <v>2313</v>
      </c>
    </row>
    <row r="1699" spans="1:51" ht="30" customHeight="1" x14ac:dyDescent="0.3">
      <c r="A1699" s="5" t="s">
        <v>2228</v>
      </c>
      <c r="B1699" s="5" t="s">
        <v>2315</v>
      </c>
      <c r="C1699" s="5" t="s">
        <v>1702</v>
      </c>
      <c r="D1699" s="6">
        <v>1.05</v>
      </c>
      <c r="E1699" s="7">
        <f>단가대비표!O368</f>
        <v>1593</v>
      </c>
      <c r="F1699" s="8">
        <f t="shared" ref="F1699:F1704" si="336">TRUNC(E1699*D1699,1)</f>
        <v>1672.6</v>
      </c>
      <c r="G1699" s="7">
        <f>단가대비표!P368</f>
        <v>0</v>
      </c>
      <c r="H1699" s="8">
        <f t="shared" ref="H1699:H1704" si="337">TRUNC(G1699*D1699,1)</f>
        <v>0</v>
      </c>
      <c r="I1699" s="7">
        <f>단가대비표!V368</f>
        <v>0</v>
      </c>
      <c r="J1699" s="8">
        <f t="shared" ref="J1699:J1704" si="338">TRUNC(I1699*D1699,1)</f>
        <v>0</v>
      </c>
      <c r="K1699" s="7">
        <f t="shared" ref="K1699:L1704" si="339">TRUNC(E1699+G1699+I1699,1)</f>
        <v>1593</v>
      </c>
      <c r="L1699" s="8">
        <f t="shared" si="339"/>
        <v>1672.6</v>
      </c>
      <c r="M1699" s="5" t="s">
        <v>67</v>
      </c>
      <c r="N1699" s="2" t="s">
        <v>2313</v>
      </c>
      <c r="O1699" s="2" t="s">
        <v>2316</v>
      </c>
      <c r="P1699" s="2" t="s">
        <v>73</v>
      </c>
      <c r="Q1699" s="2" t="s">
        <v>73</v>
      </c>
      <c r="R1699" s="2" t="s">
        <v>69</v>
      </c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2" t="s">
        <v>67</v>
      </c>
      <c r="AW1699" s="2" t="s">
        <v>2317</v>
      </c>
      <c r="AX1699" s="2" t="s">
        <v>67</v>
      </c>
      <c r="AY1699" s="2" t="s">
        <v>67</v>
      </c>
    </row>
    <row r="1700" spans="1:51" ht="30" customHeight="1" x14ac:dyDescent="0.3">
      <c r="A1700" s="5" t="s">
        <v>2029</v>
      </c>
      <c r="B1700" s="5" t="s">
        <v>2030</v>
      </c>
      <c r="C1700" s="5" t="s">
        <v>245</v>
      </c>
      <c r="D1700" s="6">
        <v>0.36</v>
      </c>
      <c r="E1700" s="7">
        <f>단가대비표!O266</f>
        <v>1100</v>
      </c>
      <c r="F1700" s="8">
        <f t="shared" si="336"/>
        <v>396</v>
      </c>
      <c r="G1700" s="7">
        <f>단가대비표!P266</f>
        <v>0</v>
      </c>
      <c r="H1700" s="8">
        <f t="shared" si="337"/>
        <v>0</v>
      </c>
      <c r="I1700" s="7">
        <f>단가대비표!V266</f>
        <v>0</v>
      </c>
      <c r="J1700" s="8">
        <f t="shared" si="338"/>
        <v>0</v>
      </c>
      <c r="K1700" s="7">
        <f t="shared" si="339"/>
        <v>1100</v>
      </c>
      <c r="L1700" s="8">
        <f t="shared" si="339"/>
        <v>396</v>
      </c>
      <c r="M1700" s="5" t="s">
        <v>67</v>
      </c>
      <c r="N1700" s="2" t="s">
        <v>2313</v>
      </c>
      <c r="O1700" s="2" t="s">
        <v>2031</v>
      </c>
      <c r="P1700" s="2" t="s">
        <v>73</v>
      </c>
      <c r="Q1700" s="2" t="s">
        <v>73</v>
      </c>
      <c r="R1700" s="2" t="s">
        <v>69</v>
      </c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2" t="s">
        <v>67</v>
      </c>
      <c r="AW1700" s="2" t="s">
        <v>2318</v>
      </c>
      <c r="AX1700" s="2" t="s">
        <v>67</v>
      </c>
      <c r="AY1700" s="2" t="s">
        <v>67</v>
      </c>
    </row>
    <row r="1701" spans="1:51" ht="30" customHeight="1" x14ac:dyDescent="0.3">
      <c r="A1701" s="5" t="s">
        <v>2121</v>
      </c>
      <c r="B1701" s="5" t="s">
        <v>2122</v>
      </c>
      <c r="C1701" s="5" t="s">
        <v>481</v>
      </c>
      <c r="D1701" s="6">
        <v>0.32</v>
      </c>
      <c r="E1701" s="7">
        <f>단가대비표!O267</f>
        <v>300</v>
      </c>
      <c r="F1701" s="8">
        <f t="shared" si="336"/>
        <v>96</v>
      </c>
      <c r="G1701" s="7">
        <f>단가대비표!P267</f>
        <v>0</v>
      </c>
      <c r="H1701" s="8">
        <f t="shared" si="337"/>
        <v>0</v>
      </c>
      <c r="I1701" s="7">
        <f>단가대비표!V267</f>
        <v>0</v>
      </c>
      <c r="J1701" s="8">
        <f t="shared" si="338"/>
        <v>0</v>
      </c>
      <c r="K1701" s="7">
        <f t="shared" si="339"/>
        <v>300</v>
      </c>
      <c r="L1701" s="8">
        <f t="shared" si="339"/>
        <v>96</v>
      </c>
      <c r="M1701" s="5" t="s">
        <v>67</v>
      </c>
      <c r="N1701" s="2" t="s">
        <v>2313</v>
      </c>
      <c r="O1701" s="2" t="s">
        <v>2123</v>
      </c>
      <c r="P1701" s="2" t="s">
        <v>73</v>
      </c>
      <c r="Q1701" s="2" t="s">
        <v>73</v>
      </c>
      <c r="R1701" s="2" t="s">
        <v>69</v>
      </c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2" t="s">
        <v>67</v>
      </c>
      <c r="AW1701" s="2" t="s">
        <v>2319</v>
      </c>
      <c r="AX1701" s="2" t="s">
        <v>67</v>
      </c>
      <c r="AY1701" s="2" t="s">
        <v>67</v>
      </c>
    </row>
    <row r="1702" spans="1:51" ht="30" customHeight="1" x14ac:dyDescent="0.3">
      <c r="A1702" s="5" t="s">
        <v>203</v>
      </c>
      <c r="B1702" s="5" t="s">
        <v>86</v>
      </c>
      <c r="C1702" s="5" t="s">
        <v>87</v>
      </c>
      <c r="D1702" s="6">
        <v>2E-3</v>
      </c>
      <c r="E1702" s="7">
        <f>단가대비표!O1834</f>
        <v>0</v>
      </c>
      <c r="F1702" s="8">
        <f t="shared" si="336"/>
        <v>0</v>
      </c>
      <c r="G1702" s="7">
        <f>단가대비표!P1834</f>
        <v>125427</v>
      </c>
      <c r="H1702" s="8">
        <f t="shared" si="337"/>
        <v>250.8</v>
      </c>
      <c r="I1702" s="7">
        <f>단가대비표!V1834</f>
        <v>0</v>
      </c>
      <c r="J1702" s="8">
        <f t="shared" si="338"/>
        <v>0</v>
      </c>
      <c r="K1702" s="7">
        <f t="shared" si="339"/>
        <v>125427</v>
      </c>
      <c r="L1702" s="8">
        <f t="shared" si="339"/>
        <v>250.8</v>
      </c>
      <c r="M1702" s="5" t="s">
        <v>67</v>
      </c>
      <c r="N1702" s="2" t="s">
        <v>2313</v>
      </c>
      <c r="O1702" s="2" t="s">
        <v>204</v>
      </c>
      <c r="P1702" s="2" t="s">
        <v>73</v>
      </c>
      <c r="Q1702" s="2" t="s">
        <v>73</v>
      </c>
      <c r="R1702" s="2" t="s">
        <v>69</v>
      </c>
      <c r="S1702" s="3"/>
      <c r="T1702" s="3"/>
      <c r="U1702" s="3"/>
      <c r="V1702" s="3">
        <v>1</v>
      </c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2" t="s">
        <v>67</v>
      </c>
      <c r="AW1702" s="2" t="s">
        <v>2320</v>
      </c>
      <c r="AX1702" s="2" t="s">
        <v>67</v>
      </c>
      <c r="AY1702" s="2" t="s">
        <v>67</v>
      </c>
    </row>
    <row r="1703" spans="1:51" ht="30" customHeight="1" x14ac:dyDescent="0.3">
      <c r="A1703" s="5" t="s">
        <v>2033</v>
      </c>
      <c r="B1703" s="5" t="s">
        <v>86</v>
      </c>
      <c r="C1703" s="5" t="s">
        <v>87</v>
      </c>
      <c r="D1703" s="6">
        <v>3.1E-2</v>
      </c>
      <c r="E1703" s="7">
        <f>단가대비표!O1876</f>
        <v>0</v>
      </c>
      <c r="F1703" s="8">
        <f t="shared" si="336"/>
        <v>0</v>
      </c>
      <c r="G1703" s="7">
        <f>단가대비표!P1876</f>
        <v>160788</v>
      </c>
      <c r="H1703" s="8">
        <f t="shared" si="337"/>
        <v>4984.3999999999996</v>
      </c>
      <c r="I1703" s="7">
        <f>단가대비표!V1876</f>
        <v>0</v>
      </c>
      <c r="J1703" s="8">
        <f t="shared" si="338"/>
        <v>0</v>
      </c>
      <c r="K1703" s="7">
        <f t="shared" si="339"/>
        <v>160788</v>
      </c>
      <c r="L1703" s="8">
        <f t="shared" si="339"/>
        <v>4984.3999999999996</v>
      </c>
      <c r="M1703" s="5" t="s">
        <v>67</v>
      </c>
      <c r="N1703" s="2" t="s">
        <v>2313</v>
      </c>
      <c r="O1703" s="2" t="s">
        <v>2034</v>
      </c>
      <c r="P1703" s="2" t="s">
        <v>73</v>
      </c>
      <c r="Q1703" s="2" t="s">
        <v>73</v>
      </c>
      <c r="R1703" s="2" t="s">
        <v>69</v>
      </c>
      <c r="S1703" s="3"/>
      <c r="T1703" s="3"/>
      <c r="U1703" s="3"/>
      <c r="V1703" s="3">
        <v>1</v>
      </c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2" t="s">
        <v>67</v>
      </c>
      <c r="AW1703" s="2" t="s">
        <v>2321</v>
      </c>
      <c r="AX1703" s="2" t="s">
        <v>67</v>
      </c>
      <c r="AY1703" s="2" t="s">
        <v>67</v>
      </c>
    </row>
    <row r="1704" spans="1:51" ht="30" customHeight="1" x14ac:dyDescent="0.3">
      <c r="A1704" s="5" t="s">
        <v>155</v>
      </c>
      <c r="B1704" s="5" t="s">
        <v>156</v>
      </c>
      <c r="C1704" s="5" t="s">
        <v>82</v>
      </c>
      <c r="D1704" s="6">
        <v>1</v>
      </c>
      <c r="E1704" s="7">
        <f>TRUNC(SUMIF(V1699:V1704, RIGHTB(O1704, 1), H1699:H1704)*U1704, 2)</f>
        <v>157.05000000000001</v>
      </c>
      <c r="F1704" s="8">
        <f t="shared" si="336"/>
        <v>157</v>
      </c>
      <c r="G1704" s="7">
        <v>0</v>
      </c>
      <c r="H1704" s="8">
        <f t="shared" si="337"/>
        <v>0</v>
      </c>
      <c r="I1704" s="7">
        <v>0</v>
      </c>
      <c r="J1704" s="8">
        <f t="shared" si="338"/>
        <v>0</v>
      </c>
      <c r="K1704" s="7">
        <f t="shared" si="339"/>
        <v>157</v>
      </c>
      <c r="L1704" s="8">
        <f t="shared" si="339"/>
        <v>157</v>
      </c>
      <c r="M1704" s="5" t="s">
        <v>67</v>
      </c>
      <c r="N1704" s="2" t="s">
        <v>2313</v>
      </c>
      <c r="O1704" s="2" t="s">
        <v>83</v>
      </c>
      <c r="P1704" s="2" t="s">
        <v>73</v>
      </c>
      <c r="Q1704" s="2" t="s">
        <v>73</v>
      </c>
      <c r="R1704" s="2" t="s">
        <v>73</v>
      </c>
      <c r="S1704" s="3">
        <v>1</v>
      </c>
      <c r="T1704" s="3">
        <v>0</v>
      </c>
      <c r="U1704" s="3">
        <v>0.03</v>
      </c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2" t="s">
        <v>67</v>
      </c>
      <c r="AW1704" s="2" t="s">
        <v>2322</v>
      </c>
      <c r="AX1704" s="2" t="s">
        <v>67</v>
      </c>
      <c r="AY1704" s="2" t="s">
        <v>67</v>
      </c>
    </row>
    <row r="1705" spans="1:51" ht="30" customHeight="1" x14ac:dyDescent="0.3">
      <c r="A1705" s="5" t="s">
        <v>90</v>
      </c>
      <c r="B1705" s="5" t="s">
        <v>67</v>
      </c>
      <c r="C1705" s="5" t="s">
        <v>67</v>
      </c>
      <c r="D1705" s="6"/>
      <c r="E1705" s="7"/>
      <c r="F1705" s="8">
        <f>TRUNC(SUMIF(N1699:N1704, N1698, F1699:F1704),0)</f>
        <v>2321</v>
      </c>
      <c r="G1705" s="7"/>
      <c r="H1705" s="8">
        <f>TRUNC(SUMIF(N1699:N1704, N1698, H1699:H1704),0)</f>
        <v>5235</v>
      </c>
      <c r="I1705" s="7"/>
      <c r="J1705" s="8">
        <f>TRUNC(SUMIF(N1699:N1704, N1698, J1699:J1704),0)</f>
        <v>0</v>
      </c>
      <c r="K1705" s="7"/>
      <c r="L1705" s="8">
        <f>F1705+H1705+J1705</f>
        <v>7556</v>
      </c>
      <c r="M1705" s="5" t="s">
        <v>67</v>
      </c>
      <c r="N1705" s="2" t="s">
        <v>91</v>
      </c>
      <c r="O1705" s="2" t="s">
        <v>91</v>
      </c>
      <c r="P1705" s="2" t="s">
        <v>67</v>
      </c>
      <c r="Q1705" s="2" t="s">
        <v>67</v>
      </c>
      <c r="R1705" s="2" t="s">
        <v>67</v>
      </c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2" t="s">
        <v>67</v>
      </c>
      <c r="AW1705" s="2" t="s">
        <v>67</v>
      </c>
      <c r="AX1705" s="2" t="s">
        <v>67</v>
      </c>
      <c r="AY1705" s="2" t="s">
        <v>67</v>
      </c>
    </row>
    <row r="1706" spans="1:51" ht="30" customHeight="1" x14ac:dyDescent="0.3">
      <c r="A1706" s="6"/>
      <c r="B1706" s="6"/>
      <c r="C1706" s="6"/>
      <c r="D1706" s="6"/>
      <c r="E1706" s="7"/>
      <c r="F1706" s="8"/>
      <c r="G1706" s="7"/>
      <c r="H1706" s="8"/>
      <c r="I1706" s="7"/>
      <c r="J1706" s="8"/>
      <c r="K1706" s="7"/>
      <c r="L1706" s="8"/>
      <c r="M1706" s="6"/>
    </row>
    <row r="1707" spans="1:51" ht="30" customHeight="1" x14ac:dyDescent="0.3">
      <c r="A1707" s="14" t="s">
        <v>2323</v>
      </c>
      <c r="B1707" s="14"/>
      <c r="C1707" s="14"/>
      <c r="D1707" s="14"/>
      <c r="E1707" s="15"/>
      <c r="F1707" s="16"/>
      <c r="G1707" s="15"/>
      <c r="H1707" s="16"/>
      <c r="I1707" s="15"/>
      <c r="J1707" s="16"/>
      <c r="K1707" s="15"/>
      <c r="L1707" s="16"/>
      <c r="M1707" s="14"/>
      <c r="N1707" s="1" t="s">
        <v>2324</v>
      </c>
    </row>
    <row r="1708" spans="1:51" ht="30" customHeight="1" x14ac:dyDescent="0.3">
      <c r="A1708" s="5" t="s">
        <v>2021</v>
      </c>
      <c r="B1708" s="5" t="s">
        <v>2326</v>
      </c>
      <c r="C1708" s="5" t="s">
        <v>481</v>
      </c>
      <c r="D1708" s="6">
        <v>1.05</v>
      </c>
      <c r="E1708" s="7">
        <f>단가대비표!O438</f>
        <v>5380</v>
      </c>
      <c r="F1708" s="8">
        <f t="shared" ref="F1708:F1713" si="340">TRUNC(E1708*D1708,1)</f>
        <v>5649</v>
      </c>
      <c r="G1708" s="7">
        <f>단가대비표!P438</f>
        <v>0</v>
      </c>
      <c r="H1708" s="8">
        <f t="shared" ref="H1708:H1713" si="341">TRUNC(G1708*D1708,1)</f>
        <v>0</v>
      </c>
      <c r="I1708" s="7">
        <f>단가대비표!V438</f>
        <v>0</v>
      </c>
      <c r="J1708" s="8">
        <f t="shared" ref="J1708:J1713" si="342">TRUNC(I1708*D1708,1)</f>
        <v>0</v>
      </c>
      <c r="K1708" s="7">
        <f t="shared" ref="K1708:L1713" si="343">TRUNC(E1708+G1708+I1708,1)</f>
        <v>5380</v>
      </c>
      <c r="L1708" s="8">
        <f t="shared" si="343"/>
        <v>5649</v>
      </c>
      <c r="M1708" s="5" t="s">
        <v>2023</v>
      </c>
      <c r="N1708" s="2" t="s">
        <v>2324</v>
      </c>
      <c r="O1708" s="2" t="s">
        <v>2327</v>
      </c>
      <c r="P1708" s="2" t="s">
        <v>73</v>
      </c>
      <c r="Q1708" s="2" t="s">
        <v>73</v>
      </c>
      <c r="R1708" s="2" t="s">
        <v>69</v>
      </c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2" t="s">
        <v>67</v>
      </c>
      <c r="AW1708" s="2" t="s">
        <v>2328</v>
      </c>
      <c r="AX1708" s="2" t="s">
        <v>67</v>
      </c>
      <c r="AY1708" s="2" t="s">
        <v>67</v>
      </c>
    </row>
    <row r="1709" spans="1:51" ht="30" customHeight="1" x14ac:dyDescent="0.3">
      <c r="A1709" s="5" t="s">
        <v>2026</v>
      </c>
      <c r="B1709" s="5" t="s">
        <v>67</v>
      </c>
      <c r="C1709" s="5" t="s">
        <v>464</v>
      </c>
      <c r="D1709" s="6">
        <v>1.6E-2</v>
      </c>
      <c r="E1709" s="7">
        <f>단가대비표!O272</f>
        <v>7560</v>
      </c>
      <c r="F1709" s="8">
        <f t="shared" si="340"/>
        <v>120.9</v>
      </c>
      <c r="G1709" s="7">
        <f>단가대비표!P272</f>
        <v>0</v>
      </c>
      <c r="H1709" s="8">
        <f t="shared" si="341"/>
        <v>0</v>
      </c>
      <c r="I1709" s="7">
        <f>단가대비표!V272</f>
        <v>0</v>
      </c>
      <c r="J1709" s="8">
        <f t="shared" si="342"/>
        <v>0</v>
      </c>
      <c r="K1709" s="7">
        <f t="shared" si="343"/>
        <v>7560</v>
      </c>
      <c r="L1709" s="8">
        <f t="shared" si="343"/>
        <v>120.9</v>
      </c>
      <c r="M1709" s="5" t="s">
        <v>2023</v>
      </c>
      <c r="N1709" s="2" t="s">
        <v>2324</v>
      </c>
      <c r="O1709" s="2" t="s">
        <v>2027</v>
      </c>
      <c r="P1709" s="2" t="s">
        <v>73</v>
      </c>
      <c r="Q1709" s="2" t="s">
        <v>73</v>
      </c>
      <c r="R1709" s="2" t="s">
        <v>69</v>
      </c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2" t="s">
        <v>67</v>
      </c>
      <c r="AW1709" s="2" t="s">
        <v>2329</v>
      </c>
      <c r="AX1709" s="2" t="s">
        <v>67</v>
      </c>
      <c r="AY1709" s="2" t="s">
        <v>67</v>
      </c>
    </row>
    <row r="1710" spans="1:51" ht="30" customHeight="1" x14ac:dyDescent="0.3">
      <c r="A1710" s="5" t="s">
        <v>2029</v>
      </c>
      <c r="B1710" s="5" t="s">
        <v>2030</v>
      </c>
      <c r="C1710" s="5" t="s">
        <v>245</v>
      </c>
      <c r="D1710" s="6">
        <v>0.36</v>
      </c>
      <c r="E1710" s="7">
        <f>단가대비표!O266</f>
        <v>1100</v>
      </c>
      <c r="F1710" s="8">
        <f t="shared" si="340"/>
        <v>396</v>
      </c>
      <c r="G1710" s="7">
        <f>단가대비표!P266</f>
        <v>0</v>
      </c>
      <c r="H1710" s="8">
        <f t="shared" si="341"/>
        <v>0</v>
      </c>
      <c r="I1710" s="7">
        <f>단가대비표!V266</f>
        <v>0</v>
      </c>
      <c r="J1710" s="8">
        <f t="shared" si="342"/>
        <v>0</v>
      </c>
      <c r="K1710" s="7">
        <f t="shared" si="343"/>
        <v>1100</v>
      </c>
      <c r="L1710" s="8">
        <f t="shared" si="343"/>
        <v>396</v>
      </c>
      <c r="M1710" s="5" t="s">
        <v>67</v>
      </c>
      <c r="N1710" s="2" t="s">
        <v>2324</v>
      </c>
      <c r="O1710" s="2" t="s">
        <v>2031</v>
      </c>
      <c r="P1710" s="2" t="s">
        <v>73</v>
      </c>
      <c r="Q1710" s="2" t="s">
        <v>73</v>
      </c>
      <c r="R1710" s="2" t="s">
        <v>69</v>
      </c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2" t="s">
        <v>67</v>
      </c>
      <c r="AW1710" s="2" t="s">
        <v>2330</v>
      </c>
      <c r="AX1710" s="2" t="s">
        <v>67</v>
      </c>
      <c r="AY1710" s="2" t="s">
        <v>67</v>
      </c>
    </row>
    <row r="1711" spans="1:51" ht="30" customHeight="1" x14ac:dyDescent="0.3">
      <c r="A1711" s="5" t="s">
        <v>2033</v>
      </c>
      <c r="B1711" s="5" t="s">
        <v>86</v>
      </c>
      <c r="C1711" s="5" t="s">
        <v>87</v>
      </c>
      <c r="D1711" s="6">
        <v>4.4999999999999998E-2</v>
      </c>
      <c r="E1711" s="7">
        <f>단가대비표!O1876</f>
        <v>0</v>
      </c>
      <c r="F1711" s="8">
        <f t="shared" si="340"/>
        <v>0</v>
      </c>
      <c r="G1711" s="7">
        <f>단가대비표!P1876</f>
        <v>160788</v>
      </c>
      <c r="H1711" s="8">
        <f t="shared" si="341"/>
        <v>7235.4</v>
      </c>
      <c r="I1711" s="7">
        <f>단가대비표!V1876</f>
        <v>0</v>
      </c>
      <c r="J1711" s="8">
        <f t="shared" si="342"/>
        <v>0</v>
      </c>
      <c r="K1711" s="7">
        <f t="shared" si="343"/>
        <v>160788</v>
      </c>
      <c r="L1711" s="8">
        <f t="shared" si="343"/>
        <v>7235.4</v>
      </c>
      <c r="M1711" s="5" t="s">
        <v>67</v>
      </c>
      <c r="N1711" s="2" t="s">
        <v>2324</v>
      </c>
      <c r="O1711" s="2" t="s">
        <v>2034</v>
      </c>
      <c r="P1711" s="2" t="s">
        <v>73</v>
      </c>
      <c r="Q1711" s="2" t="s">
        <v>73</v>
      </c>
      <c r="R1711" s="2" t="s">
        <v>69</v>
      </c>
      <c r="S1711" s="3"/>
      <c r="T1711" s="3"/>
      <c r="U1711" s="3"/>
      <c r="V1711" s="3">
        <v>1</v>
      </c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2" t="s">
        <v>67</v>
      </c>
      <c r="AW1711" s="2" t="s">
        <v>2331</v>
      </c>
      <c r="AX1711" s="2" t="s">
        <v>67</v>
      </c>
      <c r="AY1711" s="2" t="s">
        <v>67</v>
      </c>
    </row>
    <row r="1712" spans="1:51" ht="30" customHeight="1" x14ac:dyDescent="0.3">
      <c r="A1712" s="5" t="s">
        <v>203</v>
      </c>
      <c r="B1712" s="5" t="s">
        <v>86</v>
      </c>
      <c r="C1712" s="5" t="s">
        <v>87</v>
      </c>
      <c r="D1712" s="6">
        <v>6.0000000000000001E-3</v>
      </c>
      <c r="E1712" s="7">
        <f>단가대비표!O1834</f>
        <v>0</v>
      </c>
      <c r="F1712" s="8">
        <f t="shared" si="340"/>
        <v>0</v>
      </c>
      <c r="G1712" s="7">
        <f>단가대비표!P1834</f>
        <v>125427</v>
      </c>
      <c r="H1712" s="8">
        <f t="shared" si="341"/>
        <v>752.5</v>
      </c>
      <c r="I1712" s="7">
        <f>단가대비표!V1834</f>
        <v>0</v>
      </c>
      <c r="J1712" s="8">
        <f t="shared" si="342"/>
        <v>0</v>
      </c>
      <c r="K1712" s="7">
        <f t="shared" si="343"/>
        <v>125427</v>
      </c>
      <c r="L1712" s="8">
        <f t="shared" si="343"/>
        <v>752.5</v>
      </c>
      <c r="M1712" s="5" t="s">
        <v>67</v>
      </c>
      <c r="N1712" s="2" t="s">
        <v>2324</v>
      </c>
      <c r="O1712" s="2" t="s">
        <v>204</v>
      </c>
      <c r="P1712" s="2" t="s">
        <v>73</v>
      </c>
      <c r="Q1712" s="2" t="s">
        <v>73</v>
      </c>
      <c r="R1712" s="2" t="s">
        <v>69</v>
      </c>
      <c r="S1712" s="3"/>
      <c r="T1712" s="3"/>
      <c r="U1712" s="3"/>
      <c r="V1712" s="3">
        <v>1</v>
      </c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2" t="s">
        <v>67</v>
      </c>
      <c r="AW1712" s="2" t="s">
        <v>2332</v>
      </c>
      <c r="AX1712" s="2" t="s">
        <v>67</v>
      </c>
      <c r="AY1712" s="2" t="s">
        <v>67</v>
      </c>
    </row>
    <row r="1713" spans="1:51" ht="30" customHeight="1" x14ac:dyDescent="0.3">
      <c r="A1713" s="5" t="s">
        <v>155</v>
      </c>
      <c r="B1713" s="5" t="s">
        <v>156</v>
      </c>
      <c r="C1713" s="5" t="s">
        <v>82</v>
      </c>
      <c r="D1713" s="6">
        <v>1</v>
      </c>
      <c r="E1713" s="7">
        <f>TRUNC(SUMIF(V1708:V1713, RIGHTB(O1713, 1), H1708:H1713)*U1713, 2)</f>
        <v>239.63</v>
      </c>
      <c r="F1713" s="8">
        <f t="shared" si="340"/>
        <v>239.6</v>
      </c>
      <c r="G1713" s="7">
        <v>0</v>
      </c>
      <c r="H1713" s="8">
        <f t="shared" si="341"/>
        <v>0</v>
      </c>
      <c r="I1713" s="7">
        <v>0</v>
      </c>
      <c r="J1713" s="8">
        <f t="shared" si="342"/>
        <v>0</v>
      </c>
      <c r="K1713" s="7">
        <f t="shared" si="343"/>
        <v>239.6</v>
      </c>
      <c r="L1713" s="8">
        <f t="shared" si="343"/>
        <v>239.6</v>
      </c>
      <c r="M1713" s="5" t="s">
        <v>67</v>
      </c>
      <c r="N1713" s="2" t="s">
        <v>2324</v>
      </c>
      <c r="O1713" s="2" t="s">
        <v>83</v>
      </c>
      <c r="P1713" s="2" t="s">
        <v>73</v>
      </c>
      <c r="Q1713" s="2" t="s">
        <v>73</v>
      </c>
      <c r="R1713" s="2" t="s">
        <v>73</v>
      </c>
      <c r="S1713" s="3">
        <v>1</v>
      </c>
      <c r="T1713" s="3">
        <v>0</v>
      </c>
      <c r="U1713" s="3">
        <v>0.03</v>
      </c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2" t="s">
        <v>67</v>
      </c>
      <c r="AW1713" s="2" t="s">
        <v>2333</v>
      </c>
      <c r="AX1713" s="2" t="s">
        <v>67</v>
      </c>
      <c r="AY1713" s="2" t="s">
        <v>67</v>
      </c>
    </row>
    <row r="1714" spans="1:51" ht="30" customHeight="1" x14ac:dyDescent="0.3">
      <c r="A1714" s="5" t="s">
        <v>90</v>
      </c>
      <c r="B1714" s="5" t="s">
        <v>67</v>
      </c>
      <c r="C1714" s="5" t="s">
        <v>67</v>
      </c>
      <c r="D1714" s="6"/>
      <c r="E1714" s="7"/>
      <c r="F1714" s="8">
        <f>TRUNC(SUMIF(N1708:N1713, N1707, F1708:F1713),0)</f>
        <v>6405</v>
      </c>
      <c r="G1714" s="7"/>
      <c r="H1714" s="8">
        <f>TRUNC(SUMIF(N1708:N1713, N1707, H1708:H1713),0)</f>
        <v>7987</v>
      </c>
      <c r="I1714" s="7"/>
      <c r="J1714" s="8">
        <f>TRUNC(SUMIF(N1708:N1713, N1707, J1708:J1713),0)</f>
        <v>0</v>
      </c>
      <c r="K1714" s="7"/>
      <c r="L1714" s="8">
        <f>F1714+H1714+J1714</f>
        <v>14392</v>
      </c>
      <c r="M1714" s="5" t="s">
        <v>67</v>
      </c>
      <c r="N1714" s="2" t="s">
        <v>91</v>
      </c>
      <c r="O1714" s="2" t="s">
        <v>91</v>
      </c>
      <c r="P1714" s="2" t="s">
        <v>67</v>
      </c>
      <c r="Q1714" s="2" t="s">
        <v>67</v>
      </c>
      <c r="R1714" s="2" t="s">
        <v>67</v>
      </c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2" t="s">
        <v>67</v>
      </c>
      <c r="AW1714" s="2" t="s">
        <v>67</v>
      </c>
      <c r="AX1714" s="2" t="s">
        <v>67</v>
      </c>
      <c r="AY1714" s="2" t="s">
        <v>67</v>
      </c>
    </row>
    <row r="1715" spans="1:51" ht="30" customHeight="1" x14ac:dyDescent="0.3">
      <c r="A1715" s="6"/>
      <c r="B1715" s="6"/>
      <c r="C1715" s="6"/>
      <c r="D1715" s="6"/>
      <c r="E1715" s="7"/>
      <c r="F1715" s="8"/>
      <c r="G1715" s="7"/>
      <c r="H1715" s="8"/>
      <c r="I1715" s="7"/>
      <c r="J1715" s="8"/>
      <c r="K1715" s="7"/>
      <c r="L1715" s="8"/>
      <c r="M1715" s="6"/>
    </row>
    <row r="1716" spans="1:51" ht="30" customHeight="1" x14ac:dyDescent="0.3">
      <c r="A1716" s="14" t="s">
        <v>2334</v>
      </c>
      <c r="B1716" s="14"/>
      <c r="C1716" s="14"/>
      <c r="D1716" s="14"/>
      <c r="E1716" s="15"/>
      <c r="F1716" s="16"/>
      <c r="G1716" s="15"/>
      <c r="H1716" s="16"/>
      <c r="I1716" s="15"/>
      <c r="J1716" s="16"/>
      <c r="K1716" s="15"/>
      <c r="L1716" s="16"/>
      <c r="M1716" s="14"/>
      <c r="N1716" s="1" t="s">
        <v>2335</v>
      </c>
    </row>
    <row r="1717" spans="1:51" ht="30" customHeight="1" x14ac:dyDescent="0.3">
      <c r="A1717" s="5" t="s">
        <v>2021</v>
      </c>
      <c r="B1717" s="5" t="s">
        <v>2338</v>
      </c>
      <c r="C1717" s="5" t="s">
        <v>1702</v>
      </c>
      <c r="D1717" s="6">
        <v>1.05</v>
      </c>
      <c r="E1717" s="7">
        <f>단가대비표!O349</f>
        <v>1472</v>
      </c>
      <c r="F1717" s="8">
        <f>TRUNC(E1717*D1717,1)</f>
        <v>1545.6</v>
      </c>
      <c r="G1717" s="7">
        <f>단가대비표!P349</f>
        <v>0</v>
      </c>
      <c r="H1717" s="8">
        <f>TRUNC(G1717*D1717,1)</f>
        <v>0</v>
      </c>
      <c r="I1717" s="7">
        <f>단가대비표!V349</f>
        <v>0</v>
      </c>
      <c r="J1717" s="8">
        <f>TRUNC(I1717*D1717,1)</f>
        <v>0</v>
      </c>
      <c r="K1717" s="7">
        <f t="shared" ref="K1717:L1721" si="344">TRUNC(E1717+G1717+I1717,1)</f>
        <v>1472</v>
      </c>
      <c r="L1717" s="8">
        <f t="shared" si="344"/>
        <v>1545.6</v>
      </c>
      <c r="M1717" s="5" t="s">
        <v>67</v>
      </c>
      <c r="N1717" s="2" t="s">
        <v>2335</v>
      </c>
      <c r="O1717" s="2" t="s">
        <v>2339</v>
      </c>
      <c r="P1717" s="2" t="s">
        <v>73</v>
      </c>
      <c r="Q1717" s="2" t="s">
        <v>73</v>
      </c>
      <c r="R1717" s="2" t="s">
        <v>69</v>
      </c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2" t="s">
        <v>67</v>
      </c>
      <c r="AW1717" s="2" t="s">
        <v>2340</v>
      </c>
      <c r="AX1717" s="2" t="s">
        <v>67</v>
      </c>
      <c r="AY1717" s="2" t="s">
        <v>67</v>
      </c>
    </row>
    <row r="1718" spans="1:51" ht="30" customHeight="1" x14ac:dyDescent="0.3">
      <c r="A1718" s="5" t="s">
        <v>2203</v>
      </c>
      <c r="B1718" s="5" t="s">
        <v>2204</v>
      </c>
      <c r="C1718" s="5" t="s">
        <v>1685</v>
      </c>
      <c r="D1718" s="6">
        <v>0.5</v>
      </c>
      <c r="E1718" s="7">
        <f>단가대비표!O198</f>
        <v>6805</v>
      </c>
      <c r="F1718" s="8">
        <f>TRUNC(E1718*D1718,1)</f>
        <v>3402.5</v>
      </c>
      <c r="G1718" s="7">
        <f>단가대비표!P198</f>
        <v>0</v>
      </c>
      <c r="H1718" s="8">
        <f>TRUNC(G1718*D1718,1)</f>
        <v>0</v>
      </c>
      <c r="I1718" s="7">
        <f>단가대비표!V198</f>
        <v>0</v>
      </c>
      <c r="J1718" s="8">
        <f>TRUNC(I1718*D1718,1)</f>
        <v>0</v>
      </c>
      <c r="K1718" s="7">
        <f t="shared" si="344"/>
        <v>6805</v>
      </c>
      <c r="L1718" s="8">
        <f t="shared" si="344"/>
        <v>3402.5</v>
      </c>
      <c r="M1718" s="5" t="s">
        <v>67</v>
      </c>
      <c r="N1718" s="2" t="s">
        <v>2335</v>
      </c>
      <c r="O1718" s="2" t="s">
        <v>2205</v>
      </c>
      <c r="P1718" s="2" t="s">
        <v>73</v>
      </c>
      <c r="Q1718" s="2" t="s">
        <v>73</v>
      </c>
      <c r="R1718" s="2" t="s">
        <v>69</v>
      </c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2" t="s">
        <v>67</v>
      </c>
      <c r="AW1718" s="2" t="s">
        <v>2341</v>
      </c>
      <c r="AX1718" s="2" t="s">
        <v>67</v>
      </c>
      <c r="AY1718" s="2" t="s">
        <v>67</v>
      </c>
    </row>
    <row r="1719" spans="1:51" ht="30" customHeight="1" x14ac:dyDescent="0.3">
      <c r="A1719" s="5" t="s">
        <v>2033</v>
      </c>
      <c r="B1719" s="5" t="s">
        <v>86</v>
      </c>
      <c r="C1719" s="5" t="s">
        <v>87</v>
      </c>
      <c r="D1719" s="6">
        <v>6.2E-2</v>
      </c>
      <c r="E1719" s="7">
        <f>단가대비표!O1876</f>
        <v>0</v>
      </c>
      <c r="F1719" s="8">
        <f>TRUNC(E1719*D1719,1)</f>
        <v>0</v>
      </c>
      <c r="G1719" s="7">
        <f>단가대비표!P1876</f>
        <v>160788</v>
      </c>
      <c r="H1719" s="8">
        <f>TRUNC(G1719*D1719,1)</f>
        <v>9968.7999999999993</v>
      </c>
      <c r="I1719" s="7">
        <f>단가대비표!V1876</f>
        <v>0</v>
      </c>
      <c r="J1719" s="8">
        <f>TRUNC(I1719*D1719,1)</f>
        <v>0</v>
      </c>
      <c r="K1719" s="7">
        <f t="shared" si="344"/>
        <v>160788</v>
      </c>
      <c r="L1719" s="8">
        <f t="shared" si="344"/>
        <v>9968.7999999999993</v>
      </c>
      <c r="M1719" s="5" t="s">
        <v>67</v>
      </c>
      <c r="N1719" s="2" t="s">
        <v>2335</v>
      </c>
      <c r="O1719" s="2" t="s">
        <v>2034</v>
      </c>
      <c r="P1719" s="2" t="s">
        <v>73</v>
      </c>
      <c r="Q1719" s="2" t="s">
        <v>73</v>
      </c>
      <c r="R1719" s="2" t="s">
        <v>69</v>
      </c>
      <c r="S1719" s="3"/>
      <c r="T1719" s="3"/>
      <c r="U1719" s="3"/>
      <c r="V1719" s="3">
        <v>1</v>
      </c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2" t="s">
        <v>67</v>
      </c>
      <c r="AW1719" s="2" t="s">
        <v>2342</v>
      </c>
      <c r="AX1719" s="2" t="s">
        <v>67</v>
      </c>
      <c r="AY1719" s="2" t="s">
        <v>67</v>
      </c>
    </row>
    <row r="1720" spans="1:51" ht="30" customHeight="1" x14ac:dyDescent="0.3">
      <c r="A1720" s="5" t="s">
        <v>1728</v>
      </c>
      <c r="B1720" s="5" t="s">
        <v>86</v>
      </c>
      <c r="C1720" s="5" t="s">
        <v>87</v>
      </c>
      <c r="D1720" s="6">
        <v>0.10299999999999999</v>
      </c>
      <c r="E1720" s="7">
        <f>단가대비표!O1875</f>
        <v>0</v>
      </c>
      <c r="F1720" s="8">
        <f>TRUNC(E1720*D1720,1)</f>
        <v>0</v>
      </c>
      <c r="G1720" s="7">
        <f>단가대비표!P1875</f>
        <v>152631</v>
      </c>
      <c r="H1720" s="8">
        <f>TRUNC(G1720*D1720,1)</f>
        <v>15720.9</v>
      </c>
      <c r="I1720" s="7">
        <f>단가대비표!V1875</f>
        <v>0</v>
      </c>
      <c r="J1720" s="8">
        <f>TRUNC(I1720*D1720,1)</f>
        <v>0</v>
      </c>
      <c r="K1720" s="7">
        <f t="shared" si="344"/>
        <v>152631</v>
      </c>
      <c r="L1720" s="8">
        <f t="shared" si="344"/>
        <v>15720.9</v>
      </c>
      <c r="M1720" s="5" t="s">
        <v>67</v>
      </c>
      <c r="N1720" s="2" t="s">
        <v>2335</v>
      </c>
      <c r="O1720" s="2" t="s">
        <v>1729</v>
      </c>
      <c r="P1720" s="2" t="s">
        <v>73</v>
      </c>
      <c r="Q1720" s="2" t="s">
        <v>73</v>
      </c>
      <c r="R1720" s="2" t="s">
        <v>69</v>
      </c>
      <c r="S1720" s="3"/>
      <c r="T1720" s="3"/>
      <c r="U1720" s="3"/>
      <c r="V1720" s="3">
        <v>1</v>
      </c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2" t="s">
        <v>67</v>
      </c>
      <c r="AW1720" s="2" t="s">
        <v>2343</v>
      </c>
      <c r="AX1720" s="2" t="s">
        <v>67</v>
      </c>
      <c r="AY1720" s="2" t="s">
        <v>67</v>
      </c>
    </row>
    <row r="1721" spans="1:51" ht="30" customHeight="1" x14ac:dyDescent="0.3">
      <c r="A1721" s="5" t="s">
        <v>155</v>
      </c>
      <c r="B1721" s="5" t="s">
        <v>156</v>
      </c>
      <c r="C1721" s="5" t="s">
        <v>82</v>
      </c>
      <c r="D1721" s="6">
        <v>1</v>
      </c>
      <c r="E1721" s="7">
        <f>TRUNC(SUMIF(V1717:V1721, RIGHTB(O1721, 1), H1717:H1721)*U1721, 2)</f>
        <v>770.69</v>
      </c>
      <c r="F1721" s="8">
        <f>TRUNC(E1721*D1721,1)</f>
        <v>770.6</v>
      </c>
      <c r="G1721" s="7">
        <v>0</v>
      </c>
      <c r="H1721" s="8">
        <f>TRUNC(G1721*D1721,1)</f>
        <v>0</v>
      </c>
      <c r="I1721" s="7">
        <v>0</v>
      </c>
      <c r="J1721" s="8">
        <f>TRUNC(I1721*D1721,1)</f>
        <v>0</v>
      </c>
      <c r="K1721" s="7">
        <f t="shared" si="344"/>
        <v>770.6</v>
      </c>
      <c r="L1721" s="8">
        <f t="shared" si="344"/>
        <v>770.6</v>
      </c>
      <c r="M1721" s="5" t="s">
        <v>67</v>
      </c>
      <c r="N1721" s="2" t="s">
        <v>2335</v>
      </c>
      <c r="O1721" s="2" t="s">
        <v>83</v>
      </c>
      <c r="P1721" s="2" t="s">
        <v>73</v>
      </c>
      <c r="Q1721" s="2" t="s">
        <v>73</v>
      </c>
      <c r="R1721" s="2" t="s">
        <v>73</v>
      </c>
      <c r="S1721" s="3">
        <v>1</v>
      </c>
      <c r="T1721" s="3">
        <v>0</v>
      </c>
      <c r="U1721" s="3">
        <v>0.03</v>
      </c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2" t="s">
        <v>67</v>
      </c>
      <c r="AW1721" s="2" t="s">
        <v>2344</v>
      </c>
      <c r="AX1721" s="2" t="s">
        <v>67</v>
      </c>
      <c r="AY1721" s="2" t="s">
        <v>67</v>
      </c>
    </row>
    <row r="1722" spans="1:51" ht="30" customHeight="1" x14ac:dyDescent="0.3">
      <c r="A1722" s="5" t="s">
        <v>90</v>
      </c>
      <c r="B1722" s="5" t="s">
        <v>67</v>
      </c>
      <c r="C1722" s="5" t="s">
        <v>67</v>
      </c>
      <c r="D1722" s="6"/>
      <c r="E1722" s="7"/>
      <c r="F1722" s="8">
        <f>TRUNC(SUMIF(N1717:N1721, N1716, F1717:F1721),0)</f>
        <v>5718</v>
      </c>
      <c r="G1722" s="7"/>
      <c r="H1722" s="8">
        <f>TRUNC(SUMIF(N1717:N1721, N1716, H1717:H1721),0)</f>
        <v>25689</v>
      </c>
      <c r="I1722" s="7"/>
      <c r="J1722" s="8">
        <f>TRUNC(SUMIF(N1717:N1721, N1716, J1717:J1721),0)</f>
        <v>0</v>
      </c>
      <c r="K1722" s="7"/>
      <c r="L1722" s="8">
        <f>F1722+H1722+J1722</f>
        <v>31407</v>
      </c>
      <c r="M1722" s="5" t="s">
        <v>67</v>
      </c>
      <c r="N1722" s="2" t="s">
        <v>91</v>
      </c>
      <c r="O1722" s="2" t="s">
        <v>91</v>
      </c>
      <c r="P1722" s="2" t="s">
        <v>67</v>
      </c>
      <c r="Q1722" s="2" t="s">
        <v>67</v>
      </c>
      <c r="R1722" s="2" t="s">
        <v>67</v>
      </c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2" t="s">
        <v>67</v>
      </c>
      <c r="AW1722" s="2" t="s">
        <v>67</v>
      </c>
      <c r="AX1722" s="2" t="s">
        <v>67</v>
      </c>
      <c r="AY1722" s="2" t="s">
        <v>67</v>
      </c>
    </row>
    <row r="1723" spans="1:51" ht="30" customHeight="1" x14ac:dyDescent="0.3">
      <c r="A1723" s="6"/>
      <c r="B1723" s="6"/>
      <c r="C1723" s="6"/>
      <c r="D1723" s="6"/>
      <c r="E1723" s="7"/>
      <c r="F1723" s="8"/>
      <c r="G1723" s="7"/>
      <c r="H1723" s="8"/>
      <c r="I1723" s="7"/>
      <c r="J1723" s="8"/>
      <c r="K1723" s="7"/>
      <c r="L1723" s="8"/>
      <c r="M1723" s="6"/>
    </row>
    <row r="1724" spans="1:51" ht="30" customHeight="1" x14ac:dyDescent="0.3">
      <c r="A1724" s="14" t="s">
        <v>2345</v>
      </c>
      <c r="B1724" s="14"/>
      <c r="C1724" s="14"/>
      <c r="D1724" s="14"/>
      <c r="E1724" s="15"/>
      <c r="F1724" s="16"/>
      <c r="G1724" s="15"/>
      <c r="H1724" s="16"/>
      <c r="I1724" s="15"/>
      <c r="J1724" s="16"/>
      <c r="K1724" s="15"/>
      <c r="L1724" s="16"/>
      <c r="M1724" s="14"/>
      <c r="N1724" s="1" t="s">
        <v>2346</v>
      </c>
    </row>
    <row r="1725" spans="1:51" ht="30" customHeight="1" x14ac:dyDescent="0.3">
      <c r="A1725" s="5" t="s">
        <v>2021</v>
      </c>
      <c r="B1725" s="5" t="s">
        <v>2338</v>
      </c>
      <c r="C1725" s="5" t="s">
        <v>1702</v>
      </c>
      <c r="D1725" s="6">
        <v>1.05</v>
      </c>
      <c r="E1725" s="7">
        <f>단가대비표!O349</f>
        <v>1472</v>
      </c>
      <c r="F1725" s="8">
        <f t="shared" ref="F1725:F1731" si="345">TRUNC(E1725*D1725,1)</f>
        <v>1545.6</v>
      </c>
      <c r="G1725" s="7">
        <f>단가대비표!P349</f>
        <v>0</v>
      </c>
      <c r="H1725" s="8">
        <f t="shared" ref="H1725:H1731" si="346">TRUNC(G1725*D1725,1)</f>
        <v>0</v>
      </c>
      <c r="I1725" s="7">
        <f>단가대비표!V349</f>
        <v>0</v>
      </c>
      <c r="J1725" s="8">
        <f t="shared" ref="J1725:J1731" si="347">TRUNC(I1725*D1725,1)</f>
        <v>0</v>
      </c>
      <c r="K1725" s="7">
        <f t="shared" ref="K1725:L1731" si="348">TRUNC(E1725+G1725+I1725,1)</f>
        <v>1472</v>
      </c>
      <c r="L1725" s="8">
        <f t="shared" si="348"/>
        <v>1545.6</v>
      </c>
      <c r="M1725" s="5" t="s">
        <v>67</v>
      </c>
      <c r="N1725" s="2" t="s">
        <v>2346</v>
      </c>
      <c r="O1725" s="2" t="s">
        <v>2339</v>
      </c>
      <c r="P1725" s="2" t="s">
        <v>73</v>
      </c>
      <c r="Q1725" s="2" t="s">
        <v>73</v>
      </c>
      <c r="R1725" s="2" t="s">
        <v>69</v>
      </c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2" t="s">
        <v>67</v>
      </c>
      <c r="AW1725" s="2" t="s">
        <v>2348</v>
      </c>
      <c r="AX1725" s="2" t="s">
        <v>67</v>
      </c>
      <c r="AY1725" s="2" t="s">
        <v>67</v>
      </c>
    </row>
    <row r="1726" spans="1:51" ht="30" customHeight="1" x14ac:dyDescent="0.3">
      <c r="A1726" s="5" t="s">
        <v>2215</v>
      </c>
      <c r="B1726" s="5" t="s">
        <v>2216</v>
      </c>
      <c r="C1726" s="5" t="s">
        <v>245</v>
      </c>
      <c r="D1726" s="6">
        <v>0.4</v>
      </c>
      <c r="E1726" s="7">
        <f>단가대비표!O273</f>
        <v>1147</v>
      </c>
      <c r="F1726" s="8">
        <f t="shared" si="345"/>
        <v>458.8</v>
      </c>
      <c r="G1726" s="7">
        <f>단가대비표!P273</f>
        <v>0</v>
      </c>
      <c r="H1726" s="8">
        <f t="shared" si="346"/>
        <v>0</v>
      </c>
      <c r="I1726" s="7">
        <f>단가대비표!V273</f>
        <v>0</v>
      </c>
      <c r="J1726" s="8">
        <f t="shared" si="347"/>
        <v>0</v>
      </c>
      <c r="K1726" s="7">
        <f t="shared" si="348"/>
        <v>1147</v>
      </c>
      <c r="L1726" s="8">
        <f t="shared" si="348"/>
        <v>458.8</v>
      </c>
      <c r="M1726" s="5" t="s">
        <v>67</v>
      </c>
      <c r="N1726" s="2" t="s">
        <v>2346</v>
      </c>
      <c r="O1726" s="2" t="s">
        <v>2217</v>
      </c>
      <c r="P1726" s="2" t="s">
        <v>73</v>
      </c>
      <c r="Q1726" s="2" t="s">
        <v>73</v>
      </c>
      <c r="R1726" s="2" t="s">
        <v>69</v>
      </c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2" t="s">
        <v>67</v>
      </c>
      <c r="AW1726" s="2" t="s">
        <v>2349</v>
      </c>
      <c r="AX1726" s="2" t="s">
        <v>67</v>
      </c>
      <c r="AY1726" s="2" t="s">
        <v>67</v>
      </c>
    </row>
    <row r="1727" spans="1:51" ht="30" customHeight="1" x14ac:dyDescent="0.3">
      <c r="A1727" s="5" t="s">
        <v>2029</v>
      </c>
      <c r="B1727" s="5" t="s">
        <v>2030</v>
      </c>
      <c r="C1727" s="5" t="s">
        <v>245</v>
      </c>
      <c r="D1727" s="6">
        <v>0.4</v>
      </c>
      <c r="E1727" s="7">
        <f>단가대비표!O266</f>
        <v>1100</v>
      </c>
      <c r="F1727" s="8">
        <f t="shared" si="345"/>
        <v>440</v>
      </c>
      <c r="G1727" s="7">
        <f>단가대비표!P266</f>
        <v>0</v>
      </c>
      <c r="H1727" s="8">
        <f t="shared" si="346"/>
        <v>0</v>
      </c>
      <c r="I1727" s="7">
        <f>단가대비표!V266</f>
        <v>0</v>
      </c>
      <c r="J1727" s="8">
        <f t="shared" si="347"/>
        <v>0</v>
      </c>
      <c r="K1727" s="7">
        <f t="shared" si="348"/>
        <v>1100</v>
      </c>
      <c r="L1727" s="8">
        <f t="shared" si="348"/>
        <v>440</v>
      </c>
      <c r="M1727" s="5" t="s">
        <v>67</v>
      </c>
      <c r="N1727" s="2" t="s">
        <v>2346</v>
      </c>
      <c r="O1727" s="2" t="s">
        <v>2031</v>
      </c>
      <c r="P1727" s="2" t="s">
        <v>73</v>
      </c>
      <c r="Q1727" s="2" t="s">
        <v>73</v>
      </c>
      <c r="R1727" s="2" t="s">
        <v>69</v>
      </c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2" t="s">
        <v>67</v>
      </c>
      <c r="AW1727" s="2" t="s">
        <v>2350</v>
      </c>
      <c r="AX1727" s="2" t="s">
        <v>67</v>
      </c>
      <c r="AY1727" s="2" t="s">
        <v>67</v>
      </c>
    </row>
    <row r="1728" spans="1:51" ht="30" customHeight="1" x14ac:dyDescent="0.3">
      <c r="A1728" s="5" t="s">
        <v>2121</v>
      </c>
      <c r="B1728" s="5" t="s">
        <v>2122</v>
      </c>
      <c r="C1728" s="5" t="s">
        <v>481</v>
      </c>
      <c r="D1728" s="6">
        <v>0.35</v>
      </c>
      <c r="E1728" s="7">
        <f>단가대비표!O267</f>
        <v>300</v>
      </c>
      <c r="F1728" s="8">
        <f t="shared" si="345"/>
        <v>105</v>
      </c>
      <c r="G1728" s="7">
        <f>단가대비표!P267</f>
        <v>0</v>
      </c>
      <c r="H1728" s="8">
        <f t="shared" si="346"/>
        <v>0</v>
      </c>
      <c r="I1728" s="7">
        <f>단가대비표!V267</f>
        <v>0</v>
      </c>
      <c r="J1728" s="8">
        <f t="shared" si="347"/>
        <v>0</v>
      </c>
      <c r="K1728" s="7">
        <f t="shared" si="348"/>
        <v>300</v>
      </c>
      <c r="L1728" s="8">
        <f t="shared" si="348"/>
        <v>105</v>
      </c>
      <c r="M1728" s="5" t="s">
        <v>67</v>
      </c>
      <c r="N1728" s="2" t="s">
        <v>2346</v>
      </c>
      <c r="O1728" s="2" t="s">
        <v>2123</v>
      </c>
      <c r="P1728" s="2" t="s">
        <v>73</v>
      </c>
      <c r="Q1728" s="2" t="s">
        <v>73</v>
      </c>
      <c r="R1728" s="2" t="s">
        <v>69</v>
      </c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2" t="s">
        <v>67</v>
      </c>
      <c r="AW1728" s="2" t="s">
        <v>2351</v>
      </c>
      <c r="AX1728" s="2" t="s">
        <v>67</v>
      </c>
      <c r="AY1728" s="2" t="s">
        <v>67</v>
      </c>
    </row>
    <row r="1729" spans="1:51" ht="30" customHeight="1" x14ac:dyDescent="0.3">
      <c r="A1729" s="5" t="s">
        <v>2033</v>
      </c>
      <c r="B1729" s="5" t="s">
        <v>86</v>
      </c>
      <c r="C1729" s="5" t="s">
        <v>87</v>
      </c>
      <c r="D1729" s="6">
        <v>4.7699999999999999E-2</v>
      </c>
      <c r="E1729" s="7">
        <f>단가대비표!O1876</f>
        <v>0</v>
      </c>
      <c r="F1729" s="8">
        <f t="shared" si="345"/>
        <v>0</v>
      </c>
      <c r="G1729" s="7">
        <f>단가대비표!P1876</f>
        <v>160788</v>
      </c>
      <c r="H1729" s="8">
        <f t="shared" si="346"/>
        <v>7669.5</v>
      </c>
      <c r="I1729" s="7">
        <f>단가대비표!V1876</f>
        <v>0</v>
      </c>
      <c r="J1729" s="8">
        <f t="shared" si="347"/>
        <v>0</v>
      </c>
      <c r="K1729" s="7">
        <f t="shared" si="348"/>
        <v>160788</v>
      </c>
      <c r="L1729" s="8">
        <f t="shared" si="348"/>
        <v>7669.5</v>
      </c>
      <c r="M1729" s="5" t="s">
        <v>67</v>
      </c>
      <c r="N1729" s="2" t="s">
        <v>2346</v>
      </c>
      <c r="O1729" s="2" t="s">
        <v>2034</v>
      </c>
      <c r="P1729" s="2" t="s">
        <v>73</v>
      </c>
      <c r="Q1729" s="2" t="s">
        <v>73</v>
      </c>
      <c r="R1729" s="2" t="s">
        <v>69</v>
      </c>
      <c r="S1729" s="3"/>
      <c r="T1729" s="3"/>
      <c r="U1729" s="3"/>
      <c r="V1729" s="3">
        <v>1</v>
      </c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2" t="s">
        <v>67</v>
      </c>
      <c r="AW1729" s="2" t="s">
        <v>2352</v>
      </c>
      <c r="AX1729" s="2" t="s">
        <v>67</v>
      </c>
      <c r="AY1729" s="2" t="s">
        <v>67</v>
      </c>
    </row>
    <row r="1730" spans="1:51" ht="30" customHeight="1" x14ac:dyDescent="0.3">
      <c r="A1730" s="5" t="s">
        <v>203</v>
      </c>
      <c r="B1730" s="5" t="s">
        <v>86</v>
      </c>
      <c r="C1730" s="5" t="s">
        <v>87</v>
      </c>
      <c r="D1730" s="6">
        <v>6.3E-3</v>
      </c>
      <c r="E1730" s="7">
        <f>단가대비표!O1834</f>
        <v>0</v>
      </c>
      <c r="F1730" s="8">
        <f t="shared" si="345"/>
        <v>0</v>
      </c>
      <c r="G1730" s="7">
        <f>단가대비표!P1834</f>
        <v>125427</v>
      </c>
      <c r="H1730" s="8">
        <f t="shared" si="346"/>
        <v>790.1</v>
      </c>
      <c r="I1730" s="7">
        <f>단가대비표!V1834</f>
        <v>0</v>
      </c>
      <c r="J1730" s="8">
        <f t="shared" si="347"/>
        <v>0</v>
      </c>
      <c r="K1730" s="7">
        <f t="shared" si="348"/>
        <v>125427</v>
      </c>
      <c r="L1730" s="8">
        <f t="shared" si="348"/>
        <v>790.1</v>
      </c>
      <c r="M1730" s="5" t="s">
        <v>67</v>
      </c>
      <c r="N1730" s="2" t="s">
        <v>2346</v>
      </c>
      <c r="O1730" s="2" t="s">
        <v>204</v>
      </c>
      <c r="P1730" s="2" t="s">
        <v>73</v>
      </c>
      <c r="Q1730" s="2" t="s">
        <v>73</v>
      </c>
      <c r="R1730" s="2" t="s">
        <v>69</v>
      </c>
      <c r="S1730" s="3"/>
      <c r="T1730" s="3"/>
      <c r="U1730" s="3"/>
      <c r="V1730" s="3">
        <v>1</v>
      </c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2" t="s">
        <v>67</v>
      </c>
      <c r="AW1730" s="2" t="s">
        <v>2353</v>
      </c>
      <c r="AX1730" s="2" t="s">
        <v>67</v>
      </c>
      <c r="AY1730" s="2" t="s">
        <v>67</v>
      </c>
    </row>
    <row r="1731" spans="1:51" ht="30" customHeight="1" x14ac:dyDescent="0.3">
      <c r="A1731" s="5" t="s">
        <v>155</v>
      </c>
      <c r="B1731" s="5" t="s">
        <v>156</v>
      </c>
      <c r="C1731" s="5" t="s">
        <v>82</v>
      </c>
      <c r="D1731" s="6">
        <v>1</v>
      </c>
      <c r="E1731" s="7">
        <f>TRUNC(SUMIF(V1725:V1731, RIGHTB(O1731, 1), H1725:H1731)*U1731, 2)</f>
        <v>253.78</v>
      </c>
      <c r="F1731" s="8">
        <f t="shared" si="345"/>
        <v>253.7</v>
      </c>
      <c r="G1731" s="7">
        <v>0</v>
      </c>
      <c r="H1731" s="8">
        <f t="shared" si="346"/>
        <v>0</v>
      </c>
      <c r="I1731" s="7">
        <v>0</v>
      </c>
      <c r="J1731" s="8">
        <f t="shared" si="347"/>
        <v>0</v>
      </c>
      <c r="K1731" s="7">
        <f t="shared" si="348"/>
        <v>253.7</v>
      </c>
      <c r="L1731" s="8">
        <f t="shared" si="348"/>
        <v>253.7</v>
      </c>
      <c r="M1731" s="5" t="s">
        <v>67</v>
      </c>
      <c r="N1731" s="2" t="s">
        <v>2346</v>
      </c>
      <c r="O1731" s="2" t="s">
        <v>83</v>
      </c>
      <c r="P1731" s="2" t="s">
        <v>73</v>
      </c>
      <c r="Q1731" s="2" t="s">
        <v>73</v>
      </c>
      <c r="R1731" s="2" t="s">
        <v>73</v>
      </c>
      <c r="S1731" s="3">
        <v>1</v>
      </c>
      <c r="T1731" s="3">
        <v>0</v>
      </c>
      <c r="U1731" s="3">
        <v>0.03</v>
      </c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2" t="s">
        <v>67</v>
      </c>
      <c r="AW1731" s="2" t="s">
        <v>2354</v>
      </c>
      <c r="AX1731" s="2" t="s">
        <v>67</v>
      </c>
      <c r="AY1731" s="2" t="s">
        <v>67</v>
      </c>
    </row>
    <row r="1732" spans="1:51" ht="30" customHeight="1" x14ac:dyDescent="0.3">
      <c r="A1732" s="5" t="s">
        <v>90</v>
      </c>
      <c r="B1732" s="5" t="s">
        <v>67</v>
      </c>
      <c r="C1732" s="5" t="s">
        <v>67</v>
      </c>
      <c r="D1732" s="6"/>
      <c r="E1732" s="7"/>
      <c r="F1732" s="8">
        <f>TRUNC(SUMIF(N1725:N1731, N1724, F1725:F1731),0)</f>
        <v>2803</v>
      </c>
      <c r="G1732" s="7"/>
      <c r="H1732" s="8">
        <f>TRUNC(SUMIF(N1725:N1731, N1724, H1725:H1731),0)</f>
        <v>8459</v>
      </c>
      <c r="I1732" s="7"/>
      <c r="J1732" s="8">
        <f>TRUNC(SUMIF(N1725:N1731, N1724, J1725:J1731),0)</f>
        <v>0</v>
      </c>
      <c r="K1732" s="7"/>
      <c r="L1732" s="8">
        <f>F1732+H1732+J1732</f>
        <v>11262</v>
      </c>
      <c r="M1732" s="5" t="s">
        <v>67</v>
      </c>
      <c r="N1732" s="2" t="s">
        <v>91</v>
      </c>
      <c r="O1732" s="2" t="s">
        <v>91</v>
      </c>
      <c r="P1732" s="2" t="s">
        <v>67</v>
      </c>
      <c r="Q1732" s="2" t="s">
        <v>67</v>
      </c>
      <c r="R1732" s="2" t="s">
        <v>67</v>
      </c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2" t="s">
        <v>67</v>
      </c>
      <c r="AW1732" s="2" t="s">
        <v>67</v>
      </c>
      <c r="AX1732" s="2" t="s">
        <v>67</v>
      </c>
      <c r="AY1732" s="2" t="s">
        <v>67</v>
      </c>
    </row>
    <row r="1733" spans="1:51" ht="30" customHeight="1" x14ac:dyDescent="0.3">
      <c r="A1733" s="6"/>
      <c r="B1733" s="6"/>
      <c r="C1733" s="6"/>
      <c r="D1733" s="6"/>
      <c r="E1733" s="7"/>
      <c r="F1733" s="8"/>
      <c r="G1733" s="7"/>
      <c r="H1733" s="8"/>
      <c r="I1733" s="7"/>
      <c r="J1733" s="8"/>
      <c r="K1733" s="7"/>
      <c r="L1733" s="8"/>
      <c r="M1733" s="6"/>
    </row>
    <row r="1734" spans="1:51" ht="30" customHeight="1" x14ac:dyDescent="0.3">
      <c r="A1734" s="14" t="s">
        <v>2355</v>
      </c>
      <c r="B1734" s="14"/>
      <c r="C1734" s="14"/>
      <c r="D1734" s="14"/>
      <c r="E1734" s="15"/>
      <c r="F1734" s="16"/>
      <c r="G1734" s="15"/>
      <c r="H1734" s="16"/>
      <c r="I1734" s="15"/>
      <c r="J1734" s="16"/>
      <c r="K1734" s="15"/>
      <c r="L1734" s="16"/>
      <c r="M1734" s="14"/>
      <c r="N1734" s="1" t="s">
        <v>2356</v>
      </c>
    </row>
    <row r="1735" spans="1:51" ht="30" customHeight="1" x14ac:dyDescent="0.3">
      <c r="A1735" s="5" t="s">
        <v>2228</v>
      </c>
      <c r="B1735" s="5" t="s">
        <v>2358</v>
      </c>
      <c r="C1735" s="5" t="s">
        <v>1702</v>
      </c>
      <c r="D1735" s="6">
        <v>1.05</v>
      </c>
      <c r="E1735" s="7">
        <f>단가대비표!O369</f>
        <v>1705</v>
      </c>
      <c r="F1735" s="8">
        <f t="shared" ref="F1735:F1740" si="349">TRUNC(E1735*D1735,1)</f>
        <v>1790.2</v>
      </c>
      <c r="G1735" s="7">
        <f>단가대비표!P369</f>
        <v>0</v>
      </c>
      <c r="H1735" s="8">
        <f t="shared" ref="H1735:H1740" si="350">TRUNC(G1735*D1735,1)</f>
        <v>0</v>
      </c>
      <c r="I1735" s="7">
        <f>단가대비표!V369</f>
        <v>0</v>
      </c>
      <c r="J1735" s="8">
        <f t="shared" ref="J1735:J1740" si="351">TRUNC(I1735*D1735,1)</f>
        <v>0</v>
      </c>
      <c r="K1735" s="7">
        <f t="shared" ref="K1735:L1740" si="352">TRUNC(E1735+G1735+I1735,1)</f>
        <v>1705</v>
      </c>
      <c r="L1735" s="8">
        <f t="shared" si="352"/>
        <v>1790.2</v>
      </c>
      <c r="M1735" s="5" t="s">
        <v>67</v>
      </c>
      <c r="N1735" s="2" t="s">
        <v>2356</v>
      </c>
      <c r="O1735" s="2" t="s">
        <v>2359</v>
      </c>
      <c r="P1735" s="2" t="s">
        <v>73</v>
      </c>
      <c r="Q1735" s="2" t="s">
        <v>73</v>
      </c>
      <c r="R1735" s="2" t="s">
        <v>69</v>
      </c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2" t="s">
        <v>67</v>
      </c>
      <c r="AW1735" s="2" t="s">
        <v>2360</v>
      </c>
      <c r="AX1735" s="2" t="s">
        <v>67</v>
      </c>
      <c r="AY1735" s="2" t="s">
        <v>67</v>
      </c>
    </row>
    <row r="1736" spans="1:51" ht="30" customHeight="1" x14ac:dyDescent="0.3">
      <c r="A1736" s="5" t="s">
        <v>2029</v>
      </c>
      <c r="B1736" s="5" t="s">
        <v>2030</v>
      </c>
      <c r="C1736" s="5" t="s">
        <v>245</v>
      </c>
      <c r="D1736" s="6">
        <v>0.4</v>
      </c>
      <c r="E1736" s="7">
        <f>단가대비표!O266</f>
        <v>1100</v>
      </c>
      <c r="F1736" s="8">
        <f t="shared" si="349"/>
        <v>440</v>
      </c>
      <c r="G1736" s="7">
        <f>단가대비표!P266</f>
        <v>0</v>
      </c>
      <c r="H1736" s="8">
        <f t="shared" si="350"/>
        <v>0</v>
      </c>
      <c r="I1736" s="7">
        <f>단가대비표!V266</f>
        <v>0</v>
      </c>
      <c r="J1736" s="8">
        <f t="shared" si="351"/>
        <v>0</v>
      </c>
      <c r="K1736" s="7">
        <f t="shared" si="352"/>
        <v>1100</v>
      </c>
      <c r="L1736" s="8">
        <f t="shared" si="352"/>
        <v>440</v>
      </c>
      <c r="M1736" s="5" t="s">
        <v>67</v>
      </c>
      <c r="N1736" s="2" t="s">
        <v>2356</v>
      </c>
      <c r="O1736" s="2" t="s">
        <v>2031</v>
      </c>
      <c r="P1736" s="2" t="s">
        <v>73</v>
      </c>
      <c r="Q1736" s="2" t="s">
        <v>73</v>
      </c>
      <c r="R1736" s="2" t="s">
        <v>69</v>
      </c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2" t="s">
        <v>67</v>
      </c>
      <c r="AW1736" s="2" t="s">
        <v>2361</v>
      </c>
      <c r="AX1736" s="2" t="s">
        <v>67</v>
      </c>
      <c r="AY1736" s="2" t="s">
        <v>67</v>
      </c>
    </row>
    <row r="1737" spans="1:51" ht="30" customHeight="1" x14ac:dyDescent="0.3">
      <c r="A1737" s="5" t="s">
        <v>2121</v>
      </c>
      <c r="B1737" s="5" t="s">
        <v>2122</v>
      </c>
      <c r="C1737" s="5" t="s">
        <v>481</v>
      </c>
      <c r="D1737" s="6">
        <v>0.35</v>
      </c>
      <c r="E1737" s="7">
        <f>단가대비표!O267</f>
        <v>300</v>
      </c>
      <c r="F1737" s="8">
        <f t="shared" si="349"/>
        <v>105</v>
      </c>
      <c r="G1737" s="7">
        <f>단가대비표!P267</f>
        <v>0</v>
      </c>
      <c r="H1737" s="8">
        <f t="shared" si="350"/>
        <v>0</v>
      </c>
      <c r="I1737" s="7">
        <f>단가대비표!V267</f>
        <v>0</v>
      </c>
      <c r="J1737" s="8">
        <f t="shared" si="351"/>
        <v>0</v>
      </c>
      <c r="K1737" s="7">
        <f t="shared" si="352"/>
        <v>300</v>
      </c>
      <c r="L1737" s="8">
        <f t="shared" si="352"/>
        <v>105</v>
      </c>
      <c r="M1737" s="5" t="s">
        <v>67</v>
      </c>
      <c r="N1737" s="2" t="s">
        <v>2356</v>
      </c>
      <c r="O1737" s="2" t="s">
        <v>2123</v>
      </c>
      <c r="P1737" s="2" t="s">
        <v>73</v>
      </c>
      <c r="Q1737" s="2" t="s">
        <v>73</v>
      </c>
      <c r="R1737" s="2" t="s">
        <v>69</v>
      </c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2" t="s">
        <v>67</v>
      </c>
      <c r="AW1737" s="2" t="s">
        <v>2362</v>
      </c>
      <c r="AX1737" s="2" t="s">
        <v>67</v>
      </c>
      <c r="AY1737" s="2" t="s">
        <v>67</v>
      </c>
    </row>
    <row r="1738" spans="1:51" ht="30" customHeight="1" x14ac:dyDescent="0.3">
      <c r="A1738" s="5" t="s">
        <v>203</v>
      </c>
      <c r="B1738" s="5" t="s">
        <v>86</v>
      </c>
      <c r="C1738" s="5" t="s">
        <v>87</v>
      </c>
      <c r="D1738" s="6">
        <v>3.0000000000000001E-3</v>
      </c>
      <c r="E1738" s="7">
        <f>단가대비표!O1834</f>
        <v>0</v>
      </c>
      <c r="F1738" s="8">
        <f t="shared" si="349"/>
        <v>0</v>
      </c>
      <c r="G1738" s="7">
        <f>단가대비표!P1834</f>
        <v>125427</v>
      </c>
      <c r="H1738" s="8">
        <f t="shared" si="350"/>
        <v>376.2</v>
      </c>
      <c r="I1738" s="7">
        <f>단가대비표!V1834</f>
        <v>0</v>
      </c>
      <c r="J1738" s="8">
        <f t="shared" si="351"/>
        <v>0</v>
      </c>
      <c r="K1738" s="7">
        <f t="shared" si="352"/>
        <v>125427</v>
      </c>
      <c r="L1738" s="8">
        <f t="shared" si="352"/>
        <v>376.2</v>
      </c>
      <c r="M1738" s="5" t="s">
        <v>67</v>
      </c>
      <c r="N1738" s="2" t="s">
        <v>2356</v>
      </c>
      <c r="O1738" s="2" t="s">
        <v>204</v>
      </c>
      <c r="P1738" s="2" t="s">
        <v>73</v>
      </c>
      <c r="Q1738" s="2" t="s">
        <v>73</v>
      </c>
      <c r="R1738" s="2" t="s">
        <v>69</v>
      </c>
      <c r="S1738" s="3"/>
      <c r="T1738" s="3"/>
      <c r="U1738" s="3"/>
      <c r="V1738" s="3">
        <v>1</v>
      </c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2" t="s">
        <v>67</v>
      </c>
      <c r="AW1738" s="2" t="s">
        <v>2363</v>
      </c>
      <c r="AX1738" s="2" t="s">
        <v>67</v>
      </c>
      <c r="AY1738" s="2" t="s">
        <v>67</v>
      </c>
    </row>
    <row r="1739" spans="1:51" ht="30" customHeight="1" x14ac:dyDescent="0.3">
      <c r="A1739" s="5" t="s">
        <v>2033</v>
      </c>
      <c r="B1739" s="5" t="s">
        <v>86</v>
      </c>
      <c r="C1739" s="5" t="s">
        <v>87</v>
      </c>
      <c r="D1739" s="6">
        <v>3.5999999999999997E-2</v>
      </c>
      <c r="E1739" s="7">
        <f>단가대비표!O1876</f>
        <v>0</v>
      </c>
      <c r="F1739" s="8">
        <f t="shared" si="349"/>
        <v>0</v>
      </c>
      <c r="G1739" s="7">
        <f>단가대비표!P1876</f>
        <v>160788</v>
      </c>
      <c r="H1739" s="8">
        <f t="shared" si="350"/>
        <v>5788.3</v>
      </c>
      <c r="I1739" s="7">
        <f>단가대비표!V1876</f>
        <v>0</v>
      </c>
      <c r="J1739" s="8">
        <f t="shared" si="351"/>
        <v>0</v>
      </c>
      <c r="K1739" s="7">
        <f t="shared" si="352"/>
        <v>160788</v>
      </c>
      <c r="L1739" s="8">
        <f t="shared" si="352"/>
        <v>5788.3</v>
      </c>
      <c r="M1739" s="5" t="s">
        <v>67</v>
      </c>
      <c r="N1739" s="2" t="s">
        <v>2356</v>
      </c>
      <c r="O1739" s="2" t="s">
        <v>2034</v>
      </c>
      <c r="P1739" s="2" t="s">
        <v>73</v>
      </c>
      <c r="Q1739" s="2" t="s">
        <v>73</v>
      </c>
      <c r="R1739" s="2" t="s">
        <v>69</v>
      </c>
      <c r="S1739" s="3"/>
      <c r="T1739" s="3"/>
      <c r="U1739" s="3"/>
      <c r="V1739" s="3">
        <v>1</v>
      </c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2" t="s">
        <v>67</v>
      </c>
      <c r="AW1739" s="2" t="s">
        <v>2364</v>
      </c>
      <c r="AX1739" s="2" t="s">
        <v>67</v>
      </c>
      <c r="AY1739" s="2" t="s">
        <v>67</v>
      </c>
    </row>
    <row r="1740" spans="1:51" ht="30" customHeight="1" x14ac:dyDescent="0.3">
      <c r="A1740" s="5" t="s">
        <v>155</v>
      </c>
      <c r="B1740" s="5" t="s">
        <v>156</v>
      </c>
      <c r="C1740" s="5" t="s">
        <v>82</v>
      </c>
      <c r="D1740" s="6">
        <v>1</v>
      </c>
      <c r="E1740" s="7">
        <f>TRUNC(SUMIF(V1735:V1740, RIGHTB(O1740, 1), H1735:H1740)*U1740, 2)</f>
        <v>184.93</v>
      </c>
      <c r="F1740" s="8">
        <f t="shared" si="349"/>
        <v>184.9</v>
      </c>
      <c r="G1740" s="7">
        <v>0</v>
      </c>
      <c r="H1740" s="8">
        <f t="shared" si="350"/>
        <v>0</v>
      </c>
      <c r="I1740" s="7">
        <v>0</v>
      </c>
      <c r="J1740" s="8">
        <f t="shared" si="351"/>
        <v>0</v>
      </c>
      <c r="K1740" s="7">
        <f t="shared" si="352"/>
        <v>184.9</v>
      </c>
      <c r="L1740" s="8">
        <f t="shared" si="352"/>
        <v>184.9</v>
      </c>
      <c r="M1740" s="5" t="s">
        <v>67</v>
      </c>
      <c r="N1740" s="2" t="s">
        <v>2356</v>
      </c>
      <c r="O1740" s="2" t="s">
        <v>83</v>
      </c>
      <c r="P1740" s="2" t="s">
        <v>73</v>
      </c>
      <c r="Q1740" s="2" t="s">
        <v>73</v>
      </c>
      <c r="R1740" s="2" t="s">
        <v>73</v>
      </c>
      <c r="S1740" s="3">
        <v>1</v>
      </c>
      <c r="T1740" s="3">
        <v>0</v>
      </c>
      <c r="U1740" s="3">
        <v>0.03</v>
      </c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2" t="s">
        <v>67</v>
      </c>
      <c r="AW1740" s="2" t="s">
        <v>2365</v>
      </c>
      <c r="AX1740" s="2" t="s">
        <v>67</v>
      </c>
      <c r="AY1740" s="2" t="s">
        <v>67</v>
      </c>
    </row>
    <row r="1741" spans="1:51" ht="30" customHeight="1" x14ac:dyDescent="0.3">
      <c r="A1741" s="5" t="s">
        <v>90</v>
      </c>
      <c r="B1741" s="5" t="s">
        <v>67</v>
      </c>
      <c r="C1741" s="5" t="s">
        <v>67</v>
      </c>
      <c r="D1741" s="6"/>
      <c r="E1741" s="7"/>
      <c r="F1741" s="8">
        <f>TRUNC(SUMIF(N1735:N1740, N1734, F1735:F1740),0)</f>
        <v>2520</v>
      </c>
      <c r="G1741" s="7"/>
      <c r="H1741" s="8">
        <f>TRUNC(SUMIF(N1735:N1740, N1734, H1735:H1740),0)</f>
        <v>6164</v>
      </c>
      <c r="I1741" s="7"/>
      <c r="J1741" s="8">
        <f>TRUNC(SUMIF(N1735:N1740, N1734, J1735:J1740),0)</f>
        <v>0</v>
      </c>
      <c r="K1741" s="7"/>
      <c r="L1741" s="8">
        <f>F1741+H1741+J1741</f>
        <v>8684</v>
      </c>
      <c r="M1741" s="5" t="s">
        <v>67</v>
      </c>
      <c r="N1741" s="2" t="s">
        <v>91</v>
      </c>
      <c r="O1741" s="2" t="s">
        <v>91</v>
      </c>
      <c r="P1741" s="2" t="s">
        <v>67</v>
      </c>
      <c r="Q1741" s="2" t="s">
        <v>67</v>
      </c>
      <c r="R1741" s="2" t="s">
        <v>67</v>
      </c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2" t="s">
        <v>67</v>
      </c>
      <c r="AW1741" s="2" t="s">
        <v>67</v>
      </c>
      <c r="AX1741" s="2" t="s">
        <v>67</v>
      </c>
      <c r="AY1741" s="2" t="s">
        <v>67</v>
      </c>
    </row>
    <row r="1742" spans="1:51" ht="30" customHeight="1" x14ac:dyDescent="0.3">
      <c r="A1742" s="6"/>
      <c r="B1742" s="6"/>
      <c r="C1742" s="6"/>
      <c r="D1742" s="6"/>
      <c r="E1742" s="7"/>
      <c r="F1742" s="8"/>
      <c r="G1742" s="7"/>
      <c r="H1742" s="8"/>
      <c r="I1742" s="7"/>
      <c r="J1742" s="8"/>
      <c r="K1742" s="7"/>
      <c r="L1742" s="8"/>
      <c r="M1742" s="6"/>
    </row>
    <row r="1743" spans="1:51" ht="30" customHeight="1" x14ac:dyDescent="0.3">
      <c r="A1743" s="14" t="s">
        <v>2366</v>
      </c>
      <c r="B1743" s="14"/>
      <c r="C1743" s="14"/>
      <c r="D1743" s="14"/>
      <c r="E1743" s="15"/>
      <c r="F1743" s="16"/>
      <c r="G1743" s="15"/>
      <c r="H1743" s="16"/>
      <c r="I1743" s="15"/>
      <c r="J1743" s="16"/>
      <c r="K1743" s="15"/>
      <c r="L1743" s="16"/>
      <c r="M1743" s="14"/>
      <c r="N1743" s="1" t="s">
        <v>2367</v>
      </c>
    </row>
    <row r="1744" spans="1:51" ht="30" customHeight="1" x14ac:dyDescent="0.3">
      <c r="A1744" s="5" t="s">
        <v>2021</v>
      </c>
      <c r="B1744" s="5" t="s">
        <v>2369</v>
      </c>
      <c r="C1744" s="5" t="s">
        <v>481</v>
      </c>
      <c r="D1744" s="6">
        <v>1.05</v>
      </c>
      <c r="E1744" s="7">
        <f>단가대비표!O439</f>
        <v>6100</v>
      </c>
      <c r="F1744" s="8">
        <f t="shared" ref="F1744:F1749" si="353">TRUNC(E1744*D1744,1)</f>
        <v>6405</v>
      </c>
      <c r="G1744" s="7">
        <f>단가대비표!P439</f>
        <v>0</v>
      </c>
      <c r="H1744" s="8">
        <f t="shared" ref="H1744:H1749" si="354">TRUNC(G1744*D1744,1)</f>
        <v>0</v>
      </c>
      <c r="I1744" s="7">
        <f>단가대비표!V439</f>
        <v>0</v>
      </c>
      <c r="J1744" s="8">
        <f t="shared" ref="J1744:J1749" si="355">TRUNC(I1744*D1744,1)</f>
        <v>0</v>
      </c>
      <c r="K1744" s="7">
        <f t="shared" ref="K1744:L1749" si="356">TRUNC(E1744+G1744+I1744,1)</f>
        <v>6100</v>
      </c>
      <c r="L1744" s="8">
        <f t="shared" si="356"/>
        <v>6405</v>
      </c>
      <c r="M1744" s="5" t="s">
        <v>2023</v>
      </c>
      <c r="N1744" s="2" t="s">
        <v>2367</v>
      </c>
      <c r="O1744" s="2" t="s">
        <v>2370</v>
      </c>
      <c r="P1744" s="2" t="s">
        <v>73</v>
      </c>
      <c r="Q1744" s="2" t="s">
        <v>73</v>
      </c>
      <c r="R1744" s="2" t="s">
        <v>69</v>
      </c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2" t="s">
        <v>67</v>
      </c>
      <c r="AW1744" s="2" t="s">
        <v>2371</v>
      </c>
      <c r="AX1744" s="2" t="s">
        <v>67</v>
      </c>
      <c r="AY1744" s="2" t="s">
        <v>67</v>
      </c>
    </row>
    <row r="1745" spans="1:51" ht="30" customHeight="1" x14ac:dyDescent="0.3">
      <c r="A1745" s="5" t="s">
        <v>2026</v>
      </c>
      <c r="B1745" s="5" t="s">
        <v>67</v>
      </c>
      <c r="C1745" s="5" t="s">
        <v>464</v>
      </c>
      <c r="D1745" s="6">
        <v>1.6E-2</v>
      </c>
      <c r="E1745" s="7">
        <f>단가대비표!O272</f>
        <v>7560</v>
      </c>
      <c r="F1745" s="8">
        <f t="shared" si="353"/>
        <v>120.9</v>
      </c>
      <c r="G1745" s="7">
        <f>단가대비표!P272</f>
        <v>0</v>
      </c>
      <c r="H1745" s="8">
        <f t="shared" si="354"/>
        <v>0</v>
      </c>
      <c r="I1745" s="7">
        <f>단가대비표!V272</f>
        <v>0</v>
      </c>
      <c r="J1745" s="8">
        <f t="shared" si="355"/>
        <v>0</v>
      </c>
      <c r="K1745" s="7">
        <f t="shared" si="356"/>
        <v>7560</v>
      </c>
      <c r="L1745" s="8">
        <f t="shared" si="356"/>
        <v>120.9</v>
      </c>
      <c r="M1745" s="5" t="s">
        <v>2023</v>
      </c>
      <c r="N1745" s="2" t="s">
        <v>2367</v>
      </c>
      <c r="O1745" s="2" t="s">
        <v>2027</v>
      </c>
      <c r="P1745" s="2" t="s">
        <v>73</v>
      </c>
      <c r="Q1745" s="2" t="s">
        <v>73</v>
      </c>
      <c r="R1745" s="2" t="s">
        <v>69</v>
      </c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2" t="s">
        <v>67</v>
      </c>
      <c r="AW1745" s="2" t="s">
        <v>2372</v>
      </c>
      <c r="AX1745" s="2" t="s">
        <v>67</v>
      </c>
      <c r="AY1745" s="2" t="s">
        <v>67</v>
      </c>
    </row>
    <row r="1746" spans="1:51" ht="30" customHeight="1" x14ac:dyDescent="0.3">
      <c r="A1746" s="5" t="s">
        <v>2029</v>
      </c>
      <c r="B1746" s="5" t="s">
        <v>2030</v>
      </c>
      <c r="C1746" s="5" t="s">
        <v>245</v>
      </c>
      <c r="D1746" s="6">
        <v>0.4</v>
      </c>
      <c r="E1746" s="7">
        <f>단가대비표!O266</f>
        <v>1100</v>
      </c>
      <c r="F1746" s="8">
        <f t="shared" si="353"/>
        <v>440</v>
      </c>
      <c r="G1746" s="7">
        <f>단가대비표!P266</f>
        <v>0</v>
      </c>
      <c r="H1746" s="8">
        <f t="shared" si="354"/>
        <v>0</v>
      </c>
      <c r="I1746" s="7">
        <f>단가대비표!V266</f>
        <v>0</v>
      </c>
      <c r="J1746" s="8">
        <f t="shared" si="355"/>
        <v>0</v>
      </c>
      <c r="K1746" s="7">
        <f t="shared" si="356"/>
        <v>1100</v>
      </c>
      <c r="L1746" s="8">
        <f t="shared" si="356"/>
        <v>440</v>
      </c>
      <c r="M1746" s="5" t="s">
        <v>67</v>
      </c>
      <c r="N1746" s="2" t="s">
        <v>2367</v>
      </c>
      <c r="O1746" s="2" t="s">
        <v>2031</v>
      </c>
      <c r="P1746" s="2" t="s">
        <v>73</v>
      </c>
      <c r="Q1746" s="2" t="s">
        <v>73</v>
      </c>
      <c r="R1746" s="2" t="s">
        <v>69</v>
      </c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2" t="s">
        <v>67</v>
      </c>
      <c r="AW1746" s="2" t="s">
        <v>2373</v>
      </c>
      <c r="AX1746" s="2" t="s">
        <v>67</v>
      </c>
      <c r="AY1746" s="2" t="s">
        <v>67</v>
      </c>
    </row>
    <row r="1747" spans="1:51" ht="30" customHeight="1" x14ac:dyDescent="0.3">
      <c r="A1747" s="5" t="s">
        <v>2033</v>
      </c>
      <c r="B1747" s="5" t="s">
        <v>86</v>
      </c>
      <c r="C1747" s="5" t="s">
        <v>87</v>
      </c>
      <c r="D1747" s="6">
        <v>5.2999999999999999E-2</v>
      </c>
      <c r="E1747" s="7">
        <f>단가대비표!O1876</f>
        <v>0</v>
      </c>
      <c r="F1747" s="8">
        <f t="shared" si="353"/>
        <v>0</v>
      </c>
      <c r="G1747" s="7">
        <f>단가대비표!P1876</f>
        <v>160788</v>
      </c>
      <c r="H1747" s="8">
        <f t="shared" si="354"/>
        <v>8521.7000000000007</v>
      </c>
      <c r="I1747" s="7">
        <f>단가대비표!V1876</f>
        <v>0</v>
      </c>
      <c r="J1747" s="8">
        <f t="shared" si="355"/>
        <v>0</v>
      </c>
      <c r="K1747" s="7">
        <f t="shared" si="356"/>
        <v>160788</v>
      </c>
      <c r="L1747" s="8">
        <f t="shared" si="356"/>
        <v>8521.7000000000007</v>
      </c>
      <c r="M1747" s="5" t="s">
        <v>67</v>
      </c>
      <c r="N1747" s="2" t="s">
        <v>2367</v>
      </c>
      <c r="O1747" s="2" t="s">
        <v>2034</v>
      </c>
      <c r="P1747" s="2" t="s">
        <v>73</v>
      </c>
      <c r="Q1747" s="2" t="s">
        <v>73</v>
      </c>
      <c r="R1747" s="2" t="s">
        <v>69</v>
      </c>
      <c r="S1747" s="3"/>
      <c r="T1747" s="3"/>
      <c r="U1747" s="3"/>
      <c r="V1747" s="3">
        <v>1</v>
      </c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2" t="s">
        <v>67</v>
      </c>
      <c r="AW1747" s="2" t="s">
        <v>2374</v>
      </c>
      <c r="AX1747" s="2" t="s">
        <v>67</v>
      </c>
      <c r="AY1747" s="2" t="s">
        <v>67</v>
      </c>
    </row>
    <row r="1748" spans="1:51" ht="30" customHeight="1" x14ac:dyDescent="0.3">
      <c r="A1748" s="5" t="s">
        <v>203</v>
      </c>
      <c r="B1748" s="5" t="s">
        <v>86</v>
      </c>
      <c r="C1748" s="5" t="s">
        <v>87</v>
      </c>
      <c r="D1748" s="6">
        <v>7.0000000000000001E-3</v>
      </c>
      <c r="E1748" s="7">
        <f>단가대비표!O1834</f>
        <v>0</v>
      </c>
      <c r="F1748" s="8">
        <f t="shared" si="353"/>
        <v>0</v>
      </c>
      <c r="G1748" s="7">
        <f>단가대비표!P1834</f>
        <v>125427</v>
      </c>
      <c r="H1748" s="8">
        <f t="shared" si="354"/>
        <v>877.9</v>
      </c>
      <c r="I1748" s="7">
        <f>단가대비표!V1834</f>
        <v>0</v>
      </c>
      <c r="J1748" s="8">
        <f t="shared" si="355"/>
        <v>0</v>
      </c>
      <c r="K1748" s="7">
        <f t="shared" si="356"/>
        <v>125427</v>
      </c>
      <c r="L1748" s="8">
        <f t="shared" si="356"/>
        <v>877.9</v>
      </c>
      <c r="M1748" s="5" t="s">
        <v>67</v>
      </c>
      <c r="N1748" s="2" t="s">
        <v>2367</v>
      </c>
      <c r="O1748" s="2" t="s">
        <v>204</v>
      </c>
      <c r="P1748" s="2" t="s">
        <v>73</v>
      </c>
      <c r="Q1748" s="2" t="s">
        <v>73</v>
      </c>
      <c r="R1748" s="2" t="s">
        <v>69</v>
      </c>
      <c r="S1748" s="3"/>
      <c r="T1748" s="3"/>
      <c r="U1748" s="3"/>
      <c r="V1748" s="3">
        <v>1</v>
      </c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2" t="s">
        <v>67</v>
      </c>
      <c r="AW1748" s="2" t="s">
        <v>2375</v>
      </c>
      <c r="AX1748" s="2" t="s">
        <v>67</v>
      </c>
      <c r="AY1748" s="2" t="s">
        <v>67</v>
      </c>
    </row>
    <row r="1749" spans="1:51" ht="30" customHeight="1" x14ac:dyDescent="0.3">
      <c r="A1749" s="5" t="s">
        <v>155</v>
      </c>
      <c r="B1749" s="5" t="s">
        <v>156</v>
      </c>
      <c r="C1749" s="5" t="s">
        <v>82</v>
      </c>
      <c r="D1749" s="6">
        <v>1</v>
      </c>
      <c r="E1749" s="7">
        <f>TRUNC(SUMIF(V1744:V1749, RIGHTB(O1749, 1), H1744:H1749)*U1749, 2)</f>
        <v>281.98</v>
      </c>
      <c r="F1749" s="8">
        <f t="shared" si="353"/>
        <v>281.89999999999998</v>
      </c>
      <c r="G1749" s="7">
        <v>0</v>
      </c>
      <c r="H1749" s="8">
        <f t="shared" si="354"/>
        <v>0</v>
      </c>
      <c r="I1749" s="7">
        <v>0</v>
      </c>
      <c r="J1749" s="8">
        <f t="shared" si="355"/>
        <v>0</v>
      </c>
      <c r="K1749" s="7">
        <f t="shared" si="356"/>
        <v>281.89999999999998</v>
      </c>
      <c r="L1749" s="8">
        <f t="shared" si="356"/>
        <v>281.89999999999998</v>
      </c>
      <c r="M1749" s="5" t="s">
        <v>67</v>
      </c>
      <c r="N1749" s="2" t="s">
        <v>2367</v>
      </c>
      <c r="O1749" s="2" t="s">
        <v>83</v>
      </c>
      <c r="P1749" s="2" t="s">
        <v>73</v>
      </c>
      <c r="Q1749" s="2" t="s">
        <v>73</v>
      </c>
      <c r="R1749" s="2" t="s">
        <v>73</v>
      </c>
      <c r="S1749" s="3">
        <v>1</v>
      </c>
      <c r="T1749" s="3">
        <v>0</v>
      </c>
      <c r="U1749" s="3">
        <v>0.03</v>
      </c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2" t="s">
        <v>67</v>
      </c>
      <c r="AW1749" s="2" t="s">
        <v>2376</v>
      </c>
      <c r="AX1749" s="2" t="s">
        <v>67</v>
      </c>
      <c r="AY1749" s="2" t="s">
        <v>67</v>
      </c>
    </row>
    <row r="1750" spans="1:51" ht="30" customHeight="1" x14ac:dyDescent="0.3">
      <c r="A1750" s="5" t="s">
        <v>90</v>
      </c>
      <c r="B1750" s="5" t="s">
        <v>67</v>
      </c>
      <c r="C1750" s="5" t="s">
        <v>67</v>
      </c>
      <c r="D1750" s="6"/>
      <c r="E1750" s="7"/>
      <c r="F1750" s="8">
        <f>TRUNC(SUMIF(N1744:N1749, N1743, F1744:F1749),0)</f>
        <v>7247</v>
      </c>
      <c r="G1750" s="7"/>
      <c r="H1750" s="8">
        <f>TRUNC(SUMIF(N1744:N1749, N1743, H1744:H1749),0)</f>
        <v>9399</v>
      </c>
      <c r="I1750" s="7"/>
      <c r="J1750" s="8">
        <f>TRUNC(SUMIF(N1744:N1749, N1743, J1744:J1749),0)</f>
        <v>0</v>
      </c>
      <c r="K1750" s="7"/>
      <c r="L1750" s="8">
        <f>F1750+H1750+J1750</f>
        <v>16646</v>
      </c>
      <c r="M1750" s="5" t="s">
        <v>67</v>
      </c>
      <c r="N1750" s="2" t="s">
        <v>91</v>
      </c>
      <c r="O1750" s="2" t="s">
        <v>91</v>
      </c>
      <c r="P1750" s="2" t="s">
        <v>67</v>
      </c>
      <c r="Q1750" s="2" t="s">
        <v>67</v>
      </c>
      <c r="R1750" s="2" t="s">
        <v>67</v>
      </c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2" t="s">
        <v>67</v>
      </c>
      <c r="AW1750" s="2" t="s">
        <v>67</v>
      </c>
      <c r="AX1750" s="2" t="s">
        <v>67</v>
      </c>
      <c r="AY1750" s="2" t="s">
        <v>67</v>
      </c>
    </row>
    <row r="1751" spans="1:51" ht="30" customHeight="1" x14ac:dyDescent="0.3">
      <c r="A1751" s="6"/>
      <c r="B1751" s="6"/>
      <c r="C1751" s="6"/>
      <c r="D1751" s="6"/>
      <c r="E1751" s="7"/>
      <c r="F1751" s="8"/>
      <c r="G1751" s="7"/>
      <c r="H1751" s="8"/>
      <c r="I1751" s="7"/>
      <c r="J1751" s="8"/>
      <c r="K1751" s="7"/>
      <c r="L1751" s="8"/>
      <c r="M1751" s="6"/>
    </row>
    <row r="1752" spans="1:51" ht="30" customHeight="1" x14ac:dyDescent="0.3">
      <c r="A1752" s="14" t="s">
        <v>2377</v>
      </c>
      <c r="B1752" s="14"/>
      <c r="C1752" s="14"/>
      <c r="D1752" s="14"/>
      <c r="E1752" s="15"/>
      <c r="F1752" s="16"/>
      <c r="G1752" s="15"/>
      <c r="H1752" s="16"/>
      <c r="I1752" s="15"/>
      <c r="J1752" s="16"/>
      <c r="K1752" s="15"/>
      <c r="L1752" s="16"/>
      <c r="M1752" s="14"/>
      <c r="N1752" s="1" t="s">
        <v>2378</v>
      </c>
    </row>
    <row r="1753" spans="1:51" ht="30" customHeight="1" x14ac:dyDescent="0.3">
      <c r="A1753" s="5" t="s">
        <v>2021</v>
      </c>
      <c r="B1753" s="5" t="s">
        <v>2381</v>
      </c>
      <c r="C1753" s="5" t="s">
        <v>1702</v>
      </c>
      <c r="D1753" s="6">
        <v>1.05</v>
      </c>
      <c r="E1753" s="7">
        <f>단가대비표!O350</f>
        <v>1603</v>
      </c>
      <c r="F1753" s="8">
        <f>TRUNC(E1753*D1753,1)</f>
        <v>1683.1</v>
      </c>
      <c r="G1753" s="7">
        <f>단가대비표!P350</f>
        <v>0</v>
      </c>
      <c r="H1753" s="8">
        <f>TRUNC(G1753*D1753,1)</f>
        <v>0</v>
      </c>
      <c r="I1753" s="7">
        <f>단가대비표!V350</f>
        <v>0</v>
      </c>
      <c r="J1753" s="8">
        <f>TRUNC(I1753*D1753,1)</f>
        <v>0</v>
      </c>
      <c r="K1753" s="7">
        <f t="shared" ref="K1753:L1757" si="357">TRUNC(E1753+G1753+I1753,1)</f>
        <v>1603</v>
      </c>
      <c r="L1753" s="8">
        <f t="shared" si="357"/>
        <v>1683.1</v>
      </c>
      <c r="M1753" s="5" t="s">
        <v>67</v>
      </c>
      <c r="N1753" s="2" t="s">
        <v>2378</v>
      </c>
      <c r="O1753" s="2" t="s">
        <v>2382</v>
      </c>
      <c r="P1753" s="2" t="s">
        <v>73</v>
      </c>
      <c r="Q1753" s="2" t="s">
        <v>73</v>
      </c>
      <c r="R1753" s="2" t="s">
        <v>69</v>
      </c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2" t="s">
        <v>67</v>
      </c>
      <c r="AW1753" s="2" t="s">
        <v>2383</v>
      </c>
      <c r="AX1753" s="2" t="s">
        <v>67</v>
      </c>
      <c r="AY1753" s="2" t="s">
        <v>67</v>
      </c>
    </row>
    <row r="1754" spans="1:51" ht="30" customHeight="1" x14ac:dyDescent="0.3">
      <c r="A1754" s="5" t="s">
        <v>2203</v>
      </c>
      <c r="B1754" s="5" t="s">
        <v>2204</v>
      </c>
      <c r="C1754" s="5" t="s">
        <v>1685</v>
      </c>
      <c r="D1754" s="6">
        <v>0.52</v>
      </c>
      <c r="E1754" s="7">
        <f>단가대비표!O198</f>
        <v>6805</v>
      </c>
      <c r="F1754" s="8">
        <f>TRUNC(E1754*D1754,1)</f>
        <v>3538.6</v>
      </c>
      <c r="G1754" s="7">
        <f>단가대비표!P198</f>
        <v>0</v>
      </c>
      <c r="H1754" s="8">
        <f>TRUNC(G1754*D1754,1)</f>
        <v>0</v>
      </c>
      <c r="I1754" s="7">
        <f>단가대비표!V198</f>
        <v>0</v>
      </c>
      <c r="J1754" s="8">
        <f>TRUNC(I1754*D1754,1)</f>
        <v>0</v>
      </c>
      <c r="K1754" s="7">
        <f t="shared" si="357"/>
        <v>6805</v>
      </c>
      <c r="L1754" s="8">
        <f t="shared" si="357"/>
        <v>3538.6</v>
      </c>
      <c r="M1754" s="5" t="s">
        <v>67</v>
      </c>
      <c r="N1754" s="2" t="s">
        <v>2378</v>
      </c>
      <c r="O1754" s="2" t="s">
        <v>2205</v>
      </c>
      <c r="P1754" s="2" t="s">
        <v>73</v>
      </c>
      <c r="Q1754" s="2" t="s">
        <v>73</v>
      </c>
      <c r="R1754" s="2" t="s">
        <v>69</v>
      </c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2" t="s">
        <v>67</v>
      </c>
      <c r="AW1754" s="2" t="s">
        <v>2384</v>
      </c>
      <c r="AX1754" s="2" t="s">
        <v>67</v>
      </c>
      <c r="AY1754" s="2" t="s">
        <v>67</v>
      </c>
    </row>
    <row r="1755" spans="1:51" ht="30" customHeight="1" x14ac:dyDescent="0.3">
      <c r="A1755" s="5" t="s">
        <v>2033</v>
      </c>
      <c r="B1755" s="5" t="s">
        <v>86</v>
      </c>
      <c r="C1755" s="5" t="s">
        <v>87</v>
      </c>
      <c r="D1755" s="6">
        <v>6.8000000000000005E-2</v>
      </c>
      <c r="E1755" s="7">
        <f>단가대비표!O1876</f>
        <v>0</v>
      </c>
      <c r="F1755" s="8">
        <f>TRUNC(E1755*D1755,1)</f>
        <v>0</v>
      </c>
      <c r="G1755" s="7">
        <f>단가대비표!P1876</f>
        <v>160788</v>
      </c>
      <c r="H1755" s="8">
        <f>TRUNC(G1755*D1755,1)</f>
        <v>10933.5</v>
      </c>
      <c r="I1755" s="7">
        <f>단가대비표!V1876</f>
        <v>0</v>
      </c>
      <c r="J1755" s="8">
        <f>TRUNC(I1755*D1755,1)</f>
        <v>0</v>
      </c>
      <c r="K1755" s="7">
        <f t="shared" si="357"/>
        <v>160788</v>
      </c>
      <c r="L1755" s="8">
        <f t="shared" si="357"/>
        <v>10933.5</v>
      </c>
      <c r="M1755" s="5" t="s">
        <v>67</v>
      </c>
      <c r="N1755" s="2" t="s">
        <v>2378</v>
      </c>
      <c r="O1755" s="2" t="s">
        <v>2034</v>
      </c>
      <c r="P1755" s="2" t="s">
        <v>73</v>
      </c>
      <c r="Q1755" s="2" t="s">
        <v>73</v>
      </c>
      <c r="R1755" s="2" t="s">
        <v>69</v>
      </c>
      <c r="S1755" s="3"/>
      <c r="T1755" s="3"/>
      <c r="U1755" s="3"/>
      <c r="V1755" s="3">
        <v>1</v>
      </c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2" t="s">
        <v>67</v>
      </c>
      <c r="AW1755" s="2" t="s">
        <v>2385</v>
      </c>
      <c r="AX1755" s="2" t="s">
        <v>67</v>
      </c>
      <c r="AY1755" s="2" t="s">
        <v>67</v>
      </c>
    </row>
    <row r="1756" spans="1:51" ht="30" customHeight="1" x14ac:dyDescent="0.3">
      <c r="A1756" s="5" t="s">
        <v>1728</v>
      </c>
      <c r="B1756" s="5" t="s">
        <v>86</v>
      </c>
      <c r="C1756" s="5" t="s">
        <v>87</v>
      </c>
      <c r="D1756" s="6">
        <v>0.106</v>
      </c>
      <c r="E1756" s="7">
        <f>단가대비표!O1875</f>
        <v>0</v>
      </c>
      <c r="F1756" s="8">
        <f>TRUNC(E1756*D1756,1)</f>
        <v>0</v>
      </c>
      <c r="G1756" s="7">
        <f>단가대비표!P1875</f>
        <v>152631</v>
      </c>
      <c r="H1756" s="8">
        <f>TRUNC(G1756*D1756,1)</f>
        <v>16178.8</v>
      </c>
      <c r="I1756" s="7">
        <f>단가대비표!V1875</f>
        <v>0</v>
      </c>
      <c r="J1756" s="8">
        <f>TRUNC(I1756*D1756,1)</f>
        <v>0</v>
      </c>
      <c r="K1756" s="7">
        <f t="shared" si="357"/>
        <v>152631</v>
      </c>
      <c r="L1756" s="8">
        <f t="shared" si="357"/>
        <v>16178.8</v>
      </c>
      <c r="M1756" s="5" t="s">
        <v>67</v>
      </c>
      <c r="N1756" s="2" t="s">
        <v>2378</v>
      </c>
      <c r="O1756" s="2" t="s">
        <v>1729</v>
      </c>
      <c r="P1756" s="2" t="s">
        <v>73</v>
      </c>
      <c r="Q1756" s="2" t="s">
        <v>73</v>
      </c>
      <c r="R1756" s="2" t="s">
        <v>69</v>
      </c>
      <c r="S1756" s="3"/>
      <c r="T1756" s="3"/>
      <c r="U1756" s="3"/>
      <c r="V1756" s="3">
        <v>1</v>
      </c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2" t="s">
        <v>67</v>
      </c>
      <c r="AW1756" s="2" t="s">
        <v>2386</v>
      </c>
      <c r="AX1756" s="2" t="s">
        <v>67</v>
      </c>
      <c r="AY1756" s="2" t="s">
        <v>67</v>
      </c>
    </row>
    <row r="1757" spans="1:51" ht="30" customHeight="1" x14ac:dyDescent="0.3">
      <c r="A1757" s="5" t="s">
        <v>155</v>
      </c>
      <c r="B1757" s="5" t="s">
        <v>156</v>
      </c>
      <c r="C1757" s="5" t="s">
        <v>82</v>
      </c>
      <c r="D1757" s="6">
        <v>1</v>
      </c>
      <c r="E1757" s="7">
        <f>TRUNC(SUMIF(V1753:V1757, RIGHTB(O1757, 1), H1753:H1757)*U1757, 2)</f>
        <v>813.36</v>
      </c>
      <c r="F1757" s="8">
        <f>TRUNC(E1757*D1757,1)</f>
        <v>813.3</v>
      </c>
      <c r="G1757" s="7">
        <v>0</v>
      </c>
      <c r="H1757" s="8">
        <f>TRUNC(G1757*D1757,1)</f>
        <v>0</v>
      </c>
      <c r="I1757" s="7">
        <v>0</v>
      </c>
      <c r="J1757" s="8">
        <f>TRUNC(I1757*D1757,1)</f>
        <v>0</v>
      </c>
      <c r="K1757" s="7">
        <f t="shared" si="357"/>
        <v>813.3</v>
      </c>
      <c r="L1757" s="8">
        <f t="shared" si="357"/>
        <v>813.3</v>
      </c>
      <c r="M1757" s="5" t="s">
        <v>67</v>
      </c>
      <c r="N1757" s="2" t="s">
        <v>2378</v>
      </c>
      <c r="O1757" s="2" t="s">
        <v>83</v>
      </c>
      <c r="P1757" s="2" t="s">
        <v>73</v>
      </c>
      <c r="Q1757" s="2" t="s">
        <v>73</v>
      </c>
      <c r="R1757" s="2" t="s">
        <v>73</v>
      </c>
      <c r="S1757" s="3">
        <v>1</v>
      </c>
      <c r="T1757" s="3">
        <v>0</v>
      </c>
      <c r="U1757" s="3">
        <v>0.03</v>
      </c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2" t="s">
        <v>67</v>
      </c>
      <c r="AW1757" s="2" t="s">
        <v>2387</v>
      </c>
      <c r="AX1757" s="2" t="s">
        <v>67</v>
      </c>
      <c r="AY1757" s="2" t="s">
        <v>67</v>
      </c>
    </row>
    <row r="1758" spans="1:51" ht="30" customHeight="1" x14ac:dyDescent="0.3">
      <c r="A1758" s="5" t="s">
        <v>90</v>
      </c>
      <c r="B1758" s="5" t="s">
        <v>67</v>
      </c>
      <c r="C1758" s="5" t="s">
        <v>67</v>
      </c>
      <c r="D1758" s="6"/>
      <c r="E1758" s="7"/>
      <c r="F1758" s="8">
        <f>TRUNC(SUMIF(N1753:N1757, N1752, F1753:F1757),0)</f>
        <v>6035</v>
      </c>
      <c r="G1758" s="7"/>
      <c r="H1758" s="8">
        <f>TRUNC(SUMIF(N1753:N1757, N1752, H1753:H1757),0)</f>
        <v>27112</v>
      </c>
      <c r="I1758" s="7"/>
      <c r="J1758" s="8">
        <f>TRUNC(SUMIF(N1753:N1757, N1752, J1753:J1757),0)</f>
        <v>0</v>
      </c>
      <c r="K1758" s="7"/>
      <c r="L1758" s="8">
        <f>F1758+H1758+J1758</f>
        <v>33147</v>
      </c>
      <c r="M1758" s="5" t="s">
        <v>67</v>
      </c>
      <c r="N1758" s="2" t="s">
        <v>91</v>
      </c>
      <c r="O1758" s="2" t="s">
        <v>91</v>
      </c>
      <c r="P1758" s="2" t="s">
        <v>67</v>
      </c>
      <c r="Q1758" s="2" t="s">
        <v>67</v>
      </c>
      <c r="R1758" s="2" t="s">
        <v>67</v>
      </c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2" t="s">
        <v>67</v>
      </c>
      <c r="AW1758" s="2" t="s">
        <v>67</v>
      </c>
      <c r="AX1758" s="2" t="s">
        <v>67</v>
      </c>
      <c r="AY1758" s="2" t="s">
        <v>67</v>
      </c>
    </row>
    <row r="1759" spans="1:51" ht="30" customHeight="1" x14ac:dyDescent="0.3">
      <c r="A1759" s="6"/>
      <c r="B1759" s="6"/>
      <c r="C1759" s="6"/>
      <c r="D1759" s="6"/>
      <c r="E1759" s="7"/>
      <c r="F1759" s="8"/>
      <c r="G1759" s="7"/>
      <c r="H1759" s="8"/>
      <c r="I1759" s="7"/>
      <c r="J1759" s="8"/>
      <c r="K1759" s="7"/>
      <c r="L1759" s="8"/>
      <c r="M1759" s="6"/>
    </row>
    <row r="1760" spans="1:51" ht="30" customHeight="1" x14ac:dyDescent="0.3">
      <c r="A1760" s="14" t="s">
        <v>2388</v>
      </c>
      <c r="B1760" s="14"/>
      <c r="C1760" s="14"/>
      <c r="D1760" s="14"/>
      <c r="E1760" s="15"/>
      <c r="F1760" s="16"/>
      <c r="G1760" s="15"/>
      <c r="H1760" s="16"/>
      <c r="I1760" s="15"/>
      <c r="J1760" s="16"/>
      <c r="K1760" s="15"/>
      <c r="L1760" s="16"/>
      <c r="M1760" s="14"/>
      <c r="N1760" s="1" t="s">
        <v>2389</v>
      </c>
    </row>
    <row r="1761" spans="1:51" ht="30" customHeight="1" x14ac:dyDescent="0.3">
      <c r="A1761" s="5" t="s">
        <v>2021</v>
      </c>
      <c r="B1761" s="5" t="s">
        <v>2381</v>
      </c>
      <c r="C1761" s="5" t="s">
        <v>1702</v>
      </c>
      <c r="D1761" s="6">
        <v>1.05</v>
      </c>
      <c r="E1761" s="7">
        <f>단가대비표!O350</f>
        <v>1603</v>
      </c>
      <c r="F1761" s="8">
        <f t="shared" ref="F1761:F1767" si="358">TRUNC(E1761*D1761,1)</f>
        <v>1683.1</v>
      </c>
      <c r="G1761" s="7">
        <f>단가대비표!P350</f>
        <v>0</v>
      </c>
      <c r="H1761" s="8">
        <f t="shared" ref="H1761:H1767" si="359">TRUNC(G1761*D1761,1)</f>
        <v>0</v>
      </c>
      <c r="I1761" s="7">
        <f>단가대비표!V350</f>
        <v>0</v>
      </c>
      <c r="J1761" s="8">
        <f t="shared" ref="J1761:J1767" si="360">TRUNC(I1761*D1761,1)</f>
        <v>0</v>
      </c>
      <c r="K1761" s="7">
        <f t="shared" ref="K1761:L1767" si="361">TRUNC(E1761+G1761+I1761,1)</f>
        <v>1603</v>
      </c>
      <c r="L1761" s="8">
        <f t="shared" si="361"/>
        <v>1683.1</v>
      </c>
      <c r="M1761" s="5" t="s">
        <v>67</v>
      </c>
      <c r="N1761" s="2" t="s">
        <v>2389</v>
      </c>
      <c r="O1761" s="2" t="s">
        <v>2382</v>
      </c>
      <c r="P1761" s="2" t="s">
        <v>73</v>
      </c>
      <c r="Q1761" s="2" t="s">
        <v>73</v>
      </c>
      <c r="R1761" s="2" t="s">
        <v>69</v>
      </c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2" t="s">
        <v>67</v>
      </c>
      <c r="AW1761" s="2" t="s">
        <v>2391</v>
      </c>
      <c r="AX1761" s="2" t="s">
        <v>67</v>
      </c>
      <c r="AY1761" s="2" t="s">
        <v>67</v>
      </c>
    </row>
    <row r="1762" spans="1:51" ht="30" customHeight="1" x14ac:dyDescent="0.3">
      <c r="A1762" s="5" t="s">
        <v>2215</v>
      </c>
      <c r="B1762" s="5" t="s">
        <v>2216</v>
      </c>
      <c r="C1762" s="5" t="s">
        <v>245</v>
      </c>
      <c r="D1762" s="6">
        <v>0.43</v>
      </c>
      <c r="E1762" s="7">
        <f>단가대비표!O273</f>
        <v>1147</v>
      </c>
      <c r="F1762" s="8">
        <f t="shared" si="358"/>
        <v>493.2</v>
      </c>
      <c r="G1762" s="7">
        <f>단가대비표!P273</f>
        <v>0</v>
      </c>
      <c r="H1762" s="8">
        <f t="shared" si="359"/>
        <v>0</v>
      </c>
      <c r="I1762" s="7">
        <f>단가대비표!V273</f>
        <v>0</v>
      </c>
      <c r="J1762" s="8">
        <f t="shared" si="360"/>
        <v>0</v>
      </c>
      <c r="K1762" s="7">
        <f t="shared" si="361"/>
        <v>1147</v>
      </c>
      <c r="L1762" s="8">
        <f t="shared" si="361"/>
        <v>493.2</v>
      </c>
      <c r="M1762" s="5" t="s">
        <v>67</v>
      </c>
      <c r="N1762" s="2" t="s">
        <v>2389</v>
      </c>
      <c r="O1762" s="2" t="s">
        <v>2217</v>
      </c>
      <c r="P1762" s="2" t="s">
        <v>73</v>
      </c>
      <c r="Q1762" s="2" t="s">
        <v>73</v>
      </c>
      <c r="R1762" s="2" t="s">
        <v>69</v>
      </c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2" t="s">
        <v>67</v>
      </c>
      <c r="AW1762" s="2" t="s">
        <v>2392</v>
      </c>
      <c r="AX1762" s="2" t="s">
        <v>67</v>
      </c>
      <c r="AY1762" s="2" t="s">
        <v>67</v>
      </c>
    </row>
    <row r="1763" spans="1:51" ht="30" customHeight="1" x14ac:dyDescent="0.3">
      <c r="A1763" s="5" t="s">
        <v>2029</v>
      </c>
      <c r="B1763" s="5" t="s">
        <v>2030</v>
      </c>
      <c r="C1763" s="5" t="s">
        <v>245</v>
      </c>
      <c r="D1763" s="6">
        <v>0.43</v>
      </c>
      <c r="E1763" s="7">
        <f>단가대비표!O266</f>
        <v>1100</v>
      </c>
      <c r="F1763" s="8">
        <f t="shared" si="358"/>
        <v>473</v>
      </c>
      <c r="G1763" s="7">
        <f>단가대비표!P266</f>
        <v>0</v>
      </c>
      <c r="H1763" s="8">
        <f t="shared" si="359"/>
        <v>0</v>
      </c>
      <c r="I1763" s="7">
        <f>단가대비표!V266</f>
        <v>0</v>
      </c>
      <c r="J1763" s="8">
        <f t="shared" si="360"/>
        <v>0</v>
      </c>
      <c r="K1763" s="7">
        <f t="shared" si="361"/>
        <v>1100</v>
      </c>
      <c r="L1763" s="8">
        <f t="shared" si="361"/>
        <v>473</v>
      </c>
      <c r="M1763" s="5" t="s">
        <v>67</v>
      </c>
      <c r="N1763" s="2" t="s">
        <v>2389</v>
      </c>
      <c r="O1763" s="2" t="s">
        <v>2031</v>
      </c>
      <c r="P1763" s="2" t="s">
        <v>73</v>
      </c>
      <c r="Q1763" s="2" t="s">
        <v>73</v>
      </c>
      <c r="R1763" s="2" t="s">
        <v>69</v>
      </c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2" t="s">
        <v>67</v>
      </c>
      <c r="AW1763" s="2" t="s">
        <v>2393</v>
      </c>
      <c r="AX1763" s="2" t="s">
        <v>67</v>
      </c>
      <c r="AY1763" s="2" t="s">
        <v>67</v>
      </c>
    </row>
    <row r="1764" spans="1:51" ht="30" customHeight="1" x14ac:dyDescent="0.3">
      <c r="A1764" s="5" t="s">
        <v>2121</v>
      </c>
      <c r="B1764" s="5" t="s">
        <v>2122</v>
      </c>
      <c r="C1764" s="5" t="s">
        <v>481</v>
      </c>
      <c r="D1764" s="6">
        <v>0.37</v>
      </c>
      <c r="E1764" s="7">
        <f>단가대비표!O267</f>
        <v>300</v>
      </c>
      <c r="F1764" s="8">
        <f t="shared" si="358"/>
        <v>111</v>
      </c>
      <c r="G1764" s="7">
        <f>단가대비표!P267</f>
        <v>0</v>
      </c>
      <c r="H1764" s="8">
        <f t="shared" si="359"/>
        <v>0</v>
      </c>
      <c r="I1764" s="7">
        <f>단가대비표!V267</f>
        <v>0</v>
      </c>
      <c r="J1764" s="8">
        <f t="shared" si="360"/>
        <v>0</v>
      </c>
      <c r="K1764" s="7">
        <f t="shared" si="361"/>
        <v>300</v>
      </c>
      <c r="L1764" s="8">
        <f t="shared" si="361"/>
        <v>111</v>
      </c>
      <c r="M1764" s="5" t="s">
        <v>67</v>
      </c>
      <c r="N1764" s="2" t="s">
        <v>2389</v>
      </c>
      <c r="O1764" s="2" t="s">
        <v>2123</v>
      </c>
      <c r="P1764" s="2" t="s">
        <v>73</v>
      </c>
      <c r="Q1764" s="2" t="s">
        <v>73</v>
      </c>
      <c r="R1764" s="2" t="s">
        <v>69</v>
      </c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2" t="s">
        <v>67</v>
      </c>
      <c r="AW1764" s="2" t="s">
        <v>2394</v>
      </c>
      <c r="AX1764" s="2" t="s">
        <v>67</v>
      </c>
      <c r="AY1764" s="2" t="s">
        <v>67</v>
      </c>
    </row>
    <row r="1765" spans="1:51" ht="30" customHeight="1" x14ac:dyDescent="0.3">
      <c r="A1765" s="5" t="s">
        <v>2033</v>
      </c>
      <c r="B1765" s="5" t="s">
        <v>86</v>
      </c>
      <c r="C1765" s="5" t="s">
        <v>87</v>
      </c>
      <c r="D1765" s="6">
        <v>5.5800000000000002E-2</v>
      </c>
      <c r="E1765" s="7">
        <f>단가대비표!O1876</f>
        <v>0</v>
      </c>
      <c r="F1765" s="8">
        <f t="shared" si="358"/>
        <v>0</v>
      </c>
      <c r="G1765" s="7">
        <f>단가대비표!P1876</f>
        <v>160788</v>
      </c>
      <c r="H1765" s="8">
        <f t="shared" si="359"/>
        <v>8971.9</v>
      </c>
      <c r="I1765" s="7">
        <f>단가대비표!V1876</f>
        <v>0</v>
      </c>
      <c r="J1765" s="8">
        <f t="shared" si="360"/>
        <v>0</v>
      </c>
      <c r="K1765" s="7">
        <f t="shared" si="361"/>
        <v>160788</v>
      </c>
      <c r="L1765" s="8">
        <f t="shared" si="361"/>
        <v>8971.9</v>
      </c>
      <c r="M1765" s="5" t="s">
        <v>67</v>
      </c>
      <c r="N1765" s="2" t="s">
        <v>2389</v>
      </c>
      <c r="O1765" s="2" t="s">
        <v>2034</v>
      </c>
      <c r="P1765" s="2" t="s">
        <v>73</v>
      </c>
      <c r="Q1765" s="2" t="s">
        <v>73</v>
      </c>
      <c r="R1765" s="2" t="s">
        <v>69</v>
      </c>
      <c r="S1765" s="3"/>
      <c r="T1765" s="3"/>
      <c r="U1765" s="3"/>
      <c r="V1765" s="3">
        <v>1</v>
      </c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2" t="s">
        <v>67</v>
      </c>
      <c r="AW1765" s="2" t="s">
        <v>2395</v>
      </c>
      <c r="AX1765" s="2" t="s">
        <v>67</v>
      </c>
      <c r="AY1765" s="2" t="s">
        <v>67</v>
      </c>
    </row>
    <row r="1766" spans="1:51" ht="30" customHeight="1" x14ac:dyDescent="0.3">
      <c r="A1766" s="5" t="s">
        <v>203</v>
      </c>
      <c r="B1766" s="5" t="s">
        <v>86</v>
      </c>
      <c r="C1766" s="5" t="s">
        <v>87</v>
      </c>
      <c r="D1766" s="6">
        <v>7.1999999999999998E-3</v>
      </c>
      <c r="E1766" s="7">
        <f>단가대비표!O1834</f>
        <v>0</v>
      </c>
      <c r="F1766" s="8">
        <f t="shared" si="358"/>
        <v>0</v>
      </c>
      <c r="G1766" s="7">
        <f>단가대비표!P1834</f>
        <v>125427</v>
      </c>
      <c r="H1766" s="8">
        <f t="shared" si="359"/>
        <v>903</v>
      </c>
      <c r="I1766" s="7">
        <f>단가대비표!V1834</f>
        <v>0</v>
      </c>
      <c r="J1766" s="8">
        <f t="shared" si="360"/>
        <v>0</v>
      </c>
      <c r="K1766" s="7">
        <f t="shared" si="361"/>
        <v>125427</v>
      </c>
      <c r="L1766" s="8">
        <f t="shared" si="361"/>
        <v>903</v>
      </c>
      <c r="M1766" s="5" t="s">
        <v>67</v>
      </c>
      <c r="N1766" s="2" t="s">
        <v>2389</v>
      </c>
      <c r="O1766" s="2" t="s">
        <v>204</v>
      </c>
      <c r="P1766" s="2" t="s">
        <v>73</v>
      </c>
      <c r="Q1766" s="2" t="s">
        <v>73</v>
      </c>
      <c r="R1766" s="2" t="s">
        <v>69</v>
      </c>
      <c r="S1766" s="3"/>
      <c r="T1766" s="3"/>
      <c r="U1766" s="3"/>
      <c r="V1766" s="3">
        <v>1</v>
      </c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2" t="s">
        <v>67</v>
      </c>
      <c r="AW1766" s="2" t="s">
        <v>2396</v>
      </c>
      <c r="AX1766" s="2" t="s">
        <v>67</v>
      </c>
      <c r="AY1766" s="2" t="s">
        <v>67</v>
      </c>
    </row>
    <row r="1767" spans="1:51" ht="30" customHeight="1" x14ac:dyDescent="0.3">
      <c r="A1767" s="5" t="s">
        <v>155</v>
      </c>
      <c r="B1767" s="5" t="s">
        <v>156</v>
      </c>
      <c r="C1767" s="5" t="s">
        <v>82</v>
      </c>
      <c r="D1767" s="6">
        <v>1</v>
      </c>
      <c r="E1767" s="7">
        <f>TRUNC(SUMIF(V1761:V1767, RIGHTB(O1767, 1), H1761:H1767)*U1767, 2)</f>
        <v>296.24</v>
      </c>
      <c r="F1767" s="8">
        <f t="shared" si="358"/>
        <v>296.2</v>
      </c>
      <c r="G1767" s="7">
        <v>0</v>
      </c>
      <c r="H1767" s="8">
        <f t="shared" si="359"/>
        <v>0</v>
      </c>
      <c r="I1767" s="7">
        <v>0</v>
      </c>
      <c r="J1767" s="8">
        <f t="shared" si="360"/>
        <v>0</v>
      </c>
      <c r="K1767" s="7">
        <f t="shared" si="361"/>
        <v>296.2</v>
      </c>
      <c r="L1767" s="8">
        <f t="shared" si="361"/>
        <v>296.2</v>
      </c>
      <c r="M1767" s="5" t="s">
        <v>67</v>
      </c>
      <c r="N1767" s="2" t="s">
        <v>2389</v>
      </c>
      <c r="O1767" s="2" t="s">
        <v>83</v>
      </c>
      <c r="P1767" s="2" t="s">
        <v>73</v>
      </c>
      <c r="Q1767" s="2" t="s">
        <v>73</v>
      </c>
      <c r="R1767" s="2" t="s">
        <v>73</v>
      </c>
      <c r="S1767" s="3">
        <v>1</v>
      </c>
      <c r="T1767" s="3">
        <v>0</v>
      </c>
      <c r="U1767" s="3">
        <v>0.03</v>
      </c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2" t="s">
        <v>67</v>
      </c>
      <c r="AW1767" s="2" t="s">
        <v>2397</v>
      </c>
      <c r="AX1767" s="2" t="s">
        <v>67</v>
      </c>
      <c r="AY1767" s="2" t="s">
        <v>67</v>
      </c>
    </row>
    <row r="1768" spans="1:51" ht="30" customHeight="1" x14ac:dyDescent="0.3">
      <c r="A1768" s="5" t="s">
        <v>90</v>
      </c>
      <c r="B1768" s="5" t="s">
        <v>67</v>
      </c>
      <c r="C1768" s="5" t="s">
        <v>67</v>
      </c>
      <c r="D1768" s="6"/>
      <c r="E1768" s="7"/>
      <c r="F1768" s="8">
        <f>TRUNC(SUMIF(N1761:N1767, N1760, F1761:F1767),0)</f>
        <v>3056</v>
      </c>
      <c r="G1768" s="7"/>
      <c r="H1768" s="8">
        <f>TRUNC(SUMIF(N1761:N1767, N1760, H1761:H1767),0)</f>
        <v>9874</v>
      </c>
      <c r="I1768" s="7"/>
      <c r="J1768" s="8">
        <f>TRUNC(SUMIF(N1761:N1767, N1760, J1761:J1767),0)</f>
        <v>0</v>
      </c>
      <c r="K1768" s="7"/>
      <c r="L1768" s="8">
        <f>F1768+H1768+J1768</f>
        <v>12930</v>
      </c>
      <c r="M1768" s="5" t="s">
        <v>67</v>
      </c>
      <c r="N1768" s="2" t="s">
        <v>91</v>
      </c>
      <c r="O1768" s="2" t="s">
        <v>91</v>
      </c>
      <c r="P1768" s="2" t="s">
        <v>67</v>
      </c>
      <c r="Q1768" s="2" t="s">
        <v>67</v>
      </c>
      <c r="R1768" s="2" t="s">
        <v>67</v>
      </c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2" t="s">
        <v>67</v>
      </c>
      <c r="AW1768" s="2" t="s">
        <v>67</v>
      </c>
      <c r="AX1768" s="2" t="s">
        <v>67</v>
      </c>
      <c r="AY1768" s="2" t="s">
        <v>67</v>
      </c>
    </row>
    <row r="1769" spans="1:51" ht="30" customHeight="1" x14ac:dyDescent="0.3">
      <c r="A1769" s="6"/>
      <c r="B1769" s="6"/>
      <c r="C1769" s="6"/>
      <c r="D1769" s="6"/>
      <c r="E1769" s="7"/>
      <c r="F1769" s="8"/>
      <c r="G1769" s="7"/>
      <c r="H1769" s="8"/>
      <c r="I1769" s="7"/>
      <c r="J1769" s="8"/>
      <c r="K1769" s="7"/>
      <c r="L1769" s="8"/>
      <c r="M1769" s="6"/>
    </row>
    <row r="1770" spans="1:51" ht="30" customHeight="1" x14ac:dyDescent="0.3">
      <c r="A1770" s="14" t="s">
        <v>2398</v>
      </c>
      <c r="B1770" s="14"/>
      <c r="C1770" s="14"/>
      <c r="D1770" s="14"/>
      <c r="E1770" s="15"/>
      <c r="F1770" s="16"/>
      <c r="G1770" s="15"/>
      <c r="H1770" s="16"/>
      <c r="I1770" s="15"/>
      <c r="J1770" s="16"/>
      <c r="K1770" s="15"/>
      <c r="L1770" s="16"/>
      <c r="M1770" s="14"/>
      <c r="N1770" s="1" t="s">
        <v>2399</v>
      </c>
    </row>
    <row r="1771" spans="1:51" ht="30" customHeight="1" x14ac:dyDescent="0.3">
      <c r="A1771" s="5" t="s">
        <v>2228</v>
      </c>
      <c r="B1771" s="5" t="s">
        <v>2401</v>
      </c>
      <c r="C1771" s="5" t="s">
        <v>1702</v>
      </c>
      <c r="D1771" s="6">
        <v>1.05</v>
      </c>
      <c r="E1771" s="7">
        <f>단가대비표!O370</f>
        <v>1903</v>
      </c>
      <c r="F1771" s="8">
        <f t="shared" ref="F1771:F1776" si="362">TRUNC(E1771*D1771,1)</f>
        <v>1998.1</v>
      </c>
      <c r="G1771" s="7">
        <f>단가대비표!P370</f>
        <v>0</v>
      </c>
      <c r="H1771" s="8">
        <f t="shared" ref="H1771:H1776" si="363">TRUNC(G1771*D1771,1)</f>
        <v>0</v>
      </c>
      <c r="I1771" s="7">
        <f>단가대비표!V370</f>
        <v>0</v>
      </c>
      <c r="J1771" s="8">
        <f t="shared" ref="J1771:J1776" si="364">TRUNC(I1771*D1771,1)</f>
        <v>0</v>
      </c>
      <c r="K1771" s="7">
        <f t="shared" ref="K1771:L1776" si="365">TRUNC(E1771+G1771+I1771,1)</f>
        <v>1903</v>
      </c>
      <c r="L1771" s="8">
        <f t="shared" si="365"/>
        <v>1998.1</v>
      </c>
      <c r="M1771" s="5" t="s">
        <v>67</v>
      </c>
      <c r="N1771" s="2" t="s">
        <v>2399</v>
      </c>
      <c r="O1771" s="2" t="s">
        <v>2402</v>
      </c>
      <c r="P1771" s="2" t="s">
        <v>73</v>
      </c>
      <c r="Q1771" s="2" t="s">
        <v>73</v>
      </c>
      <c r="R1771" s="2" t="s">
        <v>69</v>
      </c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2" t="s">
        <v>67</v>
      </c>
      <c r="AW1771" s="2" t="s">
        <v>2403</v>
      </c>
      <c r="AX1771" s="2" t="s">
        <v>67</v>
      </c>
      <c r="AY1771" s="2" t="s">
        <v>67</v>
      </c>
    </row>
    <row r="1772" spans="1:51" ht="30" customHeight="1" x14ac:dyDescent="0.3">
      <c r="A1772" s="5" t="s">
        <v>203</v>
      </c>
      <c r="B1772" s="5" t="s">
        <v>86</v>
      </c>
      <c r="C1772" s="5" t="s">
        <v>87</v>
      </c>
      <c r="D1772" s="6">
        <v>3.0000000000000001E-3</v>
      </c>
      <c r="E1772" s="7">
        <f>단가대비표!O1834</f>
        <v>0</v>
      </c>
      <c r="F1772" s="8">
        <f t="shared" si="362"/>
        <v>0</v>
      </c>
      <c r="G1772" s="7">
        <f>단가대비표!P1834</f>
        <v>125427</v>
      </c>
      <c r="H1772" s="8">
        <f t="shared" si="363"/>
        <v>376.2</v>
      </c>
      <c r="I1772" s="7">
        <f>단가대비표!V1834</f>
        <v>0</v>
      </c>
      <c r="J1772" s="8">
        <f t="shared" si="364"/>
        <v>0</v>
      </c>
      <c r="K1772" s="7">
        <f t="shared" si="365"/>
        <v>125427</v>
      </c>
      <c r="L1772" s="8">
        <f t="shared" si="365"/>
        <v>376.2</v>
      </c>
      <c r="M1772" s="5" t="s">
        <v>67</v>
      </c>
      <c r="N1772" s="2" t="s">
        <v>2399</v>
      </c>
      <c r="O1772" s="2" t="s">
        <v>204</v>
      </c>
      <c r="P1772" s="2" t="s">
        <v>73</v>
      </c>
      <c r="Q1772" s="2" t="s">
        <v>73</v>
      </c>
      <c r="R1772" s="2" t="s">
        <v>69</v>
      </c>
      <c r="S1772" s="3"/>
      <c r="T1772" s="3"/>
      <c r="U1772" s="3"/>
      <c r="V1772" s="3">
        <v>1</v>
      </c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2" t="s">
        <v>67</v>
      </c>
      <c r="AW1772" s="2" t="s">
        <v>2404</v>
      </c>
      <c r="AX1772" s="2" t="s">
        <v>67</v>
      </c>
      <c r="AY1772" s="2" t="s">
        <v>67</v>
      </c>
    </row>
    <row r="1773" spans="1:51" ht="30" customHeight="1" x14ac:dyDescent="0.3">
      <c r="A1773" s="5" t="s">
        <v>2033</v>
      </c>
      <c r="B1773" s="5" t="s">
        <v>86</v>
      </c>
      <c r="C1773" s="5" t="s">
        <v>87</v>
      </c>
      <c r="D1773" s="6">
        <v>4.2000000000000003E-2</v>
      </c>
      <c r="E1773" s="7">
        <f>단가대비표!O1876</f>
        <v>0</v>
      </c>
      <c r="F1773" s="8">
        <f t="shared" si="362"/>
        <v>0</v>
      </c>
      <c r="G1773" s="7">
        <f>단가대비표!P1876</f>
        <v>160788</v>
      </c>
      <c r="H1773" s="8">
        <f t="shared" si="363"/>
        <v>6753</v>
      </c>
      <c r="I1773" s="7">
        <f>단가대비표!V1876</f>
        <v>0</v>
      </c>
      <c r="J1773" s="8">
        <f t="shared" si="364"/>
        <v>0</v>
      </c>
      <c r="K1773" s="7">
        <f t="shared" si="365"/>
        <v>160788</v>
      </c>
      <c r="L1773" s="8">
        <f t="shared" si="365"/>
        <v>6753</v>
      </c>
      <c r="M1773" s="5" t="s">
        <v>67</v>
      </c>
      <c r="N1773" s="2" t="s">
        <v>2399</v>
      </c>
      <c r="O1773" s="2" t="s">
        <v>2034</v>
      </c>
      <c r="P1773" s="2" t="s">
        <v>73</v>
      </c>
      <c r="Q1773" s="2" t="s">
        <v>73</v>
      </c>
      <c r="R1773" s="2" t="s">
        <v>69</v>
      </c>
      <c r="S1773" s="3"/>
      <c r="T1773" s="3"/>
      <c r="U1773" s="3"/>
      <c r="V1773" s="3">
        <v>1</v>
      </c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2" t="s">
        <v>67</v>
      </c>
      <c r="AW1773" s="2" t="s">
        <v>2405</v>
      </c>
      <c r="AX1773" s="2" t="s">
        <v>67</v>
      </c>
      <c r="AY1773" s="2" t="s">
        <v>67</v>
      </c>
    </row>
    <row r="1774" spans="1:51" ht="30" customHeight="1" x14ac:dyDescent="0.3">
      <c r="A1774" s="5" t="s">
        <v>155</v>
      </c>
      <c r="B1774" s="5" t="s">
        <v>156</v>
      </c>
      <c r="C1774" s="5" t="s">
        <v>82</v>
      </c>
      <c r="D1774" s="6">
        <v>1</v>
      </c>
      <c r="E1774" s="7">
        <f>TRUNC(SUMIF(V1771:V1776, RIGHTB(O1774, 1), H1771:H1776)*U1774, 2)</f>
        <v>213.87</v>
      </c>
      <c r="F1774" s="8">
        <f t="shared" si="362"/>
        <v>213.8</v>
      </c>
      <c r="G1774" s="7">
        <v>0</v>
      </c>
      <c r="H1774" s="8">
        <f t="shared" si="363"/>
        <v>0</v>
      </c>
      <c r="I1774" s="7">
        <v>0</v>
      </c>
      <c r="J1774" s="8">
        <f t="shared" si="364"/>
        <v>0</v>
      </c>
      <c r="K1774" s="7">
        <f t="shared" si="365"/>
        <v>213.8</v>
      </c>
      <c r="L1774" s="8">
        <f t="shared" si="365"/>
        <v>213.8</v>
      </c>
      <c r="M1774" s="5" t="s">
        <v>67</v>
      </c>
      <c r="N1774" s="2" t="s">
        <v>2399</v>
      </c>
      <c r="O1774" s="2" t="s">
        <v>83</v>
      </c>
      <c r="P1774" s="2" t="s">
        <v>73</v>
      </c>
      <c r="Q1774" s="2" t="s">
        <v>73</v>
      </c>
      <c r="R1774" s="2" t="s">
        <v>73</v>
      </c>
      <c r="S1774" s="3">
        <v>1</v>
      </c>
      <c r="T1774" s="3">
        <v>0</v>
      </c>
      <c r="U1774" s="3">
        <v>0.03</v>
      </c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2" t="s">
        <v>67</v>
      </c>
      <c r="AW1774" s="2" t="s">
        <v>2406</v>
      </c>
      <c r="AX1774" s="2" t="s">
        <v>67</v>
      </c>
      <c r="AY1774" s="2" t="s">
        <v>67</v>
      </c>
    </row>
    <row r="1775" spans="1:51" ht="30" customHeight="1" x14ac:dyDescent="0.3">
      <c r="A1775" s="5" t="s">
        <v>2029</v>
      </c>
      <c r="B1775" s="5" t="s">
        <v>2030</v>
      </c>
      <c r="C1775" s="5" t="s">
        <v>245</v>
      </c>
      <c r="D1775" s="6">
        <v>0.43</v>
      </c>
      <c r="E1775" s="7">
        <f>단가대비표!O266</f>
        <v>1100</v>
      </c>
      <c r="F1775" s="8">
        <f t="shared" si="362"/>
        <v>473</v>
      </c>
      <c r="G1775" s="7">
        <f>단가대비표!P266</f>
        <v>0</v>
      </c>
      <c r="H1775" s="8">
        <f t="shared" si="363"/>
        <v>0</v>
      </c>
      <c r="I1775" s="7">
        <f>단가대비표!V266</f>
        <v>0</v>
      </c>
      <c r="J1775" s="8">
        <f t="shared" si="364"/>
        <v>0</v>
      </c>
      <c r="K1775" s="7">
        <f t="shared" si="365"/>
        <v>1100</v>
      </c>
      <c r="L1775" s="8">
        <f t="shared" si="365"/>
        <v>473</v>
      </c>
      <c r="M1775" s="5" t="s">
        <v>67</v>
      </c>
      <c r="N1775" s="2" t="s">
        <v>2399</v>
      </c>
      <c r="O1775" s="2" t="s">
        <v>2031</v>
      </c>
      <c r="P1775" s="2" t="s">
        <v>73</v>
      </c>
      <c r="Q1775" s="2" t="s">
        <v>73</v>
      </c>
      <c r="R1775" s="2" t="s">
        <v>69</v>
      </c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2" t="s">
        <v>67</v>
      </c>
      <c r="AW1775" s="2" t="s">
        <v>2407</v>
      </c>
      <c r="AX1775" s="2" t="s">
        <v>67</v>
      </c>
      <c r="AY1775" s="2" t="s">
        <v>67</v>
      </c>
    </row>
    <row r="1776" spans="1:51" ht="30" customHeight="1" x14ac:dyDescent="0.3">
      <c r="A1776" s="5" t="s">
        <v>2121</v>
      </c>
      <c r="B1776" s="5" t="s">
        <v>2122</v>
      </c>
      <c r="C1776" s="5" t="s">
        <v>481</v>
      </c>
      <c r="D1776" s="6">
        <v>0.37</v>
      </c>
      <c r="E1776" s="7">
        <f>단가대비표!O267</f>
        <v>300</v>
      </c>
      <c r="F1776" s="8">
        <f t="shared" si="362"/>
        <v>111</v>
      </c>
      <c r="G1776" s="7">
        <f>단가대비표!P267</f>
        <v>0</v>
      </c>
      <c r="H1776" s="8">
        <f t="shared" si="363"/>
        <v>0</v>
      </c>
      <c r="I1776" s="7">
        <f>단가대비표!V267</f>
        <v>0</v>
      </c>
      <c r="J1776" s="8">
        <f t="shared" si="364"/>
        <v>0</v>
      </c>
      <c r="K1776" s="7">
        <f t="shared" si="365"/>
        <v>300</v>
      </c>
      <c r="L1776" s="8">
        <f t="shared" si="365"/>
        <v>111</v>
      </c>
      <c r="M1776" s="5" t="s">
        <v>67</v>
      </c>
      <c r="N1776" s="2" t="s">
        <v>2399</v>
      </c>
      <c r="O1776" s="2" t="s">
        <v>2123</v>
      </c>
      <c r="P1776" s="2" t="s">
        <v>73</v>
      </c>
      <c r="Q1776" s="2" t="s">
        <v>73</v>
      </c>
      <c r="R1776" s="2" t="s">
        <v>69</v>
      </c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2" t="s">
        <v>67</v>
      </c>
      <c r="AW1776" s="2" t="s">
        <v>2408</v>
      </c>
      <c r="AX1776" s="2" t="s">
        <v>67</v>
      </c>
      <c r="AY1776" s="2" t="s">
        <v>67</v>
      </c>
    </row>
    <row r="1777" spans="1:51" ht="30" customHeight="1" x14ac:dyDescent="0.3">
      <c r="A1777" s="5" t="s">
        <v>90</v>
      </c>
      <c r="B1777" s="5" t="s">
        <v>67</v>
      </c>
      <c r="C1777" s="5" t="s">
        <v>67</v>
      </c>
      <c r="D1777" s="6"/>
      <c r="E1777" s="7"/>
      <c r="F1777" s="8">
        <f>TRUNC(SUMIF(N1771:N1776, N1770, F1771:F1776),0)</f>
        <v>2795</v>
      </c>
      <c r="G1777" s="7"/>
      <c r="H1777" s="8">
        <f>TRUNC(SUMIF(N1771:N1776, N1770, H1771:H1776),0)</f>
        <v>7129</v>
      </c>
      <c r="I1777" s="7"/>
      <c r="J1777" s="8">
        <f>TRUNC(SUMIF(N1771:N1776, N1770, J1771:J1776),0)</f>
        <v>0</v>
      </c>
      <c r="K1777" s="7"/>
      <c r="L1777" s="8">
        <f>F1777+H1777+J1777</f>
        <v>9924</v>
      </c>
      <c r="M1777" s="5" t="s">
        <v>67</v>
      </c>
      <c r="N1777" s="2" t="s">
        <v>91</v>
      </c>
      <c r="O1777" s="2" t="s">
        <v>91</v>
      </c>
      <c r="P1777" s="2" t="s">
        <v>67</v>
      </c>
      <c r="Q1777" s="2" t="s">
        <v>67</v>
      </c>
      <c r="R1777" s="2" t="s">
        <v>67</v>
      </c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2" t="s">
        <v>67</v>
      </c>
      <c r="AW1777" s="2" t="s">
        <v>67</v>
      </c>
      <c r="AX1777" s="2" t="s">
        <v>67</v>
      </c>
      <c r="AY1777" s="2" t="s">
        <v>67</v>
      </c>
    </row>
    <row r="1778" spans="1:51" ht="30" customHeight="1" x14ac:dyDescent="0.3">
      <c r="A1778" s="6"/>
      <c r="B1778" s="6"/>
      <c r="C1778" s="6"/>
      <c r="D1778" s="6"/>
      <c r="E1778" s="7"/>
      <c r="F1778" s="8"/>
      <c r="G1778" s="7"/>
      <c r="H1778" s="8"/>
      <c r="I1778" s="7"/>
      <c r="J1778" s="8"/>
      <c r="K1778" s="7"/>
      <c r="L1778" s="8"/>
      <c r="M1778" s="6"/>
    </row>
    <row r="1779" spans="1:51" ht="30" customHeight="1" x14ac:dyDescent="0.3">
      <c r="A1779" s="14" t="s">
        <v>2409</v>
      </c>
      <c r="B1779" s="14"/>
      <c r="C1779" s="14"/>
      <c r="D1779" s="14"/>
      <c r="E1779" s="15"/>
      <c r="F1779" s="16"/>
      <c r="G1779" s="15"/>
      <c r="H1779" s="16"/>
      <c r="I1779" s="15"/>
      <c r="J1779" s="16"/>
      <c r="K1779" s="15"/>
      <c r="L1779" s="16"/>
      <c r="M1779" s="14"/>
      <c r="N1779" s="1" t="s">
        <v>2410</v>
      </c>
    </row>
    <row r="1780" spans="1:51" ht="30" customHeight="1" x14ac:dyDescent="0.3">
      <c r="A1780" s="5" t="s">
        <v>2021</v>
      </c>
      <c r="B1780" s="5" t="s">
        <v>2240</v>
      </c>
      <c r="C1780" s="5" t="s">
        <v>481</v>
      </c>
      <c r="D1780" s="6">
        <v>1.05</v>
      </c>
      <c r="E1780" s="7">
        <f>단가대비표!O436</f>
        <v>3890</v>
      </c>
      <c r="F1780" s="8">
        <f t="shared" ref="F1780:F1785" si="366">TRUNC(E1780*D1780,1)</f>
        <v>4084.5</v>
      </c>
      <c r="G1780" s="7">
        <f>단가대비표!P436</f>
        <v>0</v>
      </c>
      <c r="H1780" s="8">
        <f t="shared" ref="H1780:H1785" si="367">TRUNC(G1780*D1780,1)</f>
        <v>0</v>
      </c>
      <c r="I1780" s="7">
        <f>단가대비표!V436</f>
        <v>0</v>
      </c>
      <c r="J1780" s="8">
        <f t="shared" ref="J1780:J1785" si="368">TRUNC(I1780*D1780,1)</f>
        <v>0</v>
      </c>
      <c r="K1780" s="7">
        <f t="shared" ref="K1780:L1785" si="369">TRUNC(E1780+G1780+I1780,1)</f>
        <v>3890</v>
      </c>
      <c r="L1780" s="8">
        <f t="shared" si="369"/>
        <v>4084.5</v>
      </c>
      <c r="M1780" s="5" t="s">
        <v>2023</v>
      </c>
      <c r="N1780" s="2" t="s">
        <v>2410</v>
      </c>
      <c r="O1780" s="2" t="s">
        <v>2241</v>
      </c>
      <c r="P1780" s="2" t="s">
        <v>73</v>
      </c>
      <c r="Q1780" s="2" t="s">
        <v>73</v>
      </c>
      <c r="R1780" s="2" t="s">
        <v>69</v>
      </c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2" t="s">
        <v>67</v>
      </c>
      <c r="AW1780" s="2" t="s">
        <v>2412</v>
      </c>
      <c r="AX1780" s="2" t="s">
        <v>67</v>
      </c>
      <c r="AY1780" s="2" t="s">
        <v>67</v>
      </c>
    </row>
    <row r="1781" spans="1:51" ht="30" customHeight="1" x14ac:dyDescent="0.3">
      <c r="A1781" s="5" t="s">
        <v>2026</v>
      </c>
      <c r="B1781" s="5" t="s">
        <v>67</v>
      </c>
      <c r="C1781" s="5" t="s">
        <v>464</v>
      </c>
      <c r="D1781" s="6">
        <v>1.6E-2</v>
      </c>
      <c r="E1781" s="7">
        <f>단가대비표!O272</f>
        <v>7560</v>
      </c>
      <c r="F1781" s="8">
        <f t="shared" si="366"/>
        <v>120.9</v>
      </c>
      <c r="G1781" s="7">
        <f>단가대비표!P272</f>
        <v>0</v>
      </c>
      <c r="H1781" s="8">
        <f t="shared" si="367"/>
        <v>0</v>
      </c>
      <c r="I1781" s="7">
        <f>단가대비표!V272</f>
        <v>0</v>
      </c>
      <c r="J1781" s="8">
        <f t="shared" si="368"/>
        <v>0</v>
      </c>
      <c r="K1781" s="7">
        <f t="shared" si="369"/>
        <v>7560</v>
      </c>
      <c r="L1781" s="8">
        <f t="shared" si="369"/>
        <v>120.9</v>
      </c>
      <c r="M1781" s="5" t="s">
        <v>2023</v>
      </c>
      <c r="N1781" s="2" t="s">
        <v>2410</v>
      </c>
      <c r="O1781" s="2" t="s">
        <v>2027</v>
      </c>
      <c r="P1781" s="2" t="s">
        <v>73</v>
      </c>
      <c r="Q1781" s="2" t="s">
        <v>73</v>
      </c>
      <c r="R1781" s="2" t="s">
        <v>69</v>
      </c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2" t="s">
        <v>67</v>
      </c>
      <c r="AW1781" s="2" t="s">
        <v>2413</v>
      </c>
      <c r="AX1781" s="2" t="s">
        <v>67</v>
      </c>
      <c r="AY1781" s="2" t="s">
        <v>67</v>
      </c>
    </row>
    <row r="1782" spans="1:51" ht="30" customHeight="1" x14ac:dyDescent="0.3">
      <c r="A1782" s="5" t="s">
        <v>2029</v>
      </c>
      <c r="B1782" s="5" t="s">
        <v>2030</v>
      </c>
      <c r="C1782" s="5" t="s">
        <v>245</v>
      </c>
      <c r="D1782" s="6">
        <v>0.43</v>
      </c>
      <c r="E1782" s="7">
        <f>단가대비표!O266</f>
        <v>1100</v>
      </c>
      <c r="F1782" s="8">
        <f t="shared" si="366"/>
        <v>473</v>
      </c>
      <c r="G1782" s="7">
        <f>단가대비표!P266</f>
        <v>0</v>
      </c>
      <c r="H1782" s="8">
        <f t="shared" si="367"/>
        <v>0</v>
      </c>
      <c r="I1782" s="7">
        <f>단가대비표!V266</f>
        <v>0</v>
      </c>
      <c r="J1782" s="8">
        <f t="shared" si="368"/>
        <v>0</v>
      </c>
      <c r="K1782" s="7">
        <f t="shared" si="369"/>
        <v>1100</v>
      </c>
      <c r="L1782" s="8">
        <f t="shared" si="369"/>
        <v>473</v>
      </c>
      <c r="M1782" s="5" t="s">
        <v>67</v>
      </c>
      <c r="N1782" s="2" t="s">
        <v>2410</v>
      </c>
      <c r="O1782" s="2" t="s">
        <v>2031</v>
      </c>
      <c r="P1782" s="2" t="s">
        <v>73</v>
      </c>
      <c r="Q1782" s="2" t="s">
        <v>73</v>
      </c>
      <c r="R1782" s="2" t="s">
        <v>69</v>
      </c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2" t="s">
        <v>67</v>
      </c>
      <c r="AW1782" s="2" t="s">
        <v>2414</v>
      </c>
      <c r="AX1782" s="2" t="s">
        <v>67</v>
      </c>
      <c r="AY1782" s="2" t="s">
        <v>67</v>
      </c>
    </row>
    <row r="1783" spans="1:51" ht="30" customHeight="1" x14ac:dyDescent="0.3">
      <c r="A1783" s="5" t="s">
        <v>2033</v>
      </c>
      <c r="B1783" s="5" t="s">
        <v>86</v>
      </c>
      <c r="C1783" s="5" t="s">
        <v>87</v>
      </c>
      <c r="D1783" s="6">
        <v>6.2E-2</v>
      </c>
      <c r="E1783" s="7">
        <f>단가대비표!O1876</f>
        <v>0</v>
      </c>
      <c r="F1783" s="8">
        <f t="shared" si="366"/>
        <v>0</v>
      </c>
      <c r="G1783" s="7">
        <f>단가대비표!P1876</f>
        <v>160788</v>
      </c>
      <c r="H1783" s="8">
        <f t="shared" si="367"/>
        <v>9968.7999999999993</v>
      </c>
      <c r="I1783" s="7">
        <f>단가대비표!V1876</f>
        <v>0</v>
      </c>
      <c r="J1783" s="8">
        <f t="shared" si="368"/>
        <v>0</v>
      </c>
      <c r="K1783" s="7">
        <f t="shared" si="369"/>
        <v>160788</v>
      </c>
      <c r="L1783" s="8">
        <f t="shared" si="369"/>
        <v>9968.7999999999993</v>
      </c>
      <c r="M1783" s="5" t="s">
        <v>67</v>
      </c>
      <c r="N1783" s="2" t="s">
        <v>2410</v>
      </c>
      <c r="O1783" s="2" t="s">
        <v>2034</v>
      </c>
      <c r="P1783" s="2" t="s">
        <v>73</v>
      </c>
      <c r="Q1783" s="2" t="s">
        <v>73</v>
      </c>
      <c r="R1783" s="2" t="s">
        <v>69</v>
      </c>
      <c r="S1783" s="3"/>
      <c r="T1783" s="3"/>
      <c r="U1783" s="3"/>
      <c r="V1783" s="3">
        <v>1</v>
      </c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2" t="s">
        <v>67</v>
      </c>
      <c r="AW1783" s="2" t="s">
        <v>2415</v>
      </c>
      <c r="AX1783" s="2" t="s">
        <v>67</v>
      </c>
      <c r="AY1783" s="2" t="s">
        <v>67</v>
      </c>
    </row>
    <row r="1784" spans="1:51" ht="30" customHeight="1" x14ac:dyDescent="0.3">
      <c r="A1784" s="5" t="s">
        <v>203</v>
      </c>
      <c r="B1784" s="5" t="s">
        <v>86</v>
      </c>
      <c r="C1784" s="5" t="s">
        <v>87</v>
      </c>
      <c r="D1784" s="6">
        <v>8.0000000000000002E-3</v>
      </c>
      <c r="E1784" s="7">
        <f>단가대비표!O1834</f>
        <v>0</v>
      </c>
      <c r="F1784" s="8">
        <f t="shared" si="366"/>
        <v>0</v>
      </c>
      <c r="G1784" s="7">
        <f>단가대비표!P1834</f>
        <v>125427</v>
      </c>
      <c r="H1784" s="8">
        <f t="shared" si="367"/>
        <v>1003.4</v>
      </c>
      <c r="I1784" s="7">
        <f>단가대비표!V1834</f>
        <v>0</v>
      </c>
      <c r="J1784" s="8">
        <f t="shared" si="368"/>
        <v>0</v>
      </c>
      <c r="K1784" s="7">
        <f t="shared" si="369"/>
        <v>125427</v>
      </c>
      <c r="L1784" s="8">
        <f t="shared" si="369"/>
        <v>1003.4</v>
      </c>
      <c r="M1784" s="5" t="s">
        <v>67</v>
      </c>
      <c r="N1784" s="2" t="s">
        <v>2410</v>
      </c>
      <c r="O1784" s="2" t="s">
        <v>204</v>
      </c>
      <c r="P1784" s="2" t="s">
        <v>73</v>
      </c>
      <c r="Q1784" s="2" t="s">
        <v>73</v>
      </c>
      <c r="R1784" s="2" t="s">
        <v>69</v>
      </c>
      <c r="S1784" s="3"/>
      <c r="T1784" s="3"/>
      <c r="U1784" s="3"/>
      <c r="V1784" s="3">
        <v>1</v>
      </c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2" t="s">
        <v>67</v>
      </c>
      <c r="AW1784" s="2" t="s">
        <v>2416</v>
      </c>
      <c r="AX1784" s="2" t="s">
        <v>67</v>
      </c>
      <c r="AY1784" s="2" t="s">
        <v>67</v>
      </c>
    </row>
    <row r="1785" spans="1:51" ht="30" customHeight="1" x14ac:dyDescent="0.3">
      <c r="A1785" s="5" t="s">
        <v>155</v>
      </c>
      <c r="B1785" s="5" t="s">
        <v>156</v>
      </c>
      <c r="C1785" s="5" t="s">
        <v>82</v>
      </c>
      <c r="D1785" s="6">
        <v>1</v>
      </c>
      <c r="E1785" s="7">
        <f>TRUNC(SUMIF(V1780:V1785, RIGHTB(O1785, 1), H1780:H1785)*U1785, 2)</f>
        <v>329.16</v>
      </c>
      <c r="F1785" s="8">
        <f t="shared" si="366"/>
        <v>329.1</v>
      </c>
      <c r="G1785" s="7">
        <v>0</v>
      </c>
      <c r="H1785" s="8">
        <f t="shared" si="367"/>
        <v>0</v>
      </c>
      <c r="I1785" s="7">
        <v>0</v>
      </c>
      <c r="J1785" s="8">
        <f t="shared" si="368"/>
        <v>0</v>
      </c>
      <c r="K1785" s="7">
        <f t="shared" si="369"/>
        <v>329.1</v>
      </c>
      <c r="L1785" s="8">
        <f t="shared" si="369"/>
        <v>329.1</v>
      </c>
      <c r="M1785" s="5" t="s">
        <v>67</v>
      </c>
      <c r="N1785" s="2" t="s">
        <v>2410</v>
      </c>
      <c r="O1785" s="2" t="s">
        <v>83</v>
      </c>
      <c r="P1785" s="2" t="s">
        <v>73</v>
      </c>
      <c r="Q1785" s="2" t="s">
        <v>73</v>
      </c>
      <c r="R1785" s="2" t="s">
        <v>73</v>
      </c>
      <c r="S1785" s="3">
        <v>1</v>
      </c>
      <c r="T1785" s="3">
        <v>0</v>
      </c>
      <c r="U1785" s="3">
        <v>0.03</v>
      </c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2" t="s">
        <v>67</v>
      </c>
      <c r="AW1785" s="2" t="s">
        <v>2417</v>
      </c>
      <c r="AX1785" s="2" t="s">
        <v>67</v>
      </c>
      <c r="AY1785" s="2" t="s">
        <v>67</v>
      </c>
    </row>
    <row r="1786" spans="1:51" ht="30" customHeight="1" x14ac:dyDescent="0.3">
      <c r="A1786" s="5" t="s">
        <v>90</v>
      </c>
      <c r="B1786" s="5" t="s">
        <v>67</v>
      </c>
      <c r="C1786" s="5" t="s">
        <v>67</v>
      </c>
      <c r="D1786" s="6"/>
      <c r="E1786" s="7"/>
      <c r="F1786" s="8">
        <f>TRUNC(SUMIF(N1780:N1785, N1779, F1780:F1785),0)</f>
        <v>5007</v>
      </c>
      <c r="G1786" s="7"/>
      <c r="H1786" s="8">
        <f>TRUNC(SUMIF(N1780:N1785, N1779, H1780:H1785),0)</f>
        <v>10972</v>
      </c>
      <c r="I1786" s="7"/>
      <c r="J1786" s="8">
        <f>TRUNC(SUMIF(N1780:N1785, N1779, J1780:J1785),0)</f>
        <v>0</v>
      </c>
      <c r="K1786" s="7"/>
      <c r="L1786" s="8">
        <f>F1786+H1786+J1786</f>
        <v>15979</v>
      </c>
      <c r="M1786" s="5" t="s">
        <v>67</v>
      </c>
      <c r="N1786" s="2" t="s">
        <v>91</v>
      </c>
      <c r="O1786" s="2" t="s">
        <v>91</v>
      </c>
      <c r="P1786" s="2" t="s">
        <v>67</v>
      </c>
      <c r="Q1786" s="2" t="s">
        <v>67</v>
      </c>
      <c r="R1786" s="2" t="s">
        <v>67</v>
      </c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2" t="s">
        <v>67</v>
      </c>
      <c r="AW1786" s="2" t="s">
        <v>67</v>
      </c>
      <c r="AX1786" s="2" t="s">
        <v>67</v>
      </c>
      <c r="AY1786" s="2" t="s">
        <v>67</v>
      </c>
    </row>
    <row r="1787" spans="1:51" ht="30" customHeight="1" x14ac:dyDescent="0.3">
      <c r="A1787" s="6"/>
      <c r="B1787" s="6"/>
      <c r="C1787" s="6"/>
      <c r="D1787" s="6"/>
      <c r="E1787" s="7"/>
      <c r="F1787" s="8"/>
      <c r="G1787" s="7"/>
      <c r="H1787" s="8"/>
      <c r="I1787" s="7"/>
      <c r="J1787" s="8"/>
      <c r="K1787" s="7"/>
      <c r="L1787" s="8"/>
      <c r="M1787" s="6"/>
    </row>
    <row r="1788" spans="1:51" ht="30" customHeight="1" x14ac:dyDescent="0.3">
      <c r="A1788" s="14" t="s">
        <v>2418</v>
      </c>
      <c r="B1788" s="14"/>
      <c r="C1788" s="14"/>
      <c r="D1788" s="14"/>
      <c r="E1788" s="15"/>
      <c r="F1788" s="16"/>
      <c r="G1788" s="15"/>
      <c r="H1788" s="16"/>
      <c r="I1788" s="15"/>
      <c r="J1788" s="16"/>
      <c r="K1788" s="15"/>
      <c r="L1788" s="16"/>
      <c r="M1788" s="14"/>
      <c r="N1788" s="1" t="s">
        <v>2419</v>
      </c>
    </row>
    <row r="1789" spans="1:51" ht="30" customHeight="1" x14ac:dyDescent="0.3">
      <c r="A1789" s="5" t="s">
        <v>2021</v>
      </c>
      <c r="B1789" s="5" t="s">
        <v>2422</v>
      </c>
      <c r="C1789" s="5" t="s">
        <v>1702</v>
      </c>
      <c r="D1789" s="6">
        <v>1.05</v>
      </c>
      <c r="E1789" s="7">
        <f>단가대비표!O351</f>
        <v>1881</v>
      </c>
      <c r="F1789" s="8">
        <f>TRUNC(E1789*D1789,1)</f>
        <v>1975</v>
      </c>
      <c r="G1789" s="7">
        <f>단가대비표!P351</f>
        <v>0</v>
      </c>
      <c r="H1789" s="8">
        <f>TRUNC(G1789*D1789,1)</f>
        <v>0</v>
      </c>
      <c r="I1789" s="7">
        <f>단가대비표!V351</f>
        <v>0</v>
      </c>
      <c r="J1789" s="8">
        <f>TRUNC(I1789*D1789,1)</f>
        <v>0</v>
      </c>
      <c r="K1789" s="7">
        <f t="shared" ref="K1789:L1793" si="370">TRUNC(E1789+G1789+I1789,1)</f>
        <v>1881</v>
      </c>
      <c r="L1789" s="8">
        <f t="shared" si="370"/>
        <v>1975</v>
      </c>
      <c r="M1789" s="5" t="s">
        <v>67</v>
      </c>
      <c r="N1789" s="2" t="s">
        <v>2419</v>
      </c>
      <c r="O1789" s="2" t="s">
        <v>2423</v>
      </c>
      <c r="P1789" s="2" t="s">
        <v>73</v>
      </c>
      <c r="Q1789" s="2" t="s">
        <v>73</v>
      </c>
      <c r="R1789" s="2" t="s">
        <v>69</v>
      </c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2" t="s">
        <v>67</v>
      </c>
      <c r="AW1789" s="2" t="s">
        <v>2424</v>
      </c>
      <c r="AX1789" s="2" t="s">
        <v>67</v>
      </c>
      <c r="AY1789" s="2" t="s">
        <v>67</v>
      </c>
    </row>
    <row r="1790" spans="1:51" ht="30" customHeight="1" x14ac:dyDescent="0.3">
      <c r="A1790" s="5" t="s">
        <v>2203</v>
      </c>
      <c r="B1790" s="5" t="s">
        <v>2204</v>
      </c>
      <c r="C1790" s="5" t="s">
        <v>1685</v>
      </c>
      <c r="D1790" s="6">
        <v>0.56999999999999995</v>
      </c>
      <c r="E1790" s="7">
        <f>단가대비표!O198</f>
        <v>6805</v>
      </c>
      <c r="F1790" s="8">
        <f>TRUNC(E1790*D1790,1)</f>
        <v>3878.8</v>
      </c>
      <c r="G1790" s="7">
        <f>단가대비표!P198</f>
        <v>0</v>
      </c>
      <c r="H1790" s="8">
        <f>TRUNC(G1790*D1790,1)</f>
        <v>0</v>
      </c>
      <c r="I1790" s="7">
        <f>단가대비표!V198</f>
        <v>0</v>
      </c>
      <c r="J1790" s="8">
        <f>TRUNC(I1790*D1790,1)</f>
        <v>0</v>
      </c>
      <c r="K1790" s="7">
        <f t="shared" si="370"/>
        <v>6805</v>
      </c>
      <c r="L1790" s="8">
        <f t="shared" si="370"/>
        <v>3878.8</v>
      </c>
      <c r="M1790" s="5" t="s">
        <v>67</v>
      </c>
      <c r="N1790" s="2" t="s">
        <v>2419</v>
      </c>
      <c r="O1790" s="2" t="s">
        <v>2205</v>
      </c>
      <c r="P1790" s="2" t="s">
        <v>73</v>
      </c>
      <c r="Q1790" s="2" t="s">
        <v>73</v>
      </c>
      <c r="R1790" s="2" t="s">
        <v>69</v>
      </c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2" t="s">
        <v>67</v>
      </c>
      <c r="AW1790" s="2" t="s">
        <v>2425</v>
      </c>
      <c r="AX1790" s="2" t="s">
        <v>67</v>
      </c>
      <c r="AY1790" s="2" t="s">
        <v>67</v>
      </c>
    </row>
    <row r="1791" spans="1:51" ht="30" customHeight="1" x14ac:dyDescent="0.3">
      <c r="A1791" s="5" t="s">
        <v>2033</v>
      </c>
      <c r="B1791" s="5" t="s">
        <v>86</v>
      </c>
      <c r="C1791" s="5" t="s">
        <v>87</v>
      </c>
      <c r="D1791" s="6">
        <v>7.3999999999999996E-2</v>
      </c>
      <c r="E1791" s="7">
        <f>단가대비표!O1876</f>
        <v>0</v>
      </c>
      <c r="F1791" s="8">
        <f>TRUNC(E1791*D1791,1)</f>
        <v>0</v>
      </c>
      <c r="G1791" s="7">
        <f>단가대비표!P1876</f>
        <v>160788</v>
      </c>
      <c r="H1791" s="8">
        <f>TRUNC(G1791*D1791,1)</f>
        <v>11898.3</v>
      </c>
      <c r="I1791" s="7">
        <f>단가대비표!V1876</f>
        <v>0</v>
      </c>
      <c r="J1791" s="8">
        <f>TRUNC(I1791*D1791,1)</f>
        <v>0</v>
      </c>
      <c r="K1791" s="7">
        <f t="shared" si="370"/>
        <v>160788</v>
      </c>
      <c r="L1791" s="8">
        <f t="shared" si="370"/>
        <v>11898.3</v>
      </c>
      <c r="M1791" s="5" t="s">
        <v>67</v>
      </c>
      <c r="N1791" s="2" t="s">
        <v>2419</v>
      </c>
      <c r="O1791" s="2" t="s">
        <v>2034</v>
      </c>
      <c r="P1791" s="2" t="s">
        <v>73</v>
      </c>
      <c r="Q1791" s="2" t="s">
        <v>73</v>
      </c>
      <c r="R1791" s="2" t="s">
        <v>69</v>
      </c>
      <c r="S1791" s="3"/>
      <c r="T1791" s="3"/>
      <c r="U1791" s="3"/>
      <c r="V1791" s="3">
        <v>1</v>
      </c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2" t="s">
        <v>67</v>
      </c>
      <c r="AW1791" s="2" t="s">
        <v>2426</v>
      </c>
      <c r="AX1791" s="2" t="s">
        <v>67</v>
      </c>
      <c r="AY1791" s="2" t="s">
        <v>67</v>
      </c>
    </row>
    <row r="1792" spans="1:51" ht="30" customHeight="1" x14ac:dyDescent="0.3">
      <c r="A1792" s="5" t="s">
        <v>1728</v>
      </c>
      <c r="B1792" s="5" t="s">
        <v>86</v>
      </c>
      <c r="C1792" s="5" t="s">
        <v>87</v>
      </c>
      <c r="D1792" s="6">
        <v>0.11600000000000001</v>
      </c>
      <c r="E1792" s="7">
        <f>단가대비표!O1875</f>
        <v>0</v>
      </c>
      <c r="F1792" s="8">
        <f>TRUNC(E1792*D1792,1)</f>
        <v>0</v>
      </c>
      <c r="G1792" s="7">
        <f>단가대비표!P1875</f>
        <v>152631</v>
      </c>
      <c r="H1792" s="8">
        <f>TRUNC(G1792*D1792,1)</f>
        <v>17705.099999999999</v>
      </c>
      <c r="I1792" s="7">
        <f>단가대비표!V1875</f>
        <v>0</v>
      </c>
      <c r="J1792" s="8">
        <f>TRUNC(I1792*D1792,1)</f>
        <v>0</v>
      </c>
      <c r="K1792" s="7">
        <f t="shared" si="370"/>
        <v>152631</v>
      </c>
      <c r="L1792" s="8">
        <f t="shared" si="370"/>
        <v>17705.099999999999</v>
      </c>
      <c r="M1792" s="5" t="s">
        <v>67</v>
      </c>
      <c r="N1792" s="2" t="s">
        <v>2419</v>
      </c>
      <c r="O1792" s="2" t="s">
        <v>1729</v>
      </c>
      <c r="P1792" s="2" t="s">
        <v>73</v>
      </c>
      <c r="Q1792" s="2" t="s">
        <v>73</v>
      </c>
      <c r="R1792" s="2" t="s">
        <v>69</v>
      </c>
      <c r="S1792" s="3"/>
      <c r="T1792" s="3"/>
      <c r="U1792" s="3"/>
      <c r="V1792" s="3">
        <v>1</v>
      </c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2" t="s">
        <v>67</v>
      </c>
      <c r="AW1792" s="2" t="s">
        <v>2427</v>
      </c>
      <c r="AX1792" s="2" t="s">
        <v>67</v>
      </c>
      <c r="AY1792" s="2" t="s">
        <v>67</v>
      </c>
    </row>
    <row r="1793" spans="1:51" ht="30" customHeight="1" x14ac:dyDescent="0.3">
      <c r="A1793" s="5" t="s">
        <v>155</v>
      </c>
      <c r="B1793" s="5" t="s">
        <v>156</v>
      </c>
      <c r="C1793" s="5" t="s">
        <v>82</v>
      </c>
      <c r="D1793" s="6">
        <v>1</v>
      </c>
      <c r="E1793" s="7">
        <f>TRUNC(SUMIF(V1789:V1793, RIGHTB(O1793, 1), H1789:H1793)*U1793, 2)</f>
        <v>888.1</v>
      </c>
      <c r="F1793" s="8">
        <f>TRUNC(E1793*D1793,1)</f>
        <v>888.1</v>
      </c>
      <c r="G1793" s="7">
        <v>0</v>
      </c>
      <c r="H1793" s="8">
        <f>TRUNC(G1793*D1793,1)</f>
        <v>0</v>
      </c>
      <c r="I1793" s="7">
        <v>0</v>
      </c>
      <c r="J1793" s="8">
        <f>TRUNC(I1793*D1793,1)</f>
        <v>0</v>
      </c>
      <c r="K1793" s="7">
        <f t="shared" si="370"/>
        <v>888.1</v>
      </c>
      <c r="L1793" s="8">
        <f t="shared" si="370"/>
        <v>888.1</v>
      </c>
      <c r="M1793" s="5" t="s">
        <v>67</v>
      </c>
      <c r="N1793" s="2" t="s">
        <v>2419</v>
      </c>
      <c r="O1793" s="2" t="s">
        <v>83</v>
      </c>
      <c r="P1793" s="2" t="s">
        <v>73</v>
      </c>
      <c r="Q1793" s="2" t="s">
        <v>73</v>
      </c>
      <c r="R1793" s="2" t="s">
        <v>73</v>
      </c>
      <c r="S1793" s="3">
        <v>1</v>
      </c>
      <c r="T1793" s="3">
        <v>0</v>
      </c>
      <c r="U1793" s="3">
        <v>0.03</v>
      </c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2" t="s">
        <v>67</v>
      </c>
      <c r="AW1793" s="2" t="s">
        <v>2428</v>
      </c>
      <c r="AX1793" s="2" t="s">
        <v>67</v>
      </c>
      <c r="AY1793" s="2" t="s">
        <v>67</v>
      </c>
    </row>
    <row r="1794" spans="1:51" ht="30" customHeight="1" x14ac:dyDescent="0.3">
      <c r="A1794" s="5" t="s">
        <v>90</v>
      </c>
      <c r="B1794" s="5" t="s">
        <v>67</v>
      </c>
      <c r="C1794" s="5" t="s">
        <v>67</v>
      </c>
      <c r="D1794" s="6"/>
      <c r="E1794" s="7"/>
      <c r="F1794" s="8">
        <f>TRUNC(SUMIF(N1789:N1793, N1788, F1789:F1793),0)</f>
        <v>6741</v>
      </c>
      <c r="G1794" s="7"/>
      <c r="H1794" s="8">
        <f>TRUNC(SUMIF(N1789:N1793, N1788, H1789:H1793),0)</f>
        <v>29603</v>
      </c>
      <c r="I1794" s="7"/>
      <c r="J1794" s="8">
        <f>TRUNC(SUMIF(N1789:N1793, N1788, J1789:J1793),0)</f>
        <v>0</v>
      </c>
      <c r="K1794" s="7"/>
      <c r="L1794" s="8">
        <f>F1794+H1794+J1794</f>
        <v>36344</v>
      </c>
      <c r="M1794" s="5" t="s">
        <v>67</v>
      </c>
      <c r="N1794" s="2" t="s">
        <v>91</v>
      </c>
      <c r="O1794" s="2" t="s">
        <v>91</v>
      </c>
      <c r="P1794" s="2" t="s">
        <v>67</v>
      </c>
      <c r="Q1794" s="2" t="s">
        <v>67</v>
      </c>
      <c r="R1794" s="2" t="s">
        <v>67</v>
      </c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2" t="s">
        <v>67</v>
      </c>
      <c r="AW1794" s="2" t="s">
        <v>67</v>
      </c>
      <c r="AX1794" s="2" t="s">
        <v>67</v>
      </c>
      <c r="AY1794" s="2" t="s">
        <v>67</v>
      </c>
    </row>
    <row r="1795" spans="1:51" ht="30" customHeight="1" x14ac:dyDescent="0.3">
      <c r="A1795" s="6"/>
      <c r="B1795" s="6"/>
      <c r="C1795" s="6"/>
      <c r="D1795" s="6"/>
      <c r="E1795" s="7"/>
      <c r="F1795" s="8"/>
      <c r="G1795" s="7"/>
      <c r="H1795" s="8"/>
      <c r="I1795" s="7"/>
      <c r="J1795" s="8"/>
      <c r="K1795" s="7"/>
      <c r="L1795" s="8"/>
      <c r="M1795" s="6"/>
    </row>
    <row r="1796" spans="1:51" ht="30" customHeight="1" x14ac:dyDescent="0.3">
      <c r="A1796" s="14" t="s">
        <v>2429</v>
      </c>
      <c r="B1796" s="14"/>
      <c r="C1796" s="14"/>
      <c r="D1796" s="14"/>
      <c r="E1796" s="15"/>
      <c r="F1796" s="16"/>
      <c r="G1796" s="15"/>
      <c r="H1796" s="16"/>
      <c r="I1796" s="15"/>
      <c r="J1796" s="16"/>
      <c r="K1796" s="15"/>
      <c r="L1796" s="16"/>
      <c r="M1796" s="14"/>
      <c r="N1796" s="1" t="s">
        <v>2430</v>
      </c>
    </row>
    <row r="1797" spans="1:51" ht="30" customHeight="1" x14ac:dyDescent="0.3">
      <c r="A1797" s="5" t="s">
        <v>2021</v>
      </c>
      <c r="B1797" s="5" t="s">
        <v>2422</v>
      </c>
      <c r="C1797" s="5" t="s">
        <v>1702</v>
      </c>
      <c r="D1797" s="6">
        <v>1.05</v>
      </c>
      <c r="E1797" s="7">
        <f>단가대비표!O351</f>
        <v>1881</v>
      </c>
      <c r="F1797" s="8">
        <f t="shared" ref="F1797:F1803" si="371">TRUNC(E1797*D1797,1)</f>
        <v>1975</v>
      </c>
      <c r="G1797" s="7">
        <f>단가대비표!P351</f>
        <v>0</v>
      </c>
      <c r="H1797" s="8">
        <f t="shared" ref="H1797:H1803" si="372">TRUNC(G1797*D1797,1)</f>
        <v>0</v>
      </c>
      <c r="I1797" s="7">
        <f>단가대비표!V351</f>
        <v>0</v>
      </c>
      <c r="J1797" s="8">
        <f t="shared" ref="J1797:J1803" si="373">TRUNC(I1797*D1797,1)</f>
        <v>0</v>
      </c>
      <c r="K1797" s="7">
        <f t="shared" ref="K1797:L1803" si="374">TRUNC(E1797+G1797+I1797,1)</f>
        <v>1881</v>
      </c>
      <c r="L1797" s="8">
        <f t="shared" si="374"/>
        <v>1975</v>
      </c>
      <c r="M1797" s="5" t="s">
        <v>67</v>
      </c>
      <c r="N1797" s="2" t="s">
        <v>2430</v>
      </c>
      <c r="O1797" s="2" t="s">
        <v>2423</v>
      </c>
      <c r="P1797" s="2" t="s">
        <v>73</v>
      </c>
      <c r="Q1797" s="2" t="s">
        <v>73</v>
      </c>
      <c r="R1797" s="2" t="s">
        <v>69</v>
      </c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2" t="s">
        <v>67</v>
      </c>
      <c r="AW1797" s="2" t="s">
        <v>2432</v>
      </c>
      <c r="AX1797" s="2" t="s">
        <v>67</v>
      </c>
      <c r="AY1797" s="2" t="s">
        <v>67</v>
      </c>
    </row>
    <row r="1798" spans="1:51" ht="30" customHeight="1" x14ac:dyDescent="0.3">
      <c r="A1798" s="5" t="s">
        <v>2215</v>
      </c>
      <c r="B1798" s="5" t="s">
        <v>2216</v>
      </c>
      <c r="C1798" s="5" t="s">
        <v>245</v>
      </c>
      <c r="D1798" s="6">
        <v>0.48</v>
      </c>
      <c r="E1798" s="7">
        <f>단가대비표!O273</f>
        <v>1147</v>
      </c>
      <c r="F1798" s="8">
        <f t="shared" si="371"/>
        <v>550.5</v>
      </c>
      <c r="G1798" s="7">
        <f>단가대비표!P273</f>
        <v>0</v>
      </c>
      <c r="H1798" s="8">
        <f t="shared" si="372"/>
        <v>0</v>
      </c>
      <c r="I1798" s="7">
        <f>단가대비표!V273</f>
        <v>0</v>
      </c>
      <c r="J1798" s="8">
        <f t="shared" si="373"/>
        <v>0</v>
      </c>
      <c r="K1798" s="7">
        <f t="shared" si="374"/>
        <v>1147</v>
      </c>
      <c r="L1798" s="8">
        <f t="shared" si="374"/>
        <v>550.5</v>
      </c>
      <c r="M1798" s="5" t="s">
        <v>67</v>
      </c>
      <c r="N1798" s="2" t="s">
        <v>2430</v>
      </c>
      <c r="O1798" s="2" t="s">
        <v>2217</v>
      </c>
      <c r="P1798" s="2" t="s">
        <v>73</v>
      </c>
      <c r="Q1798" s="2" t="s">
        <v>73</v>
      </c>
      <c r="R1798" s="2" t="s">
        <v>69</v>
      </c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2" t="s">
        <v>67</v>
      </c>
      <c r="AW1798" s="2" t="s">
        <v>2433</v>
      </c>
      <c r="AX1798" s="2" t="s">
        <v>67</v>
      </c>
      <c r="AY1798" s="2" t="s">
        <v>67</v>
      </c>
    </row>
    <row r="1799" spans="1:51" ht="30" customHeight="1" x14ac:dyDescent="0.3">
      <c r="A1799" s="5" t="s">
        <v>2029</v>
      </c>
      <c r="B1799" s="5" t="s">
        <v>2030</v>
      </c>
      <c r="C1799" s="5" t="s">
        <v>245</v>
      </c>
      <c r="D1799" s="6">
        <v>0.48</v>
      </c>
      <c r="E1799" s="7">
        <f>단가대비표!O266</f>
        <v>1100</v>
      </c>
      <c r="F1799" s="8">
        <f t="shared" si="371"/>
        <v>528</v>
      </c>
      <c r="G1799" s="7">
        <f>단가대비표!P266</f>
        <v>0</v>
      </c>
      <c r="H1799" s="8">
        <f t="shared" si="372"/>
        <v>0</v>
      </c>
      <c r="I1799" s="7">
        <f>단가대비표!V266</f>
        <v>0</v>
      </c>
      <c r="J1799" s="8">
        <f t="shared" si="373"/>
        <v>0</v>
      </c>
      <c r="K1799" s="7">
        <f t="shared" si="374"/>
        <v>1100</v>
      </c>
      <c r="L1799" s="8">
        <f t="shared" si="374"/>
        <v>528</v>
      </c>
      <c r="M1799" s="5" t="s">
        <v>67</v>
      </c>
      <c r="N1799" s="2" t="s">
        <v>2430</v>
      </c>
      <c r="O1799" s="2" t="s">
        <v>2031</v>
      </c>
      <c r="P1799" s="2" t="s">
        <v>73</v>
      </c>
      <c r="Q1799" s="2" t="s">
        <v>73</v>
      </c>
      <c r="R1799" s="2" t="s">
        <v>69</v>
      </c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2" t="s">
        <v>67</v>
      </c>
      <c r="AW1799" s="2" t="s">
        <v>2434</v>
      </c>
      <c r="AX1799" s="2" t="s">
        <v>67</v>
      </c>
      <c r="AY1799" s="2" t="s">
        <v>67</v>
      </c>
    </row>
    <row r="1800" spans="1:51" ht="30" customHeight="1" x14ac:dyDescent="0.3">
      <c r="A1800" s="5" t="s">
        <v>2121</v>
      </c>
      <c r="B1800" s="5" t="s">
        <v>2122</v>
      </c>
      <c r="C1800" s="5" t="s">
        <v>481</v>
      </c>
      <c r="D1800" s="6">
        <v>0.42</v>
      </c>
      <c r="E1800" s="7">
        <f>단가대비표!O267</f>
        <v>300</v>
      </c>
      <c r="F1800" s="8">
        <f t="shared" si="371"/>
        <v>126</v>
      </c>
      <c r="G1800" s="7">
        <f>단가대비표!P267</f>
        <v>0</v>
      </c>
      <c r="H1800" s="8">
        <f t="shared" si="372"/>
        <v>0</v>
      </c>
      <c r="I1800" s="7">
        <f>단가대비표!V267</f>
        <v>0</v>
      </c>
      <c r="J1800" s="8">
        <f t="shared" si="373"/>
        <v>0</v>
      </c>
      <c r="K1800" s="7">
        <f t="shared" si="374"/>
        <v>300</v>
      </c>
      <c r="L1800" s="8">
        <f t="shared" si="374"/>
        <v>126</v>
      </c>
      <c r="M1800" s="5" t="s">
        <v>67</v>
      </c>
      <c r="N1800" s="2" t="s">
        <v>2430</v>
      </c>
      <c r="O1800" s="2" t="s">
        <v>2123</v>
      </c>
      <c r="P1800" s="2" t="s">
        <v>73</v>
      </c>
      <c r="Q1800" s="2" t="s">
        <v>73</v>
      </c>
      <c r="R1800" s="2" t="s">
        <v>69</v>
      </c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2" t="s">
        <v>67</v>
      </c>
      <c r="AW1800" s="2" t="s">
        <v>2435</v>
      </c>
      <c r="AX1800" s="2" t="s">
        <v>67</v>
      </c>
      <c r="AY1800" s="2" t="s">
        <v>67</v>
      </c>
    </row>
    <row r="1801" spans="1:51" ht="30" customHeight="1" x14ac:dyDescent="0.3">
      <c r="A1801" s="5" t="s">
        <v>2033</v>
      </c>
      <c r="B1801" s="5" t="s">
        <v>86</v>
      </c>
      <c r="C1801" s="5" t="s">
        <v>87</v>
      </c>
      <c r="D1801" s="6">
        <v>6.5699999999999995E-2</v>
      </c>
      <c r="E1801" s="7">
        <f>단가대비표!O1876</f>
        <v>0</v>
      </c>
      <c r="F1801" s="8">
        <f t="shared" si="371"/>
        <v>0</v>
      </c>
      <c r="G1801" s="7">
        <f>단가대비표!P1876</f>
        <v>160788</v>
      </c>
      <c r="H1801" s="8">
        <f t="shared" si="372"/>
        <v>10563.7</v>
      </c>
      <c r="I1801" s="7">
        <f>단가대비표!V1876</f>
        <v>0</v>
      </c>
      <c r="J1801" s="8">
        <f t="shared" si="373"/>
        <v>0</v>
      </c>
      <c r="K1801" s="7">
        <f t="shared" si="374"/>
        <v>160788</v>
      </c>
      <c r="L1801" s="8">
        <f t="shared" si="374"/>
        <v>10563.7</v>
      </c>
      <c r="M1801" s="5" t="s">
        <v>67</v>
      </c>
      <c r="N1801" s="2" t="s">
        <v>2430</v>
      </c>
      <c r="O1801" s="2" t="s">
        <v>2034</v>
      </c>
      <c r="P1801" s="2" t="s">
        <v>73</v>
      </c>
      <c r="Q1801" s="2" t="s">
        <v>73</v>
      </c>
      <c r="R1801" s="2" t="s">
        <v>69</v>
      </c>
      <c r="S1801" s="3"/>
      <c r="T1801" s="3"/>
      <c r="U1801" s="3"/>
      <c r="V1801" s="3">
        <v>1</v>
      </c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2" t="s">
        <v>67</v>
      </c>
      <c r="AW1801" s="2" t="s">
        <v>2436</v>
      </c>
      <c r="AX1801" s="2" t="s">
        <v>67</v>
      </c>
      <c r="AY1801" s="2" t="s">
        <v>67</v>
      </c>
    </row>
    <row r="1802" spans="1:51" ht="30" customHeight="1" x14ac:dyDescent="0.3">
      <c r="A1802" s="5" t="s">
        <v>203</v>
      </c>
      <c r="B1802" s="5" t="s">
        <v>86</v>
      </c>
      <c r="C1802" s="5" t="s">
        <v>87</v>
      </c>
      <c r="D1802" s="6">
        <v>8.9999999999999993E-3</v>
      </c>
      <c r="E1802" s="7">
        <f>단가대비표!O1834</f>
        <v>0</v>
      </c>
      <c r="F1802" s="8">
        <f t="shared" si="371"/>
        <v>0</v>
      </c>
      <c r="G1802" s="7">
        <f>단가대비표!P1834</f>
        <v>125427</v>
      </c>
      <c r="H1802" s="8">
        <f t="shared" si="372"/>
        <v>1128.8</v>
      </c>
      <c r="I1802" s="7">
        <f>단가대비표!V1834</f>
        <v>0</v>
      </c>
      <c r="J1802" s="8">
        <f t="shared" si="373"/>
        <v>0</v>
      </c>
      <c r="K1802" s="7">
        <f t="shared" si="374"/>
        <v>125427</v>
      </c>
      <c r="L1802" s="8">
        <f t="shared" si="374"/>
        <v>1128.8</v>
      </c>
      <c r="M1802" s="5" t="s">
        <v>67</v>
      </c>
      <c r="N1802" s="2" t="s">
        <v>2430</v>
      </c>
      <c r="O1802" s="2" t="s">
        <v>204</v>
      </c>
      <c r="P1802" s="2" t="s">
        <v>73</v>
      </c>
      <c r="Q1802" s="2" t="s">
        <v>73</v>
      </c>
      <c r="R1802" s="2" t="s">
        <v>69</v>
      </c>
      <c r="S1802" s="3"/>
      <c r="T1802" s="3"/>
      <c r="U1802" s="3"/>
      <c r="V1802" s="3">
        <v>1</v>
      </c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2" t="s">
        <v>67</v>
      </c>
      <c r="AW1802" s="2" t="s">
        <v>2437</v>
      </c>
      <c r="AX1802" s="2" t="s">
        <v>67</v>
      </c>
      <c r="AY1802" s="2" t="s">
        <v>67</v>
      </c>
    </row>
    <row r="1803" spans="1:51" ht="30" customHeight="1" x14ac:dyDescent="0.3">
      <c r="A1803" s="5" t="s">
        <v>155</v>
      </c>
      <c r="B1803" s="5" t="s">
        <v>156</v>
      </c>
      <c r="C1803" s="5" t="s">
        <v>82</v>
      </c>
      <c r="D1803" s="6">
        <v>1</v>
      </c>
      <c r="E1803" s="7">
        <f>TRUNC(SUMIF(V1797:V1803, RIGHTB(O1803, 1), H1797:H1803)*U1803, 2)</f>
        <v>350.77</v>
      </c>
      <c r="F1803" s="8">
        <f t="shared" si="371"/>
        <v>350.7</v>
      </c>
      <c r="G1803" s="7">
        <v>0</v>
      </c>
      <c r="H1803" s="8">
        <f t="shared" si="372"/>
        <v>0</v>
      </c>
      <c r="I1803" s="7">
        <v>0</v>
      </c>
      <c r="J1803" s="8">
        <f t="shared" si="373"/>
        <v>0</v>
      </c>
      <c r="K1803" s="7">
        <f t="shared" si="374"/>
        <v>350.7</v>
      </c>
      <c r="L1803" s="8">
        <f t="shared" si="374"/>
        <v>350.7</v>
      </c>
      <c r="M1803" s="5" t="s">
        <v>67</v>
      </c>
      <c r="N1803" s="2" t="s">
        <v>2430</v>
      </c>
      <c r="O1803" s="2" t="s">
        <v>83</v>
      </c>
      <c r="P1803" s="2" t="s">
        <v>73</v>
      </c>
      <c r="Q1803" s="2" t="s">
        <v>73</v>
      </c>
      <c r="R1803" s="2" t="s">
        <v>73</v>
      </c>
      <c r="S1803" s="3">
        <v>1</v>
      </c>
      <c r="T1803" s="3">
        <v>0</v>
      </c>
      <c r="U1803" s="3">
        <v>0.03</v>
      </c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2" t="s">
        <v>67</v>
      </c>
      <c r="AW1803" s="2" t="s">
        <v>2438</v>
      </c>
      <c r="AX1803" s="2" t="s">
        <v>67</v>
      </c>
      <c r="AY1803" s="2" t="s">
        <v>67</v>
      </c>
    </row>
    <row r="1804" spans="1:51" ht="30" customHeight="1" x14ac:dyDescent="0.3">
      <c r="A1804" s="5" t="s">
        <v>90</v>
      </c>
      <c r="B1804" s="5" t="s">
        <v>67</v>
      </c>
      <c r="C1804" s="5" t="s">
        <v>67</v>
      </c>
      <c r="D1804" s="6"/>
      <c r="E1804" s="7"/>
      <c r="F1804" s="8">
        <f>TRUNC(SUMIF(N1797:N1803, N1796, F1797:F1803),0)</f>
        <v>3530</v>
      </c>
      <c r="G1804" s="7"/>
      <c r="H1804" s="8">
        <f>TRUNC(SUMIF(N1797:N1803, N1796, H1797:H1803),0)</f>
        <v>11692</v>
      </c>
      <c r="I1804" s="7"/>
      <c r="J1804" s="8">
        <f>TRUNC(SUMIF(N1797:N1803, N1796, J1797:J1803),0)</f>
        <v>0</v>
      </c>
      <c r="K1804" s="7"/>
      <c r="L1804" s="8">
        <f>F1804+H1804+J1804</f>
        <v>15222</v>
      </c>
      <c r="M1804" s="5" t="s">
        <v>67</v>
      </c>
      <c r="N1804" s="2" t="s">
        <v>91</v>
      </c>
      <c r="O1804" s="2" t="s">
        <v>91</v>
      </c>
      <c r="P1804" s="2" t="s">
        <v>67</v>
      </c>
      <c r="Q1804" s="2" t="s">
        <v>67</v>
      </c>
      <c r="R1804" s="2" t="s">
        <v>67</v>
      </c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2" t="s">
        <v>67</v>
      </c>
      <c r="AW1804" s="2" t="s">
        <v>67</v>
      </c>
      <c r="AX1804" s="2" t="s">
        <v>67</v>
      </c>
      <c r="AY1804" s="2" t="s">
        <v>67</v>
      </c>
    </row>
    <row r="1805" spans="1:51" ht="30" customHeight="1" x14ac:dyDescent="0.3">
      <c r="A1805" s="6"/>
      <c r="B1805" s="6"/>
      <c r="C1805" s="6"/>
      <c r="D1805" s="6"/>
      <c r="E1805" s="7"/>
      <c r="F1805" s="8"/>
      <c r="G1805" s="7"/>
      <c r="H1805" s="8"/>
      <c r="I1805" s="7"/>
      <c r="J1805" s="8"/>
      <c r="K1805" s="7"/>
      <c r="L1805" s="8"/>
      <c r="M1805" s="6"/>
    </row>
    <row r="1806" spans="1:51" ht="30" customHeight="1" x14ac:dyDescent="0.3">
      <c r="A1806" s="14" t="s">
        <v>2439</v>
      </c>
      <c r="B1806" s="14"/>
      <c r="C1806" s="14"/>
      <c r="D1806" s="14"/>
      <c r="E1806" s="15"/>
      <c r="F1806" s="16"/>
      <c r="G1806" s="15"/>
      <c r="H1806" s="16"/>
      <c r="I1806" s="15"/>
      <c r="J1806" s="16"/>
      <c r="K1806" s="15"/>
      <c r="L1806" s="16"/>
      <c r="M1806" s="14"/>
      <c r="N1806" s="1" t="s">
        <v>2440</v>
      </c>
    </row>
    <row r="1807" spans="1:51" ht="30" customHeight="1" x14ac:dyDescent="0.3">
      <c r="A1807" s="5" t="s">
        <v>2228</v>
      </c>
      <c r="B1807" s="5" t="s">
        <v>2442</v>
      </c>
      <c r="C1807" s="5" t="s">
        <v>1702</v>
      </c>
      <c r="D1807" s="6">
        <v>1.05</v>
      </c>
      <c r="E1807" s="7">
        <f>단가대비표!O371</f>
        <v>2158</v>
      </c>
      <c r="F1807" s="8">
        <f t="shared" ref="F1807:F1812" si="375">TRUNC(E1807*D1807,1)</f>
        <v>2265.9</v>
      </c>
      <c r="G1807" s="7">
        <f>단가대비표!P371</f>
        <v>0</v>
      </c>
      <c r="H1807" s="8">
        <f t="shared" ref="H1807:H1812" si="376">TRUNC(G1807*D1807,1)</f>
        <v>0</v>
      </c>
      <c r="I1807" s="7">
        <f>단가대비표!V371</f>
        <v>0</v>
      </c>
      <c r="J1807" s="8">
        <f t="shared" ref="J1807:J1812" si="377">TRUNC(I1807*D1807,1)</f>
        <v>0</v>
      </c>
      <c r="K1807" s="7">
        <f t="shared" ref="K1807:L1812" si="378">TRUNC(E1807+G1807+I1807,1)</f>
        <v>2158</v>
      </c>
      <c r="L1807" s="8">
        <f t="shared" si="378"/>
        <v>2265.9</v>
      </c>
      <c r="M1807" s="5" t="s">
        <v>67</v>
      </c>
      <c r="N1807" s="2" t="s">
        <v>2440</v>
      </c>
      <c r="O1807" s="2" t="s">
        <v>2443</v>
      </c>
      <c r="P1807" s="2" t="s">
        <v>73</v>
      </c>
      <c r="Q1807" s="2" t="s">
        <v>73</v>
      </c>
      <c r="R1807" s="2" t="s">
        <v>69</v>
      </c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2" t="s">
        <v>67</v>
      </c>
      <c r="AW1807" s="2" t="s">
        <v>2444</v>
      </c>
      <c r="AX1807" s="2" t="s">
        <v>67</v>
      </c>
      <c r="AY1807" s="2" t="s">
        <v>67</v>
      </c>
    </row>
    <row r="1808" spans="1:51" ht="30" customHeight="1" x14ac:dyDescent="0.3">
      <c r="A1808" s="5" t="s">
        <v>2029</v>
      </c>
      <c r="B1808" s="5" t="s">
        <v>2030</v>
      </c>
      <c r="C1808" s="5" t="s">
        <v>245</v>
      </c>
      <c r="D1808" s="6">
        <v>0.48</v>
      </c>
      <c r="E1808" s="7">
        <f>단가대비표!O266</f>
        <v>1100</v>
      </c>
      <c r="F1808" s="8">
        <f t="shared" si="375"/>
        <v>528</v>
      </c>
      <c r="G1808" s="7">
        <f>단가대비표!P266</f>
        <v>0</v>
      </c>
      <c r="H1808" s="8">
        <f t="shared" si="376"/>
        <v>0</v>
      </c>
      <c r="I1808" s="7">
        <f>단가대비표!V266</f>
        <v>0</v>
      </c>
      <c r="J1808" s="8">
        <f t="shared" si="377"/>
        <v>0</v>
      </c>
      <c r="K1808" s="7">
        <f t="shared" si="378"/>
        <v>1100</v>
      </c>
      <c r="L1808" s="8">
        <f t="shared" si="378"/>
        <v>528</v>
      </c>
      <c r="M1808" s="5" t="s">
        <v>67</v>
      </c>
      <c r="N1808" s="2" t="s">
        <v>2440</v>
      </c>
      <c r="O1808" s="2" t="s">
        <v>2031</v>
      </c>
      <c r="P1808" s="2" t="s">
        <v>73</v>
      </c>
      <c r="Q1808" s="2" t="s">
        <v>73</v>
      </c>
      <c r="R1808" s="2" t="s">
        <v>69</v>
      </c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2" t="s">
        <v>67</v>
      </c>
      <c r="AW1808" s="2" t="s">
        <v>2445</v>
      </c>
      <c r="AX1808" s="2" t="s">
        <v>67</v>
      </c>
      <c r="AY1808" s="2" t="s">
        <v>67</v>
      </c>
    </row>
    <row r="1809" spans="1:51" ht="30" customHeight="1" x14ac:dyDescent="0.3">
      <c r="A1809" s="5" t="s">
        <v>2121</v>
      </c>
      <c r="B1809" s="5" t="s">
        <v>2122</v>
      </c>
      <c r="C1809" s="5" t="s">
        <v>481</v>
      </c>
      <c r="D1809" s="6">
        <v>0.42</v>
      </c>
      <c r="E1809" s="7">
        <f>단가대비표!O267</f>
        <v>300</v>
      </c>
      <c r="F1809" s="8">
        <f t="shared" si="375"/>
        <v>126</v>
      </c>
      <c r="G1809" s="7">
        <f>단가대비표!P267</f>
        <v>0</v>
      </c>
      <c r="H1809" s="8">
        <f t="shared" si="376"/>
        <v>0</v>
      </c>
      <c r="I1809" s="7">
        <f>단가대비표!V267</f>
        <v>0</v>
      </c>
      <c r="J1809" s="8">
        <f t="shared" si="377"/>
        <v>0</v>
      </c>
      <c r="K1809" s="7">
        <f t="shared" si="378"/>
        <v>300</v>
      </c>
      <c r="L1809" s="8">
        <f t="shared" si="378"/>
        <v>126</v>
      </c>
      <c r="M1809" s="5" t="s">
        <v>67</v>
      </c>
      <c r="N1809" s="2" t="s">
        <v>2440</v>
      </c>
      <c r="O1809" s="2" t="s">
        <v>2123</v>
      </c>
      <c r="P1809" s="2" t="s">
        <v>73</v>
      </c>
      <c r="Q1809" s="2" t="s">
        <v>73</v>
      </c>
      <c r="R1809" s="2" t="s">
        <v>69</v>
      </c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2" t="s">
        <v>67</v>
      </c>
      <c r="AW1809" s="2" t="s">
        <v>2446</v>
      </c>
      <c r="AX1809" s="2" t="s">
        <v>67</v>
      </c>
      <c r="AY1809" s="2" t="s">
        <v>67</v>
      </c>
    </row>
    <row r="1810" spans="1:51" ht="30" customHeight="1" x14ac:dyDescent="0.3">
      <c r="A1810" s="5" t="s">
        <v>203</v>
      </c>
      <c r="B1810" s="5" t="s">
        <v>86</v>
      </c>
      <c r="C1810" s="5" t="s">
        <v>87</v>
      </c>
      <c r="D1810" s="6">
        <v>4.0000000000000001E-3</v>
      </c>
      <c r="E1810" s="7">
        <f>단가대비표!O1834</f>
        <v>0</v>
      </c>
      <c r="F1810" s="8">
        <f t="shared" si="375"/>
        <v>0</v>
      </c>
      <c r="G1810" s="7">
        <f>단가대비표!P1834</f>
        <v>125427</v>
      </c>
      <c r="H1810" s="8">
        <f t="shared" si="376"/>
        <v>501.7</v>
      </c>
      <c r="I1810" s="7">
        <f>단가대비표!V1834</f>
        <v>0</v>
      </c>
      <c r="J1810" s="8">
        <f t="shared" si="377"/>
        <v>0</v>
      </c>
      <c r="K1810" s="7">
        <f t="shared" si="378"/>
        <v>125427</v>
      </c>
      <c r="L1810" s="8">
        <f t="shared" si="378"/>
        <v>501.7</v>
      </c>
      <c r="M1810" s="5" t="s">
        <v>67</v>
      </c>
      <c r="N1810" s="2" t="s">
        <v>2440</v>
      </c>
      <c r="O1810" s="2" t="s">
        <v>204</v>
      </c>
      <c r="P1810" s="2" t="s">
        <v>73</v>
      </c>
      <c r="Q1810" s="2" t="s">
        <v>73</v>
      </c>
      <c r="R1810" s="2" t="s">
        <v>69</v>
      </c>
      <c r="S1810" s="3"/>
      <c r="T1810" s="3"/>
      <c r="U1810" s="3"/>
      <c r="V1810" s="3">
        <v>1</v>
      </c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2" t="s">
        <v>67</v>
      </c>
      <c r="AW1810" s="2" t="s">
        <v>2447</v>
      </c>
      <c r="AX1810" s="2" t="s">
        <v>67</v>
      </c>
      <c r="AY1810" s="2" t="s">
        <v>67</v>
      </c>
    </row>
    <row r="1811" spans="1:51" ht="30" customHeight="1" x14ac:dyDescent="0.3">
      <c r="A1811" s="5" t="s">
        <v>2033</v>
      </c>
      <c r="B1811" s="5" t="s">
        <v>86</v>
      </c>
      <c r="C1811" s="5" t="s">
        <v>87</v>
      </c>
      <c r="D1811" s="6">
        <v>4.9000000000000002E-2</v>
      </c>
      <c r="E1811" s="7">
        <f>단가대비표!O1876</f>
        <v>0</v>
      </c>
      <c r="F1811" s="8">
        <f t="shared" si="375"/>
        <v>0</v>
      </c>
      <c r="G1811" s="7">
        <f>단가대비표!P1876</f>
        <v>160788</v>
      </c>
      <c r="H1811" s="8">
        <f t="shared" si="376"/>
        <v>7878.6</v>
      </c>
      <c r="I1811" s="7">
        <f>단가대비표!V1876</f>
        <v>0</v>
      </c>
      <c r="J1811" s="8">
        <f t="shared" si="377"/>
        <v>0</v>
      </c>
      <c r="K1811" s="7">
        <f t="shared" si="378"/>
        <v>160788</v>
      </c>
      <c r="L1811" s="8">
        <f t="shared" si="378"/>
        <v>7878.6</v>
      </c>
      <c r="M1811" s="5" t="s">
        <v>67</v>
      </c>
      <c r="N1811" s="2" t="s">
        <v>2440</v>
      </c>
      <c r="O1811" s="2" t="s">
        <v>2034</v>
      </c>
      <c r="P1811" s="2" t="s">
        <v>73</v>
      </c>
      <c r="Q1811" s="2" t="s">
        <v>73</v>
      </c>
      <c r="R1811" s="2" t="s">
        <v>69</v>
      </c>
      <c r="S1811" s="3"/>
      <c r="T1811" s="3"/>
      <c r="U1811" s="3"/>
      <c r="V1811" s="3">
        <v>1</v>
      </c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2" t="s">
        <v>67</v>
      </c>
      <c r="AW1811" s="2" t="s">
        <v>2448</v>
      </c>
      <c r="AX1811" s="2" t="s">
        <v>67</v>
      </c>
      <c r="AY1811" s="2" t="s">
        <v>67</v>
      </c>
    </row>
    <row r="1812" spans="1:51" ht="30" customHeight="1" x14ac:dyDescent="0.3">
      <c r="A1812" s="5" t="s">
        <v>155</v>
      </c>
      <c r="B1812" s="5" t="s">
        <v>156</v>
      </c>
      <c r="C1812" s="5" t="s">
        <v>82</v>
      </c>
      <c r="D1812" s="6">
        <v>1</v>
      </c>
      <c r="E1812" s="7">
        <f>TRUNC(SUMIF(V1807:V1812, RIGHTB(O1812, 1), H1807:H1812)*U1812, 2)</f>
        <v>251.4</v>
      </c>
      <c r="F1812" s="8">
        <f t="shared" si="375"/>
        <v>251.4</v>
      </c>
      <c r="G1812" s="7">
        <v>0</v>
      </c>
      <c r="H1812" s="8">
        <f t="shared" si="376"/>
        <v>0</v>
      </c>
      <c r="I1812" s="7">
        <v>0</v>
      </c>
      <c r="J1812" s="8">
        <f t="shared" si="377"/>
        <v>0</v>
      </c>
      <c r="K1812" s="7">
        <f t="shared" si="378"/>
        <v>251.4</v>
      </c>
      <c r="L1812" s="8">
        <f t="shared" si="378"/>
        <v>251.4</v>
      </c>
      <c r="M1812" s="5" t="s">
        <v>67</v>
      </c>
      <c r="N1812" s="2" t="s">
        <v>2440</v>
      </c>
      <c r="O1812" s="2" t="s">
        <v>83</v>
      </c>
      <c r="P1812" s="2" t="s">
        <v>73</v>
      </c>
      <c r="Q1812" s="2" t="s">
        <v>73</v>
      </c>
      <c r="R1812" s="2" t="s">
        <v>73</v>
      </c>
      <c r="S1812" s="3">
        <v>1</v>
      </c>
      <c r="T1812" s="3">
        <v>0</v>
      </c>
      <c r="U1812" s="3">
        <v>0.03</v>
      </c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2" t="s">
        <v>67</v>
      </c>
      <c r="AW1812" s="2" t="s">
        <v>2449</v>
      </c>
      <c r="AX1812" s="2" t="s">
        <v>67</v>
      </c>
      <c r="AY1812" s="2" t="s">
        <v>67</v>
      </c>
    </row>
    <row r="1813" spans="1:51" ht="30" customHeight="1" x14ac:dyDescent="0.3">
      <c r="A1813" s="5" t="s">
        <v>90</v>
      </c>
      <c r="B1813" s="5" t="s">
        <v>67</v>
      </c>
      <c r="C1813" s="5" t="s">
        <v>67</v>
      </c>
      <c r="D1813" s="6"/>
      <c r="E1813" s="7"/>
      <c r="F1813" s="8">
        <f>TRUNC(SUMIF(N1807:N1812, N1806, F1807:F1812),0)</f>
        <v>3171</v>
      </c>
      <c r="G1813" s="7"/>
      <c r="H1813" s="8">
        <f>TRUNC(SUMIF(N1807:N1812, N1806, H1807:H1812),0)</f>
        <v>8380</v>
      </c>
      <c r="I1813" s="7"/>
      <c r="J1813" s="8">
        <f>TRUNC(SUMIF(N1807:N1812, N1806, J1807:J1812),0)</f>
        <v>0</v>
      </c>
      <c r="K1813" s="7"/>
      <c r="L1813" s="8">
        <f>F1813+H1813+J1813</f>
        <v>11551</v>
      </c>
      <c r="M1813" s="5" t="s">
        <v>67</v>
      </c>
      <c r="N1813" s="2" t="s">
        <v>91</v>
      </c>
      <c r="O1813" s="2" t="s">
        <v>91</v>
      </c>
      <c r="P1813" s="2" t="s">
        <v>67</v>
      </c>
      <c r="Q1813" s="2" t="s">
        <v>67</v>
      </c>
      <c r="R1813" s="2" t="s">
        <v>67</v>
      </c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2" t="s">
        <v>67</v>
      </c>
      <c r="AW1813" s="2" t="s">
        <v>67</v>
      </c>
      <c r="AX1813" s="2" t="s">
        <v>67</v>
      </c>
      <c r="AY1813" s="2" t="s">
        <v>67</v>
      </c>
    </row>
    <row r="1814" spans="1:51" ht="30" customHeight="1" x14ac:dyDescent="0.3">
      <c r="A1814" s="6"/>
      <c r="B1814" s="6"/>
      <c r="C1814" s="6"/>
      <c r="D1814" s="6"/>
      <c r="E1814" s="7"/>
      <c r="F1814" s="8"/>
      <c r="G1814" s="7"/>
      <c r="H1814" s="8"/>
      <c r="I1814" s="7"/>
      <c r="J1814" s="8"/>
      <c r="K1814" s="7"/>
      <c r="L1814" s="8"/>
      <c r="M1814" s="6"/>
    </row>
    <row r="1815" spans="1:51" ht="30" customHeight="1" x14ac:dyDescent="0.3">
      <c r="A1815" s="14" t="s">
        <v>2450</v>
      </c>
      <c r="B1815" s="14"/>
      <c r="C1815" s="14"/>
      <c r="D1815" s="14"/>
      <c r="E1815" s="15"/>
      <c r="F1815" s="16"/>
      <c r="G1815" s="15"/>
      <c r="H1815" s="16"/>
      <c r="I1815" s="15"/>
      <c r="J1815" s="16"/>
      <c r="K1815" s="15"/>
      <c r="L1815" s="16"/>
      <c r="M1815" s="14"/>
      <c r="N1815" s="1" t="s">
        <v>2451</v>
      </c>
    </row>
    <row r="1816" spans="1:51" ht="30" customHeight="1" x14ac:dyDescent="0.3">
      <c r="A1816" s="5" t="s">
        <v>2021</v>
      </c>
      <c r="B1816" s="5" t="s">
        <v>2453</v>
      </c>
      <c r="C1816" s="5" t="s">
        <v>481</v>
      </c>
      <c r="D1816" s="6">
        <v>1.05</v>
      </c>
      <c r="E1816" s="7">
        <f>단가대비표!O440</f>
        <v>8190</v>
      </c>
      <c r="F1816" s="8">
        <f t="shared" ref="F1816:F1821" si="379">TRUNC(E1816*D1816,1)</f>
        <v>8599.5</v>
      </c>
      <c r="G1816" s="7">
        <f>단가대비표!P440</f>
        <v>0</v>
      </c>
      <c r="H1816" s="8">
        <f t="shared" ref="H1816:H1821" si="380">TRUNC(G1816*D1816,1)</f>
        <v>0</v>
      </c>
      <c r="I1816" s="7">
        <f>단가대비표!V440</f>
        <v>0</v>
      </c>
      <c r="J1816" s="8">
        <f t="shared" ref="J1816:J1821" si="381">TRUNC(I1816*D1816,1)</f>
        <v>0</v>
      </c>
      <c r="K1816" s="7">
        <f t="shared" ref="K1816:L1821" si="382">TRUNC(E1816+G1816+I1816,1)</f>
        <v>8190</v>
      </c>
      <c r="L1816" s="8">
        <f t="shared" si="382"/>
        <v>8599.5</v>
      </c>
      <c r="M1816" s="5" t="s">
        <v>2023</v>
      </c>
      <c r="N1816" s="2" t="s">
        <v>2451</v>
      </c>
      <c r="O1816" s="2" t="s">
        <v>2454</v>
      </c>
      <c r="P1816" s="2" t="s">
        <v>73</v>
      </c>
      <c r="Q1816" s="2" t="s">
        <v>73</v>
      </c>
      <c r="R1816" s="2" t="s">
        <v>69</v>
      </c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2" t="s">
        <v>67</v>
      </c>
      <c r="AW1816" s="2" t="s">
        <v>2455</v>
      </c>
      <c r="AX1816" s="2" t="s">
        <v>67</v>
      </c>
      <c r="AY1816" s="2" t="s">
        <v>67</v>
      </c>
    </row>
    <row r="1817" spans="1:51" ht="30" customHeight="1" x14ac:dyDescent="0.3">
      <c r="A1817" s="5" t="s">
        <v>2026</v>
      </c>
      <c r="B1817" s="5" t="s">
        <v>67</v>
      </c>
      <c r="C1817" s="5" t="s">
        <v>464</v>
      </c>
      <c r="D1817" s="6">
        <v>1.7000000000000001E-2</v>
      </c>
      <c r="E1817" s="7">
        <f>단가대비표!O272</f>
        <v>7560</v>
      </c>
      <c r="F1817" s="8">
        <f t="shared" si="379"/>
        <v>128.5</v>
      </c>
      <c r="G1817" s="7">
        <f>단가대비표!P272</f>
        <v>0</v>
      </c>
      <c r="H1817" s="8">
        <f t="shared" si="380"/>
        <v>0</v>
      </c>
      <c r="I1817" s="7">
        <f>단가대비표!V272</f>
        <v>0</v>
      </c>
      <c r="J1817" s="8">
        <f t="shared" si="381"/>
        <v>0</v>
      </c>
      <c r="K1817" s="7">
        <f t="shared" si="382"/>
        <v>7560</v>
      </c>
      <c r="L1817" s="8">
        <f t="shared" si="382"/>
        <v>128.5</v>
      </c>
      <c r="M1817" s="5" t="s">
        <v>2023</v>
      </c>
      <c r="N1817" s="2" t="s">
        <v>2451</v>
      </c>
      <c r="O1817" s="2" t="s">
        <v>2027</v>
      </c>
      <c r="P1817" s="2" t="s">
        <v>73</v>
      </c>
      <c r="Q1817" s="2" t="s">
        <v>73</v>
      </c>
      <c r="R1817" s="2" t="s">
        <v>69</v>
      </c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2" t="s">
        <v>67</v>
      </c>
      <c r="AW1817" s="2" t="s">
        <v>2456</v>
      </c>
      <c r="AX1817" s="2" t="s">
        <v>67</v>
      </c>
      <c r="AY1817" s="2" t="s">
        <v>67</v>
      </c>
    </row>
    <row r="1818" spans="1:51" ht="30" customHeight="1" x14ac:dyDescent="0.3">
      <c r="A1818" s="5" t="s">
        <v>2029</v>
      </c>
      <c r="B1818" s="5" t="s">
        <v>2030</v>
      </c>
      <c r="C1818" s="5" t="s">
        <v>245</v>
      </c>
      <c r="D1818" s="6">
        <v>0.48</v>
      </c>
      <c r="E1818" s="7">
        <f>단가대비표!O266</f>
        <v>1100</v>
      </c>
      <c r="F1818" s="8">
        <f t="shared" si="379"/>
        <v>528</v>
      </c>
      <c r="G1818" s="7">
        <f>단가대비표!P266</f>
        <v>0</v>
      </c>
      <c r="H1818" s="8">
        <f t="shared" si="380"/>
        <v>0</v>
      </c>
      <c r="I1818" s="7">
        <f>단가대비표!V266</f>
        <v>0</v>
      </c>
      <c r="J1818" s="8">
        <f t="shared" si="381"/>
        <v>0</v>
      </c>
      <c r="K1818" s="7">
        <f t="shared" si="382"/>
        <v>1100</v>
      </c>
      <c r="L1818" s="8">
        <f t="shared" si="382"/>
        <v>528</v>
      </c>
      <c r="M1818" s="5" t="s">
        <v>67</v>
      </c>
      <c r="N1818" s="2" t="s">
        <v>2451</v>
      </c>
      <c r="O1818" s="2" t="s">
        <v>2031</v>
      </c>
      <c r="P1818" s="2" t="s">
        <v>73</v>
      </c>
      <c r="Q1818" s="2" t="s">
        <v>73</v>
      </c>
      <c r="R1818" s="2" t="s">
        <v>69</v>
      </c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2" t="s">
        <v>67</v>
      </c>
      <c r="AW1818" s="2" t="s">
        <v>2457</v>
      </c>
      <c r="AX1818" s="2" t="s">
        <v>67</v>
      </c>
      <c r="AY1818" s="2" t="s">
        <v>67</v>
      </c>
    </row>
    <row r="1819" spans="1:51" ht="30" customHeight="1" x14ac:dyDescent="0.3">
      <c r="A1819" s="5" t="s">
        <v>2033</v>
      </c>
      <c r="B1819" s="5" t="s">
        <v>86</v>
      </c>
      <c r="C1819" s="5" t="s">
        <v>87</v>
      </c>
      <c r="D1819" s="6">
        <v>7.2999999999999995E-2</v>
      </c>
      <c r="E1819" s="7">
        <f>단가대비표!O1876</f>
        <v>0</v>
      </c>
      <c r="F1819" s="8">
        <f t="shared" si="379"/>
        <v>0</v>
      </c>
      <c r="G1819" s="7">
        <f>단가대비표!P1876</f>
        <v>160788</v>
      </c>
      <c r="H1819" s="8">
        <f t="shared" si="380"/>
        <v>11737.5</v>
      </c>
      <c r="I1819" s="7">
        <f>단가대비표!V1876</f>
        <v>0</v>
      </c>
      <c r="J1819" s="8">
        <f t="shared" si="381"/>
        <v>0</v>
      </c>
      <c r="K1819" s="7">
        <f t="shared" si="382"/>
        <v>160788</v>
      </c>
      <c r="L1819" s="8">
        <f t="shared" si="382"/>
        <v>11737.5</v>
      </c>
      <c r="M1819" s="5" t="s">
        <v>67</v>
      </c>
      <c r="N1819" s="2" t="s">
        <v>2451</v>
      </c>
      <c r="O1819" s="2" t="s">
        <v>2034</v>
      </c>
      <c r="P1819" s="2" t="s">
        <v>73</v>
      </c>
      <c r="Q1819" s="2" t="s">
        <v>73</v>
      </c>
      <c r="R1819" s="2" t="s">
        <v>69</v>
      </c>
      <c r="S1819" s="3"/>
      <c r="T1819" s="3"/>
      <c r="U1819" s="3"/>
      <c r="V1819" s="3">
        <v>1</v>
      </c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2" t="s">
        <v>67</v>
      </c>
      <c r="AW1819" s="2" t="s">
        <v>2458</v>
      </c>
      <c r="AX1819" s="2" t="s">
        <v>67</v>
      </c>
      <c r="AY1819" s="2" t="s">
        <v>67</v>
      </c>
    </row>
    <row r="1820" spans="1:51" ht="30" customHeight="1" x14ac:dyDescent="0.3">
      <c r="A1820" s="5" t="s">
        <v>203</v>
      </c>
      <c r="B1820" s="5" t="s">
        <v>86</v>
      </c>
      <c r="C1820" s="5" t="s">
        <v>87</v>
      </c>
      <c r="D1820" s="6">
        <v>0.01</v>
      </c>
      <c r="E1820" s="7">
        <f>단가대비표!O1834</f>
        <v>0</v>
      </c>
      <c r="F1820" s="8">
        <f t="shared" si="379"/>
        <v>0</v>
      </c>
      <c r="G1820" s="7">
        <f>단가대비표!P1834</f>
        <v>125427</v>
      </c>
      <c r="H1820" s="8">
        <f t="shared" si="380"/>
        <v>1254.2</v>
      </c>
      <c r="I1820" s="7">
        <f>단가대비표!V1834</f>
        <v>0</v>
      </c>
      <c r="J1820" s="8">
        <f t="shared" si="381"/>
        <v>0</v>
      </c>
      <c r="K1820" s="7">
        <f t="shared" si="382"/>
        <v>125427</v>
      </c>
      <c r="L1820" s="8">
        <f t="shared" si="382"/>
        <v>1254.2</v>
      </c>
      <c r="M1820" s="5" t="s">
        <v>67</v>
      </c>
      <c r="N1820" s="2" t="s">
        <v>2451</v>
      </c>
      <c r="O1820" s="2" t="s">
        <v>204</v>
      </c>
      <c r="P1820" s="2" t="s">
        <v>73</v>
      </c>
      <c r="Q1820" s="2" t="s">
        <v>73</v>
      </c>
      <c r="R1820" s="2" t="s">
        <v>69</v>
      </c>
      <c r="S1820" s="3"/>
      <c r="T1820" s="3"/>
      <c r="U1820" s="3"/>
      <c r="V1820" s="3">
        <v>1</v>
      </c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2" t="s">
        <v>67</v>
      </c>
      <c r="AW1820" s="2" t="s">
        <v>2459</v>
      </c>
      <c r="AX1820" s="2" t="s">
        <v>67</v>
      </c>
      <c r="AY1820" s="2" t="s">
        <v>67</v>
      </c>
    </row>
    <row r="1821" spans="1:51" ht="30" customHeight="1" x14ac:dyDescent="0.3">
      <c r="A1821" s="5" t="s">
        <v>155</v>
      </c>
      <c r="B1821" s="5" t="s">
        <v>156</v>
      </c>
      <c r="C1821" s="5" t="s">
        <v>82</v>
      </c>
      <c r="D1821" s="6">
        <v>1</v>
      </c>
      <c r="E1821" s="7">
        <f>TRUNC(SUMIF(V1816:V1821, RIGHTB(O1821, 1), H1816:H1821)*U1821, 2)</f>
        <v>389.75</v>
      </c>
      <c r="F1821" s="8">
        <f t="shared" si="379"/>
        <v>389.7</v>
      </c>
      <c r="G1821" s="7">
        <v>0</v>
      </c>
      <c r="H1821" s="8">
        <f t="shared" si="380"/>
        <v>0</v>
      </c>
      <c r="I1821" s="7">
        <v>0</v>
      </c>
      <c r="J1821" s="8">
        <f t="shared" si="381"/>
        <v>0</v>
      </c>
      <c r="K1821" s="7">
        <f t="shared" si="382"/>
        <v>389.7</v>
      </c>
      <c r="L1821" s="8">
        <f t="shared" si="382"/>
        <v>389.7</v>
      </c>
      <c r="M1821" s="5" t="s">
        <v>67</v>
      </c>
      <c r="N1821" s="2" t="s">
        <v>2451</v>
      </c>
      <c r="O1821" s="2" t="s">
        <v>83</v>
      </c>
      <c r="P1821" s="2" t="s">
        <v>73</v>
      </c>
      <c r="Q1821" s="2" t="s">
        <v>73</v>
      </c>
      <c r="R1821" s="2" t="s">
        <v>73</v>
      </c>
      <c r="S1821" s="3">
        <v>1</v>
      </c>
      <c r="T1821" s="3">
        <v>0</v>
      </c>
      <c r="U1821" s="3">
        <v>0.03</v>
      </c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2" t="s">
        <v>67</v>
      </c>
      <c r="AW1821" s="2" t="s">
        <v>2460</v>
      </c>
      <c r="AX1821" s="2" t="s">
        <v>67</v>
      </c>
      <c r="AY1821" s="2" t="s">
        <v>67</v>
      </c>
    </row>
    <row r="1822" spans="1:51" ht="30" customHeight="1" x14ac:dyDescent="0.3">
      <c r="A1822" s="5" t="s">
        <v>90</v>
      </c>
      <c r="B1822" s="5" t="s">
        <v>67</v>
      </c>
      <c r="C1822" s="5" t="s">
        <v>67</v>
      </c>
      <c r="D1822" s="6"/>
      <c r="E1822" s="7"/>
      <c r="F1822" s="8">
        <f>TRUNC(SUMIF(N1816:N1821, N1815, F1816:F1821),0)</f>
        <v>9645</v>
      </c>
      <c r="G1822" s="7"/>
      <c r="H1822" s="8">
        <f>TRUNC(SUMIF(N1816:N1821, N1815, H1816:H1821),0)</f>
        <v>12991</v>
      </c>
      <c r="I1822" s="7"/>
      <c r="J1822" s="8">
        <f>TRUNC(SUMIF(N1816:N1821, N1815, J1816:J1821),0)</f>
        <v>0</v>
      </c>
      <c r="K1822" s="7"/>
      <c r="L1822" s="8">
        <f>F1822+H1822+J1822</f>
        <v>22636</v>
      </c>
      <c r="M1822" s="5" t="s">
        <v>67</v>
      </c>
      <c r="N1822" s="2" t="s">
        <v>91</v>
      </c>
      <c r="O1822" s="2" t="s">
        <v>91</v>
      </c>
      <c r="P1822" s="2" t="s">
        <v>67</v>
      </c>
      <c r="Q1822" s="2" t="s">
        <v>67</v>
      </c>
      <c r="R1822" s="2" t="s">
        <v>67</v>
      </c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2" t="s">
        <v>67</v>
      </c>
      <c r="AW1822" s="2" t="s">
        <v>67</v>
      </c>
      <c r="AX1822" s="2" t="s">
        <v>67</v>
      </c>
      <c r="AY1822" s="2" t="s">
        <v>67</v>
      </c>
    </row>
    <row r="1823" spans="1:51" ht="30" customHeight="1" x14ac:dyDescent="0.3">
      <c r="A1823" s="6"/>
      <c r="B1823" s="6"/>
      <c r="C1823" s="6"/>
      <c r="D1823" s="6"/>
      <c r="E1823" s="7"/>
      <c r="F1823" s="8"/>
      <c r="G1823" s="7"/>
      <c r="H1823" s="8"/>
      <c r="I1823" s="7"/>
      <c r="J1823" s="8"/>
      <c r="K1823" s="7"/>
      <c r="L1823" s="8"/>
      <c r="M1823" s="6"/>
    </row>
    <row r="1824" spans="1:51" ht="30" customHeight="1" x14ac:dyDescent="0.3">
      <c r="A1824" s="14" t="s">
        <v>2461</v>
      </c>
      <c r="B1824" s="14"/>
      <c r="C1824" s="14"/>
      <c r="D1824" s="14"/>
      <c r="E1824" s="15"/>
      <c r="F1824" s="16"/>
      <c r="G1824" s="15"/>
      <c r="H1824" s="16"/>
      <c r="I1824" s="15"/>
      <c r="J1824" s="16"/>
      <c r="K1824" s="15"/>
      <c r="L1824" s="16"/>
      <c r="M1824" s="14"/>
      <c r="N1824" s="1" t="s">
        <v>2462</v>
      </c>
    </row>
    <row r="1825" spans="1:51" ht="30" customHeight="1" x14ac:dyDescent="0.3">
      <c r="A1825" s="5" t="s">
        <v>2021</v>
      </c>
      <c r="B1825" s="5" t="s">
        <v>2465</v>
      </c>
      <c r="C1825" s="5" t="s">
        <v>1702</v>
      </c>
      <c r="D1825" s="6">
        <v>1.05</v>
      </c>
      <c r="E1825" s="7">
        <f>단가대비표!O352</f>
        <v>2073</v>
      </c>
      <c r="F1825" s="8">
        <f t="shared" ref="F1825:F1831" si="383">TRUNC(E1825*D1825,1)</f>
        <v>2176.6</v>
      </c>
      <c r="G1825" s="7">
        <f>단가대비표!P352</f>
        <v>0</v>
      </c>
      <c r="H1825" s="8">
        <f t="shared" ref="H1825:H1831" si="384">TRUNC(G1825*D1825,1)</f>
        <v>0</v>
      </c>
      <c r="I1825" s="7">
        <f>단가대비표!V352</f>
        <v>0</v>
      </c>
      <c r="J1825" s="8">
        <f t="shared" ref="J1825:J1831" si="385">TRUNC(I1825*D1825,1)</f>
        <v>0</v>
      </c>
      <c r="K1825" s="7">
        <f t="shared" ref="K1825:L1831" si="386">TRUNC(E1825+G1825+I1825,1)</f>
        <v>2073</v>
      </c>
      <c r="L1825" s="8">
        <f t="shared" si="386"/>
        <v>2176.6</v>
      </c>
      <c r="M1825" s="5" t="s">
        <v>67</v>
      </c>
      <c r="N1825" s="2" t="s">
        <v>2462</v>
      </c>
      <c r="O1825" s="2" t="s">
        <v>2466</v>
      </c>
      <c r="P1825" s="2" t="s">
        <v>73</v>
      </c>
      <c r="Q1825" s="2" t="s">
        <v>73</v>
      </c>
      <c r="R1825" s="2" t="s">
        <v>69</v>
      </c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2" t="s">
        <v>67</v>
      </c>
      <c r="AW1825" s="2" t="s">
        <v>2467</v>
      </c>
      <c r="AX1825" s="2" t="s">
        <v>67</v>
      </c>
      <c r="AY1825" s="2" t="s">
        <v>67</v>
      </c>
    </row>
    <row r="1826" spans="1:51" ht="30" customHeight="1" x14ac:dyDescent="0.3">
      <c r="A1826" s="5" t="s">
        <v>2215</v>
      </c>
      <c r="B1826" s="5" t="s">
        <v>2216</v>
      </c>
      <c r="C1826" s="5" t="s">
        <v>245</v>
      </c>
      <c r="D1826" s="6">
        <v>0.55000000000000004</v>
      </c>
      <c r="E1826" s="7">
        <f>단가대비표!O273</f>
        <v>1147</v>
      </c>
      <c r="F1826" s="8">
        <f t="shared" si="383"/>
        <v>630.79999999999995</v>
      </c>
      <c r="G1826" s="7">
        <f>단가대비표!P273</f>
        <v>0</v>
      </c>
      <c r="H1826" s="8">
        <f t="shared" si="384"/>
        <v>0</v>
      </c>
      <c r="I1826" s="7">
        <f>단가대비표!V273</f>
        <v>0</v>
      </c>
      <c r="J1826" s="8">
        <f t="shared" si="385"/>
        <v>0</v>
      </c>
      <c r="K1826" s="7">
        <f t="shared" si="386"/>
        <v>1147</v>
      </c>
      <c r="L1826" s="8">
        <f t="shared" si="386"/>
        <v>630.79999999999995</v>
      </c>
      <c r="M1826" s="5" t="s">
        <v>67</v>
      </c>
      <c r="N1826" s="2" t="s">
        <v>2462</v>
      </c>
      <c r="O1826" s="2" t="s">
        <v>2217</v>
      </c>
      <c r="P1826" s="2" t="s">
        <v>73</v>
      </c>
      <c r="Q1826" s="2" t="s">
        <v>73</v>
      </c>
      <c r="R1826" s="2" t="s">
        <v>69</v>
      </c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2" t="s">
        <v>67</v>
      </c>
      <c r="AW1826" s="2" t="s">
        <v>2468</v>
      </c>
      <c r="AX1826" s="2" t="s">
        <v>67</v>
      </c>
      <c r="AY1826" s="2" t="s">
        <v>67</v>
      </c>
    </row>
    <row r="1827" spans="1:51" ht="30" customHeight="1" x14ac:dyDescent="0.3">
      <c r="A1827" s="5" t="s">
        <v>2029</v>
      </c>
      <c r="B1827" s="5" t="s">
        <v>2030</v>
      </c>
      <c r="C1827" s="5" t="s">
        <v>245</v>
      </c>
      <c r="D1827" s="6">
        <v>0.55000000000000004</v>
      </c>
      <c r="E1827" s="7">
        <f>단가대비표!O266</f>
        <v>1100</v>
      </c>
      <c r="F1827" s="8">
        <f t="shared" si="383"/>
        <v>605</v>
      </c>
      <c r="G1827" s="7">
        <f>단가대비표!P266</f>
        <v>0</v>
      </c>
      <c r="H1827" s="8">
        <f t="shared" si="384"/>
        <v>0</v>
      </c>
      <c r="I1827" s="7">
        <f>단가대비표!V266</f>
        <v>0</v>
      </c>
      <c r="J1827" s="8">
        <f t="shared" si="385"/>
        <v>0</v>
      </c>
      <c r="K1827" s="7">
        <f t="shared" si="386"/>
        <v>1100</v>
      </c>
      <c r="L1827" s="8">
        <f t="shared" si="386"/>
        <v>605</v>
      </c>
      <c r="M1827" s="5" t="s">
        <v>67</v>
      </c>
      <c r="N1827" s="2" t="s">
        <v>2462</v>
      </c>
      <c r="O1827" s="2" t="s">
        <v>2031</v>
      </c>
      <c r="P1827" s="2" t="s">
        <v>73</v>
      </c>
      <c r="Q1827" s="2" t="s">
        <v>73</v>
      </c>
      <c r="R1827" s="2" t="s">
        <v>69</v>
      </c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2" t="s">
        <v>67</v>
      </c>
      <c r="AW1827" s="2" t="s">
        <v>2469</v>
      </c>
      <c r="AX1827" s="2" t="s">
        <v>67</v>
      </c>
      <c r="AY1827" s="2" t="s">
        <v>67</v>
      </c>
    </row>
    <row r="1828" spans="1:51" ht="30" customHeight="1" x14ac:dyDescent="0.3">
      <c r="A1828" s="5" t="s">
        <v>2121</v>
      </c>
      <c r="B1828" s="5" t="s">
        <v>2122</v>
      </c>
      <c r="C1828" s="5" t="s">
        <v>481</v>
      </c>
      <c r="D1828" s="6">
        <v>0.48</v>
      </c>
      <c r="E1828" s="7">
        <f>단가대비표!O267</f>
        <v>300</v>
      </c>
      <c r="F1828" s="8">
        <f t="shared" si="383"/>
        <v>144</v>
      </c>
      <c r="G1828" s="7">
        <f>단가대비표!P267</f>
        <v>0</v>
      </c>
      <c r="H1828" s="8">
        <f t="shared" si="384"/>
        <v>0</v>
      </c>
      <c r="I1828" s="7">
        <f>단가대비표!V267</f>
        <v>0</v>
      </c>
      <c r="J1828" s="8">
        <f t="shared" si="385"/>
        <v>0</v>
      </c>
      <c r="K1828" s="7">
        <f t="shared" si="386"/>
        <v>300</v>
      </c>
      <c r="L1828" s="8">
        <f t="shared" si="386"/>
        <v>144</v>
      </c>
      <c r="M1828" s="5" t="s">
        <v>67</v>
      </c>
      <c r="N1828" s="2" t="s">
        <v>2462</v>
      </c>
      <c r="O1828" s="2" t="s">
        <v>2123</v>
      </c>
      <c r="P1828" s="2" t="s">
        <v>73</v>
      </c>
      <c r="Q1828" s="2" t="s">
        <v>73</v>
      </c>
      <c r="R1828" s="2" t="s">
        <v>69</v>
      </c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2" t="s">
        <v>67</v>
      </c>
      <c r="AW1828" s="2" t="s">
        <v>2470</v>
      </c>
      <c r="AX1828" s="2" t="s">
        <v>67</v>
      </c>
      <c r="AY1828" s="2" t="s">
        <v>67</v>
      </c>
    </row>
    <row r="1829" spans="1:51" ht="30" customHeight="1" x14ac:dyDescent="0.3">
      <c r="A1829" s="5" t="s">
        <v>2033</v>
      </c>
      <c r="B1829" s="5" t="s">
        <v>86</v>
      </c>
      <c r="C1829" s="5" t="s">
        <v>87</v>
      </c>
      <c r="D1829" s="6">
        <v>8.0100000000000005E-2</v>
      </c>
      <c r="E1829" s="7">
        <f>단가대비표!O1876</f>
        <v>0</v>
      </c>
      <c r="F1829" s="8">
        <f t="shared" si="383"/>
        <v>0</v>
      </c>
      <c r="G1829" s="7">
        <f>단가대비표!P1876</f>
        <v>160788</v>
      </c>
      <c r="H1829" s="8">
        <f t="shared" si="384"/>
        <v>12879.1</v>
      </c>
      <c r="I1829" s="7">
        <f>단가대비표!V1876</f>
        <v>0</v>
      </c>
      <c r="J1829" s="8">
        <f t="shared" si="385"/>
        <v>0</v>
      </c>
      <c r="K1829" s="7">
        <f t="shared" si="386"/>
        <v>160788</v>
      </c>
      <c r="L1829" s="8">
        <f t="shared" si="386"/>
        <v>12879.1</v>
      </c>
      <c r="M1829" s="5" t="s">
        <v>67</v>
      </c>
      <c r="N1829" s="2" t="s">
        <v>2462</v>
      </c>
      <c r="O1829" s="2" t="s">
        <v>2034</v>
      </c>
      <c r="P1829" s="2" t="s">
        <v>73</v>
      </c>
      <c r="Q1829" s="2" t="s">
        <v>73</v>
      </c>
      <c r="R1829" s="2" t="s">
        <v>69</v>
      </c>
      <c r="S1829" s="3"/>
      <c r="T1829" s="3"/>
      <c r="U1829" s="3"/>
      <c r="V1829" s="3">
        <v>1</v>
      </c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2" t="s">
        <v>67</v>
      </c>
      <c r="AW1829" s="2" t="s">
        <v>2471</v>
      </c>
      <c r="AX1829" s="2" t="s">
        <v>67</v>
      </c>
      <c r="AY1829" s="2" t="s">
        <v>67</v>
      </c>
    </row>
    <row r="1830" spans="1:51" ht="30" customHeight="1" x14ac:dyDescent="0.3">
      <c r="A1830" s="5" t="s">
        <v>203</v>
      </c>
      <c r="B1830" s="5" t="s">
        <v>86</v>
      </c>
      <c r="C1830" s="5" t="s">
        <v>87</v>
      </c>
      <c r="D1830" s="6">
        <v>1.0800000000000001E-2</v>
      </c>
      <c r="E1830" s="7">
        <f>단가대비표!O1834</f>
        <v>0</v>
      </c>
      <c r="F1830" s="8">
        <f t="shared" si="383"/>
        <v>0</v>
      </c>
      <c r="G1830" s="7">
        <f>단가대비표!P1834</f>
        <v>125427</v>
      </c>
      <c r="H1830" s="8">
        <f t="shared" si="384"/>
        <v>1354.6</v>
      </c>
      <c r="I1830" s="7">
        <f>단가대비표!V1834</f>
        <v>0</v>
      </c>
      <c r="J1830" s="8">
        <f t="shared" si="385"/>
        <v>0</v>
      </c>
      <c r="K1830" s="7">
        <f t="shared" si="386"/>
        <v>125427</v>
      </c>
      <c r="L1830" s="8">
        <f t="shared" si="386"/>
        <v>1354.6</v>
      </c>
      <c r="M1830" s="5" t="s">
        <v>67</v>
      </c>
      <c r="N1830" s="2" t="s">
        <v>2462</v>
      </c>
      <c r="O1830" s="2" t="s">
        <v>204</v>
      </c>
      <c r="P1830" s="2" t="s">
        <v>73</v>
      </c>
      <c r="Q1830" s="2" t="s">
        <v>73</v>
      </c>
      <c r="R1830" s="2" t="s">
        <v>69</v>
      </c>
      <c r="S1830" s="3"/>
      <c r="T1830" s="3"/>
      <c r="U1830" s="3"/>
      <c r="V1830" s="3">
        <v>1</v>
      </c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2" t="s">
        <v>67</v>
      </c>
      <c r="AW1830" s="2" t="s">
        <v>2472</v>
      </c>
      <c r="AX1830" s="2" t="s">
        <v>67</v>
      </c>
      <c r="AY1830" s="2" t="s">
        <v>67</v>
      </c>
    </row>
    <row r="1831" spans="1:51" ht="30" customHeight="1" x14ac:dyDescent="0.3">
      <c r="A1831" s="5" t="s">
        <v>155</v>
      </c>
      <c r="B1831" s="5" t="s">
        <v>156</v>
      </c>
      <c r="C1831" s="5" t="s">
        <v>82</v>
      </c>
      <c r="D1831" s="6">
        <v>1</v>
      </c>
      <c r="E1831" s="7">
        <f>TRUNC(SUMIF(V1825:V1831, RIGHTB(O1831, 1), H1825:H1831)*U1831, 2)</f>
        <v>427.01</v>
      </c>
      <c r="F1831" s="8">
        <f t="shared" si="383"/>
        <v>427</v>
      </c>
      <c r="G1831" s="7">
        <v>0</v>
      </c>
      <c r="H1831" s="8">
        <f t="shared" si="384"/>
        <v>0</v>
      </c>
      <c r="I1831" s="7">
        <v>0</v>
      </c>
      <c r="J1831" s="8">
        <f t="shared" si="385"/>
        <v>0</v>
      </c>
      <c r="K1831" s="7">
        <f t="shared" si="386"/>
        <v>427</v>
      </c>
      <c r="L1831" s="8">
        <f t="shared" si="386"/>
        <v>427</v>
      </c>
      <c r="M1831" s="5" t="s">
        <v>67</v>
      </c>
      <c r="N1831" s="2" t="s">
        <v>2462</v>
      </c>
      <c r="O1831" s="2" t="s">
        <v>83</v>
      </c>
      <c r="P1831" s="2" t="s">
        <v>73</v>
      </c>
      <c r="Q1831" s="2" t="s">
        <v>73</v>
      </c>
      <c r="R1831" s="2" t="s">
        <v>73</v>
      </c>
      <c r="S1831" s="3">
        <v>1</v>
      </c>
      <c r="T1831" s="3">
        <v>0</v>
      </c>
      <c r="U1831" s="3">
        <v>0.03</v>
      </c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2" t="s">
        <v>67</v>
      </c>
      <c r="AW1831" s="2" t="s">
        <v>2473</v>
      </c>
      <c r="AX1831" s="2" t="s">
        <v>67</v>
      </c>
      <c r="AY1831" s="2" t="s">
        <v>67</v>
      </c>
    </row>
    <row r="1832" spans="1:51" ht="30" customHeight="1" x14ac:dyDescent="0.3">
      <c r="A1832" s="5" t="s">
        <v>90</v>
      </c>
      <c r="B1832" s="5" t="s">
        <v>67</v>
      </c>
      <c r="C1832" s="5" t="s">
        <v>67</v>
      </c>
      <c r="D1832" s="6"/>
      <c r="E1832" s="7"/>
      <c r="F1832" s="8">
        <f>TRUNC(SUMIF(N1825:N1831, N1824, F1825:F1831),0)</f>
        <v>3983</v>
      </c>
      <c r="G1832" s="7"/>
      <c r="H1832" s="8">
        <f>TRUNC(SUMIF(N1825:N1831, N1824, H1825:H1831),0)</f>
        <v>14233</v>
      </c>
      <c r="I1832" s="7"/>
      <c r="J1832" s="8">
        <f>TRUNC(SUMIF(N1825:N1831, N1824, J1825:J1831),0)</f>
        <v>0</v>
      </c>
      <c r="K1832" s="7"/>
      <c r="L1832" s="8">
        <f>F1832+H1832+J1832</f>
        <v>18216</v>
      </c>
      <c r="M1832" s="5" t="s">
        <v>67</v>
      </c>
      <c r="N1832" s="2" t="s">
        <v>91</v>
      </c>
      <c r="O1832" s="2" t="s">
        <v>91</v>
      </c>
      <c r="P1832" s="2" t="s">
        <v>67</v>
      </c>
      <c r="Q1832" s="2" t="s">
        <v>67</v>
      </c>
      <c r="R1832" s="2" t="s">
        <v>67</v>
      </c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2" t="s">
        <v>67</v>
      </c>
      <c r="AW1832" s="2" t="s">
        <v>67</v>
      </c>
      <c r="AX1832" s="2" t="s">
        <v>67</v>
      </c>
      <c r="AY1832" s="2" t="s">
        <v>67</v>
      </c>
    </row>
    <row r="1833" spans="1:51" ht="30" customHeight="1" x14ac:dyDescent="0.3">
      <c r="A1833" s="6"/>
      <c r="B1833" s="6"/>
      <c r="C1833" s="6"/>
      <c r="D1833" s="6"/>
      <c r="E1833" s="7"/>
      <c r="F1833" s="8"/>
      <c r="G1833" s="7"/>
      <c r="H1833" s="8"/>
      <c r="I1833" s="7"/>
      <c r="J1833" s="8"/>
      <c r="K1833" s="7"/>
      <c r="L1833" s="8"/>
      <c r="M1833" s="6"/>
    </row>
    <row r="1834" spans="1:51" ht="30" customHeight="1" x14ac:dyDescent="0.3">
      <c r="A1834" s="14" t="s">
        <v>2474</v>
      </c>
      <c r="B1834" s="14"/>
      <c r="C1834" s="14"/>
      <c r="D1834" s="14"/>
      <c r="E1834" s="15"/>
      <c r="F1834" s="16"/>
      <c r="G1834" s="15"/>
      <c r="H1834" s="16"/>
      <c r="I1834" s="15"/>
      <c r="J1834" s="16"/>
      <c r="K1834" s="15"/>
      <c r="L1834" s="16"/>
      <c r="M1834" s="14"/>
      <c r="N1834" s="1" t="s">
        <v>2475</v>
      </c>
    </row>
    <row r="1835" spans="1:51" ht="30" customHeight="1" x14ac:dyDescent="0.3">
      <c r="A1835" s="5" t="s">
        <v>2228</v>
      </c>
      <c r="B1835" s="5" t="s">
        <v>2477</v>
      </c>
      <c r="C1835" s="5" t="s">
        <v>1702</v>
      </c>
      <c r="D1835" s="6">
        <v>1.05</v>
      </c>
      <c r="E1835" s="7">
        <f>단가대비표!O372</f>
        <v>2493</v>
      </c>
      <c r="F1835" s="8">
        <f t="shared" ref="F1835:F1840" si="387">TRUNC(E1835*D1835,1)</f>
        <v>2617.6</v>
      </c>
      <c r="G1835" s="7">
        <f>단가대비표!P372</f>
        <v>0</v>
      </c>
      <c r="H1835" s="8">
        <f t="shared" ref="H1835:H1840" si="388">TRUNC(G1835*D1835,1)</f>
        <v>0</v>
      </c>
      <c r="I1835" s="7">
        <f>단가대비표!V372</f>
        <v>0</v>
      </c>
      <c r="J1835" s="8">
        <f t="shared" ref="J1835:J1840" si="389">TRUNC(I1835*D1835,1)</f>
        <v>0</v>
      </c>
      <c r="K1835" s="7">
        <f t="shared" ref="K1835:L1840" si="390">TRUNC(E1835+G1835+I1835,1)</f>
        <v>2493</v>
      </c>
      <c r="L1835" s="8">
        <f t="shared" si="390"/>
        <v>2617.6</v>
      </c>
      <c r="M1835" s="5" t="s">
        <v>67</v>
      </c>
      <c r="N1835" s="2" t="s">
        <v>2475</v>
      </c>
      <c r="O1835" s="2" t="s">
        <v>2478</v>
      </c>
      <c r="P1835" s="2" t="s">
        <v>73</v>
      </c>
      <c r="Q1835" s="2" t="s">
        <v>73</v>
      </c>
      <c r="R1835" s="2" t="s">
        <v>69</v>
      </c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2" t="s">
        <v>67</v>
      </c>
      <c r="AW1835" s="2" t="s">
        <v>2479</v>
      </c>
      <c r="AX1835" s="2" t="s">
        <v>67</v>
      </c>
      <c r="AY1835" s="2" t="s">
        <v>67</v>
      </c>
    </row>
    <row r="1836" spans="1:51" ht="30" customHeight="1" x14ac:dyDescent="0.3">
      <c r="A1836" s="5" t="s">
        <v>2029</v>
      </c>
      <c r="B1836" s="5" t="s">
        <v>2030</v>
      </c>
      <c r="C1836" s="5" t="s">
        <v>245</v>
      </c>
      <c r="D1836" s="6">
        <v>0.55000000000000004</v>
      </c>
      <c r="E1836" s="7">
        <f>단가대비표!O266</f>
        <v>1100</v>
      </c>
      <c r="F1836" s="8">
        <f t="shared" si="387"/>
        <v>605</v>
      </c>
      <c r="G1836" s="7">
        <f>단가대비표!P266</f>
        <v>0</v>
      </c>
      <c r="H1836" s="8">
        <f t="shared" si="388"/>
        <v>0</v>
      </c>
      <c r="I1836" s="7">
        <f>단가대비표!V266</f>
        <v>0</v>
      </c>
      <c r="J1836" s="8">
        <f t="shared" si="389"/>
        <v>0</v>
      </c>
      <c r="K1836" s="7">
        <f t="shared" si="390"/>
        <v>1100</v>
      </c>
      <c r="L1836" s="8">
        <f t="shared" si="390"/>
        <v>605</v>
      </c>
      <c r="M1836" s="5" t="s">
        <v>67</v>
      </c>
      <c r="N1836" s="2" t="s">
        <v>2475</v>
      </c>
      <c r="O1836" s="2" t="s">
        <v>2031</v>
      </c>
      <c r="P1836" s="2" t="s">
        <v>73</v>
      </c>
      <c r="Q1836" s="2" t="s">
        <v>73</v>
      </c>
      <c r="R1836" s="2" t="s">
        <v>69</v>
      </c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2" t="s">
        <v>67</v>
      </c>
      <c r="AW1836" s="2" t="s">
        <v>2480</v>
      </c>
      <c r="AX1836" s="2" t="s">
        <v>67</v>
      </c>
      <c r="AY1836" s="2" t="s">
        <v>67</v>
      </c>
    </row>
    <row r="1837" spans="1:51" ht="30" customHeight="1" x14ac:dyDescent="0.3">
      <c r="A1837" s="5" t="s">
        <v>2121</v>
      </c>
      <c r="B1837" s="5" t="s">
        <v>2122</v>
      </c>
      <c r="C1837" s="5" t="s">
        <v>481</v>
      </c>
      <c r="D1837" s="6">
        <v>0.48</v>
      </c>
      <c r="E1837" s="7">
        <f>단가대비표!O267</f>
        <v>300</v>
      </c>
      <c r="F1837" s="8">
        <f t="shared" si="387"/>
        <v>144</v>
      </c>
      <c r="G1837" s="7">
        <f>단가대비표!P267</f>
        <v>0</v>
      </c>
      <c r="H1837" s="8">
        <f t="shared" si="388"/>
        <v>0</v>
      </c>
      <c r="I1837" s="7">
        <f>단가대비표!V267</f>
        <v>0</v>
      </c>
      <c r="J1837" s="8">
        <f t="shared" si="389"/>
        <v>0</v>
      </c>
      <c r="K1837" s="7">
        <f t="shared" si="390"/>
        <v>300</v>
      </c>
      <c r="L1837" s="8">
        <f t="shared" si="390"/>
        <v>144</v>
      </c>
      <c r="M1837" s="5" t="s">
        <v>67</v>
      </c>
      <c r="N1837" s="2" t="s">
        <v>2475</v>
      </c>
      <c r="O1837" s="2" t="s">
        <v>2123</v>
      </c>
      <c r="P1837" s="2" t="s">
        <v>73</v>
      </c>
      <c r="Q1837" s="2" t="s">
        <v>73</v>
      </c>
      <c r="R1837" s="2" t="s">
        <v>69</v>
      </c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2" t="s">
        <v>67</v>
      </c>
      <c r="AW1837" s="2" t="s">
        <v>2481</v>
      </c>
      <c r="AX1837" s="2" t="s">
        <v>67</v>
      </c>
      <c r="AY1837" s="2" t="s">
        <v>67</v>
      </c>
    </row>
    <row r="1838" spans="1:51" ht="30" customHeight="1" x14ac:dyDescent="0.3">
      <c r="A1838" s="5" t="s">
        <v>203</v>
      </c>
      <c r="B1838" s="5" t="s">
        <v>86</v>
      </c>
      <c r="C1838" s="5" t="s">
        <v>87</v>
      </c>
      <c r="D1838" s="6">
        <v>5.0000000000000001E-3</v>
      </c>
      <c r="E1838" s="7">
        <f>단가대비표!O1834</f>
        <v>0</v>
      </c>
      <c r="F1838" s="8">
        <f t="shared" si="387"/>
        <v>0</v>
      </c>
      <c r="G1838" s="7">
        <f>단가대비표!P1834</f>
        <v>125427</v>
      </c>
      <c r="H1838" s="8">
        <f t="shared" si="388"/>
        <v>627.1</v>
      </c>
      <c r="I1838" s="7">
        <f>단가대비표!V1834</f>
        <v>0</v>
      </c>
      <c r="J1838" s="8">
        <f t="shared" si="389"/>
        <v>0</v>
      </c>
      <c r="K1838" s="7">
        <f t="shared" si="390"/>
        <v>125427</v>
      </c>
      <c r="L1838" s="8">
        <f t="shared" si="390"/>
        <v>627.1</v>
      </c>
      <c r="M1838" s="5" t="s">
        <v>67</v>
      </c>
      <c r="N1838" s="2" t="s">
        <v>2475</v>
      </c>
      <c r="O1838" s="2" t="s">
        <v>204</v>
      </c>
      <c r="P1838" s="2" t="s">
        <v>73</v>
      </c>
      <c r="Q1838" s="2" t="s">
        <v>73</v>
      </c>
      <c r="R1838" s="2" t="s">
        <v>69</v>
      </c>
      <c r="S1838" s="3"/>
      <c r="T1838" s="3"/>
      <c r="U1838" s="3"/>
      <c r="V1838" s="3">
        <v>1</v>
      </c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2" t="s">
        <v>67</v>
      </c>
      <c r="AW1838" s="2" t="s">
        <v>2482</v>
      </c>
      <c r="AX1838" s="2" t="s">
        <v>67</v>
      </c>
      <c r="AY1838" s="2" t="s">
        <v>67</v>
      </c>
    </row>
    <row r="1839" spans="1:51" ht="30" customHeight="1" x14ac:dyDescent="0.3">
      <c r="A1839" s="5" t="s">
        <v>2033</v>
      </c>
      <c r="B1839" s="5" t="s">
        <v>86</v>
      </c>
      <c r="C1839" s="5" t="s">
        <v>87</v>
      </c>
      <c r="D1839" s="6">
        <v>5.8999999999999997E-2</v>
      </c>
      <c r="E1839" s="7">
        <f>단가대비표!O1876</f>
        <v>0</v>
      </c>
      <c r="F1839" s="8">
        <f t="shared" si="387"/>
        <v>0</v>
      </c>
      <c r="G1839" s="7">
        <f>단가대비표!P1876</f>
        <v>160788</v>
      </c>
      <c r="H1839" s="8">
        <f t="shared" si="388"/>
        <v>9486.4</v>
      </c>
      <c r="I1839" s="7">
        <f>단가대비표!V1876</f>
        <v>0</v>
      </c>
      <c r="J1839" s="8">
        <f t="shared" si="389"/>
        <v>0</v>
      </c>
      <c r="K1839" s="7">
        <f t="shared" si="390"/>
        <v>160788</v>
      </c>
      <c r="L1839" s="8">
        <f t="shared" si="390"/>
        <v>9486.4</v>
      </c>
      <c r="M1839" s="5" t="s">
        <v>67</v>
      </c>
      <c r="N1839" s="2" t="s">
        <v>2475</v>
      </c>
      <c r="O1839" s="2" t="s">
        <v>2034</v>
      </c>
      <c r="P1839" s="2" t="s">
        <v>73</v>
      </c>
      <c r="Q1839" s="2" t="s">
        <v>73</v>
      </c>
      <c r="R1839" s="2" t="s">
        <v>69</v>
      </c>
      <c r="S1839" s="3"/>
      <c r="T1839" s="3"/>
      <c r="U1839" s="3"/>
      <c r="V1839" s="3">
        <v>1</v>
      </c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2" t="s">
        <v>67</v>
      </c>
      <c r="AW1839" s="2" t="s">
        <v>2483</v>
      </c>
      <c r="AX1839" s="2" t="s">
        <v>67</v>
      </c>
      <c r="AY1839" s="2" t="s">
        <v>67</v>
      </c>
    </row>
    <row r="1840" spans="1:51" ht="30" customHeight="1" x14ac:dyDescent="0.3">
      <c r="A1840" s="5" t="s">
        <v>155</v>
      </c>
      <c r="B1840" s="5" t="s">
        <v>156</v>
      </c>
      <c r="C1840" s="5" t="s">
        <v>82</v>
      </c>
      <c r="D1840" s="6">
        <v>1</v>
      </c>
      <c r="E1840" s="7">
        <f>TRUNC(SUMIF(V1835:V1840, RIGHTB(O1840, 1), H1835:H1840)*U1840, 2)</f>
        <v>303.39999999999998</v>
      </c>
      <c r="F1840" s="8">
        <f t="shared" si="387"/>
        <v>303.39999999999998</v>
      </c>
      <c r="G1840" s="7">
        <v>0</v>
      </c>
      <c r="H1840" s="8">
        <f t="shared" si="388"/>
        <v>0</v>
      </c>
      <c r="I1840" s="7">
        <v>0</v>
      </c>
      <c r="J1840" s="8">
        <f t="shared" si="389"/>
        <v>0</v>
      </c>
      <c r="K1840" s="7">
        <f t="shared" si="390"/>
        <v>303.39999999999998</v>
      </c>
      <c r="L1840" s="8">
        <f t="shared" si="390"/>
        <v>303.39999999999998</v>
      </c>
      <c r="M1840" s="5" t="s">
        <v>67</v>
      </c>
      <c r="N1840" s="2" t="s">
        <v>2475</v>
      </c>
      <c r="O1840" s="2" t="s">
        <v>83</v>
      </c>
      <c r="P1840" s="2" t="s">
        <v>73</v>
      </c>
      <c r="Q1840" s="2" t="s">
        <v>73</v>
      </c>
      <c r="R1840" s="2" t="s">
        <v>73</v>
      </c>
      <c r="S1840" s="3">
        <v>1</v>
      </c>
      <c r="T1840" s="3">
        <v>0</v>
      </c>
      <c r="U1840" s="3">
        <v>0.03</v>
      </c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2" t="s">
        <v>67</v>
      </c>
      <c r="AW1840" s="2" t="s">
        <v>2484</v>
      </c>
      <c r="AX1840" s="2" t="s">
        <v>67</v>
      </c>
      <c r="AY1840" s="2" t="s">
        <v>67</v>
      </c>
    </row>
    <row r="1841" spans="1:51" ht="30" customHeight="1" x14ac:dyDescent="0.3">
      <c r="A1841" s="5" t="s">
        <v>90</v>
      </c>
      <c r="B1841" s="5" t="s">
        <v>67</v>
      </c>
      <c r="C1841" s="5" t="s">
        <v>67</v>
      </c>
      <c r="D1841" s="6"/>
      <c r="E1841" s="7"/>
      <c r="F1841" s="8">
        <f>TRUNC(SUMIF(N1835:N1840, N1834, F1835:F1840),0)</f>
        <v>3670</v>
      </c>
      <c r="G1841" s="7"/>
      <c r="H1841" s="8">
        <f>TRUNC(SUMIF(N1835:N1840, N1834, H1835:H1840),0)</f>
        <v>10113</v>
      </c>
      <c r="I1841" s="7"/>
      <c r="J1841" s="8">
        <f>TRUNC(SUMIF(N1835:N1840, N1834, J1835:J1840),0)</f>
        <v>0</v>
      </c>
      <c r="K1841" s="7"/>
      <c r="L1841" s="8">
        <f>F1841+H1841+J1841</f>
        <v>13783</v>
      </c>
      <c r="M1841" s="5" t="s">
        <v>67</v>
      </c>
      <c r="N1841" s="2" t="s">
        <v>91</v>
      </c>
      <c r="O1841" s="2" t="s">
        <v>91</v>
      </c>
      <c r="P1841" s="2" t="s">
        <v>67</v>
      </c>
      <c r="Q1841" s="2" t="s">
        <v>67</v>
      </c>
      <c r="R1841" s="2" t="s">
        <v>67</v>
      </c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2" t="s">
        <v>67</v>
      </c>
      <c r="AW1841" s="2" t="s">
        <v>67</v>
      </c>
      <c r="AX1841" s="2" t="s">
        <v>67</v>
      </c>
      <c r="AY1841" s="2" t="s">
        <v>67</v>
      </c>
    </row>
    <row r="1842" spans="1:51" ht="30" customHeight="1" x14ac:dyDescent="0.3">
      <c r="A1842" s="6"/>
      <c r="B1842" s="6"/>
      <c r="C1842" s="6"/>
      <c r="D1842" s="6"/>
      <c r="E1842" s="7"/>
      <c r="F1842" s="8"/>
      <c r="G1842" s="7"/>
      <c r="H1842" s="8"/>
      <c r="I1842" s="7"/>
      <c r="J1842" s="8"/>
      <c r="K1842" s="7"/>
      <c r="L1842" s="8"/>
      <c r="M1842" s="6"/>
    </row>
    <row r="1843" spans="1:51" ht="30" customHeight="1" x14ac:dyDescent="0.3">
      <c r="A1843" s="14" t="s">
        <v>2485</v>
      </c>
      <c r="B1843" s="14"/>
      <c r="C1843" s="14"/>
      <c r="D1843" s="14"/>
      <c r="E1843" s="15"/>
      <c r="F1843" s="16"/>
      <c r="G1843" s="15"/>
      <c r="H1843" s="16"/>
      <c r="I1843" s="15"/>
      <c r="J1843" s="16"/>
      <c r="K1843" s="15"/>
      <c r="L1843" s="16"/>
      <c r="M1843" s="14"/>
      <c r="N1843" s="1" t="s">
        <v>2486</v>
      </c>
    </row>
    <row r="1844" spans="1:51" ht="30" customHeight="1" x14ac:dyDescent="0.3">
      <c r="A1844" s="5" t="s">
        <v>2021</v>
      </c>
      <c r="B1844" s="5" t="s">
        <v>2488</v>
      </c>
      <c r="C1844" s="5" t="s">
        <v>481</v>
      </c>
      <c r="D1844" s="6">
        <v>1.05</v>
      </c>
      <c r="E1844" s="7">
        <f>단가대비표!O441</f>
        <v>9790</v>
      </c>
      <c r="F1844" s="8">
        <f t="shared" ref="F1844:F1849" si="391">TRUNC(E1844*D1844,1)</f>
        <v>10279.5</v>
      </c>
      <c r="G1844" s="7">
        <f>단가대비표!P441</f>
        <v>0</v>
      </c>
      <c r="H1844" s="8">
        <f t="shared" ref="H1844:H1849" si="392">TRUNC(G1844*D1844,1)</f>
        <v>0</v>
      </c>
      <c r="I1844" s="7">
        <f>단가대비표!V441</f>
        <v>0</v>
      </c>
      <c r="J1844" s="8">
        <f t="shared" ref="J1844:J1849" si="393">TRUNC(I1844*D1844,1)</f>
        <v>0</v>
      </c>
      <c r="K1844" s="7">
        <f t="shared" ref="K1844:L1849" si="394">TRUNC(E1844+G1844+I1844,1)</f>
        <v>9790</v>
      </c>
      <c r="L1844" s="8">
        <f t="shared" si="394"/>
        <v>10279.5</v>
      </c>
      <c r="M1844" s="5" t="s">
        <v>2023</v>
      </c>
      <c r="N1844" s="2" t="s">
        <v>2486</v>
      </c>
      <c r="O1844" s="2" t="s">
        <v>2489</v>
      </c>
      <c r="P1844" s="2" t="s">
        <v>73</v>
      </c>
      <c r="Q1844" s="2" t="s">
        <v>73</v>
      </c>
      <c r="R1844" s="2" t="s">
        <v>69</v>
      </c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2" t="s">
        <v>67</v>
      </c>
      <c r="AW1844" s="2" t="s">
        <v>2490</v>
      </c>
      <c r="AX1844" s="2" t="s">
        <v>67</v>
      </c>
      <c r="AY1844" s="2" t="s">
        <v>67</v>
      </c>
    </row>
    <row r="1845" spans="1:51" ht="30" customHeight="1" x14ac:dyDescent="0.3">
      <c r="A1845" s="5" t="s">
        <v>2026</v>
      </c>
      <c r="B1845" s="5" t="s">
        <v>67</v>
      </c>
      <c r="C1845" s="5" t="s">
        <v>464</v>
      </c>
      <c r="D1845" s="6">
        <v>1.7000000000000001E-2</v>
      </c>
      <c r="E1845" s="7">
        <f>단가대비표!O272</f>
        <v>7560</v>
      </c>
      <c r="F1845" s="8">
        <f t="shared" si="391"/>
        <v>128.5</v>
      </c>
      <c r="G1845" s="7">
        <f>단가대비표!P272</f>
        <v>0</v>
      </c>
      <c r="H1845" s="8">
        <f t="shared" si="392"/>
        <v>0</v>
      </c>
      <c r="I1845" s="7">
        <f>단가대비표!V272</f>
        <v>0</v>
      </c>
      <c r="J1845" s="8">
        <f t="shared" si="393"/>
        <v>0</v>
      </c>
      <c r="K1845" s="7">
        <f t="shared" si="394"/>
        <v>7560</v>
      </c>
      <c r="L1845" s="8">
        <f t="shared" si="394"/>
        <v>128.5</v>
      </c>
      <c r="M1845" s="5" t="s">
        <v>2023</v>
      </c>
      <c r="N1845" s="2" t="s">
        <v>2486</v>
      </c>
      <c r="O1845" s="2" t="s">
        <v>2027</v>
      </c>
      <c r="P1845" s="2" t="s">
        <v>73</v>
      </c>
      <c r="Q1845" s="2" t="s">
        <v>73</v>
      </c>
      <c r="R1845" s="2" t="s">
        <v>69</v>
      </c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2" t="s">
        <v>67</v>
      </c>
      <c r="AW1845" s="2" t="s">
        <v>2491</v>
      </c>
      <c r="AX1845" s="2" t="s">
        <v>67</v>
      </c>
      <c r="AY1845" s="2" t="s">
        <v>67</v>
      </c>
    </row>
    <row r="1846" spans="1:51" ht="30" customHeight="1" x14ac:dyDescent="0.3">
      <c r="A1846" s="5" t="s">
        <v>2029</v>
      </c>
      <c r="B1846" s="5" t="s">
        <v>2030</v>
      </c>
      <c r="C1846" s="5" t="s">
        <v>245</v>
      </c>
      <c r="D1846" s="6">
        <v>0.55000000000000004</v>
      </c>
      <c r="E1846" s="7">
        <f>단가대비표!O266</f>
        <v>1100</v>
      </c>
      <c r="F1846" s="8">
        <f t="shared" si="391"/>
        <v>605</v>
      </c>
      <c r="G1846" s="7">
        <f>단가대비표!P266</f>
        <v>0</v>
      </c>
      <c r="H1846" s="8">
        <f t="shared" si="392"/>
        <v>0</v>
      </c>
      <c r="I1846" s="7">
        <f>단가대비표!V266</f>
        <v>0</v>
      </c>
      <c r="J1846" s="8">
        <f t="shared" si="393"/>
        <v>0</v>
      </c>
      <c r="K1846" s="7">
        <f t="shared" si="394"/>
        <v>1100</v>
      </c>
      <c r="L1846" s="8">
        <f t="shared" si="394"/>
        <v>605</v>
      </c>
      <c r="M1846" s="5" t="s">
        <v>67</v>
      </c>
      <c r="N1846" s="2" t="s">
        <v>2486</v>
      </c>
      <c r="O1846" s="2" t="s">
        <v>2031</v>
      </c>
      <c r="P1846" s="2" t="s">
        <v>73</v>
      </c>
      <c r="Q1846" s="2" t="s">
        <v>73</v>
      </c>
      <c r="R1846" s="2" t="s">
        <v>69</v>
      </c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2" t="s">
        <v>67</v>
      </c>
      <c r="AW1846" s="2" t="s">
        <v>2492</v>
      </c>
      <c r="AX1846" s="2" t="s">
        <v>67</v>
      </c>
      <c r="AY1846" s="2" t="s">
        <v>67</v>
      </c>
    </row>
    <row r="1847" spans="1:51" ht="30" customHeight="1" x14ac:dyDescent="0.3">
      <c r="A1847" s="5" t="s">
        <v>2033</v>
      </c>
      <c r="B1847" s="5" t="s">
        <v>86</v>
      </c>
      <c r="C1847" s="5" t="s">
        <v>87</v>
      </c>
      <c r="D1847" s="6">
        <v>8.8999999999999996E-2</v>
      </c>
      <c r="E1847" s="7">
        <f>단가대비표!O1876</f>
        <v>0</v>
      </c>
      <c r="F1847" s="8">
        <f t="shared" si="391"/>
        <v>0</v>
      </c>
      <c r="G1847" s="7">
        <f>단가대비표!P1876</f>
        <v>160788</v>
      </c>
      <c r="H1847" s="8">
        <f t="shared" si="392"/>
        <v>14310.1</v>
      </c>
      <c r="I1847" s="7">
        <f>단가대비표!V1876</f>
        <v>0</v>
      </c>
      <c r="J1847" s="8">
        <f t="shared" si="393"/>
        <v>0</v>
      </c>
      <c r="K1847" s="7">
        <f t="shared" si="394"/>
        <v>160788</v>
      </c>
      <c r="L1847" s="8">
        <f t="shared" si="394"/>
        <v>14310.1</v>
      </c>
      <c r="M1847" s="5" t="s">
        <v>67</v>
      </c>
      <c r="N1847" s="2" t="s">
        <v>2486</v>
      </c>
      <c r="O1847" s="2" t="s">
        <v>2034</v>
      </c>
      <c r="P1847" s="2" t="s">
        <v>73</v>
      </c>
      <c r="Q1847" s="2" t="s">
        <v>73</v>
      </c>
      <c r="R1847" s="2" t="s">
        <v>69</v>
      </c>
      <c r="S1847" s="3"/>
      <c r="T1847" s="3"/>
      <c r="U1847" s="3"/>
      <c r="V1847" s="3">
        <v>1</v>
      </c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2" t="s">
        <v>67</v>
      </c>
      <c r="AW1847" s="2" t="s">
        <v>2493</v>
      </c>
      <c r="AX1847" s="2" t="s">
        <v>67</v>
      </c>
      <c r="AY1847" s="2" t="s">
        <v>67</v>
      </c>
    </row>
    <row r="1848" spans="1:51" ht="30" customHeight="1" x14ac:dyDescent="0.3">
      <c r="A1848" s="5" t="s">
        <v>203</v>
      </c>
      <c r="B1848" s="5" t="s">
        <v>86</v>
      </c>
      <c r="C1848" s="5" t="s">
        <v>87</v>
      </c>
      <c r="D1848" s="6">
        <v>1.2E-2</v>
      </c>
      <c r="E1848" s="7">
        <f>단가대비표!O1834</f>
        <v>0</v>
      </c>
      <c r="F1848" s="8">
        <f t="shared" si="391"/>
        <v>0</v>
      </c>
      <c r="G1848" s="7">
        <f>단가대비표!P1834</f>
        <v>125427</v>
      </c>
      <c r="H1848" s="8">
        <f t="shared" si="392"/>
        <v>1505.1</v>
      </c>
      <c r="I1848" s="7">
        <f>단가대비표!V1834</f>
        <v>0</v>
      </c>
      <c r="J1848" s="8">
        <f t="shared" si="393"/>
        <v>0</v>
      </c>
      <c r="K1848" s="7">
        <f t="shared" si="394"/>
        <v>125427</v>
      </c>
      <c r="L1848" s="8">
        <f t="shared" si="394"/>
        <v>1505.1</v>
      </c>
      <c r="M1848" s="5" t="s">
        <v>67</v>
      </c>
      <c r="N1848" s="2" t="s">
        <v>2486</v>
      </c>
      <c r="O1848" s="2" t="s">
        <v>204</v>
      </c>
      <c r="P1848" s="2" t="s">
        <v>73</v>
      </c>
      <c r="Q1848" s="2" t="s">
        <v>73</v>
      </c>
      <c r="R1848" s="2" t="s">
        <v>69</v>
      </c>
      <c r="S1848" s="3"/>
      <c r="T1848" s="3"/>
      <c r="U1848" s="3"/>
      <c r="V1848" s="3">
        <v>1</v>
      </c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2" t="s">
        <v>67</v>
      </c>
      <c r="AW1848" s="2" t="s">
        <v>2494</v>
      </c>
      <c r="AX1848" s="2" t="s">
        <v>67</v>
      </c>
      <c r="AY1848" s="2" t="s">
        <v>67</v>
      </c>
    </row>
    <row r="1849" spans="1:51" ht="30" customHeight="1" x14ac:dyDescent="0.3">
      <c r="A1849" s="5" t="s">
        <v>155</v>
      </c>
      <c r="B1849" s="5" t="s">
        <v>156</v>
      </c>
      <c r="C1849" s="5" t="s">
        <v>82</v>
      </c>
      <c r="D1849" s="6">
        <v>1</v>
      </c>
      <c r="E1849" s="7">
        <f>TRUNC(SUMIF(V1844:V1849, RIGHTB(O1849, 1), H1844:H1849)*U1849, 2)</f>
        <v>474.45</v>
      </c>
      <c r="F1849" s="8">
        <f t="shared" si="391"/>
        <v>474.4</v>
      </c>
      <c r="G1849" s="7">
        <v>0</v>
      </c>
      <c r="H1849" s="8">
        <f t="shared" si="392"/>
        <v>0</v>
      </c>
      <c r="I1849" s="7">
        <v>0</v>
      </c>
      <c r="J1849" s="8">
        <f t="shared" si="393"/>
        <v>0</v>
      </c>
      <c r="K1849" s="7">
        <f t="shared" si="394"/>
        <v>474.4</v>
      </c>
      <c r="L1849" s="8">
        <f t="shared" si="394"/>
        <v>474.4</v>
      </c>
      <c r="M1849" s="5" t="s">
        <v>67</v>
      </c>
      <c r="N1849" s="2" t="s">
        <v>2486</v>
      </c>
      <c r="O1849" s="2" t="s">
        <v>83</v>
      </c>
      <c r="P1849" s="2" t="s">
        <v>73</v>
      </c>
      <c r="Q1849" s="2" t="s">
        <v>73</v>
      </c>
      <c r="R1849" s="2" t="s">
        <v>73</v>
      </c>
      <c r="S1849" s="3">
        <v>1</v>
      </c>
      <c r="T1849" s="3">
        <v>0</v>
      </c>
      <c r="U1849" s="3">
        <v>0.03</v>
      </c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2" t="s">
        <v>67</v>
      </c>
      <c r="AW1849" s="2" t="s">
        <v>2495</v>
      </c>
      <c r="AX1849" s="2" t="s">
        <v>67</v>
      </c>
      <c r="AY1849" s="2" t="s">
        <v>67</v>
      </c>
    </row>
    <row r="1850" spans="1:51" ht="30" customHeight="1" x14ac:dyDescent="0.3">
      <c r="A1850" s="5" t="s">
        <v>90</v>
      </c>
      <c r="B1850" s="5" t="s">
        <v>67</v>
      </c>
      <c r="C1850" s="5" t="s">
        <v>67</v>
      </c>
      <c r="D1850" s="6"/>
      <c r="E1850" s="7"/>
      <c r="F1850" s="8">
        <f>TRUNC(SUMIF(N1844:N1849, N1843, F1844:F1849),0)</f>
        <v>11487</v>
      </c>
      <c r="G1850" s="7"/>
      <c r="H1850" s="8">
        <f>TRUNC(SUMIF(N1844:N1849, N1843, H1844:H1849),0)</f>
        <v>15815</v>
      </c>
      <c r="I1850" s="7"/>
      <c r="J1850" s="8">
        <f>TRUNC(SUMIF(N1844:N1849, N1843, J1844:J1849),0)</f>
        <v>0</v>
      </c>
      <c r="K1850" s="7"/>
      <c r="L1850" s="8">
        <f>F1850+H1850+J1850</f>
        <v>27302</v>
      </c>
      <c r="M1850" s="5" t="s">
        <v>67</v>
      </c>
      <c r="N1850" s="2" t="s">
        <v>91</v>
      </c>
      <c r="O1850" s="2" t="s">
        <v>91</v>
      </c>
      <c r="P1850" s="2" t="s">
        <v>67</v>
      </c>
      <c r="Q1850" s="2" t="s">
        <v>67</v>
      </c>
      <c r="R1850" s="2" t="s">
        <v>67</v>
      </c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2" t="s">
        <v>67</v>
      </c>
      <c r="AW1850" s="2" t="s">
        <v>67</v>
      </c>
      <c r="AX1850" s="2" t="s">
        <v>67</v>
      </c>
      <c r="AY1850" s="2" t="s">
        <v>67</v>
      </c>
    </row>
    <row r="1851" spans="1:51" ht="30" customHeight="1" x14ac:dyDescent="0.3">
      <c r="A1851" s="6"/>
      <c r="B1851" s="6"/>
      <c r="C1851" s="6"/>
      <c r="D1851" s="6"/>
      <c r="E1851" s="7"/>
      <c r="F1851" s="8"/>
      <c r="G1851" s="7"/>
      <c r="H1851" s="8"/>
      <c r="I1851" s="7"/>
      <c r="J1851" s="8"/>
      <c r="K1851" s="7"/>
      <c r="L1851" s="8"/>
      <c r="M1851" s="6"/>
    </row>
    <row r="1852" spans="1:51" ht="30" customHeight="1" x14ac:dyDescent="0.3">
      <c r="A1852" s="14" t="s">
        <v>2496</v>
      </c>
      <c r="B1852" s="14"/>
      <c r="C1852" s="14"/>
      <c r="D1852" s="14"/>
      <c r="E1852" s="15"/>
      <c r="F1852" s="16"/>
      <c r="G1852" s="15"/>
      <c r="H1852" s="16"/>
      <c r="I1852" s="15"/>
      <c r="J1852" s="16"/>
      <c r="K1852" s="15"/>
      <c r="L1852" s="16"/>
      <c r="M1852" s="14"/>
      <c r="N1852" s="1" t="s">
        <v>2497</v>
      </c>
    </row>
    <row r="1853" spans="1:51" ht="30" customHeight="1" x14ac:dyDescent="0.3">
      <c r="A1853" s="5" t="s">
        <v>2021</v>
      </c>
      <c r="B1853" s="5" t="s">
        <v>2500</v>
      </c>
      <c r="C1853" s="5" t="s">
        <v>1702</v>
      </c>
      <c r="D1853" s="6">
        <v>1.05</v>
      </c>
      <c r="E1853" s="7">
        <f>단가대비표!O353</f>
        <v>2360</v>
      </c>
      <c r="F1853" s="8">
        <f t="shared" ref="F1853:F1859" si="395">TRUNC(E1853*D1853,1)</f>
        <v>2478</v>
      </c>
      <c r="G1853" s="7">
        <f>단가대비표!P353</f>
        <v>0</v>
      </c>
      <c r="H1853" s="8">
        <f t="shared" ref="H1853:H1859" si="396">TRUNC(G1853*D1853,1)</f>
        <v>0</v>
      </c>
      <c r="I1853" s="7">
        <f>단가대비표!V353</f>
        <v>0</v>
      </c>
      <c r="J1853" s="8">
        <f t="shared" ref="J1853:J1859" si="397">TRUNC(I1853*D1853,1)</f>
        <v>0</v>
      </c>
      <c r="K1853" s="7">
        <f t="shared" ref="K1853:L1859" si="398">TRUNC(E1853+G1853+I1853,1)</f>
        <v>2360</v>
      </c>
      <c r="L1853" s="8">
        <f t="shared" si="398"/>
        <v>2478</v>
      </c>
      <c r="M1853" s="5" t="s">
        <v>67</v>
      </c>
      <c r="N1853" s="2" t="s">
        <v>2497</v>
      </c>
      <c r="O1853" s="2" t="s">
        <v>2501</v>
      </c>
      <c r="P1853" s="2" t="s">
        <v>73</v>
      </c>
      <c r="Q1853" s="2" t="s">
        <v>73</v>
      </c>
      <c r="R1853" s="2" t="s">
        <v>69</v>
      </c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2" t="s">
        <v>67</v>
      </c>
      <c r="AW1853" s="2" t="s">
        <v>2502</v>
      </c>
      <c r="AX1853" s="2" t="s">
        <v>67</v>
      </c>
      <c r="AY1853" s="2" t="s">
        <v>67</v>
      </c>
    </row>
    <row r="1854" spans="1:51" ht="30" customHeight="1" x14ac:dyDescent="0.3">
      <c r="A1854" s="5" t="s">
        <v>2215</v>
      </c>
      <c r="B1854" s="5" t="s">
        <v>2216</v>
      </c>
      <c r="C1854" s="5" t="s">
        <v>245</v>
      </c>
      <c r="D1854" s="6">
        <v>0.6</v>
      </c>
      <c r="E1854" s="7">
        <f>단가대비표!O273</f>
        <v>1147</v>
      </c>
      <c r="F1854" s="8">
        <f t="shared" si="395"/>
        <v>688.2</v>
      </c>
      <c r="G1854" s="7">
        <f>단가대비표!P273</f>
        <v>0</v>
      </c>
      <c r="H1854" s="8">
        <f t="shared" si="396"/>
        <v>0</v>
      </c>
      <c r="I1854" s="7">
        <f>단가대비표!V273</f>
        <v>0</v>
      </c>
      <c r="J1854" s="8">
        <f t="shared" si="397"/>
        <v>0</v>
      </c>
      <c r="K1854" s="7">
        <f t="shared" si="398"/>
        <v>1147</v>
      </c>
      <c r="L1854" s="8">
        <f t="shared" si="398"/>
        <v>688.2</v>
      </c>
      <c r="M1854" s="5" t="s">
        <v>67</v>
      </c>
      <c r="N1854" s="2" t="s">
        <v>2497</v>
      </c>
      <c r="O1854" s="2" t="s">
        <v>2217</v>
      </c>
      <c r="P1854" s="2" t="s">
        <v>73</v>
      </c>
      <c r="Q1854" s="2" t="s">
        <v>73</v>
      </c>
      <c r="R1854" s="2" t="s">
        <v>69</v>
      </c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2" t="s">
        <v>67</v>
      </c>
      <c r="AW1854" s="2" t="s">
        <v>2503</v>
      </c>
      <c r="AX1854" s="2" t="s">
        <v>67</v>
      </c>
      <c r="AY1854" s="2" t="s">
        <v>67</v>
      </c>
    </row>
    <row r="1855" spans="1:51" ht="30" customHeight="1" x14ac:dyDescent="0.3">
      <c r="A1855" s="5" t="s">
        <v>2029</v>
      </c>
      <c r="B1855" s="5" t="s">
        <v>2030</v>
      </c>
      <c r="C1855" s="5" t="s">
        <v>245</v>
      </c>
      <c r="D1855" s="6">
        <v>0.6</v>
      </c>
      <c r="E1855" s="7">
        <f>단가대비표!O266</f>
        <v>1100</v>
      </c>
      <c r="F1855" s="8">
        <f t="shared" si="395"/>
        <v>660</v>
      </c>
      <c r="G1855" s="7">
        <f>단가대비표!P266</f>
        <v>0</v>
      </c>
      <c r="H1855" s="8">
        <f t="shared" si="396"/>
        <v>0</v>
      </c>
      <c r="I1855" s="7">
        <f>단가대비표!V266</f>
        <v>0</v>
      </c>
      <c r="J1855" s="8">
        <f t="shared" si="397"/>
        <v>0</v>
      </c>
      <c r="K1855" s="7">
        <f t="shared" si="398"/>
        <v>1100</v>
      </c>
      <c r="L1855" s="8">
        <f t="shared" si="398"/>
        <v>660</v>
      </c>
      <c r="M1855" s="5" t="s">
        <v>67</v>
      </c>
      <c r="N1855" s="2" t="s">
        <v>2497</v>
      </c>
      <c r="O1855" s="2" t="s">
        <v>2031</v>
      </c>
      <c r="P1855" s="2" t="s">
        <v>73</v>
      </c>
      <c r="Q1855" s="2" t="s">
        <v>73</v>
      </c>
      <c r="R1855" s="2" t="s">
        <v>69</v>
      </c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2" t="s">
        <v>67</v>
      </c>
      <c r="AW1855" s="2" t="s">
        <v>2504</v>
      </c>
      <c r="AX1855" s="2" t="s">
        <v>67</v>
      </c>
      <c r="AY1855" s="2" t="s">
        <v>67</v>
      </c>
    </row>
    <row r="1856" spans="1:51" ht="30" customHeight="1" x14ac:dyDescent="0.3">
      <c r="A1856" s="5" t="s">
        <v>2121</v>
      </c>
      <c r="B1856" s="5" t="s">
        <v>2122</v>
      </c>
      <c r="C1856" s="5" t="s">
        <v>481</v>
      </c>
      <c r="D1856" s="6">
        <v>0.53</v>
      </c>
      <c r="E1856" s="7">
        <f>단가대비표!O267</f>
        <v>300</v>
      </c>
      <c r="F1856" s="8">
        <f t="shared" si="395"/>
        <v>159</v>
      </c>
      <c r="G1856" s="7">
        <f>단가대비표!P267</f>
        <v>0</v>
      </c>
      <c r="H1856" s="8">
        <f t="shared" si="396"/>
        <v>0</v>
      </c>
      <c r="I1856" s="7">
        <f>단가대비표!V267</f>
        <v>0</v>
      </c>
      <c r="J1856" s="8">
        <f t="shared" si="397"/>
        <v>0</v>
      </c>
      <c r="K1856" s="7">
        <f t="shared" si="398"/>
        <v>300</v>
      </c>
      <c r="L1856" s="8">
        <f t="shared" si="398"/>
        <v>159</v>
      </c>
      <c r="M1856" s="5" t="s">
        <v>67</v>
      </c>
      <c r="N1856" s="2" t="s">
        <v>2497</v>
      </c>
      <c r="O1856" s="2" t="s">
        <v>2123</v>
      </c>
      <c r="P1856" s="2" t="s">
        <v>73</v>
      </c>
      <c r="Q1856" s="2" t="s">
        <v>73</v>
      </c>
      <c r="R1856" s="2" t="s">
        <v>69</v>
      </c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2" t="s">
        <v>67</v>
      </c>
      <c r="AW1856" s="2" t="s">
        <v>2505</v>
      </c>
      <c r="AX1856" s="2" t="s">
        <v>67</v>
      </c>
      <c r="AY1856" s="2" t="s">
        <v>67</v>
      </c>
    </row>
    <row r="1857" spans="1:51" ht="30" customHeight="1" x14ac:dyDescent="0.3">
      <c r="A1857" s="5" t="s">
        <v>2033</v>
      </c>
      <c r="B1857" s="5" t="s">
        <v>86</v>
      </c>
      <c r="C1857" s="5" t="s">
        <v>87</v>
      </c>
      <c r="D1857" s="6">
        <v>9.5399999999999999E-2</v>
      </c>
      <c r="E1857" s="7">
        <f>단가대비표!O1876</f>
        <v>0</v>
      </c>
      <c r="F1857" s="8">
        <f t="shared" si="395"/>
        <v>0</v>
      </c>
      <c r="G1857" s="7">
        <f>단가대비표!P1876</f>
        <v>160788</v>
      </c>
      <c r="H1857" s="8">
        <f t="shared" si="396"/>
        <v>15339.1</v>
      </c>
      <c r="I1857" s="7">
        <f>단가대비표!V1876</f>
        <v>0</v>
      </c>
      <c r="J1857" s="8">
        <f t="shared" si="397"/>
        <v>0</v>
      </c>
      <c r="K1857" s="7">
        <f t="shared" si="398"/>
        <v>160788</v>
      </c>
      <c r="L1857" s="8">
        <f t="shared" si="398"/>
        <v>15339.1</v>
      </c>
      <c r="M1857" s="5" t="s">
        <v>67</v>
      </c>
      <c r="N1857" s="2" t="s">
        <v>2497</v>
      </c>
      <c r="O1857" s="2" t="s">
        <v>2034</v>
      </c>
      <c r="P1857" s="2" t="s">
        <v>73</v>
      </c>
      <c r="Q1857" s="2" t="s">
        <v>73</v>
      </c>
      <c r="R1857" s="2" t="s">
        <v>69</v>
      </c>
      <c r="S1857" s="3"/>
      <c r="T1857" s="3"/>
      <c r="U1857" s="3"/>
      <c r="V1857" s="3">
        <v>1</v>
      </c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2" t="s">
        <v>67</v>
      </c>
      <c r="AW1857" s="2" t="s">
        <v>2506</v>
      </c>
      <c r="AX1857" s="2" t="s">
        <v>67</v>
      </c>
      <c r="AY1857" s="2" t="s">
        <v>67</v>
      </c>
    </row>
    <row r="1858" spans="1:51" ht="30" customHeight="1" x14ac:dyDescent="0.3">
      <c r="A1858" s="5" t="s">
        <v>203</v>
      </c>
      <c r="B1858" s="5" t="s">
        <v>86</v>
      </c>
      <c r="C1858" s="5" t="s">
        <v>87</v>
      </c>
      <c r="D1858" s="6">
        <v>1.26E-2</v>
      </c>
      <c r="E1858" s="7">
        <f>단가대비표!O1834</f>
        <v>0</v>
      </c>
      <c r="F1858" s="8">
        <f t="shared" si="395"/>
        <v>0</v>
      </c>
      <c r="G1858" s="7">
        <f>단가대비표!P1834</f>
        <v>125427</v>
      </c>
      <c r="H1858" s="8">
        <f t="shared" si="396"/>
        <v>1580.3</v>
      </c>
      <c r="I1858" s="7">
        <f>단가대비표!V1834</f>
        <v>0</v>
      </c>
      <c r="J1858" s="8">
        <f t="shared" si="397"/>
        <v>0</v>
      </c>
      <c r="K1858" s="7">
        <f t="shared" si="398"/>
        <v>125427</v>
      </c>
      <c r="L1858" s="8">
        <f t="shared" si="398"/>
        <v>1580.3</v>
      </c>
      <c r="M1858" s="5" t="s">
        <v>67</v>
      </c>
      <c r="N1858" s="2" t="s">
        <v>2497</v>
      </c>
      <c r="O1858" s="2" t="s">
        <v>204</v>
      </c>
      <c r="P1858" s="2" t="s">
        <v>73</v>
      </c>
      <c r="Q1858" s="2" t="s">
        <v>73</v>
      </c>
      <c r="R1858" s="2" t="s">
        <v>69</v>
      </c>
      <c r="S1858" s="3"/>
      <c r="T1858" s="3"/>
      <c r="U1858" s="3"/>
      <c r="V1858" s="3">
        <v>1</v>
      </c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2" t="s">
        <v>67</v>
      </c>
      <c r="AW1858" s="2" t="s">
        <v>2507</v>
      </c>
      <c r="AX1858" s="2" t="s">
        <v>67</v>
      </c>
      <c r="AY1858" s="2" t="s">
        <v>67</v>
      </c>
    </row>
    <row r="1859" spans="1:51" ht="30" customHeight="1" x14ac:dyDescent="0.3">
      <c r="A1859" s="5" t="s">
        <v>155</v>
      </c>
      <c r="B1859" s="5" t="s">
        <v>156</v>
      </c>
      <c r="C1859" s="5" t="s">
        <v>82</v>
      </c>
      <c r="D1859" s="6">
        <v>1</v>
      </c>
      <c r="E1859" s="7">
        <f>TRUNC(SUMIF(V1853:V1859, RIGHTB(O1859, 1), H1853:H1859)*U1859, 2)</f>
        <v>507.58</v>
      </c>
      <c r="F1859" s="8">
        <f t="shared" si="395"/>
        <v>507.5</v>
      </c>
      <c r="G1859" s="7">
        <v>0</v>
      </c>
      <c r="H1859" s="8">
        <f t="shared" si="396"/>
        <v>0</v>
      </c>
      <c r="I1859" s="7">
        <v>0</v>
      </c>
      <c r="J1859" s="8">
        <f t="shared" si="397"/>
        <v>0</v>
      </c>
      <c r="K1859" s="7">
        <f t="shared" si="398"/>
        <v>507.5</v>
      </c>
      <c r="L1859" s="8">
        <f t="shared" si="398"/>
        <v>507.5</v>
      </c>
      <c r="M1859" s="5" t="s">
        <v>67</v>
      </c>
      <c r="N1859" s="2" t="s">
        <v>2497</v>
      </c>
      <c r="O1859" s="2" t="s">
        <v>83</v>
      </c>
      <c r="P1859" s="2" t="s">
        <v>73</v>
      </c>
      <c r="Q1859" s="2" t="s">
        <v>73</v>
      </c>
      <c r="R1859" s="2" t="s">
        <v>73</v>
      </c>
      <c r="S1859" s="3">
        <v>1</v>
      </c>
      <c r="T1859" s="3">
        <v>0</v>
      </c>
      <c r="U1859" s="3">
        <v>0.03</v>
      </c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2" t="s">
        <v>67</v>
      </c>
      <c r="AW1859" s="2" t="s">
        <v>2508</v>
      </c>
      <c r="AX1859" s="2" t="s">
        <v>67</v>
      </c>
      <c r="AY1859" s="2" t="s">
        <v>67</v>
      </c>
    </row>
    <row r="1860" spans="1:51" ht="30" customHeight="1" x14ac:dyDescent="0.3">
      <c r="A1860" s="5" t="s">
        <v>90</v>
      </c>
      <c r="B1860" s="5" t="s">
        <v>67</v>
      </c>
      <c r="C1860" s="5" t="s">
        <v>67</v>
      </c>
      <c r="D1860" s="6"/>
      <c r="E1860" s="7"/>
      <c r="F1860" s="8">
        <f>TRUNC(SUMIF(N1853:N1859, N1852, F1853:F1859),0)</f>
        <v>4492</v>
      </c>
      <c r="G1860" s="7"/>
      <c r="H1860" s="8">
        <f>TRUNC(SUMIF(N1853:N1859, N1852, H1853:H1859),0)</f>
        <v>16919</v>
      </c>
      <c r="I1860" s="7"/>
      <c r="J1860" s="8">
        <f>TRUNC(SUMIF(N1853:N1859, N1852, J1853:J1859),0)</f>
        <v>0</v>
      </c>
      <c r="K1860" s="7"/>
      <c r="L1860" s="8">
        <f>F1860+H1860+J1860</f>
        <v>21411</v>
      </c>
      <c r="M1860" s="5" t="s">
        <v>67</v>
      </c>
      <c r="N1860" s="2" t="s">
        <v>91</v>
      </c>
      <c r="O1860" s="2" t="s">
        <v>91</v>
      </c>
      <c r="P1860" s="2" t="s">
        <v>67</v>
      </c>
      <c r="Q1860" s="2" t="s">
        <v>67</v>
      </c>
      <c r="R1860" s="2" t="s">
        <v>67</v>
      </c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2" t="s">
        <v>67</v>
      </c>
      <c r="AW1860" s="2" t="s">
        <v>67</v>
      </c>
      <c r="AX1860" s="2" t="s">
        <v>67</v>
      </c>
      <c r="AY1860" s="2" t="s">
        <v>67</v>
      </c>
    </row>
    <row r="1861" spans="1:51" ht="30" customHeight="1" x14ac:dyDescent="0.3">
      <c r="A1861" s="6"/>
      <c r="B1861" s="6"/>
      <c r="C1861" s="6"/>
      <c r="D1861" s="6"/>
      <c r="E1861" s="7"/>
      <c r="F1861" s="8"/>
      <c r="G1861" s="7"/>
      <c r="H1861" s="8"/>
      <c r="I1861" s="7"/>
      <c r="J1861" s="8"/>
      <c r="K1861" s="7"/>
      <c r="L1861" s="8"/>
      <c r="M1861" s="6"/>
    </row>
    <row r="1862" spans="1:51" ht="30" customHeight="1" x14ac:dyDescent="0.3">
      <c r="A1862" s="14" t="s">
        <v>2509</v>
      </c>
      <c r="B1862" s="14"/>
      <c r="C1862" s="14"/>
      <c r="D1862" s="14"/>
      <c r="E1862" s="15"/>
      <c r="F1862" s="16"/>
      <c r="G1862" s="15"/>
      <c r="H1862" s="16"/>
      <c r="I1862" s="15"/>
      <c r="J1862" s="16"/>
      <c r="K1862" s="15"/>
      <c r="L1862" s="16"/>
      <c r="M1862" s="14"/>
      <c r="N1862" s="1" t="s">
        <v>2510</v>
      </c>
    </row>
    <row r="1863" spans="1:51" ht="30" customHeight="1" x14ac:dyDescent="0.3">
      <c r="A1863" s="5" t="s">
        <v>2228</v>
      </c>
      <c r="B1863" s="5" t="s">
        <v>2512</v>
      </c>
      <c r="C1863" s="5" t="s">
        <v>1702</v>
      </c>
      <c r="D1863" s="6">
        <v>1.05</v>
      </c>
      <c r="E1863" s="7">
        <f>단가대비표!O373</f>
        <v>2683</v>
      </c>
      <c r="F1863" s="8">
        <f t="shared" ref="F1863:F1868" si="399">TRUNC(E1863*D1863,1)</f>
        <v>2817.1</v>
      </c>
      <c r="G1863" s="7">
        <f>단가대비표!P373</f>
        <v>0</v>
      </c>
      <c r="H1863" s="8">
        <f t="shared" ref="H1863:H1868" si="400">TRUNC(G1863*D1863,1)</f>
        <v>0</v>
      </c>
      <c r="I1863" s="7">
        <f>단가대비표!V373</f>
        <v>0</v>
      </c>
      <c r="J1863" s="8">
        <f t="shared" ref="J1863:J1868" si="401">TRUNC(I1863*D1863,1)</f>
        <v>0</v>
      </c>
      <c r="K1863" s="7">
        <f t="shared" ref="K1863:L1868" si="402">TRUNC(E1863+G1863+I1863,1)</f>
        <v>2683</v>
      </c>
      <c r="L1863" s="8">
        <f t="shared" si="402"/>
        <v>2817.1</v>
      </c>
      <c r="M1863" s="5" t="s">
        <v>67</v>
      </c>
      <c r="N1863" s="2" t="s">
        <v>2510</v>
      </c>
      <c r="O1863" s="2" t="s">
        <v>2513</v>
      </c>
      <c r="P1863" s="2" t="s">
        <v>73</v>
      </c>
      <c r="Q1863" s="2" t="s">
        <v>73</v>
      </c>
      <c r="R1863" s="2" t="s">
        <v>69</v>
      </c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2" t="s">
        <v>67</v>
      </c>
      <c r="AW1863" s="2" t="s">
        <v>2514</v>
      </c>
      <c r="AX1863" s="2" t="s">
        <v>67</v>
      </c>
      <c r="AY1863" s="2" t="s">
        <v>67</v>
      </c>
    </row>
    <row r="1864" spans="1:51" ht="30" customHeight="1" x14ac:dyDescent="0.3">
      <c r="A1864" s="5" t="s">
        <v>2029</v>
      </c>
      <c r="B1864" s="5" t="s">
        <v>2030</v>
      </c>
      <c r="C1864" s="5" t="s">
        <v>245</v>
      </c>
      <c r="D1864" s="6">
        <v>0.6</v>
      </c>
      <c r="E1864" s="7">
        <f>단가대비표!O266</f>
        <v>1100</v>
      </c>
      <c r="F1864" s="8">
        <f t="shared" si="399"/>
        <v>660</v>
      </c>
      <c r="G1864" s="7">
        <f>단가대비표!P266</f>
        <v>0</v>
      </c>
      <c r="H1864" s="8">
        <f t="shared" si="400"/>
        <v>0</v>
      </c>
      <c r="I1864" s="7">
        <f>단가대비표!V266</f>
        <v>0</v>
      </c>
      <c r="J1864" s="8">
        <f t="shared" si="401"/>
        <v>0</v>
      </c>
      <c r="K1864" s="7">
        <f t="shared" si="402"/>
        <v>1100</v>
      </c>
      <c r="L1864" s="8">
        <f t="shared" si="402"/>
        <v>660</v>
      </c>
      <c r="M1864" s="5" t="s">
        <v>67</v>
      </c>
      <c r="N1864" s="2" t="s">
        <v>2510</v>
      </c>
      <c r="O1864" s="2" t="s">
        <v>2031</v>
      </c>
      <c r="P1864" s="2" t="s">
        <v>73</v>
      </c>
      <c r="Q1864" s="2" t="s">
        <v>73</v>
      </c>
      <c r="R1864" s="2" t="s">
        <v>69</v>
      </c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2" t="s">
        <v>67</v>
      </c>
      <c r="AW1864" s="2" t="s">
        <v>2515</v>
      </c>
      <c r="AX1864" s="2" t="s">
        <v>67</v>
      </c>
      <c r="AY1864" s="2" t="s">
        <v>67</v>
      </c>
    </row>
    <row r="1865" spans="1:51" ht="30" customHeight="1" x14ac:dyDescent="0.3">
      <c r="A1865" s="5" t="s">
        <v>2121</v>
      </c>
      <c r="B1865" s="5" t="s">
        <v>2122</v>
      </c>
      <c r="C1865" s="5" t="s">
        <v>481</v>
      </c>
      <c r="D1865" s="6">
        <v>0.53</v>
      </c>
      <c r="E1865" s="7">
        <f>단가대비표!O267</f>
        <v>300</v>
      </c>
      <c r="F1865" s="8">
        <f t="shared" si="399"/>
        <v>159</v>
      </c>
      <c r="G1865" s="7">
        <f>단가대비표!P267</f>
        <v>0</v>
      </c>
      <c r="H1865" s="8">
        <f t="shared" si="400"/>
        <v>0</v>
      </c>
      <c r="I1865" s="7">
        <f>단가대비표!V267</f>
        <v>0</v>
      </c>
      <c r="J1865" s="8">
        <f t="shared" si="401"/>
        <v>0</v>
      </c>
      <c r="K1865" s="7">
        <f t="shared" si="402"/>
        <v>300</v>
      </c>
      <c r="L1865" s="8">
        <f t="shared" si="402"/>
        <v>159</v>
      </c>
      <c r="M1865" s="5" t="s">
        <v>67</v>
      </c>
      <c r="N1865" s="2" t="s">
        <v>2510</v>
      </c>
      <c r="O1865" s="2" t="s">
        <v>2123</v>
      </c>
      <c r="P1865" s="2" t="s">
        <v>73</v>
      </c>
      <c r="Q1865" s="2" t="s">
        <v>73</v>
      </c>
      <c r="R1865" s="2" t="s">
        <v>69</v>
      </c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2" t="s">
        <v>67</v>
      </c>
      <c r="AW1865" s="2" t="s">
        <v>2516</v>
      </c>
      <c r="AX1865" s="2" t="s">
        <v>67</v>
      </c>
      <c r="AY1865" s="2" t="s">
        <v>67</v>
      </c>
    </row>
    <row r="1866" spans="1:51" ht="30" customHeight="1" x14ac:dyDescent="0.3">
      <c r="A1866" s="5" t="s">
        <v>203</v>
      </c>
      <c r="B1866" s="5" t="s">
        <v>86</v>
      </c>
      <c r="C1866" s="5" t="s">
        <v>87</v>
      </c>
      <c r="D1866" s="6">
        <v>5.0000000000000001E-3</v>
      </c>
      <c r="E1866" s="7">
        <f>단가대비표!O1834</f>
        <v>0</v>
      </c>
      <c r="F1866" s="8">
        <f t="shared" si="399"/>
        <v>0</v>
      </c>
      <c r="G1866" s="7">
        <f>단가대비표!P1834</f>
        <v>125427</v>
      </c>
      <c r="H1866" s="8">
        <f t="shared" si="400"/>
        <v>627.1</v>
      </c>
      <c r="I1866" s="7">
        <f>단가대비표!V1834</f>
        <v>0</v>
      </c>
      <c r="J1866" s="8">
        <f t="shared" si="401"/>
        <v>0</v>
      </c>
      <c r="K1866" s="7">
        <f t="shared" si="402"/>
        <v>125427</v>
      </c>
      <c r="L1866" s="8">
        <f t="shared" si="402"/>
        <v>627.1</v>
      </c>
      <c r="M1866" s="5" t="s">
        <v>67</v>
      </c>
      <c r="N1866" s="2" t="s">
        <v>2510</v>
      </c>
      <c r="O1866" s="2" t="s">
        <v>204</v>
      </c>
      <c r="P1866" s="2" t="s">
        <v>73</v>
      </c>
      <c r="Q1866" s="2" t="s">
        <v>73</v>
      </c>
      <c r="R1866" s="2" t="s">
        <v>69</v>
      </c>
      <c r="S1866" s="3"/>
      <c r="T1866" s="3"/>
      <c r="U1866" s="3"/>
      <c r="V1866" s="3">
        <v>1</v>
      </c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2" t="s">
        <v>67</v>
      </c>
      <c r="AW1866" s="2" t="s">
        <v>2517</v>
      </c>
      <c r="AX1866" s="2" t="s">
        <v>67</v>
      </c>
      <c r="AY1866" s="2" t="s">
        <v>67</v>
      </c>
    </row>
    <row r="1867" spans="1:51" ht="30" customHeight="1" x14ac:dyDescent="0.3">
      <c r="A1867" s="5" t="s">
        <v>2033</v>
      </c>
      <c r="B1867" s="5" t="s">
        <v>86</v>
      </c>
      <c r="C1867" s="5" t="s">
        <v>87</v>
      </c>
      <c r="D1867" s="6">
        <v>7.0000000000000007E-2</v>
      </c>
      <c r="E1867" s="7">
        <f>단가대비표!O1876</f>
        <v>0</v>
      </c>
      <c r="F1867" s="8">
        <f t="shared" si="399"/>
        <v>0</v>
      </c>
      <c r="G1867" s="7">
        <f>단가대비표!P1876</f>
        <v>160788</v>
      </c>
      <c r="H1867" s="8">
        <f t="shared" si="400"/>
        <v>11255.1</v>
      </c>
      <c r="I1867" s="7">
        <f>단가대비표!V1876</f>
        <v>0</v>
      </c>
      <c r="J1867" s="8">
        <f t="shared" si="401"/>
        <v>0</v>
      </c>
      <c r="K1867" s="7">
        <f t="shared" si="402"/>
        <v>160788</v>
      </c>
      <c r="L1867" s="8">
        <f t="shared" si="402"/>
        <v>11255.1</v>
      </c>
      <c r="M1867" s="5" t="s">
        <v>67</v>
      </c>
      <c r="N1867" s="2" t="s">
        <v>2510</v>
      </c>
      <c r="O1867" s="2" t="s">
        <v>2034</v>
      </c>
      <c r="P1867" s="2" t="s">
        <v>73</v>
      </c>
      <c r="Q1867" s="2" t="s">
        <v>73</v>
      </c>
      <c r="R1867" s="2" t="s">
        <v>69</v>
      </c>
      <c r="S1867" s="3"/>
      <c r="T1867" s="3"/>
      <c r="U1867" s="3"/>
      <c r="V1867" s="3">
        <v>1</v>
      </c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2" t="s">
        <v>67</v>
      </c>
      <c r="AW1867" s="2" t="s">
        <v>2518</v>
      </c>
      <c r="AX1867" s="2" t="s">
        <v>67</v>
      </c>
      <c r="AY1867" s="2" t="s">
        <v>67</v>
      </c>
    </row>
    <row r="1868" spans="1:51" ht="30" customHeight="1" x14ac:dyDescent="0.3">
      <c r="A1868" s="5" t="s">
        <v>155</v>
      </c>
      <c r="B1868" s="5" t="s">
        <v>156</v>
      </c>
      <c r="C1868" s="5" t="s">
        <v>82</v>
      </c>
      <c r="D1868" s="6">
        <v>1</v>
      </c>
      <c r="E1868" s="7">
        <f>TRUNC(SUMIF(V1863:V1868, RIGHTB(O1868, 1), H1863:H1868)*U1868, 2)</f>
        <v>356.46</v>
      </c>
      <c r="F1868" s="8">
        <f t="shared" si="399"/>
        <v>356.4</v>
      </c>
      <c r="G1868" s="7">
        <v>0</v>
      </c>
      <c r="H1868" s="8">
        <f t="shared" si="400"/>
        <v>0</v>
      </c>
      <c r="I1868" s="7">
        <v>0</v>
      </c>
      <c r="J1868" s="8">
        <f t="shared" si="401"/>
        <v>0</v>
      </c>
      <c r="K1868" s="7">
        <f t="shared" si="402"/>
        <v>356.4</v>
      </c>
      <c r="L1868" s="8">
        <f t="shared" si="402"/>
        <v>356.4</v>
      </c>
      <c r="M1868" s="5" t="s">
        <v>67</v>
      </c>
      <c r="N1868" s="2" t="s">
        <v>2510</v>
      </c>
      <c r="O1868" s="2" t="s">
        <v>83</v>
      </c>
      <c r="P1868" s="2" t="s">
        <v>73</v>
      </c>
      <c r="Q1868" s="2" t="s">
        <v>73</v>
      </c>
      <c r="R1868" s="2" t="s">
        <v>73</v>
      </c>
      <c r="S1868" s="3">
        <v>1</v>
      </c>
      <c r="T1868" s="3">
        <v>0</v>
      </c>
      <c r="U1868" s="3">
        <v>0.03</v>
      </c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2" t="s">
        <v>67</v>
      </c>
      <c r="AW1868" s="2" t="s">
        <v>2519</v>
      </c>
      <c r="AX1868" s="2" t="s">
        <v>67</v>
      </c>
      <c r="AY1868" s="2" t="s">
        <v>67</v>
      </c>
    </row>
    <row r="1869" spans="1:51" ht="30" customHeight="1" x14ac:dyDescent="0.3">
      <c r="A1869" s="5" t="s">
        <v>90</v>
      </c>
      <c r="B1869" s="5" t="s">
        <v>67</v>
      </c>
      <c r="C1869" s="5" t="s">
        <v>67</v>
      </c>
      <c r="D1869" s="6"/>
      <c r="E1869" s="7"/>
      <c r="F1869" s="8">
        <f>TRUNC(SUMIF(N1863:N1868, N1862, F1863:F1868),0)</f>
        <v>3992</v>
      </c>
      <c r="G1869" s="7"/>
      <c r="H1869" s="8">
        <f>TRUNC(SUMIF(N1863:N1868, N1862, H1863:H1868),0)</f>
        <v>11882</v>
      </c>
      <c r="I1869" s="7"/>
      <c r="J1869" s="8">
        <f>TRUNC(SUMIF(N1863:N1868, N1862, J1863:J1868),0)</f>
        <v>0</v>
      </c>
      <c r="K1869" s="7"/>
      <c r="L1869" s="8">
        <f>F1869+H1869+J1869</f>
        <v>15874</v>
      </c>
      <c r="M1869" s="5" t="s">
        <v>67</v>
      </c>
      <c r="N1869" s="2" t="s">
        <v>91</v>
      </c>
      <c r="O1869" s="2" t="s">
        <v>91</v>
      </c>
      <c r="P1869" s="2" t="s">
        <v>67</v>
      </c>
      <c r="Q1869" s="2" t="s">
        <v>67</v>
      </c>
      <c r="R1869" s="2" t="s">
        <v>67</v>
      </c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2" t="s">
        <v>67</v>
      </c>
      <c r="AW1869" s="2" t="s">
        <v>67</v>
      </c>
      <c r="AX1869" s="2" t="s">
        <v>67</v>
      </c>
      <c r="AY1869" s="2" t="s">
        <v>67</v>
      </c>
    </row>
    <row r="1870" spans="1:51" ht="30" customHeight="1" x14ac:dyDescent="0.3">
      <c r="A1870" s="6"/>
      <c r="B1870" s="6"/>
      <c r="C1870" s="6"/>
      <c r="D1870" s="6"/>
      <c r="E1870" s="7"/>
      <c r="F1870" s="8"/>
      <c r="G1870" s="7"/>
      <c r="H1870" s="8"/>
      <c r="I1870" s="7"/>
      <c r="J1870" s="8"/>
      <c r="K1870" s="7"/>
      <c r="L1870" s="8"/>
      <c r="M1870" s="6"/>
    </row>
    <row r="1871" spans="1:51" ht="30" customHeight="1" x14ac:dyDescent="0.3">
      <c r="A1871" s="14" t="s">
        <v>2520</v>
      </c>
      <c r="B1871" s="14"/>
      <c r="C1871" s="14"/>
      <c r="D1871" s="14"/>
      <c r="E1871" s="15"/>
      <c r="F1871" s="16"/>
      <c r="G1871" s="15"/>
      <c r="H1871" s="16"/>
      <c r="I1871" s="15"/>
      <c r="J1871" s="16"/>
      <c r="K1871" s="15"/>
      <c r="L1871" s="16"/>
      <c r="M1871" s="14"/>
      <c r="N1871" s="1" t="s">
        <v>2521</v>
      </c>
    </row>
    <row r="1872" spans="1:51" ht="30" customHeight="1" x14ac:dyDescent="0.3">
      <c r="A1872" s="5" t="s">
        <v>2228</v>
      </c>
      <c r="B1872" s="5" t="s">
        <v>2229</v>
      </c>
      <c r="C1872" s="5" t="s">
        <v>1702</v>
      </c>
      <c r="D1872" s="6">
        <v>1.05</v>
      </c>
      <c r="E1872" s="7">
        <f>단가대비표!O366</f>
        <v>1341</v>
      </c>
      <c r="F1872" s="8">
        <f t="shared" ref="F1872:F1877" si="403">TRUNC(E1872*D1872,1)</f>
        <v>1408</v>
      </c>
      <c r="G1872" s="7">
        <f>단가대비표!P366</f>
        <v>0</v>
      </c>
      <c r="H1872" s="8">
        <f t="shared" ref="H1872:H1877" si="404">TRUNC(G1872*D1872,1)</f>
        <v>0</v>
      </c>
      <c r="I1872" s="7">
        <f>단가대비표!V366</f>
        <v>0</v>
      </c>
      <c r="J1872" s="8">
        <f t="shared" ref="J1872:J1877" si="405">TRUNC(I1872*D1872,1)</f>
        <v>0</v>
      </c>
      <c r="K1872" s="7">
        <f t="shared" ref="K1872:L1877" si="406">TRUNC(E1872+G1872+I1872,1)</f>
        <v>1341</v>
      </c>
      <c r="L1872" s="8">
        <f t="shared" si="406"/>
        <v>1408</v>
      </c>
      <c r="M1872" s="5" t="s">
        <v>67</v>
      </c>
      <c r="N1872" s="2" t="s">
        <v>2521</v>
      </c>
      <c r="O1872" s="2" t="s">
        <v>2230</v>
      </c>
      <c r="P1872" s="2" t="s">
        <v>73</v>
      </c>
      <c r="Q1872" s="2" t="s">
        <v>73</v>
      </c>
      <c r="R1872" s="2" t="s">
        <v>69</v>
      </c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2" t="s">
        <v>67</v>
      </c>
      <c r="AW1872" s="2" t="s">
        <v>2524</v>
      </c>
      <c r="AX1872" s="2" t="s">
        <v>67</v>
      </c>
      <c r="AY1872" s="2" t="s">
        <v>67</v>
      </c>
    </row>
    <row r="1873" spans="1:51" ht="30" customHeight="1" x14ac:dyDescent="0.3">
      <c r="A1873" s="5" t="s">
        <v>2117</v>
      </c>
      <c r="B1873" s="5" t="s">
        <v>2118</v>
      </c>
      <c r="C1873" s="5" t="s">
        <v>402</v>
      </c>
      <c r="D1873" s="6">
        <v>0.31</v>
      </c>
      <c r="E1873" s="7">
        <f>단가대비표!O72</f>
        <v>9758</v>
      </c>
      <c r="F1873" s="8">
        <f t="shared" si="403"/>
        <v>3024.9</v>
      </c>
      <c r="G1873" s="7">
        <f>단가대비표!P72</f>
        <v>0</v>
      </c>
      <c r="H1873" s="8">
        <f t="shared" si="404"/>
        <v>0</v>
      </c>
      <c r="I1873" s="7">
        <f>단가대비표!V72</f>
        <v>0</v>
      </c>
      <c r="J1873" s="8">
        <f t="shared" si="405"/>
        <v>0</v>
      </c>
      <c r="K1873" s="7">
        <f t="shared" si="406"/>
        <v>9758</v>
      </c>
      <c r="L1873" s="8">
        <f t="shared" si="406"/>
        <v>3024.9</v>
      </c>
      <c r="M1873" s="5" t="s">
        <v>67</v>
      </c>
      <c r="N1873" s="2" t="s">
        <v>2521</v>
      </c>
      <c r="O1873" s="2" t="s">
        <v>2119</v>
      </c>
      <c r="P1873" s="2" t="s">
        <v>73</v>
      </c>
      <c r="Q1873" s="2" t="s">
        <v>73</v>
      </c>
      <c r="R1873" s="2" t="s">
        <v>69</v>
      </c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2" t="s">
        <v>67</v>
      </c>
      <c r="AW1873" s="2" t="s">
        <v>2525</v>
      </c>
      <c r="AX1873" s="2" t="s">
        <v>67</v>
      </c>
      <c r="AY1873" s="2" t="s">
        <v>67</v>
      </c>
    </row>
    <row r="1874" spans="1:51" ht="30" customHeight="1" x14ac:dyDescent="0.3">
      <c r="A1874" s="5" t="s">
        <v>2121</v>
      </c>
      <c r="B1874" s="5" t="s">
        <v>2122</v>
      </c>
      <c r="C1874" s="5" t="s">
        <v>481</v>
      </c>
      <c r="D1874" s="6">
        <v>0.27</v>
      </c>
      <c r="E1874" s="7">
        <f>단가대비표!O267</f>
        <v>300</v>
      </c>
      <c r="F1874" s="8">
        <f t="shared" si="403"/>
        <v>81</v>
      </c>
      <c r="G1874" s="7">
        <f>단가대비표!P267</f>
        <v>0</v>
      </c>
      <c r="H1874" s="8">
        <f t="shared" si="404"/>
        <v>0</v>
      </c>
      <c r="I1874" s="7">
        <f>단가대비표!V267</f>
        <v>0</v>
      </c>
      <c r="J1874" s="8">
        <f t="shared" si="405"/>
        <v>0</v>
      </c>
      <c r="K1874" s="7">
        <f t="shared" si="406"/>
        <v>300</v>
      </c>
      <c r="L1874" s="8">
        <f t="shared" si="406"/>
        <v>81</v>
      </c>
      <c r="M1874" s="5" t="s">
        <v>67</v>
      </c>
      <c r="N1874" s="2" t="s">
        <v>2521</v>
      </c>
      <c r="O1874" s="2" t="s">
        <v>2123</v>
      </c>
      <c r="P1874" s="2" t="s">
        <v>73</v>
      </c>
      <c r="Q1874" s="2" t="s">
        <v>73</v>
      </c>
      <c r="R1874" s="2" t="s">
        <v>69</v>
      </c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2" t="s">
        <v>67</v>
      </c>
      <c r="AW1874" s="2" t="s">
        <v>2526</v>
      </c>
      <c r="AX1874" s="2" t="s">
        <v>67</v>
      </c>
      <c r="AY1874" s="2" t="s">
        <v>67</v>
      </c>
    </row>
    <row r="1875" spans="1:51" ht="30" customHeight="1" x14ac:dyDescent="0.3">
      <c r="A1875" s="5" t="s">
        <v>1728</v>
      </c>
      <c r="B1875" s="5" t="s">
        <v>86</v>
      </c>
      <c r="C1875" s="5" t="s">
        <v>87</v>
      </c>
      <c r="D1875" s="6">
        <v>7.8E-2</v>
      </c>
      <c r="E1875" s="7">
        <f>단가대비표!O1875</f>
        <v>0</v>
      </c>
      <c r="F1875" s="8">
        <f t="shared" si="403"/>
        <v>0</v>
      </c>
      <c r="G1875" s="7">
        <f>단가대비표!P1875</f>
        <v>152631</v>
      </c>
      <c r="H1875" s="8">
        <f t="shared" si="404"/>
        <v>11905.2</v>
      </c>
      <c r="I1875" s="7">
        <f>단가대비표!V1875</f>
        <v>0</v>
      </c>
      <c r="J1875" s="8">
        <f t="shared" si="405"/>
        <v>0</v>
      </c>
      <c r="K1875" s="7">
        <f t="shared" si="406"/>
        <v>152631</v>
      </c>
      <c r="L1875" s="8">
        <f t="shared" si="406"/>
        <v>11905.2</v>
      </c>
      <c r="M1875" s="5" t="s">
        <v>67</v>
      </c>
      <c r="N1875" s="2" t="s">
        <v>2521</v>
      </c>
      <c r="O1875" s="2" t="s">
        <v>1729</v>
      </c>
      <c r="P1875" s="2" t="s">
        <v>73</v>
      </c>
      <c r="Q1875" s="2" t="s">
        <v>73</v>
      </c>
      <c r="R1875" s="2" t="s">
        <v>69</v>
      </c>
      <c r="S1875" s="3"/>
      <c r="T1875" s="3"/>
      <c r="U1875" s="3"/>
      <c r="V1875" s="3">
        <v>1</v>
      </c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2" t="s">
        <v>67</v>
      </c>
      <c r="AW1875" s="2" t="s">
        <v>2527</v>
      </c>
      <c r="AX1875" s="2" t="s">
        <v>67</v>
      </c>
      <c r="AY1875" s="2" t="s">
        <v>67</v>
      </c>
    </row>
    <row r="1876" spans="1:51" ht="30" customHeight="1" x14ac:dyDescent="0.3">
      <c r="A1876" s="5" t="s">
        <v>2033</v>
      </c>
      <c r="B1876" s="5" t="s">
        <v>86</v>
      </c>
      <c r="C1876" s="5" t="s">
        <v>87</v>
      </c>
      <c r="D1876" s="6">
        <v>4.9000000000000002E-2</v>
      </c>
      <c r="E1876" s="7">
        <f>단가대비표!O1876</f>
        <v>0</v>
      </c>
      <c r="F1876" s="8">
        <f t="shared" si="403"/>
        <v>0</v>
      </c>
      <c r="G1876" s="7">
        <f>단가대비표!P1876</f>
        <v>160788</v>
      </c>
      <c r="H1876" s="8">
        <f t="shared" si="404"/>
        <v>7878.6</v>
      </c>
      <c r="I1876" s="7">
        <f>단가대비표!V1876</f>
        <v>0</v>
      </c>
      <c r="J1876" s="8">
        <f t="shared" si="405"/>
        <v>0</v>
      </c>
      <c r="K1876" s="7">
        <f t="shared" si="406"/>
        <v>160788</v>
      </c>
      <c r="L1876" s="8">
        <f t="shared" si="406"/>
        <v>7878.6</v>
      </c>
      <c r="M1876" s="5" t="s">
        <v>67</v>
      </c>
      <c r="N1876" s="2" t="s">
        <v>2521</v>
      </c>
      <c r="O1876" s="2" t="s">
        <v>2034</v>
      </c>
      <c r="P1876" s="2" t="s">
        <v>73</v>
      </c>
      <c r="Q1876" s="2" t="s">
        <v>73</v>
      </c>
      <c r="R1876" s="2" t="s">
        <v>69</v>
      </c>
      <c r="S1876" s="3"/>
      <c r="T1876" s="3"/>
      <c r="U1876" s="3"/>
      <c r="V1876" s="3">
        <v>1</v>
      </c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2" t="s">
        <v>67</v>
      </c>
      <c r="AW1876" s="2" t="s">
        <v>2528</v>
      </c>
      <c r="AX1876" s="2" t="s">
        <v>67</v>
      </c>
      <c r="AY1876" s="2" t="s">
        <v>67</v>
      </c>
    </row>
    <row r="1877" spans="1:51" ht="30" customHeight="1" x14ac:dyDescent="0.3">
      <c r="A1877" s="5" t="s">
        <v>155</v>
      </c>
      <c r="B1877" s="5" t="s">
        <v>156</v>
      </c>
      <c r="C1877" s="5" t="s">
        <v>82</v>
      </c>
      <c r="D1877" s="6">
        <v>1</v>
      </c>
      <c r="E1877" s="7">
        <f>TRUNC(SUMIF(V1872:V1877, RIGHTB(O1877, 1), H1872:H1877)*U1877, 2)</f>
        <v>593.51</v>
      </c>
      <c r="F1877" s="8">
        <f t="shared" si="403"/>
        <v>593.5</v>
      </c>
      <c r="G1877" s="7">
        <v>0</v>
      </c>
      <c r="H1877" s="8">
        <f t="shared" si="404"/>
        <v>0</v>
      </c>
      <c r="I1877" s="7">
        <v>0</v>
      </c>
      <c r="J1877" s="8">
        <f t="shared" si="405"/>
        <v>0</v>
      </c>
      <c r="K1877" s="7">
        <f t="shared" si="406"/>
        <v>593.5</v>
      </c>
      <c r="L1877" s="8">
        <f t="shared" si="406"/>
        <v>593.5</v>
      </c>
      <c r="M1877" s="5" t="s">
        <v>67</v>
      </c>
      <c r="N1877" s="2" t="s">
        <v>2521</v>
      </c>
      <c r="O1877" s="2" t="s">
        <v>83</v>
      </c>
      <c r="P1877" s="2" t="s">
        <v>73</v>
      </c>
      <c r="Q1877" s="2" t="s">
        <v>73</v>
      </c>
      <c r="R1877" s="2" t="s">
        <v>73</v>
      </c>
      <c r="S1877" s="3">
        <v>1</v>
      </c>
      <c r="T1877" s="3">
        <v>0</v>
      </c>
      <c r="U1877" s="3">
        <v>0.03</v>
      </c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2" t="s">
        <v>67</v>
      </c>
      <c r="AW1877" s="2" t="s">
        <v>2529</v>
      </c>
      <c r="AX1877" s="2" t="s">
        <v>67</v>
      </c>
      <c r="AY1877" s="2" t="s">
        <v>67</v>
      </c>
    </row>
    <row r="1878" spans="1:51" ht="30" customHeight="1" x14ac:dyDescent="0.3">
      <c r="A1878" s="5" t="s">
        <v>90</v>
      </c>
      <c r="B1878" s="5" t="s">
        <v>67</v>
      </c>
      <c r="C1878" s="5" t="s">
        <v>67</v>
      </c>
      <c r="D1878" s="6"/>
      <c r="E1878" s="7"/>
      <c r="F1878" s="8">
        <f>TRUNC(SUMIF(N1872:N1877, N1871, F1872:F1877),0)</f>
        <v>5107</v>
      </c>
      <c r="G1878" s="7"/>
      <c r="H1878" s="8">
        <f>TRUNC(SUMIF(N1872:N1877, N1871, H1872:H1877),0)</f>
        <v>19783</v>
      </c>
      <c r="I1878" s="7"/>
      <c r="J1878" s="8">
        <f>TRUNC(SUMIF(N1872:N1877, N1871, J1872:J1877),0)</f>
        <v>0</v>
      </c>
      <c r="K1878" s="7"/>
      <c r="L1878" s="8">
        <f>F1878+H1878+J1878</f>
        <v>24890</v>
      </c>
      <c r="M1878" s="5" t="s">
        <v>67</v>
      </c>
      <c r="N1878" s="2" t="s">
        <v>91</v>
      </c>
      <c r="O1878" s="2" t="s">
        <v>91</v>
      </c>
      <c r="P1878" s="2" t="s">
        <v>67</v>
      </c>
      <c r="Q1878" s="2" t="s">
        <v>67</v>
      </c>
      <c r="R1878" s="2" t="s">
        <v>67</v>
      </c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2" t="s">
        <v>67</v>
      </c>
      <c r="AW1878" s="2" t="s">
        <v>67</v>
      </c>
      <c r="AX1878" s="2" t="s">
        <v>67</v>
      </c>
      <c r="AY1878" s="2" t="s">
        <v>67</v>
      </c>
    </row>
    <row r="1879" spans="1:51" ht="30" customHeight="1" x14ac:dyDescent="0.3">
      <c r="A1879" s="6"/>
      <c r="B1879" s="6"/>
      <c r="C1879" s="6"/>
      <c r="D1879" s="6"/>
      <c r="E1879" s="7"/>
      <c r="F1879" s="8"/>
      <c r="G1879" s="7"/>
      <c r="H1879" s="8"/>
      <c r="I1879" s="7"/>
      <c r="J1879" s="8"/>
      <c r="K1879" s="7"/>
      <c r="L1879" s="8"/>
      <c r="M1879" s="6"/>
    </row>
    <row r="1880" spans="1:51" ht="30" customHeight="1" x14ac:dyDescent="0.3">
      <c r="A1880" s="14" t="s">
        <v>2530</v>
      </c>
      <c r="B1880" s="14"/>
      <c r="C1880" s="14"/>
      <c r="D1880" s="14"/>
      <c r="E1880" s="15"/>
      <c r="F1880" s="16"/>
      <c r="G1880" s="15"/>
      <c r="H1880" s="16"/>
      <c r="I1880" s="15"/>
      <c r="J1880" s="16"/>
      <c r="K1880" s="15"/>
      <c r="L1880" s="16"/>
      <c r="M1880" s="14"/>
      <c r="N1880" s="1" t="s">
        <v>2531</v>
      </c>
    </row>
    <row r="1881" spans="1:51" ht="30" customHeight="1" x14ac:dyDescent="0.3">
      <c r="A1881" s="5" t="s">
        <v>2228</v>
      </c>
      <c r="B1881" s="5" t="s">
        <v>2272</v>
      </c>
      <c r="C1881" s="5" t="s">
        <v>1702</v>
      </c>
      <c r="D1881" s="6">
        <v>1.05</v>
      </c>
      <c r="E1881" s="7">
        <f>단가대비표!O367</f>
        <v>1476</v>
      </c>
      <c r="F1881" s="8">
        <f t="shared" ref="F1881:F1886" si="407">TRUNC(E1881*D1881,1)</f>
        <v>1549.8</v>
      </c>
      <c r="G1881" s="7">
        <f>단가대비표!P367</f>
        <v>0</v>
      </c>
      <c r="H1881" s="8">
        <f t="shared" ref="H1881:H1886" si="408">TRUNC(G1881*D1881,1)</f>
        <v>0</v>
      </c>
      <c r="I1881" s="7">
        <f>단가대비표!V367</f>
        <v>0</v>
      </c>
      <c r="J1881" s="8">
        <f t="shared" ref="J1881:J1886" si="409">TRUNC(I1881*D1881,1)</f>
        <v>0</v>
      </c>
      <c r="K1881" s="7">
        <f t="shared" ref="K1881:L1886" si="410">TRUNC(E1881+G1881+I1881,1)</f>
        <v>1476</v>
      </c>
      <c r="L1881" s="8">
        <f t="shared" si="410"/>
        <v>1549.8</v>
      </c>
      <c r="M1881" s="5" t="s">
        <v>67</v>
      </c>
      <c r="N1881" s="2" t="s">
        <v>2531</v>
      </c>
      <c r="O1881" s="2" t="s">
        <v>2273</v>
      </c>
      <c r="P1881" s="2" t="s">
        <v>73</v>
      </c>
      <c r="Q1881" s="2" t="s">
        <v>73</v>
      </c>
      <c r="R1881" s="2" t="s">
        <v>69</v>
      </c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2" t="s">
        <v>67</v>
      </c>
      <c r="AW1881" s="2" t="s">
        <v>2533</v>
      </c>
      <c r="AX1881" s="2" t="s">
        <v>67</v>
      </c>
      <c r="AY1881" s="2" t="s">
        <v>67</v>
      </c>
    </row>
    <row r="1882" spans="1:51" ht="30" customHeight="1" x14ac:dyDescent="0.3">
      <c r="A1882" s="5" t="s">
        <v>2117</v>
      </c>
      <c r="B1882" s="5" t="s">
        <v>2118</v>
      </c>
      <c r="C1882" s="5" t="s">
        <v>402</v>
      </c>
      <c r="D1882" s="6">
        <v>0.33</v>
      </c>
      <c r="E1882" s="7">
        <f>단가대비표!O72</f>
        <v>9758</v>
      </c>
      <c r="F1882" s="8">
        <f t="shared" si="407"/>
        <v>3220.1</v>
      </c>
      <c r="G1882" s="7">
        <f>단가대비표!P72</f>
        <v>0</v>
      </c>
      <c r="H1882" s="8">
        <f t="shared" si="408"/>
        <v>0</v>
      </c>
      <c r="I1882" s="7">
        <f>단가대비표!V72</f>
        <v>0</v>
      </c>
      <c r="J1882" s="8">
        <f t="shared" si="409"/>
        <v>0</v>
      </c>
      <c r="K1882" s="7">
        <f t="shared" si="410"/>
        <v>9758</v>
      </c>
      <c r="L1882" s="8">
        <f t="shared" si="410"/>
        <v>3220.1</v>
      </c>
      <c r="M1882" s="5" t="s">
        <v>67</v>
      </c>
      <c r="N1882" s="2" t="s">
        <v>2531</v>
      </c>
      <c r="O1882" s="2" t="s">
        <v>2119</v>
      </c>
      <c r="P1882" s="2" t="s">
        <v>73</v>
      </c>
      <c r="Q1882" s="2" t="s">
        <v>73</v>
      </c>
      <c r="R1882" s="2" t="s">
        <v>69</v>
      </c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2" t="s">
        <v>67</v>
      </c>
      <c r="AW1882" s="2" t="s">
        <v>2534</v>
      </c>
      <c r="AX1882" s="2" t="s">
        <v>67</v>
      </c>
      <c r="AY1882" s="2" t="s">
        <v>67</v>
      </c>
    </row>
    <row r="1883" spans="1:51" ht="30" customHeight="1" x14ac:dyDescent="0.3">
      <c r="A1883" s="5" t="s">
        <v>2121</v>
      </c>
      <c r="B1883" s="5" t="s">
        <v>2122</v>
      </c>
      <c r="C1883" s="5" t="s">
        <v>481</v>
      </c>
      <c r="D1883" s="6">
        <v>0.28999999999999998</v>
      </c>
      <c r="E1883" s="7">
        <f>단가대비표!O267</f>
        <v>300</v>
      </c>
      <c r="F1883" s="8">
        <f t="shared" si="407"/>
        <v>87</v>
      </c>
      <c r="G1883" s="7">
        <f>단가대비표!P267</f>
        <v>0</v>
      </c>
      <c r="H1883" s="8">
        <f t="shared" si="408"/>
        <v>0</v>
      </c>
      <c r="I1883" s="7">
        <f>단가대비표!V267</f>
        <v>0</v>
      </c>
      <c r="J1883" s="8">
        <f t="shared" si="409"/>
        <v>0</v>
      </c>
      <c r="K1883" s="7">
        <f t="shared" si="410"/>
        <v>300</v>
      </c>
      <c r="L1883" s="8">
        <f t="shared" si="410"/>
        <v>87</v>
      </c>
      <c r="M1883" s="5" t="s">
        <v>67</v>
      </c>
      <c r="N1883" s="2" t="s">
        <v>2531</v>
      </c>
      <c r="O1883" s="2" t="s">
        <v>2123</v>
      </c>
      <c r="P1883" s="2" t="s">
        <v>73</v>
      </c>
      <c r="Q1883" s="2" t="s">
        <v>73</v>
      </c>
      <c r="R1883" s="2" t="s">
        <v>69</v>
      </c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2" t="s">
        <v>67</v>
      </c>
      <c r="AW1883" s="2" t="s">
        <v>2535</v>
      </c>
      <c r="AX1883" s="2" t="s">
        <v>67</v>
      </c>
      <c r="AY1883" s="2" t="s">
        <v>67</v>
      </c>
    </row>
    <row r="1884" spans="1:51" ht="30" customHeight="1" x14ac:dyDescent="0.3">
      <c r="A1884" s="5" t="s">
        <v>1728</v>
      </c>
      <c r="B1884" s="5" t="s">
        <v>86</v>
      </c>
      <c r="C1884" s="5" t="s">
        <v>87</v>
      </c>
      <c r="D1884" s="6">
        <v>8.2000000000000003E-2</v>
      </c>
      <c r="E1884" s="7">
        <f>단가대비표!O1875</f>
        <v>0</v>
      </c>
      <c r="F1884" s="8">
        <f t="shared" si="407"/>
        <v>0</v>
      </c>
      <c r="G1884" s="7">
        <f>단가대비표!P1875</f>
        <v>152631</v>
      </c>
      <c r="H1884" s="8">
        <f t="shared" si="408"/>
        <v>12515.7</v>
      </c>
      <c r="I1884" s="7">
        <f>단가대비표!V1875</f>
        <v>0</v>
      </c>
      <c r="J1884" s="8">
        <f t="shared" si="409"/>
        <v>0</v>
      </c>
      <c r="K1884" s="7">
        <f t="shared" si="410"/>
        <v>152631</v>
      </c>
      <c r="L1884" s="8">
        <f t="shared" si="410"/>
        <v>12515.7</v>
      </c>
      <c r="M1884" s="5" t="s">
        <v>67</v>
      </c>
      <c r="N1884" s="2" t="s">
        <v>2531</v>
      </c>
      <c r="O1884" s="2" t="s">
        <v>1729</v>
      </c>
      <c r="P1884" s="2" t="s">
        <v>73</v>
      </c>
      <c r="Q1884" s="2" t="s">
        <v>73</v>
      </c>
      <c r="R1884" s="2" t="s">
        <v>69</v>
      </c>
      <c r="S1884" s="3"/>
      <c r="T1884" s="3"/>
      <c r="U1884" s="3"/>
      <c r="V1884" s="3">
        <v>1</v>
      </c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2" t="s">
        <v>67</v>
      </c>
      <c r="AW1884" s="2" t="s">
        <v>2536</v>
      </c>
      <c r="AX1884" s="2" t="s">
        <v>67</v>
      </c>
      <c r="AY1884" s="2" t="s">
        <v>67</v>
      </c>
    </row>
    <row r="1885" spans="1:51" ht="30" customHeight="1" x14ac:dyDescent="0.3">
      <c r="A1885" s="5" t="s">
        <v>2033</v>
      </c>
      <c r="B1885" s="5" t="s">
        <v>86</v>
      </c>
      <c r="C1885" s="5" t="s">
        <v>87</v>
      </c>
      <c r="D1885" s="6">
        <v>5.1999999999999998E-2</v>
      </c>
      <c r="E1885" s="7">
        <f>단가대비표!O1876</f>
        <v>0</v>
      </c>
      <c r="F1885" s="8">
        <f t="shared" si="407"/>
        <v>0</v>
      </c>
      <c r="G1885" s="7">
        <f>단가대비표!P1876</f>
        <v>160788</v>
      </c>
      <c r="H1885" s="8">
        <f t="shared" si="408"/>
        <v>8360.9</v>
      </c>
      <c r="I1885" s="7">
        <f>단가대비표!V1876</f>
        <v>0</v>
      </c>
      <c r="J1885" s="8">
        <f t="shared" si="409"/>
        <v>0</v>
      </c>
      <c r="K1885" s="7">
        <f t="shared" si="410"/>
        <v>160788</v>
      </c>
      <c r="L1885" s="8">
        <f t="shared" si="410"/>
        <v>8360.9</v>
      </c>
      <c r="M1885" s="5" t="s">
        <v>67</v>
      </c>
      <c r="N1885" s="2" t="s">
        <v>2531</v>
      </c>
      <c r="O1885" s="2" t="s">
        <v>2034</v>
      </c>
      <c r="P1885" s="2" t="s">
        <v>73</v>
      </c>
      <c r="Q1885" s="2" t="s">
        <v>73</v>
      </c>
      <c r="R1885" s="2" t="s">
        <v>69</v>
      </c>
      <c r="S1885" s="3"/>
      <c r="T1885" s="3"/>
      <c r="U1885" s="3"/>
      <c r="V1885" s="3">
        <v>1</v>
      </c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2" t="s">
        <v>67</v>
      </c>
      <c r="AW1885" s="2" t="s">
        <v>2537</v>
      </c>
      <c r="AX1885" s="2" t="s">
        <v>67</v>
      </c>
      <c r="AY1885" s="2" t="s">
        <v>67</v>
      </c>
    </row>
    <row r="1886" spans="1:51" ht="30" customHeight="1" x14ac:dyDescent="0.3">
      <c r="A1886" s="5" t="s">
        <v>155</v>
      </c>
      <c r="B1886" s="5" t="s">
        <v>156</v>
      </c>
      <c r="C1886" s="5" t="s">
        <v>82</v>
      </c>
      <c r="D1886" s="6">
        <v>1</v>
      </c>
      <c r="E1886" s="7">
        <f>TRUNC(SUMIF(V1881:V1886, RIGHTB(O1886, 1), H1881:H1886)*U1886, 2)</f>
        <v>626.29</v>
      </c>
      <c r="F1886" s="8">
        <f t="shared" si="407"/>
        <v>626.20000000000005</v>
      </c>
      <c r="G1886" s="7">
        <v>0</v>
      </c>
      <c r="H1886" s="8">
        <f t="shared" si="408"/>
        <v>0</v>
      </c>
      <c r="I1886" s="7">
        <v>0</v>
      </c>
      <c r="J1886" s="8">
        <f t="shared" si="409"/>
        <v>0</v>
      </c>
      <c r="K1886" s="7">
        <f t="shared" si="410"/>
        <v>626.20000000000005</v>
      </c>
      <c r="L1886" s="8">
        <f t="shared" si="410"/>
        <v>626.20000000000005</v>
      </c>
      <c r="M1886" s="5" t="s">
        <v>67</v>
      </c>
      <c r="N1886" s="2" t="s">
        <v>2531</v>
      </c>
      <c r="O1886" s="2" t="s">
        <v>83</v>
      </c>
      <c r="P1886" s="2" t="s">
        <v>73</v>
      </c>
      <c r="Q1886" s="2" t="s">
        <v>73</v>
      </c>
      <c r="R1886" s="2" t="s">
        <v>73</v>
      </c>
      <c r="S1886" s="3">
        <v>1</v>
      </c>
      <c r="T1886" s="3">
        <v>0</v>
      </c>
      <c r="U1886" s="3">
        <v>0.03</v>
      </c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2" t="s">
        <v>67</v>
      </c>
      <c r="AW1886" s="2" t="s">
        <v>2538</v>
      </c>
      <c r="AX1886" s="2" t="s">
        <v>67</v>
      </c>
      <c r="AY1886" s="2" t="s">
        <v>67</v>
      </c>
    </row>
    <row r="1887" spans="1:51" ht="30" customHeight="1" x14ac:dyDescent="0.3">
      <c r="A1887" s="5" t="s">
        <v>90</v>
      </c>
      <c r="B1887" s="5" t="s">
        <v>67</v>
      </c>
      <c r="C1887" s="5" t="s">
        <v>67</v>
      </c>
      <c r="D1887" s="6"/>
      <c r="E1887" s="7"/>
      <c r="F1887" s="8">
        <f>TRUNC(SUMIF(N1881:N1886, N1880, F1881:F1886),0)</f>
        <v>5483</v>
      </c>
      <c r="G1887" s="7"/>
      <c r="H1887" s="8">
        <f>TRUNC(SUMIF(N1881:N1886, N1880, H1881:H1886),0)</f>
        <v>20876</v>
      </c>
      <c r="I1887" s="7"/>
      <c r="J1887" s="8">
        <f>TRUNC(SUMIF(N1881:N1886, N1880, J1881:J1886),0)</f>
        <v>0</v>
      </c>
      <c r="K1887" s="7"/>
      <c r="L1887" s="8">
        <f>F1887+H1887+J1887</f>
        <v>26359</v>
      </c>
      <c r="M1887" s="5" t="s">
        <v>67</v>
      </c>
      <c r="N1887" s="2" t="s">
        <v>91</v>
      </c>
      <c r="O1887" s="2" t="s">
        <v>91</v>
      </c>
      <c r="P1887" s="2" t="s">
        <v>67</v>
      </c>
      <c r="Q1887" s="2" t="s">
        <v>67</v>
      </c>
      <c r="R1887" s="2" t="s">
        <v>67</v>
      </c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2" t="s">
        <v>67</v>
      </c>
      <c r="AW1887" s="2" t="s">
        <v>67</v>
      </c>
      <c r="AX1887" s="2" t="s">
        <v>67</v>
      </c>
      <c r="AY1887" s="2" t="s">
        <v>67</v>
      </c>
    </row>
    <row r="1888" spans="1:51" ht="30" customHeight="1" x14ac:dyDescent="0.3">
      <c r="A1888" s="6"/>
      <c r="B1888" s="6"/>
      <c r="C1888" s="6"/>
      <c r="D1888" s="6"/>
      <c r="E1888" s="7"/>
      <c r="F1888" s="8"/>
      <c r="G1888" s="7"/>
      <c r="H1888" s="8"/>
      <c r="I1888" s="7"/>
      <c r="J1888" s="8"/>
      <c r="K1888" s="7"/>
      <c r="L1888" s="8"/>
      <c r="M1888" s="6"/>
    </row>
    <row r="1889" spans="1:51" ht="30" customHeight="1" x14ac:dyDescent="0.3">
      <c r="A1889" s="14" t="s">
        <v>2539</v>
      </c>
      <c r="B1889" s="14"/>
      <c r="C1889" s="14"/>
      <c r="D1889" s="14"/>
      <c r="E1889" s="15"/>
      <c r="F1889" s="16"/>
      <c r="G1889" s="15"/>
      <c r="H1889" s="16"/>
      <c r="I1889" s="15"/>
      <c r="J1889" s="16"/>
      <c r="K1889" s="15"/>
      <c r="L1889" s="16"/>
      <c r="M1889" s="14"/>
      <c r="N1889" s="1" t="s">
        <v>2540</v>
      </c>
    </row>
    <row r="1890" spans="1:51" ht="30" customHeight="1" x14ac:dyDescent="0.3">
      <c r="A1890" s="5" t="s">
        <v>2228</v>
      </c>
      <c r="B1890" s="5" t="s">
        <v>2315</v>
      </c>
      <c r="C1890" s="5" t="s">
        <v>1702</v>
      </c>
      <c r="D1890" s="6">
        <v>1.05</v>
      </c>
      <c r="E1890" s="7">
        <f>단가대비표!O368</f>
        <v>1593</v>
      </c>
      <c r="F1890" s="8">
        <f t="shared" ref="F1890:F1895" si="411">TRUNC(E1890*D1890,1)</f>
        <v>1672.6</v>
      </c>
      <c r="G1890" s="7">
        <f>단가대비표!P368</f>
        <v>0</v>
      </c>
      <c r="H1890" s="8">
        <f t="shared" ref="H1890:H1895" si="412">TRUNC(G1890*D1890,1)</f>
        <v>0</v>
      </c>
      <c r="I1890" s="7">
        <f>단가대비표!V368</f>
        <v>0</v>
      </c>
      <c r="J1890" s="8">
        <f t="shared" ref="J1890:J1895" si="413">TRUNC(I1890*D1890,1)</f>
        <v>0</v>
      </c>
      <c r="K1890" s="7">
        <f t="shared" ref="K1890:L1895" si="414">TRUNC(E1890+G1890+I1890,1)</f>
        <v>1593</v>
      </c>
      <c r="L1890" s="8">
        <f t="shared" si="414"/>
        <v>1672.6</v>
      </c>
      <c r="M1890" s="5" t="s">
        <v>67</v>
      </c>
      <c r="N1890" s="2" t="s">
        <v>2540</v>
      </c>
      <c r="O1890" s="2" t="s">
        <v>2316</v>
      </c>
      <c r="P1890" s="2" t="s">
        <v>73</v>
      </c>
      <c r="Q1890" s="2" t="s">
        <v>73</v>
      </c>
      <c r="R1890" s="2" t="s">
        <v>69</v>
      </c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2" t="s">
        <v>67</v>
      </c>
      <c r="AW1890" s="2" t="s">
        <v>2542</v>
      </c>
      <c r="AX1890" s="2" t="s">
        <v>67</v>
      </c>
      <c r="AY1890" s="2" t="s">
        <v>67</v>
      </c>
    </row>
    <row r="1891" spans="1:51" ht="30" customHeight="1" x14ac:dyDescent="0.3">
      <c r="A1891" s="5" t="s">
        <v>2117</v>
      </c>
      <c r="B1891" s="5" t="s">
        <v>2118</v>
      </c>
      <c r="C1891" s="5" t="s">
        <v>402</v>
      </c>
      <c r="D1891" s="6">
        <v>0.36</v>
      </c>
      <c r="E1891" s="7">
        <f>단가대비표!O72</f>
        <v>9758</v>
      </c>
      <c r="F1891" s="8">
        <f t="shared" si="411"/>
        <v>3512.8</v>
      </c>
      <c r="G1891" s="7">
        <f>단가대비표!P72</f>
        <v>0</v>
      </c>
      <c r="H1891" s="8">
        <f t="shared" si="412"/>
        <v>0</v>
      </c>
      <c r="I1891" s="7">
        <f>단가대비표!V72</f>
        <v>0</v>
      </c>
      <c r="J1891" s="8">
        <f t="shared" si="413"/>
        <v>0</v>
      </c>
      <c r="K1891" s="7">
        <f t="shared" si="414"/>
        <v>9758</v>
      </c>
      <c r="L1891" s="8">
        <f t="shared" si="414"/>
        <v>3512.8</v>
      </c>
      <c r="M1891" s="5" t="s">
        <v>67</v>
      </c>
      <c r="N1891" s="2" t="s">
        <v>2540</v>
      </c>
      <c r="O1891" s="2" t="s">
        <v>2119</v>
      </c>
      <c r="P1891" s="2" t="s">
        <v>73</v>
      </c>
      <c r="Q1891" s="2" t="s">
        <v>73</v>
      </c>
      <c r="R1891" s="2" t="s">
        <v>69</v>
      </c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2" t="s">
        <v>67</v>
      </c>
      <c r="AW1891" s="2" t="s">
        <v>2543</v>
      </c>
      <c r="AX1891" s="2" t="s">
        <v>67</v>
      </c>
      <c r="AY1891" s="2" t="s">
        <v>67</v>
      </c>
    </row>
    <row r="1892" spans="1:51" ht="30" customHeight="1" x14ac:dyDescent="0.3">
      <c r="A1892" s="5" t="s">
        <v>2121</v>
      </c>
      <c r="B1892" s="5" t="s">
        <v>2122</v>
      </c>
      <c r="C1892" s="5" t="s">
        <v>481</v>
      </c>
      <c r="D1892" s="6">
        <v>0.32</v>
      </c>
      <c r="E1892" s="7">
        <f>단가대비표!O267</f>
        <v>300</v>
      </c>
      <c r="F1892" s="8">
        <f t="shared" si="411"/>
        <v>96</v>
      </c>
      <c r="G1892" s="7">
        <f>단가대비표!P267</f>
        <v>0</v>
      </c>
      <c r="H1892" s="8">
        <f t="shared" si="412"/>
        <v>0</v>
      </c>
      <c r="I1892" s="7">
        <f>단가대비표!V267</f>
        <v>0</v>
      </c>
      <c r="J1892" s="8">
        <f t="shared" si="413"/>
        <v>0</v>
      </c>
      <c r="K1892" s="7">
        <f t="shared" si="414"/>
        <v>300</v>
      </c>
      <c r="L1892" s="8">
        <f t="shared" si="414"/>
        <v>96</v>
      </c>
      <c r="M1892" s="5" t="s">
        <v>67</v>
      </c>
      <c r="N1892" s="2" t="s">
        <v>2540</v>
      </c>
      <c r="O1892" s="2" t="s">
        <v>2123</v>
      </c>
      <c r="P1892" s="2" t="s">
        <v>73</v>
      </c>
      <c r="Q1892" s="2" t="s">
        <v>73</v>
      </c>
      <c r="R1892" s="2" t="s">
        <v>69</v>
      </c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2" t="s">
        <v>67</v>
      </c>
      <c r="AW1892" s="2" t="s">
        <v>2544</v>
      </c>
      <c r="AX1892" s="2" t="s">
        <v>67</v>
      </c>
      <c r="AY1892" s="2" t="s">
        <v>67</v>
      </c>
    </row>
    <row r="1893" spans="1:51" ht="30" customHeight="1" x14ac:dyDescent="0.3">
      <c r="A1893" s="5" t="s">
        <v>1728</v>
      </c>
      <c r="B1893" s="5" t="s">
        <v>86</v>
      </c>
      <c r="C1893" s="5" t="s">
        <v>87</v>
      </c>
      <c r="D1893" s="6">
        <v>8.7999999999999995E-2</v>
      </c>
      <c r="E1893" s="7">
        <f>단가대비표!O1875</f>
        <v>0</v>
      </c>
      <c r="F1893" s="8">
        <f t="shared" si="411"/>
        <v>0</v>
      </c>
      <c r="G1893" s="7">
        <f>단가대비표!P1875</f>
        <v>152631</v>
      </c>
      <c r="H1893" s="8">
        <f t="shared" si="412"/>
        <v>13431.5</v>
      </c>
      <c r="I1893" s="7">
        <f>단가대비표!V1875</f>
        <v>0</v>
      </c>
      <c r="J1893" s="8">
        <f t="shared" si="413"/>
        <v>0</v>
      </c>
      <c r="K1893" s="7">
        <f t="shared" si="414"/>
        <v>152631</v>
      </c>
      <c r="L1893" s="8">
        <f t="shared" si="414"/>
        <v>13431.5</v>
      </c>
      <c r="M1893" s="5" t="s">
        <v>67</v>
      </c>
      <c r="N1893" s="2" t="s">
        <v>2540</v>
      </c>
      <c r="O1893" s="2" t="s">
        <v>1729</v>
      </c>
      <c r="P1893" s="2" t="s">
        <v>73</v>
      </c>
      <c r="Q1893" s="2" t="s">
        <v>73</v>
      </c>
      <c r="R1893" s="2" t="s">
        <v>69</v>
      </c>
      <c r="S1893" s="3"/>
      <c r="T1893" s="3"/>
      <c r="U1893" s="3"/>
      <c r="V1893" s="3">
        <v>1</v>
      </c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2" t="s">
        <v>67</v>
      </c>
      <c r="AW1893" s="2" t="s">
        <v>2545</v>
      </c>
      <c r="AX1893" s="2" t="s">
        <v>67</v>
      </c>
      <c r="AY1893" s="2" t="s">
        <v>67</v>
      </c>
    </row>
    <row r="1894" spans="1:51" ht="30" customHeight="1" x14ac:dyDescent="0.3">
      <c r="A1894" s="5" t="s">
        <v>2033</v>
      </c>
      <c r="B1894" s="5" t="s">
        <v>86</v>
      </c>
      <c r="C1894" s="5" t="s">
        <v>87</v>
      </c>
      <c r="D1894" s="6">
        <v>5.6000000000000001E-2</v>
      </c>
      <c r="E1894" s="7">
        <f>단가대비표!O1876</f>
        <v>0</v>
      </c>
      <c r="F1894" s="8">
        <f t="shared" si="411"/>
        <v>0</v>
      </c>
      <c r="G1894" s="7">
        <f>단가대비표!P1876</f>
        <v>160788</v>
      </c>
      <c r="H1894" s="8">
        <f t="shared" si="412"/>
        <v>9004.1</v>
      </c>
      <c r="I1894" s="7">
        <f>단가대비표!V1876</f>
        <v>0</v>
      </c>
      <c r="J1894" s="8">
        <f t="shared" si="413"/>
        <v>0</v>
      </c>
      <c r="K1894" s="7">
        <f t="shared" si="414"/>
        <v>160788</v>
      </c>
      <c r="L1894" s="8">
        <f t="shared" si="414"/>
        <v>9004.1</v>
      </c>
      <c r="M1894" s="5" t="s">
        <v>67</v>
      </c>
      <c r="N1894" s="2" t="s">
        <v>2540</v>
      </c>
      <c r="O1894" s="2" t="s">
        <v>2034</v>
      </c>
      <c r="P1894" s="2" t="s">
        <v>73</v>
      </c>
      <c r="Q1894" s="2" t="s">
        <v>73</v>
      </c>
      <c r="R1894" s="2" t="s">
        <v>69</v>
      </c>
      <c r="S1894" s="3"/>
      <c r="T1894" s="3"/>
      <c r="U1894" s="3"/>
      <c r="V1894" s="3">
        <v>1</v>
      </c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2" t="s">
        <v>67</v>
      </c>
      <c r="AW1894" s="2" t="s">
        <v>2546</v>
      </c>
      <c r="AX1894" s="2" t="s">
        <v>67</v>
      </c>
      <c r="AY1894" s="2" t="s">
        <v>67</v>
      </c>
    </row>
    <row r="1895" spans="1:51" ht="30" customHeight="1" x14ac:dyDescent="0.3">
      <c r="A1895" s="5" t="s">
        <v>155</v>
      </c>
      <c r="B1895" s="5" t="s">
        <v>156</v>
      </c>
      <c r="C1895" s="5" t="s">
        <v>82</v>
      </c>
      <c r="D1895" s="6">
        <v>1</v>
      </c>
      <c r="E1895" s="7">
        <f>TRUNC(SUMIF(V1890:V1895, RIGHTB(O1895, 1), H1890:H1895)*U1895, 2)</f>
        <v>673.06</v>
      </c>
      <c r="F1895" s="8">
        <f t="shared" si="411"/>
        <v>673</v>
      </c>
      <c r="G1895" s="7">
        <v>0</v>
      </c>
      <c r="H1895" s="8">
        <f t="shared" si="412"/>
        <v>0</v>
      </c>
      <c r="I1895" s="7">
        <v>0</v>
      </c>
      <c r="J1895" s="8">
        <f t="shared" si="413"/>
        <v>0</v>
      </c>
      <c r="K1895" s="7">
        <f t="shared" si="414"/>
        <v>673</v>
      </c>
      <c r="L1895" s="8">
        <f t="shared" si="414"/>
        <v>673</v>
      </c>
      <c r="M1895" s="5" t="s">
        <v>67</v>
      </c>
      <c r="N1895" s="2" t="s">
        <v>2540</v>
      </c>
      <c r="O1895" s="2" t="s">
        <v>83</v>
      </c>
      <c r="P1895" s="2" t="s">
        <v>73</v>
      </c>
      <c r="Q1895" s="2" t="s">
        <v>73</v>
      </c>
      <c r="R1895" s="2" t="s">
        <v>73</v>
      </c>
      <c r="S1895" s="3">
        <v>1</v>
      </c>
      <c r="T1895" s="3">
        <v>0</v>
      </c>
      <c r="U1895" s="3">
        <v>0.03</v>
      </c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2" t="s">
        <v>67</v>
      </c>
      <c r="AW1895" s="2" t="s">
        <v>2547</v>
      </c>
      <c r="AX1895" s="2" t="s">
        <v>67</v>
      </c>
      <c r="AY1895" s="2" t="s">
        <v>67</v>
      </c>
    </row>
    <row r="1896" spans="1:51" ht="30" customHeight="1" x14ac:dyDescent="0.3">
      <c r="A1896" s="5" t="s">
        <v>90</v>
      </c>
      <c r="B1896" s="5" t="s">
        <v>67</v>
      </c>
      <c r="C1896" s="5" t="s">
        <v>67</v>
      </c>
      <c r="D1896" s="6"/>
      <c r="E1896" s="7"/>
      <c r="F1896" s="8">
        <f>TRUNC(SUMIF(N1890:N1895, N1889, F1890:F1895),0)</f>
        <v>5954</v>
      </c>
      <c r="G1896" s="7"/>
      <c r="H1896" s="8">
        <f>TRUNC(SUMIF(N1890:N1895, N1889, H1890:H1895),0)</f>
        <v>22435</v>
      </c>
      <c r="I1896" s="7"/>
      <c r="J1896" s="8">
        <f>TRUNC(SUMIF(N1890:N1895, N1889, J1890:J1895),0)</f>
        <v>0</v>
      </c>
      <c r="K1896" s="7"/>
      <c r="L1896" s="8">
        <f>F1896+H1896+J1896</f>
        <v>28389</v>
      </c>
      <c r="M1896" s="5" t="s">
        <v>67</v>
      </c>
      <c r="N1896" s="2" t="s">
        <v>91</v>
      </c>
      <c r="O1896" s="2" t="s">
        <v>91</v>
      </c>
      <c r="P1896" s="2" t="s">
        <v>67</v>
      </c>
      <c r="Q1896" s="2" t="s">
        <v>67</v>
      </c>
      <c r="R1896" s="2" t="s">
        <v>67</v>
      </c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2" t="s">
        <v>67</v>
      </c>
      <c r="AW1896" s="2" t="s">
        <v>67</v>
      </c>
      <c r="AX1896" s="2" t="s">
        <v>67</v>
      </c>
      <c r="AY1896" s="2" t="s">
        <v>67</v>
      </c>
    </row>
    <row r="1897" spans="1:51" ht="30" customHeight="1" x14ac:dyDescent="0.3">
      <c r="A1897" s="6"/>
      <c r="B1897" s="6"/>
      <c r="C1897" s="6"/>
      <c r="D1897" s="6"/>
      <c r="E1897" s="7"/>
      <c r="F1897" s="8"/>
      <c r="G1897" s="7"/>
      <c r="H1897" s="8"/>
      <c r="I1897" s="7"/>
      <c r="J1897" s="8"/>
      <c r="K1897" s="7"/>
      <c r="L1897" s="8"/>
      <c r="M1897" s="6"/>
    </row>
    <row r="1898" spans="1:51" ht="30" customHeight="1" x14ac:dyDescent="0.3">
      <c r="A1898" s="14" t="s">
        <v>2548</v>
      </c>
      <c r="B1898" s="14"/>
      <c r="C1898" s="14"/>
      <c r="D1898" s="14"/>
      <c r="E1898" s="15"/>
      <c r="F1898" s="16"/>
      <c r="G1898" s="15"/>
      <c r="H1898" s="16"/>
      <c r="I1898" s="15"/>
      <c r="J1898" s="16"/>
      <c r="K1898" s="15"/>
      <c r="L1898" s="16"/>
      <c r="M1898" s="14"/>
      <c r="N1898" s="1" t="s">
        <v>2549</v>
      </c>
    </row>
    <row r="1899" spans="1:51" ht="30" customHeight="1" x14ac:dyDescent="0.3">
      <c r="A1899" s="5" t="s">
        <v>2228</v>
      </c>
      <c r="B1899" s="5" t="s">
        <v>2358</v>
      </c>
      <c r="C1899" s="5" t="s">
        <v>1702</v>
      </c>
      <c r="D1899" s="6">
        <v>1.05</v>
      </c>
      <c r="E1899" s="7">
        <f>단가대비표!O369</f>
        <v>1705</v>
      </c>
      <c r="F1899" s="8">
        <f t="shared" ref="F1899:F1904" si="415">TRUNC(E1899*D1899,1)</f>
        <v>1790.2</v>
      </c>
      <c r="G1899" s="7">
        <f>단가대비표!P369</f>
        <v>0</v>
      </c>
      <c r="H1899" s="8">
        <f t="shared" ref="H1899:H1904" si="416">TRUNC(G1899*D1899,1)</f>
        <v>0</v>
      </c>
      <c r="I1899" s="7">
        <f>단가대비표!V369</f>
        <v>0</v>
      </c>
      <c r="J1899" s="8">
        <f t="shared" ref="J1899:J1904" si="417">TRUNC(I1899*D1899,1)</f>
        <v>0</v>
      </c>
      <c r="K1899" s="7">
        <f t="shared" ref="K1899:L1904" si="418">TRUNC(E1899+G1899+I1899,1)</f>
        <v>1705</v>
      </c>
      <c r="L1899" s="8">
        <f t="shared" si="418"/>
        <v>1790.2</v>
      </c>
      <c r="M1899" s="5" t="s">
        <v>67</v>
      </c>
      <c r="N1899" s="2" t="s">
        <v>2549</v>
      </c>
      <c r="O1899" s="2" t="s">
        <v>2359</v>
      </c>
      <c r="P1899" s="2" t="s">
        <v>73</v>
      </c>
      <c r="Q1899" s="2" t="s">
        <v>73</v>
      </c>
      <c r="R1899" s="2" t="s">
        <v>69</v>
      </c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2" t="s">
        <v>67</v>
      </c>
      <c r="AW1899" s="2" t="s">
        <v>2551</v>
      </c>
      <c r="AX1899" s="2" t="s">
        <v>67</v>
      </c>
      <c r="AY1899" s="2" t="s">
        <v>67</v>
      </c>
    </row>
    <row r="1900" spans="1:51" ht="30" customHeight="1" x14ac:dyDescent="0.3">
      <c r="A1900" s="5" t="s">
        <v>2117</v>
      </c>
      <c r="B1900" s="5" t="s">
        <v>2118</v>
      </c>
      <c r="C1900" s="5" t="s">
        <v>402</v>
      </c>
      <c r="D1900" s="6">
        <v>0.4</v>
      </c>
      <c r="E1900" s="7">
        <f>단가대비표!O72</f>
        <v>9758</v>
      </c>
      <c r="F1900" s="8">
        <f t="shared" si="415"/>
        <v>3903.2</v>
      </c>
      <c r="G1900" s="7">
        <f>단가대비표!P72</f>
        <v>0</v>
      </c>
      <c r="H1900" s="8">
        <f t="shared" si="416"/>
        <v>0</v>
      </c>
      <c r="I1900" s="7">
        <f>단가대비표!V72</f>
        <v>0</v>
      </c>
      <c r="J1900" s="8">
        <f t="shared" si="417"/>
        <v>0</v>
      </c>
      <c r="K1900" s="7">
        <f t="shared" si="418"/>
        <v>9758</v>
      </c>
      <c r="L1900" s="8">
        <f t="shared" si="418"/>
        <v>3903.2</v>
      </c>
      <c r="M1900" s="5" t="s">
        <v>67</v>
      </c>
      <c r="N1900" s="2" t="s">
        <v>2549</v>
      </c>
      <c r="O1900" s="2" t="s">
        <v>2119</v>
      </c>
      <c r="P1900" s="2" t="s">
        <v>73</v>
      </c>
      <c r="Q1900" s="2" t="s">
        <v>73</v>
      </c>
      <c r="R1900" s="2" t="s">
        <v>69</v>
      </c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2" t="s">
        <v>67</v>
      </c>
      <c r="AW1900" s="2" t="s">
        <v>2552</v>
      </c>
      <c r="AX1900" s="2" t="s">
        <v>67</v>
      </c>
      <c r="AY1900" s="2" t="s">
        <v>67</v>
      </c>
    </row>
    <row r="1901" spans="1:51" ht="30" customHeight="1" x14ac:dyDescent="0.3">
      <c r="A1901" s="5" t="s">
        <v>2121</v>
      </c>
      <c r="B1901" s="5" t="s">
        <v>2122</v>
      </c>
      <c r="C1901" s="5" t="s">
        <v>481</v>
      </c>
      <c r="D1901" s="6">
        <v>0.35</v>
      </c>
      <c r="E1901" s="7">
        <f>단가대비표!O267</f>
        <v>300</v>
      </c>
      <c r="F1901" s="8">
        <f t="shared" si="415"/>
        <v>105</v>
      </c>
      <c r="G1901" s="7">
        <f>단가대비표!P267</f>
        <v>0</v>
      </c>
      <c r="H1901" s="8">
        <f t="shared" si="416"/>
        <v>0</v>
      </c>
      <c r="I1901" s="7">
        <f>단가대비표!V267</f>
        <v>0</v>
      </c>
      <c r="J1901" s="8">
        <f t="shared" si="417"/>
        <v>0</v>
      </c>
      <c r="K1901" s="7">
        <f t="shared" si="418"/>
        <v>300</v>
      </c>
      <c r="L1901" s="8">
        <f t="shared" si="418"/>
        <v>105</v>
      </c>
      <c r="M1901" s="5" t="s">
        <v>67</v>
      </c>
      <c r="N1901" s="2" t="s">
        <v>2549</v>
      </c>
      <c r="O1901" s="2" t="s">
        <v>2123</v>
      </c>
      <c r="P1901" s="2" t="s">
        <v>73</v>
      </c>
      <c r="Q1901" s="2" t="s">
        <v>73</v>
      </c>
      <c r="R1901" s="2" t="s">
        <v>69</v>
      </c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2" t="s">
        <v>67</v>
      </c>
      <c r="AW1901" s="2" t="s">
        <v>2553</v>
      </c>
      <c r="AX1901" s="2" t="s">
        <v>67</v>
      </c>
      <c r="AY1901" s="2" t="s">
        <v>67</v>
      </c>
    </row>
    <row r="1902" spans="1:51" ht="30" customHeight="1" x14ac:dyDescent="0.3">
      <c r="A1902" s="5" t="s">
        <v>1728</v>
      </c>
      <c r="B1902" s="5" t="s">
        <v>86</v>
      </c>
      <c r="C1902" s="5" t="s">
        <v>87</v>
      </c>
      <c r="D1902" s="6">
        <v>0.10299999999999999</v>
      </c>
      <c r="E1902" s="7">
        <f>단가대비표!O1875</f>
        <v>0</v>
      </c>
      <c r="F1902" s="8">
        <f t="shared" si="415"/>
        <v>0</v>
      </c>
      <c r="G1902" s="7">
        <f>단가대비표!P1875</f>
        <v>152631</v>
      </c>
      <c r="H1902" s="8">
        <f t="shared" si="416"/>
        <v>15720.9</v>
      </c>
      <c r="I1902" s="7">
        <f>단가대비표!V1875</f>
        <v>0</v>
      </c>
      <c r="J1902" s="8">
        <f t="shared" si="417"/>
        <v>0</v>
      </c>
      <c r="K1902" s="7">
        <f t="shared" si="418"/>
        <v>152631</v>
      </c>
      <c r="L1902" s="8">
        <f t="shared" si="418"/>
        <v>15720.9</v>
      </c>
      <c r="M1902" s="5" t="s">
        <v>67</v>
      </c>
      <c r="N1902" s="2" t="s">
        <v>2549</v>
      </c>
      <c r="O1902" s="2" t="s">
        <v>1729</v>
      </c>
      <c r="P1902" s="2" t="s">
        <v>73</v>
      </c>
      <c r="Q1902" s="2" t="s">
        <v>73</v>
      </c>
      <c r="R1902" s="2" t="s">
        <v>69</v>
      </c>
      <c r="S1902" s="3"/>
      <c r="T1902" s="3"/>
      <c r="U1902" s="3"/>
      <c r="V1902" s="3">
        <v>1</v>
      </c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2" t="s">
        <v>67</v>
      </c>
      <c r="AW1902" s="2" t="s">
        <v>2554</v>
      </c>
      <c r="AX1902" s="2" t="s">
        <v>67</v>
      </c>
      <c r="AY1902" s="2" t="s">
        <v>67</v>
      </c>
    </row>
    <row r="1903" spans="1:51" ht="30" customHeight="1" x14ac:dyDescent="0.3">
      <c r="A1903" s="5" t="s">
        <v>2033</v>
      </c>
      <c r="B1903" s="5" t="s">
        <v>86</v>
      </c>
      <c r="C1903" s="5" t="s">
        <v>87</v>
      </c>
      <c r="D1903" s="6">
        <v>6.2E-2</v>
      </c>
      <c r="E1903" s="7">
        <f>단가대비표!O1876</f>
        <v>0</v>
      </c>
      <c r="F1903" s="8">
        <f t="shared" si="415"/>
        <v>0</v>
      </c>
      <c r="G1903" s="7">
        <f>단가대비표!P1876</f>
        <v>160788</v>
      </c>
      <c r="H1903" s="8">
        <f t="shared" si="416"/>
        <v>9968.7999999999993</v>
      </c>
      <c r="I1903" s="7">
        <f>단가대비표!V1876</f>
        <v>0</v>
      </c>
      <c r="J1903" s="8">
        <f t="shared" si="417"/>
        <v>0</v>
      </c>
      <c r="K1903" s="7">
        <f t="shared" si="418"/>
        <v>160788</v>
      </c>
      <c r="L1903" s="8">
        <f t="shared" si="418"/>
        <v>9968.7999999999993</v>
      </c>
      <c r="M1903" s="5" t="s">
        <v>67</v>
      </c>
      <c r="N1903" s="2" t="s">
        <v>2549</v>
      </c>
      <c r="O1903" s="2" t="s">
        <v>2034</v>
      </c>
      <c r="P1903" s="2" t="s">
        <v>73</v>
      </c>
      <c r="Q1903" s="2" t="s">
        <v>73</v>
      </c>
      <c r="R1903" s="2" t="s">
        <v>69</v>
      </c>
      <c r="S1903" s="3"/>
      <c r="T1903" s="3"/>
      <c r="U1903" s="3"/>
      <c r="V1903" s="3">
        <v>1</v>
      </c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2" t="s">
        <v>67</v>
      </c>
      <c r="AW1903" s="2" t="s">
        <v>2555</v>
      </c>
      <c r="AX1903" s="2" t="s">
        <v>67</v>
      </c>
      <c r="AY1903" s="2" t="s">
        <v>67</v>
      </c>
    </row>
    <row r="1904" spans="1:51" ht="30" customHeight="1" x14ac:dyDescent="0.3">
      <c r="A1904" s="5" t="s">
        <v>155</v>
      </c>
      <c r="B1904" s="5" t="s">
        <v>156</v>
      </c>
      <c r="C1904" s="5" t="s">
        <v>82</v>
      </c>
      <c r="D1904" s="6">
        <v>1</v>
      </c>
      <c r="E1904" s="7">
        <f>TRUNC(SUMIF(V1899:V1904, RIGHTB(O1904, 1), H1899:H1904)*U1904, 2)</f>
        <v>770.69</v>
      </c>
      <c r="F1904" s="8">
        <f t="shared" si="415"/>
        <v>770.6</v>
      </c>
      <c r="G1904" s="7">
        <v>0</v>
      </c>
      <c r="H1904" s="8">
        <f t="shared" si="416"/>
        <v>0</v>
      </c>
      <c r="I1904" s="7">
        <v>0</v>
      </c>
      <c r="J1904" s="8">
        <f t="shared" si="417"/>
        <v>0</v>
      </c>
      <c r="K1904" s="7">
        <f t="shared" si="418"/>
        <v>770.6</v>
      </c>
      <c r="L1904" s="8">
        <f t="shared" si="418"/>
        <v>770.6</v>
      </c>
      <c r="M1904" s="5" t="s">
        <v>67</v>
      </c>
      <c r="N1904" s="2" t="s">
        <v>2549</v>
      </c>
      <c r="O1904" s="2" t="s">
        <v>83</v>
      </c>
      <c r="P1904" s="2" t="s">
        <v>73</v>
      </c>
      <c r="Q1904" s="2" t="s">
        <v>73</v>
      </c>
      <c r="R1904" s="2" t="s">
        <v>73</v>
      </c>
      <c r="S1904" s="3">
        <v>1</v>
      </c>
      <c r="T1904" s="3">
        <v>0</v>
      </c>
      <c r="U1904" s="3">
        <v>0.03</v>
      </c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2" t="s">
        <v>67</v>
      </c>
      <c r="AW1904" s="2" t="s">
        <v>2556</v>
      </c>
      <c r="AX1904" s="2" t="s">
        <v>67</v>
      </c>
      <c r="AY1904" s="2" t="s">
        <v>67</v>
      </c>
    </row>
    <row r="1905" spans="1:51" ht="30" customHeight="1" x14ac:dyDescent="0.3">
      <c r="A1905" s="5" t="s">
        <v>90</v>
      </c>
      <c r="B1905" s="5" t="s">
        <v>67</v>
      </c>
      <c r="C1905" s="5" t="s">
        <v>67</v>
      </c>
      <c r="D1905" s="6"/>
      <c r="E1905" s="7"/>
      <c r="F1905" s="8">
        <f>TRUNC(SUMIF(N1899:N1904, N1898, F1899:F1904),0)</f>
        <v>6569</v>
      </c>
      <c r="G1905" s="7"/>
      <c r="H1905" s="8">
        <f>TRUNC(SUMIF(N1899:N1904, N1898, H1899:H1904),0)</f>
        <v>25689</v>
      </c>
      <c r="I1905" s="7"/>
      <c r="J1905" s="8">
        <f>TRUNC(SUMIF(N1899:N1904, N1898, J1899:J1904),0)</f>
        <v>0</v>
      </c>
      <c r="K1905" s="7"/>
      <c r="L1905" s="8">
        <f>F1905+H1905+J1905</f>
        <v>32258</v>
      </c>
      <c r="M1905" s="5" t="s">
        <v>67</v>
      </c>
      <c r="N1905" s="2" t="s">
        <v>91</v>
      </c>
      <c r="O1905" s="2" t="s">
        <v>91</v>
      </c>
      <c r="P1905" s="2" t="s">
        <v>67</v>
      </c>
      <c r="Q1905" s="2" t="s">
        <v>67</v>
      </c>
      <c r="R1905" s="2" t="s">
        <v>67</v>
      </c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2" t="s">
        <v>67</v>
      </c>
      <c r="AW1905" s="2" t="s">
        <v>67</v>
      </c>
      <c r="AX1905" s="2" t="s">
        <v>67</v>
      </c>
      <c r="AY1905" s="2" t="s">
        <v>67</v>
      </c>
    </row>
    <row r="1906" spans="1:51" ht="30" customHeight="1" x14ac:dyDescent="0.3">
      <c r="A1906" s="6"/>
      <c r="B1906" s="6"/>
      <c r="C1906" s="6"/>
      <c r="D1906" s="6"/>
      <c r="E1906" s="7"/>
      <c r="F1906" s="8"/>
      <c r="G1906" s="7"/>
      <c r="H1906" s="8"/>
      <c r="I1906" s="7"/>
      <c r="J1906" s="8"/>
      <c r="K1906" s="7"/>
      <c r="L1906" s="8"/>
      <c r="M1906" s="6"/>
    </row>
    <row r="1907" spans="1:51" ht="30" customHeight="1" x14ac:dyDescent="0.3">
      <c r="A1907" s="14" t="s">
        <v>2557</v>
      </c>
      <c r="B1907" s="14"/>
      <c r="C1907" s="14"/>
      <c r="D1907" s="14"/>
      <c r="E1907" s="15"/>
      <c r="F1907" s="16"/>
      <c r="G1907" s="15"/>
      <c r="H1907" s="16"/>
      <c r="I1907" s="15"/>
      <c r="J1907" s="16"/>
      <c r="K1907" s="15"/>
      <c r="L1907" s="16"/>
      <c r="M1907" s="14"/>
      <c r="N1907" s="1" t="s">
        <v>2558</v>
      </c>
    </row>
    <row r="1908" spans="1:51" ht="30" customHeight="1" x14ac:dyDescent="0.3">
      <c r="A1908" s="5" t="s">
        <v>2228</v>
      </c>
      <c r="B1908" s="5" t="s">
        <v>2401</v>
      </c>
      <c r="C1908" s="5" t="s">
        <v>1702</v>
      </c>
      <c r="D1908" s="6">
        <v>1.05</v>
      </c>
      <c r="E1908" s="7">
        <f>단가대비표!O370</f>
        <v>1903</v>
      </c>
      <c r="F1908" s="8">
        <f t="shared" ref="F1908:F1913" si="419">TRUNC(E1908*D1908,1)</f>
        <v>1998.1</v>
      </c>
      <c r="G1908" s="7">
        <f>단가대비표!P370</f>
        <v>0</v>
      </c>
      <c r="H1908" s="8">
        <f t="shared" ref="H1908:H1913" si="420">TRUNC(G1908*D1908,1)</f>
        <v>0</v>
      </c>
      <c r="I1908" s="7">
        <f>단가대비표!V370</f>
        <v>0</v>
      </c>
      <c r="J1908" s="8">
        <f t="shared" ref="J1908:J1913" si="421">TRUNC(I1908*D1908,1)</f>
        <v>0</v>
      </c>
      <c r="K1908" s="7">
        <f t="shared" ref="K1908:L1913" si="422">TRUNC(E1908+G1908+I1908,1)</f>
        <v>1903</v>
      </c>
      <c r="L1908" s="8">
        <f t="shared" si="422"/>
        <v>1998.1</v>
      </c>
      <c r="M1908" s="5" t="s">
        <v>67</v>
      </c>
      <c r="N1908" s="2" t="s">
        <v>2558</v>
      </c>
      <c r="O1908" s="2" t="s">
        <v>2402</v>
      </c>
      <c r="P1908" s="2" t="s">
        <v>73</v>
      </c>
      <c r="Q1908" s="2" t="s">
        <v>73</v>
      </c>
      <c r="R1908" s="2" t="s">
        <v>69</v>
      </c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2" t="s">
        <v>67</v>
      </c>
      <c r="AW1908" s="2" t="s">
        <v>2560</v>
      </c>
      <c r="AX1908" s="2" t="s">
        <v>67</v>
      </c>
      <c r="AY1908" s="2" t="s">
        <v>67</v>
      </c>
    </row>
    <row r="1909" spans="1:51" ht="30" customHeight="1" x14ac:dyDescent="0.3">
      <c r="A1909" s="5" t="s">
        <v>2117</v>
      </c>
      <c r="B1909" s="5" t="s">
        <v>2118</v>
      </c>
      <c r="C1909" s="5" t="s">
        <v>402</v>
      </c>
      <c r="D1909" s="6">
        <v>0.43</v>
      </c>
      <c r="E1909" s="7">
        <f>단가대비표!O72</f>
        <v>9758</v>
      </c>
      <c r="F1909" s="8">
        <f t="shared" si="419"/>
        <v>4195.8999999999996</v>
      </c>
      <c r="G1909" s="7">
        <f>단가대비표!P72</f>
        <v>0</v>
      </c>
      <c r="H1909" s="8">
        <f t="shared" si="420"/>
        <v>0</v>
      </c>
      <c r="I1909" s="7">
        <f>단가대비표!V72</f>
        <v>0</v>
      </c>
      <c r="J1909" s="8">
        <f t="shared" si="421"/>
        <v>0</v>
      </c>
      <c r="K1909" s="7">
        <f t="shared" si="422"/>
        <v>9758</v>
      </c>
      <c r="L1909" s="8">
        <f t="shared" si="422"/>
        <v>4195.8999999999996</v>
      </c>
      <c r="M1909" s="5" t="s">
        <v>67</v>
      </c>
      <c r="N1909" s="2" t="s">
        <v>2558</v>
      </c>
      <c r="O1909" s="2" t="s">
        <v>2119</v>
      </c>
      <c r="P1909" s="2" t="s">
        <v>73</v>
      </c>
      <c r="Q1909" s="2" t="s">
        <v>73</v>
      </c>
      <c r="R1909" s="2" t="s">
        <v>69</v>
      </c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2" t="s">
        <v>67</v>
      </c>
      <c r="AW1909" s="2" t="s">
        <v>2561</v>
      </c>
      <c r="AX1909" s="2" t="s">
        <v>67</v>
      </c>
      <c r="AY1909" s="2" t="s">
        <v>67</v>
      </c>
    </row>
    <row r="1910" spans="1:51" ht="30" customHeight="1" x14ac:dyDescent="0.3">
      <c r="A1910" s="5" t="s">
        <v>2121</v>
      </c>
      <c r="B1910" s="5" t="s">
        <v>2122</v>
      </c>
      <c r="C1910" s="5" t="s">
        <v>481</v>
      </c>
      <c r="D1910" s="6">
        <v>0.37</v>
      </c>
      <c r="E1910" s="7">
        <f>단가대비표!O267</f>
        <v>300</v>
      </c>
      <c r="F1910" s="8">
        <f t="shared" si="419"/>
        <v>111</v>
      </c>
      <c r="G1910" s="7">
        <f>단가대비표!P267</f>
        <v>0</v>
      </c>
      <c r="H1910" s="8">
        <f t="shared" si="420"/>
        <v>0</v>
      </c>
      <c r="I1910" s="7">
        <f>단가대비표!V267</f>
        <v>0</v>
      </c>
      <c r="J1910" s="8">
        <f t="shared" si="421"/>
        <v>0</v>
      </c>
      <c r="K1910" s="7">
        <f t="shared" si="422"/>
        <v>300</v>
      </c>
      <c r="L1910" s="8">
        <f t="shared" si="422"/>
        <v>111</v>
      </c>
      <c r="M1910" s="5" t="s">
        <v>67</v>
      </c>
      <c r="N1910" s="2" t="s">
        <v>2558</v>
      </c>
      <c r="O1910" s="2" t="s">
        <v>2123</v>
      </c>
      <c r="P1910" s="2" t="s">
        <v>73</v>
      </c>
      <c r="Q1910" s="2" t="s">
        <v>73</v>
      </c>
      <c r="R1910" s="2" t="s">
        <v>69</v>
      </c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2" t="s">
        <v>67</v>
      </c>
      <c r="AW1910" s="2" t="s">
        <v>2562</v>
      </c>
      <c r="AX1910" s="2" t="s">
        <v>67</v>
      </c>
      <c r="AY1910" s="2" t="s">
        <v>67</v>
      </c>
    </row>
    <row r="1911" spans="1:51" ht="30" customHeight="1" x14ac:dyDescent="0.3">
      <c r="A1911" s="5" t="s">
        <v>1728</v>
      </c>
      <c r="B1911" s="5" t="s">
        <v>86</v>
      </c>
      <c r="C1911" s="5" t="s">
        <v>87</v>
      </c>
      <c r="D1911" s="6">
        <v>0.106</v>
      </c>
      <c r="E1911" s="7">
        <f>단가대비표!O1875</f>
        <v>0</v>
      </c>
      <c r="F1911" s="8">
        <f t="shared" si="419"/>
        <v>0</v>
      </c>
      <c r="G1911" s="7">
        <f>단가대비표!P1875</f>
        <v>152631</v>
      </c>
      <c r="H1911" s="8">
        <f t="shared" si="420"/>
        <v>16178.8</v>
      </c>
      <c r="I1911" s="7">
        <f>단가대비표!V1875</f>
        <v>0</v>
      </c>
      <c r="J1911" s="8">
        <f t="shared" si="421"/>
        <v>0</v>
      </c>
      <c r="K1911" s="7">
        <f t="shared" si="422"/>
        <v>152631</v>
      </c>
      <c r="L1911" s="8">
        <f t="shared" si="422"/>
        <v>16178.8</v>
      </c>
      <c r="M1911" s="5" t="s">
        <v>67</v>
      </c>
      <c r="N1911" s="2" t="s">
        <v>2558</v>
      </c>
      <c r="O1911" s="2" t="s">
        <v>1729</v>
      </c>
      <c r="P1911" s="2" t="s">
        <v>73</v>
      </c>
      <c r="Q1911" s="2" t="s">
        <v>73</v>
      </c>
      <c r="R1911" s="2" t="s">
        <v>69</v>
      </c>
      <c r="S1911" s="3"/>
      <c r="T1911" s="3"/>
      <c r="U1911" s="3"/>
      <c r="V1911" s="3">
        <v>1</v>
      </c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2" t="s">
        <v>67</v>
      </c>
      <c r="AW1911" s="2" t="s">
        <v>2563</v>
      </c>
      <c r="AX1911" s="2" t="s">
        <v>67</v>
      </c>
      <c r="AY1911" s="2" t="s">
        <v>67</v>
      </c>
    </row>
    <row r="1912" spans="1:51" ht="30" customHeight="1" x14ac:dyDescent="0.3">
      <c r="A1912" s="5" t="s">
        <v>2033</v>
      </c>
      <c r="B1912" s="5" t="s">
        <v>86</v>
      </c>
      <c r="C1912" s="5" t="s">
        <v>87</v>
      </c>
      <c r="D1912" s="6">
        <v>6.8000000000000005E-2</v>
      </c>
      <c r="E1912" s="7">
        <f>단가대비표!O1876</f>
        <v>0</v>
      </c>
      <c r="F1912" s="8">
        <f t="shared" si="419"/>
        <v>0</v>
      </c>
      <c r="G1912" s="7">
        <f>단가대비표!P1876</f>
        <v>160788</v>
      </c>
      <c r="H1912" s="8">
        <f t="shared" si="420"/>
        <v>10933.5</v>
      </c>
      <c r="I1912" s="7">
        <f>단가대비표!V1876</f>
        <v>0</v>
      </c>
      <c r="J1912" s="8">
        <f t="shared" si="421"/>
        <v>0</v>
      </c>
      <c r="K1912" s="7">
        <f t="shared" si="422"/>
        <v>160788</v>
      </c>
      <c r="L1912" s="8">
        <f t="shared" si="422"/>
        <v>10933.5</v>
      </c>
      <c r="M1912" s="5" t="s">
        <v>67</v>
      </c>
      <c r="N1912" s="2" t="s">
        <v>2558</v>
      </c>
      <c r="O1912" s="2" t="s">
        <v>2034</v>
      </c>
      <c r="P1912" s="2" t="s">
        <v>73</v>
      </c>
      <c r="Q1912" s="2" t="s">
        <v>73</v>
      </c>
      <c r="R1912" s="2" t="s">
        <v>69</v>
      </c>
      <c r="S1912" s="3"/>
      <c r="T1912" s="3"/>
      <c r="U1912" s="3"/>
      <c r="V1912" s="3">
        <v>1</v>
      </c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2" t="s">
        <v>67</v>
      </c>
      <c r="AW1912" s="2" t="s">
        <v>2564</v>
      </c>
      <c r="AX1912" s="2" t="s">
        <v>67</v>
      </c>
      <c r="AY1912" s="2" t="s">
        <v>67</v>
      </c>
    </row>
    <row r="1913" spans="1:51" ht="30" customHeight="1" x14ac:dyDescent="0.3">
      <c r="A1913" s="5" t="s">
        <v>155</v>
      </c>
      <c r="B1913" s="5" t="s">
        <v>156</v>
      </c>
      <c r="C1913" s="5" t="s">
        <v>82</v>
      </c>
      <c r="D1913" s="6">
        <v>1</v>
      </c>
      <c r="E1913" s="7">
        <f>TRUNC(SUMIF(V1908:V1913, RIGHTB(O1913, 1), H1908:H1913)*U1913, 2)</f>
        <v>813.36</v>
      </c>
      <c r="F1913" s="8">
        <f t="shared" si="419"/>
        <v>813.3</v>
      </c>
      <c r="G1913" s="7">
        <v>0</v>
      </c>
      <c r="H1913" s="8">
        <f t="shared" si="420"/>
        <v>0</v>
      </c>
      <c r="I1913" s="7">
        <v>0</v>
      </c>
      <c r="J1913" s="8">
        <f t="shared" si="421"/>
        <v>0</v>
      </c>
      <c r="K1913" s="7">
        <f t="shared" si="422"/>
        <v>813.3</v>
      </c>
      <c r="L1913" s="8">
        <f t="shared" si="422"/>
        <v>813.3</v>
      </c>
      <c r="M1913" s="5" t="s">
        <v>67</v>
      </c>
      <c r="N1913" s="2" t="s">
        <v>2558</v>
      </c>
      <c r="O1913" s="2" t="s">
        <v>83</v>
      </c>
      <c r="P1913" s="2" t="s">
        <v>73</v>
      </c>
      <c r="Q1913" s="2" t="s">
        <v>73</v>
      </c>
      <c r="R1913" s="2" t="s">
        <v>73</v>
      </c>
      <c r="S1913" s="3">
        <v>1</v>
      </c>
      <c r="T1913" s="3">
        <v>0</v>
      </c>
      <c r="U1913" s="3">
        <v>0.03</v>
      </c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2" t="s">
        <v>67</v>
      </c>
      <c r="AW1913" s="2" t="s">
        <v>2565</v>
      </c>
      <c r="AX1913" s="2" t="s">
        <v>67</v>
      </c>
      <c r="AY1913" s="2" t="s">
        <v>67</v>
      </c>
    </row>
    <row r="1914" spans="1:51" ht="30" customHeight="1" x14ac:dyDescent="0.3">
      <c r="A1914" s="5" t="s">
        <v>90</v>
      </c>
      <c r="B1914" s="5" t="s">
        <v>67</v>
      </c>
      <c r="C1914" s="5" t="s">
        <v>67</v>
      </c>
      <c r="D1914" s="6"/>
      <c r="E1914" s="7"/>
      <c r="F1914" s="8">
        <f>TRUNC(SUMIF(N1908:N1913, N1907, F1908:F1913),0)</f>
        <v>7118</v>
      </c>
      <c r="G1914" s="7"/>
      <c r="H1914" s="8">
        <f>TRUNC(SUMIF(N1908:N1913, N1907, H1908:H1913),0)</f>
        <v>27112</v>
      </c>
      <c r="I1914" s="7"/>
      <c r="J1914" s="8">
        <f>TRUNC(SUMIF(N1908:N1913, N1907, J1908:J1913),0)</f>
        <v>0</v>
      </c>
      <c r="K1914" s="7"/>
      <c r="L1914" s="8">
        <f>F1914+H1914+J1914</f>
        <v>34230</v>
      </c>
      <c r="M1914" s="5" t="s">
        <v>67</v>
      </c>
      <c r="N1914" s="2" t="s">
        <v>91</v>
      </c>
      <c r="O1914" s="2" t="s">
        <v>91</v>
      </c>
      <c r="P1914" s="2" t="s">
        <v>67</v>
      </c>
      <c r="Q1914" s="2" t="s">
        <v>67</v>
      </c>
      <c r="R1914" s="2" t="s">
        <v>67</v>
      </c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2" t="s">
        <v>67</v>
      </c>
      <c r="AW1914" s="2" t="s">
        <v>67</v>
      </c>
      <c r="AX1914" s="2" t="s">
        <v>67</v>
      </c>
      <c r="AY1914" s="2" t="s">
        <v>67</v>
      </c>
    </row>
    <row r="1915" spans="1:51" ht="30" customHeight="1" x14ac:dyDescent="0.3">
      <c r="A1915" s="6"/>
      <c r="B1915" s="6"/>
      <c r="C1915" s="6"/>
      <c r="D1915" s="6"/>
      <c r="E1915" s="7"/>
      <c r="F1915" s="8"/>
      <c r="G1915" s="7"/>
      <c r="H1915" s="8"/>
      <c r="I1915" s="7"/>
      <c r="J1915" s="8"/>
      <c r="K1915" s="7"/>
      <c r="L1915" s="8"/>
      <c r="M1915" s="6"/>
    </row>
    <row r="1916" spans="1:51" ht="30" customHeight="1" x14ac:dyDescent="0.3">
      <c r="A1916" s="14" t="s">
        <v>2566</v>
      </c>
      <c r="B1916" s="14"/>
      <c r="C1916" s="14"/>
      <c r="D1916" s="14"/>
      <c r="E1916" s="15"/>
      <c r="F1916" s="16"/>
      <c r="G1916" s="15"/>
      <c r="H1916" s="16"/>
      <c r="I1916" s="15"/>
      <c r="J1916" s="16"/>
      <c r="K1916" s="15"/>
      <c r="L1916" s="16"/>
      <c r="M1916" s="14"/>
      <c r="N1916" s="1" t="s">
        <v>2567</v>
      </c>
    </row>
    <row r="1917" spans="1:51" ht="30" customHeight="1" x14ac:dyDescent="0.3">
      <c r="A1917" s="5" t="s">
        <v>2228</v>
      </c>
      <c r="B1917" s="5" t="s">
        <v>2442</v>
      </c>
      <c r="C1917" s="5" t="s">
        <v>1702</v>
      </c>
      <c r="D1917" s="6">
        <v>1.05</v>
      </c>
      <c r="E1917" s="7">
        <f>단가대비표!O371</f>
        <v>2158</v>
      </c>
      <c r="F1917" s="8">
        <f t="shared" ref="F1917:F1922" si="423">TRUNC(E1917*D1917,1)</f>
        <v>2265.9</v>
      </c>
      <c r="G1917" s="7">
        <f>단가대비표!P371</f>
        <v>0</v>
      </c>
      <c r="H1917" s="8">
        <f t="shared" ref="H1917:H1922" si="424">TRUNC(G1917*D1917,1)</f>
        <v>0</v>
      </c>
      <c r="I1917" s="7">
        <f>단가대비표!V371</f>
        <v>0</v>
      </c>
      <c r="J1917" s="8">
        <f t="shared" ref="J1917:J1922" si="425">TRUNC(I1917*D1917,1)</f>
        <v>0</v>
      </c>
      <c r="K1917" s="7">
        <f t="shared" ref="K1917:L1922" si="426">TRUNC(E1917+G1917+I1917,1)</f>
        <v>2158</v>
      </c>
      <c r="L1917" s="8">
        <f t="shared" si="426"/>
        <v>2265.9</v>
      </c>
      <c r="M1917" s="5" t="s">
        <v>67</v>
      </c>
      <c r="N1917" s="2" t="s">
        <v>2567</v>
      </c>
      <c r="O1917" s="2" t="s">
        <v>2443</v>
      </c>
      <c r="P1917" s="2" t="s">
        <v>73</v>
      </c>
      <c r="Q1917" s="2" t="s">
        <v>73</v>
      </c>
      <c r="R1917" s="2" t="s">
        <v>69</v>
      </c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2" t="s">
        <v>67</v>
      </c>
      <c r="AW1917" s="2" t="s">
        <v>2569</v>
      </c>
      <c r="AX1917" s="2" t="s">
        <v>67</v>
      </c>
      <c r="AY1917" s="2" t="s">
        <v>67</v>
      </c>
    </row>
    <row r="1918" spans="1:51" ht="30" customHeight="1" x14ac:dyDescent="0.3">
      <c r="A1918" s="5" t="s">
        <v>2117</v>
      </c>
      <c r="B1918" s="5" t="s">
        <v>2118</v>
      </c>
      <c r="C1918" s="5" t="s">
        <v>402</v>
      </c>
      <c r="D1918" s="6">
        <v>0.48</v>
      </c>
      <c r="E1918" s="7">
        <f>단가대비표!O72</f>
        <v>9758</v>
      </c>
      <c r="F1918" s="8">
        <f t="shared" si="423"/>
        <v>4683.8</v>
      </c>
      <c r="G1918" s="7">
        <f>단가대비표!P72</f>
        <v>0</v>
      </c>
      <c r="H1918" s="8">
        <f t="shared" si="424"/>
        <v>0</v>
      </c>
      <c r="I1918" s="7">
        <f>단가대비표!V72</f>
        <v>0</v>
      </c>
      <c r="J1918" s="8">
        <f t="shared" si="425"/>
        <v>0</v>
      </c>
      <c r="K1918" s="7">
        <f t="shared" si="426"/>
        <v>9758</v>
      </c>
      <c r="L1918" s="8">
        <f t="shared" si="426"/>
        <v>4683.8</v>
      </c>
      <c r="M1918" s="5" t="s">
        <v>67</v>
      </c>
      <c r="N1918" s="2" t="s">
        <v>2567</v>
      </c>
      <c r="O1918" s="2" t="s">
        <v>2119</v>
      </c>
      <c r="P1918" s="2" t="s">
        <v>73</v>
      </c>
      <c r="Q1918" s="2" t="s">
        <v>73</v>
      </c>
      <c r="R1918" s="2" t="s">
        <v>69</v>
      </c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2" t="s">
        <v>67</v>
      </c>
      <c r="AW1918" s="2" t="s">
        <v>2570</v>
      </c>
      <c r="AX1918" s="2" t="s">
        <v>67</v>
      </c>
      <c r="AY1918" s="2" t="s">
        <v>67</v>
      </c>
    </row>
    <row r="1919" spans="1:51" ht="30" customHeight="1" x14ac:dyDescent="0.3">
      <c r="A1919" s="5" t="s">
        <v>2121</v>
      </c>
      <c r="B1919" s="5" t="s">
        <v>2122</v>
      </c>
      <c r="C1919" s="5" t="s">
        <v>481</v>
      </c>
      <c r="D1919" s="6">
        <v>0.42</v>
      </c>
      <c r="E1919" s="7">
        <f>단가대비표!O267</f>
        <v>300</v>
      </c>
      <c r="F1919" s="8">
        <f t="shared" si="423"/>
        <v>126</v>
      </c>
      <c r="G1919" s="7">
        <f>단가대비표!P267</f>
        <v>0</v>
      </c>
      <c r="H1919" s="8">
        <f t="shared" si="424"/>
        <v>0</v>
      </c>
      <c r="I1919" s="7">
        <f>단가대비표!V267</f>
        <v>0</v>
      </c>
      <c r="J1919" s="8">
        <f t="shared" si="425"/>
        <v>0</v>
      </c>
      <c r="K1919" s="7">
        <f t="shared" si="426"/>
        <v>300</v>
      </c>
      <c r="L1919" s="8">
        <f t="shared" si="426"/>
        <v>126</v>
      </c>
      <c r="M1919" s="5" t="s">
        <v>67</v>
      </c>
      <c r="N1919" s="2" t="s">
        <v>2567</v>
      </c>
      <c r="O1919" s="2" t="s">
        <v>2123</v>
      </c>
      <c r="P1919" s="2" t="s">
        <v>73</v>
      </c>
      <c r="Q1919" s="2" t="s">
        <v>73</v>
      </c>
      <c r="R1919" s="2" t="s">
        <v>69</v>
      </c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2" t="s">
        <v>67</v>
      </c>
      <c r="AW1919" s="2" t="s">
        <v>2571</v>
      </c>
      <c r="AX1919" s="2" t="s">
        <v>67</v>
      </c>
      <c r="AY1919" s="2" t="s">
        <v>67</v>
      </c>
    </row>
    <row r="1920" spans="1:51" ht="30" customHeight="1" x14ac:dyDescent="0.3">
      <c r="A1920" s="5" t="s">
        <v>1728</v>
      </c>
      <c r="B1920" s="5" t="s">
        <v>86</v>
      </c>
      <c r="C1920" s="5" t="s">
        <v>87</v>
      </c>
      <c r="D1920" s="6">
        <v>0.11600000000000001</v>
      </c>
      <c r="E1920" s="7">
        <f>단가대비표!O1875</f>
        <v>0</v>
      </c>
      <c r="F1920" s="8">
        <f t="shared" si="423"/>
        <v>0</v>
      </c>
      <c r="G1920" s="7">
        <f>단가대비표!P1875</f>
        <v>152631</v>
      </c>
      <c r="H1920" s="8">
        <f t="shared" si="424"/>
        <v>17705.099999999999</v>
      </c>
      <c r="I1920" s="7">
        <f>단가대비표!V1875</f>
        <v>0</v>
      </c>
      <c r="J1920" s="8">
        <f t="shared" si="425"/>
        <v>0</v>
      </c>
      <c r="K1920" s="7">
        <f t="shared" si="426"/>
        <v>152631</v>
      </c>
      <c r="L1920" s="8">
        <f t="shared" si="426"/>
        <v>17705.099999999999</v>
      </c>
      <c r="M1920" s="5" t="s">
        <v>67</v>
      </c>
      <c r="N1920" s="2" t="s">
        <v>2567</v>
      </c>
      <c r="O1920" s="2" t="s">
        <v>1729</v>
      </c>
      <c r="P1920" s="2" t="s">
        <v>73</v>
      </c>
      <c r="Q1920" s="2" t="s">
        <v>73</v>
      </c>
      <c r="R1920" s="2" t="s">
        <v>69</v>
      </c>
      <c r="S1920" s="3"/>
      <c r="T1920" s="3"/>
      <c r="U1920" s="3"/>
      <c r="V1920" s="3">
        <v>1</v>
      </c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2" t="s">
        <v>67</v>
      </c>
      <c r="AW1920" s="2" t="s">
        <v>2572</v>
      </c>
      <c r="AX1920" s="2" t="s">
        <v>67</v>
      </c>
      <c r="AY1920" s="2" t="s">
        <v>67</v>
      </c>
    </row>
    <row r="1921" spans="1:51" ht="30" customHeight="1" x14ac:dyDescent="0.3">
      <c r="A1921" s="5" t="s">
        <v>2033</v>
      </c>
      <c r="B1921" s="5" t="s">
        <v>86</v>
      </c>
      <c r="C1921" s="5" t="s">
        <v>87</v>
      </c>
      <c r="D1921" s="6">
        <v>7.3999999999999996E-2</v>
      </c>
      <c r="E1921" s="7">
        <f>단가대비표!O1876</f>
        <v>0</v>
      </c>
      <c r="F1921" s="8">
        <f t="shared" si="423"/>
        <v>0</v>
      </c>
      <c r="G1921" s="7">
        <f>단가대비표!P1876</f>
        <v>160788</v>
      </c>
      <c r="H1921" s="8">
        <f t="shared" si="424"/>
        <v>11898.3</v>
      </c>
      <c r="I1921" s="7">
        <f>단가대비표!V1876</f>
        <v>0</v>
      </c>
      <c r="J1921" s="8">
        <f t="shared" si="425"/>
        <v>0</v>
      </c>
      <c r="K1921" s="7">
        <f t="shared" si="426"/>
        <v>160788</v>
      </c>
      <c r="L1921" s="8">
        <f t="shared" si="426"/>
        <v>11898.3</v>
      </c>
      <c r="M1921" s="5" t="s">
        <v>67</v>
      </c>
      <c r="N1921" s="2" t="s">
        <v>2567</v>
      </c>
      <c r="O1921" s="2" t="s">
        <v>2034</v>
      </c>
      <c r="P1921" s="2" t="s">
        <v>73</v>
      </c>
      <c r="Q1921" s="2" t="s">
        <v>73</v>
      </c>
      <c r="R1921" s="2" t="s">
        <v>69</v>
      </c>
      <c r="S1921" s="3"/>
      <c r="T1921" s="3"/>
      <c r="U1921" s="3"/>
      <c r="V1921" s="3">
        <v>1</v>
      </c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2" t="s">
        <v>67</v>
      </c>
      <c r="AW1921" s="2" t="s">
        <v>2573</v>
      </c>
      <c r="AX1921" s="2" t="s">
        <v>67</v>
      </c>
      <c r="AY1921" s="2" t="s">
        <v>67</v>
      </c>
    </row>
    <row r="1922" spans="1:51" ht="30" customHeight="1" x14ac:dyDescent="0.3">
      <c r="A1922" s="5" t="s">
        <v>155</v>
      </c>
      <c r="B1922" s="5" t="s">
        <v>156</v>
      </c>
      <c r="C1922" s="5" t="s">
        <v>82</v>
      </c>
      <c r="D1922" s="6">
        <v>1</v>
      </c>
      <c r="E1922" s="7">
        <f>TRUNC(SUMIF(V1917:V1922, RIGHTB(O1922, 1), H1917:H1922)*U1922, 2)</f>
        <v>888.1</v>
      </c>
      <c r="F1922" s="8">
        <f t="shared" si="423"/>
        <v>888.1</v>
      </c>
      <c r="G1922" s="7">
        <v>0</v>
      </c>
      <c r="H1922" s="8">
        <f t="shared" si="424"/>
        <v>0</v>
      </c>
      <c r="I1922" s="7">
        <v>0</v>
      </c>
      <c r="J1922" s="8">
        <f t="shared" si="425"/>
        <v>0</v>
      </c>
      <c r="K1922" s="7">
        <f t="shared" si="426"/>
        <v>888.1</v>
      </c>
      <c r="L1922" s="8">
        <f t="shared" si="426"/>
        <v>888.1</v>
      </c>
      <c r="M1922" s="5" t="s">
        <v>67</v>
      </c>
      <c r="N1922" s="2" t="s">
        <v>2567</v>
      </c>
      <c r="O1922" s="2" t="s">
        <v>83</v>
      </c>
      <c r="P1922" s="2" t="s">
        <v>73</v>
      </c>
      <c r="Q1922" s="2" t="s">
        <v>73</v>
      </c>
      <c r="R1922" s="2" t="s">
        <v>73</v>
      </c>
      <c r="S1922" s="3">
        <v>1</v>
      </c>
      <c r="T1922" s="3">
        <v>0</v>
      </c>
      <c r="U1922" s="3">
        <v>0.03</v>
      </c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2" t="s">
        <v>67</v>
      </c>
      <c r="AW1922" s="2" t="s">
        <v>2574</v>
      </c>
      <c r="AX1922" s="2" t="s">
        <v>67</v>
      </c>
      <c r="AY1922" s="2" t="s">
        <v>67</v>
      </c>
    </row>
    <row r="1923" spans="1:51" ht="30" customHeight="1" x14ac:dyDescent="0.3">
      <c r="A1923" s="5" t="s">
        <v>90</v>
      </c>
      <c r="B1923" s="5" t="s">
        <v>67</v>
      </c>
      <c r="C1923" s="5" t="s">
        <v>67</v>
      </c>
      <c r="D1923" s="6"/>
      <c r="E1923" s="7"/>
      <c r="F1923" s="8">
        <f>TRUNC(SUMIF(N1917:N1922, N1916, F1917:F1922),0)</f>
        <v>7963</v>
      </c>
      <c r="G1923" s="7"/>
      <c r="H1923" s="8">
        <f>TRUNC(SUMIF(N1917:N1922, N1916, H1917:H1922),0)</f>
        <v>29603</v>
      </c>
      <c r="I1923" s="7"/>
      <c r="J1923" s="8">
        <f>TRUNC(SUMIF(N1917:N1922, N1916, J1917:J1922),0)</f>
        <v>0</v>
      </c>
      <c r="K1923" s="7"/>
      <c r="L1923" s="8">
        <f>F1923+H1923+J1923</f>
        <v>37566</v>
      </c>
      <c r="M1923" s="5" t="s">
        <v>67</v>
      </c>
      <c r="N1923" s="2" t="s">
        <v>91</v>
      </c>
      <c r="O1923" s="2" t="s">
        <v>91</v>
      </c>
      <c r="P1923" s="2" t="s">
        <v>67</v>
      </c>
      <c r="Q1923" s="2" t="s">
        <v>67</v>
      </c>
      <c r="R1923" s="2" t="s">
        <v>67</v>
      </c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2" t="s">
        <v>67</v>
      </c>
      <c r="AW1923" s="2" t="s">
        <v>67</v>
      </c>
      <c r="AX1923" s="2" t="s">
        <v>67</v>
      </c>
      <c r="AY1923" s="2" t="s">
        <v>67</v>
      </c>
    </row>
    <row r="1924" spans="1:51" ht="30" customHeight="1" x14ac:dyDescent="0.3">
      <c r="A1924" s="6"/>
      <c r="B1924" s="6"/>
      <c r="C1924" s="6"/>
      <c r="D1924" s="6"/>
      <c r="E1924" s="7"/>
      <c r="F1924" s="8"/>
      <c r="G1924" s="7"/>
      <c r="H1924" s="8"/>
      <c r="I1924" s="7"/>
      <c r="J1924" s="8"/>
      <c r="K1924" s="7"/>
      <c r="L1924" s="8"/>
      <c r="M1924" s="6"/>
    </row>
    <row r="1925" spans="1:51" ht="30" customHeight="1" x14ac:dyDescent="0.3">
      <c r="A1925" s="14" t="s">
        <v>2575</v>
      </c>
      <c r="B1925" s="14"/>
      <c r="C1925" s="14"/>
      <c r="D1925" s="14"/>
      <c r="E1925" s="15"/>
      <c r="F1925" s="16"/>
      <c r="G1925" s="15"/>
      <c r="H1925" s="16"/>
      <c r="I1925" s="15"/>
      <c r="J1925" s="16"/>
      <c r="K1925" s="15"/>
      <c r="L1925" s="16"/>
      <c r="M1925" s="14"/>
      <c r="N1925" s="1" t="s">
        <v>2576</v>
      </c>
    </row>
    <row r="1926" spans="1:51" ht="30" customHeight="1" x14ac:dyDescent="0.3">
      <c r="A1926" s="5" t="s">
        <v>2021</v>
      </c>
      <c r="B1926" s="5" t="s">
        <v>2578</v>
      </c>
      <c r="C1926" s="5" t="s">
        <v>481</v>
      </c>
      <c r="D1926" s="6">
        <v>1.05</v>
      </c>
      <c r="E1926" s="7">
        <f>단가대비표!O442</f>
        <v>11280</v>
      </c>
      <c r="F1926" s="8">
        <f t="shared" ref="F1926:F1931" si="427">TRUNC(E1926*D1926,1)</f>
        <v>11844</v>
      </c>
      <c r="G1926" s="7">
        <f>단가대비표!P442</f>
        <v>0</v>
      </c>
      <c r="H1926" s="8">
        <f t="shared" ref="H1926:H1931" si="428">TRUNC(G1926*D1926,1)</f>
        <v>0</v>
      </c>
      <c r="I1926" s="7">
        <f>단가대비표!V442</f>
        <v>0</v>
      </c>
      <c r="J1926" s="8">
        <f t="shared" ref="J1926:J1931" si="429">TRUNC(I1926*D1926,1)</f>
        <v>0</v>
      </c>
      <c r="K1926" s="7">
        <f t="shared" ref="K1926:L1931" si="430">TRUNC(E1926+G1926+I1926,1)</f>
        <v>11280</v>
      </c>
      <c r="L1926" s="8">
        <f t="shared" si="430"/>
        <v>11844</v>
      </c>
      <c r="M1926" s="5" t="s">
        <v>2023</v>
      </c>
      <c r="N1926" s="2" t="s">
        <v>2576</v>
      </c>
      <c r="O1926" s="2" t="s">
        <v>2579</v>
      </c>
      <c r="P1926" s="2" t="s">
        <v>73</v>
      </c>
      <c r="Q1926" s="2" t="s">
        <v>73</v>
      </c>
      <c r="R1926" s="2" t="s">
        <v>69</v>
      </c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2" t="s">
        <v>67</v>
      </c>
      <c r="AW1926" s="2" t="s">
        <v>2580</v>
      </c>
      <c r="AX1926" s="2" t="s">
        <v>67</v>
      </c>
      <c r="AY1926" s="2" t="s">
        <v>67</v>
      </c>
    </row>
    <row r="1927" spans="1:51" ht="30" customHeight="1" x14ac:dyDescent="0.3">
      <c r="A1927" s="5" t="s">
        <v>2026</v>
      </c>
      <c r="B1927" s="5" t="s">
        <v>67</v>
      </c>
      <c r="C1927" s="5" t="s">
        <v>464</v>
      </c>
      <c r="D1927" s="6">
        <v>1.7999999999999999E-2</v>
      </c>
      <c r="E1927" s="7">
        <f>단가대비표!O272</f>
        <v>7560</v>
      </c>
      <c r="F1927" s="8">
        <f t="shared" si="427"/>
        <v>136</v>
      </c>
      <c r="G1927" s="7">
        <f>단가대비표!P272</f>
        <v>0</v>
      </c>
      <c r="H1927" s="8">
        <f t="shared" si="428"/>
        <v>0</v>
      </c>
      <c r="I1927" s="7">
        <f>단가대비표!V272</f>
        <v>0</v>
      </c>
      <c r="J1927" s="8">
        <f t="shared" si="429"/>
        <v>0</v>
      </c>
      <c r="K1927" s="7">
        <f t="shared" si="430"/>
        <v>7560</v>
      </c>
      <c r="L1927" s="8">
        <f t="shared" si="430"/>
        <v>136</v>
      </c>
      <c r="M1927" s="5" t="s">
        <v>2023</v>
      </c>
      <c r="N1927" s="2" t="s">
        <v>2576</v>
      </c>
      <c r="O1927" s="2" t="s">
        <v>2027</v>
      </c>
      <c r="P1927" s="2" t="s">
        <v>73</v>
      </c>
      <c r="Q1927" s="2" t="s">
        <v>73</v>
      </c>
      <c r="R1927" s="2" t="s">
        <v>69</v>
      </c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2" t="s">
        <v>67</v>
      </c>
      <c r="AW1927" s="2" t="s">
        <v>2581</v>
      </c>
      <c r="AX1927" s="2" t="s">
        <v>67</v>
      </c>
      <c r="AY1927" s="2" t="s">
        <v>67</v>
      </c>
    </row>
    <row r="1928" spans="1:51" ht="30" customHeight="1" x14ac:dyDescent="0.3">
      <c r="A1928" s="5" t="s">
        <v>2029</v>
      </c>
      <c r="B1928" s="5" t="s">
        <v>2030</v>
      </c>
      <c r="C1928" s="5" t="s">
        <v>245</v>
      </c>
      <c r="D1928" s="6">
        <v>0.6</v>
      </c>
      <c r="E1928" s="7">
        <f>단가대비표!O266</f>
        <v>1100</v>
      </c>
      <c r="F1928" s="8">
        <f t="shared" si="427"/>
        <v>660</v>
      </c>
      <c r="G1928" s="7">
        <f>단가대비표!P266</f>
        <v>0</v>
      </c>
      <c r="H1928" s="8">
        <f t="shared" si="428"/>
        <v>0</v>
      </c>
      <c r="I1928" s="7">
        <f>단가대비표!V266</f>
        <v>0</v>
      </c>
      <c r="J1928" s="8">
        <f t="shared" si="429"/>
        <v>0</v>
      </c>
      <c r="K1928" s="7">
        <f t="shared" si="430"/>
        <v>1100</v>
      </c>
      <c r="L1928" s="8">
        <f t="shared" si="430"/>
        <v>660</v>
      </c>
      <c r="M1928" s="5" t="s">
        <v>67</v>
      </c>
      <c r="N1928" s="2" t="s">
        <v>2576</v>
      </c>
      <c r="O1928" s="2" t="s">
        <v>2031</v>
      </c>
      <c r="P1928" s="2" t="s">
        <v>73</v>
      </c>
      <c r="Q1928" s="2" t="s">
        <v>73</v>
      </c>
      <c r="R1928" s="2" t="s">
        <v>69</v>
      </c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2" t="s">
        <v>67</v>
      </c>
      <c r="AW1928" s="2" t="s">
        <v>2582</v>
      </c>
      <c r="AX1928" s="2" t="s">
        <v>67</v>
      </c>
      <c r="AY1928" s="2" t="s">
        <v>67</v>
      </c>
    </row>
    <row r="1929" spans="1:51" ht="30" customHeight="1" x14ac:dyDescent="0.3">
      <c r="A1929" s="5" t="s">
        <v>2033</v>
      </c>
      <c r="B1929" s="5" t="s">
        <v>86</v>
      </c>
      <c r="C1929" s="5" t="s">
        <v>87</v>
      </c>
      <c r="D1929" s="6">
        <v>0.106</v>
      </c>
      <c r="E1929" s="7">
        <f>단가대비표!O1876</f>
        <v>0</v>
      </c>
      <c r="F1929" s="8">
        <f t="shared" si="427"/>
        <v>0</v>
      </c>
      <c r="G1929" s="7">
        <f>단가대비표!P1876</f>
        <v>160788</v>
      </c>
      <c r="H1929" s="8">
        <f t="shared" si="428"/>
        <v>17043.5</v>
      </c>
      <c r="I1929" s="7">
        <f>단가대비표!V1876</f>
        <v>0</v>
      </c>
      <c r="J1929" s="8">
        <f t="shared" si="429"/>
        <v>0</v>
      </c>
      <c r="K1929" s="7">
        <f t="shared" si="430"/>
        <v>160788</v>
      </c>
      <c r="L1929" s="8">
        <f t="shared" si="430"/>
        <v>17043.5</v>
      </c>
      <c r="M1929" s="5" t="s">
        <v>67</v>
      </c>
      <c r="N1929" s="2" t="s">
        <v>2576</v>
      </c>
      <c r="O1929" s="2" t="s">
        <v>2034</v>
      </c>
      <c r="P1929" s="2" t="s">
        <v>73</v>
      </c>
      <c r="Q1929" s="2" t="s">
        <v>73</v>
      </c>
      <c r="R1929" s="2" t="s">
        <v>69</v>
      </c>
      <c r="S1929" s="3"/>
      <c r="T1929" s="3"/>
      <c r="U1929" s="3"/>
      <c r="V1929" s="3">
        <v>1</v>
      </c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2" t="s">
        <v>67</v>
      </c>
      <c r="AW1929" s="2" t="s">
        <v>2583</v>
      </c>
      <c r="AX1929" s="2" t="s">
        <v>67</v>
      </c>
      <c r="AY1929" s="2" t="s">
        <v>67</v>
      </c>
    </row>
    <row r="1930" spans="1:51" ht="30" customHeight="1" x14ac:dyDescent="0.3">
      <c r="A1930" s="5" t="s">
        <v>203</v>
      </c>
      <c r="B1930" s="5" t="s">
        <v>86</v>
      </c>
      <c r="C1930" s="5" t="s">
        <v>87</v>
      </c>
      <c r="D1930" s="6">
        <v>1.4E-2</v>
      </c>
      <c r="E1930" s="7">
        <f>단가대비표!O1834</f>
        <v>0</v>
      </c>
      <c r="F1930" s="8">
        <f t="shared" si="427"/>
        <v>0</v>
      </c>
      <c r="G1930" s="7">
        <f>단가대비표!P1834</f>
        <v>125427</v>
      </c>
      <c r="H1930" s="8">
        <f t="shared" si="428"/>
        <v>1755.9</v>
      </c>
      <c r="I1930" s="7">
        <f>단가대비표!V1834</f>
        <v>0</v>
      </c>
      <c r="J1930" s="8">
        <f t="shared" si="429"/>
        <v>0</v>
      </c>
      <c r="K1930" s="7">
        <f t="shared" si="430"/>
        <v>125427</v>
      </c>
      <c r="L1930" s="8">
        <f t="shared" si="430"/>
        <v>1755.9</v>
      </c>
      <c r="M1930" s="5" t="s">
        <v>67</v>
      </c>
      <c r="N1930" s="2" t="s">
        <v>2576</v>
      </c>
      <c r="O1930" s="2" t="s">
        <v>204</v>
      </c>
      <c r="P1930" s="2" t="s">
        <v>73</v>
      </c>
      <c r="Q1930" s="2" t="s">
        <v>73</v>
      </c>
      <c r="R1930" s="2" t="s">
        <v>69</v>
      </c>
      <c r="S1930" s="3"/>
      <c r="T1930" s="3"/>
      <c r="U1930" s="3"/>
      <c r="V1930" s="3">
        <v>1</v>
      </c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2" t="s">
        <v>67</v>
      </c>
      <c r="AW1930" s="2" t="s">
        <v>2584</v>
      </c>
      <c r="AX1930" s="2" t="s">
        <v>67</v>
      </c>
      <c r="AY1930" s="2" t="s">
        <v>67</v>
      </c>
    </row>
    <row r="1931" spans="1:51" ht="30" customHeight="1" x14ac:dyDescent="0.3">
      <c r="A1931" s="5" t="s">
        <v>155</v>
      </c>
      <c r="B1931" s="5" t="s">
        <v>156</v>
      </c>
      <c r="C1931" s="5" t="s">
        <v>82</v>
      </c>
      <c r="D1931" s="6">
        <v>1</v>
      </c>
      <c r="E1931" s="7">
        <f>TRUNC(SUMIF(V1926:V1931, RIGHTB(O1931, 1), H1926:H1931)*U1931, 2)</f>
        <v>563.98</v>
      </c>
      <c r="F1931" s="8">
        <f t="shared" si="427"/>
        <v>563.9</v>
      </c>
      <c r="G1931" s="7">
        <v>0</v>
      </c>
      <c r="H1931" s="8">
        <f t="shared" si="428"/>
        <v>0</v>
      </c>
      <c r="I1931" s="7">
        <v>0</v>
      </c>
      <c r="J1931" s="8">
        <f t="shared" si="429"/>
        <v>0</v>
      </c>
      <c r="K1931" s="7">
        <f t="shared" si="430"/>
        <v>563.9</v>
      </c>
      <c r="L1931" s="8">
        <f t="shared" si="430"/>
        <v>563.9</v>
      </c>
      <c r="M1931" s="5" t="s">
        <v>67</v>
      </c>
      <c r="N1931" s="2" t="s">
        <v>2576</v>
      </c>
      <c r="O1931" s="2" t="s">
        <v>83</v>
      </c>
      <c r="P1931" s="2" t="s">
        <v>73</v>
      </c>
      <c r="Q1931" s="2" t="s">
        <v>73</v>
      </c>
      <c r="R1931" s="2" t="s">
        <v>73</v>
      </c>
      <c r="S1931" s="3">
        <v>1</v>
      </c>
      <c r="T1931" s="3">
        <v>0</v>
      </c>
      <c r="U1931" s="3">
        <v>0.03</v>
      </c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2" t="s">
        <v>67</v>
      </c>
      <c r="AW1931" s="2" t="s">
        <v>2585</v>
      </c>
      <c r="AX1931" s="2" t="s">
        <v>67</v>
      </c>
      <c r="AY1931" s="2" t="s">
        <v>67</v>
      </c>
    </row>
    <row r="1932" spans="1:51" ht="30" customHeight="1" x14ac:dyDescent="0.3">
      <c r="A1932" s="5" t="s">
        <v>90</v>
      </c>
      <c r="B1932" s="5" t="s">
        <v>67</v>
      </c>
      <c r="C1932" s="5" t="s">
        <v>67</v>
      </c>
      <c r="D1932" s="6"/>
      <c r="E1932" s="7"/>
      <c r="F1932" s="8">
        <f>TRUNC(SUMIF(N1926:N1931, N1925, F1926:F1931),0)</f>
        <v>13203</v>
      </c>
      <c r="G1932" s="7"/>
      <c r="H1932" s="8">
        <f>TRUNC(SUMIF(N1926:N1931, N1925, H1926:H1931),0)</f>
        <v>18799</v>
      </c>
      <c r="I1932" s="7"/>
      <c r="J1932" s="8">
        <f>TRUNC(SUMIF(N1926:N1931, N1925, J1926:J1931),0)</f>
        <v>0</v>
      </c>
      <c r="K1932" s="7"/>
      <c r="L1932" s="8">
        <f>F1932+H1932+J1932</f>
        <v>32002</v>
      </c>
      <c r="M1932" s="5" t="s">
        <v>67</v>
      </c>
      <c r="N1932" s="2" t="s">
        <v>91</v>
      </c>
      <c r="O1932" s="2" t="s">
        <v>91</v>
      </c>
      <c r="P1932" s="2" t="s">
        <v>67</v>
      </c>
      <c r="Q1932" s="2" t="s">
        <v>67</v>
      </c>
      <c r="R1932" s="2" t="s">
        <v>67</v>
      </c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2" t="s">
        <v>67</v>
      </c>
      <c r="AW1932" s="2" t="s">
        <v>67</v>
      </c>
      <c r="AX1932" s="2" t="s">
        <v>67</v>
      </c>
      <c r="AY1932" s="2" t="s">
        <v>67</v>
      </c>
    </row>
    <row r="1933" spans="1:51" ht="30" customHeight="1" x14ac:dyDescent="0.3">
      <c r="A1933" s="6"/>
      <c r="B1933" s="6"/>
      <c r="C1933" s="6"/>
      <c r="D1933" s="6"/>
      <c r="E1933" s="7"/>
      <c r="F1933" s="8"/>
      <c r="G1933" s="7"/>
      <c r="H1933" s="8"/>
      <c r="I1933" s="7"/>
      <c r="J1933" s="8"/>
      <c r="K1933" s="7"/>
      <c r="L1933" s="8"/>
      <c r="M1933" s="6"/>
    </row>
    <row r="1934" spans="1:51" ht="30" customHeight="1" x14ac:dyDescent="0.3">
      <c r="A1934" s="14" t="s">
        <v>2586</v>
      </c>
      <c r="B1934" s="14"/>
      <c r="C1934" s="14"/>
      <c r="D1934" s="14"/>
      <c r="E1934" s="15"/>
      <c r="F1934" s="16"/>
      <c r="G1934" s="15"/>
      <c r="H1934" s="16"/>
      <c r="I1934" s="15"/>
      <c r="J1934" s="16"/>
      <c r="K1934" s="15"/>
      <c r="L1934" s="16"/>
      <c r="M1934" s="14"/>
      <c r="N1934" s="1" t="s">
        <v>2587</v>
      </c>
    </row>
    <row r="1935" spans="1:51" ht="30" customHeight="1" x14ac:dyDescent="0.3">
      <c r="A1935" s="5" t="s">
        <v>2021</v>
      </c>
      <c r="B1935" s="5" t="s">
        <v>2590</v>
      </c>
      <c r="C1935" s="5" t="s">
        <v>1702</v>
      </c>
      <c r="D1935" s="6">
        <v>1.05</v>
      </c>
      <c r="E1935" s="7">
        <f>단가대비표!O354</f>
        <v>2019</v>
      </c>
      <c r="F1935" s="8">
        <f t="shared" ref="F1935:F1941" si="431">TRUNC(E1935*D1935,1)</f>
        <v>2119.9</v>
      </c>
      <c r="G1935" s="7">
        <f>단가대비표!P354</f>
        <v>0</v>
      </c>
      <c r="H1935" s="8">
        <f t="shared" ref="H1935:H1941" si="432">TRUNC(G1935*D1935,1)</f>
        <v>0</v>
      </c>
      <c r="I1935" s="7">
        <f>단가대비표!V354</f>
        <v>0</v>
      </c>
      <c r="J1935" s="8">
        <f t="shared" ref="J1935:J1941" si="433">TRUNC(I1935*D1935,1)</f>
        <v>0</v>
      </c>
      <c r="K1935" s="7">
        <f t="shared" ref="K1935:L1941" si="434">TRUNC(E1935+G1935+I1935,1)</f>
        <v>2019</v>
      </c>
      <c r="L1935" s="8">
        <f t="shared" si="434"/>
        <v>2119.9</v>
      </c>
      <c r="M1935" s="5" t="s">
        <v>67</v>
      </c>
      <c r="N1935" s="2" t="s">
        <v>2587</v>
      </c>
      <c r="O1935" s="2" t="s">
        <v>2591</v>
      </c>
      <c r="P1935" s="2" t="s">
        <v>73</v>
      </c>
      <c r="Q1935" s="2" t="s">
        <v>73</v>
      </c>
      <c r="R1935" s="2" t="s">
        <v>69</v>
      </c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2" t="s">
        <v>67</v>
      </c>
      <c r="AW1935" s="2" t="s">
        <v>2592</v>
      </c>
      <c r="AX1935" s="2" t="s">
        <v>67</v>
      </c>
      <c r="AY1935" s="2" t="s">
        <v>67</v>
      </c>
    </row>
    <row r="1936" spans="1:51" ht="30" customHeight="1" x14ac:dyDescent="0.3">
      <c r="A1936" s="5" t="s">
        <v>2215</v>
      </c>
      <c r="B1936" s="5" t="s">
        <v>2216</v>
      </c>
      <c r="C1936" s="5" t="s">
        <v>245</v>
      </c>
      <c r="D1936" s="6">
        <v>0.44</v>
      </c>
      <c r="E1936" s="7">
        <f>단가대비표!O273</f>
        <v>1147</v>
      </c>
      <c r="F1936" s="8">
        <f t="shared" si="431"/>
        <v>504.6</v>
      </c>
      <c r="G1936" s="7">
        <f>단가대비표!P273</f>
        <v>0</v>
      </c>
      <c r="H1936" s="8">
        <f t="shared" si="432"/>
        <v>0</v>
      </c>
      <c r="I1936" s="7">
        <f>단가대비표!V273</f>
        <v>0</v>
      </c>
      <c r="J1936" s="8">
        <f t="shared" si="433"/>
        <v>0</v>
      </c>
      <c r="K1936" s="7">
        <f t="shared" si="434"/>
        <v>1147</v>
      </c>
      <c r="L1936" s="8">
        <f t="shared" si="434"/>
        <v>504.6</v>
      </c>
      <c r="M1936" s="5" t="s">
        <v>67</v>
      </c>
      <c r="N1936" s="2" t="s">
        <v>2587</v>
      </c>
      <c r="O1936" s="2" t="s">
        <v>2217</v>
      </c>
      <c r="P1936" s="2" t="s">
        <v>73</v>
      </c>
      <c r="Q1936" s="2" t="s">
        <v>73</v>
      </c>
      <c r="R1936" s="2" t="s">
        <v>69</v>
      </c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2" t="s">
        <v>67</v>
      </c>
      <c r="AW1936" s="2" t="s">
        <v>2593</v>
      </c>
      <c r="AX1936" s="2" t="s">
        <v>67</v>
      </c>
      <c r="AY1936" s="2" t="s">
        <v>67</v>
      </c>
    </row>
    <row r="1937" spans="1:51" ht="30" customHeight="1" x14ac:dyDescent="0.3">
      <c r="A1937" s="5" t="s">
        <v>2029</v>
      </c>
      <c r="B1937" s="5" t="s">
        <v>2030</v>
      </c>
      <c r="C1937" s="5" t="s">
        <v>245</v>
      </c>
      <c r="D1937" s="6">
        <v>0.44</v>
      </c>
      <c r="E1937" s="7">
        <f>단가대비표!O266</f>
        <v>1100</v>
      </c>
      <c r="F1937" s="8">
        <f t="shared" si="431"/>
        <v>484</v>
      </c>
      <c r="G1937" s="7">
        <f>단가대비표!P266</f>
        <v>0</v>
      </c>
      <c r="H1937" s="8">
        <f t="shared" si="432"/>
        <v>0</v>
      </c>
      <c r="I1937" s="7">
        <f>단가대비표!V266</f>
        <v>0</v>
      </c>
      <c r="J1937" s="8">
        <f t="shared" si="433"/>
        <v>0</v>
      </c>
      <c r="K1937" s="7">
        <f t="shared" si="434"/>
        <v>1100</v>
      </c>
      <c r="L1937" s="8">
        <f t="shared" si="434"/>
        <v>484</v>
      </c>
      <c r="M1937" s="5" t="s">
        <v>67</v>
      </c>
      <c r="N1937" s="2" t="s">
        <v>2587</v>
      </c>
      <c r="O1937" s="2" t="s">
        <v>2031</v>
      </c>
      <c r="P1937" s="2" t="s">
        <v>73</v>
      </c>
      <c r="Q1937" s="2" t="s">
        <v>73</v>
      </c>
      <c r="R1937" s="2" t="s">
        <v>69</v>
      </c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2" t="s">
        <v>67</v>
      </c>
      <c r="AW1937" s="2" t="s">
        <v>2594</v>
      </c>
      <c r="AX1937" s="2" t="s">
        <v>67</v>
      </c>
      <c r="AY1937" s="2" t="s">
        <v>67</v>
      </c>
    </row>
    <row r="1938" spans="1:51" ht="30" customHeight="1" x14ac:dyDescent="0.3">
      <c r="A1938" s="5" t="s">
        <v>2121</v>
      </c>
      <c r="B1938" s="5" t="s">
        <v>2122</v>
      </c>
      <c r="C1938" s="5" t="s">
        <v>481</v>
      </c>
      <c r="D1938" s="6">
        <v>0.39</v>
      </c>
      <c r="E1938" s="7">
        <f>단가대비표!O267</f>
        <v>300</v>
      </c>
      <c r="F1938" s="8">
        <f t="shared" si="431"/>
        <v>117</v>
      </c>
      <c r="G1938" s="7">
        <f>단가대비표!P267</f>
        <v>0</v>
      </c>
      <c r="H1938" s="8">
        <f t="shared" si="432"/>
        <v>0</v>
      </c>
      <c r="I1938" s="7">
        <f>단가대비표!V267</f>
        <v>0</v>
      </c>
      <c r="J1938" s="8">
        <f t="shared" si="433"/>
        <v>0</v>
      </c>
      <c r="K1938" s="7">
        <f t="shared" si="434"/>
        <v>300</v>
      </c>
      <c r="L1938" s="8">
        <f t="shared" si="434"/>
        <v>117</v>
      </c>
      <c r="M1938" s="5" t="s">
        <v>67</v>
      </c>
      <c r="N1938" s="2" t="s">
        <v>2587</v>
      </c>
      <c r="O1938" s="2" t="s">
        <v>2123</v>
      </c>
      <c r="P1938" s="2" t="s">
        <v>73</v>
      </c>
      <c r="Q1938" s="2" t="s">
        <v>73</v>
      </c>
      <c r="R1938" s="2" t="s">
        <v>69</v>
      </c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2" t="s">
        <v>67</v>
      </c>
      <c r="AW1938" s="2" t="s">
        <v>2595</v>
      </c>
      <c r="AX1938" s="2" t="s">
        <v>67</v>
      </c>
      <c r="AY1938" s="2" t="s">
        <v>67</v>
      </c>
    </row>
    <row r="1939" spans="1:51" ht="30" customHeight="1" x14ac:dyDescent="0.3">
      <c r="A1939" s="5" t="s">
        <v>2033</v>
      </c>
      <c r="B1939" s="5" t="s">
        <v>86</v>
      </c>
      <c r="C1939" s="5" t="s">
        <v>87</v>
      </c>
      <c r="D1939" s="6">
        <v>5.1299999999999998E-2</v>
      </c>
      <c r="E1939" s="7">
        <f>단가대비표!O1876</f>
        <v>0</v>
      </c>
      <c r="F1939" s="8">
        <f t="shared" si="431"/>
        <v>0</v>
      </c>
      <c r="G1939" s="7">
        <f>단가대비표!P1876</f>
        <v>160788</v>
      </c>
      <c r="H1939" s="8">
        <f t="shared" si="432"/>
        <v>8248.4</v>
      </c>
      <c r="I1939" s="7">
        <f>단가대비표!V1876</f>
        <v>0</v>
      </c>
      <c r="J1939" s="8">
        <f t="shared" si="433"/>
        <v>0</v>
      </c>
      <c r="K1939" s="7">
        <f t="shared" si="434"/>
        <v>160788</v>
      </c>
      <c r="L1939" s="8">
        <f t="shared" si="434"/>
        <v>8248.4</v>
      </c>
      <c r="M1939" s="5" t="s">
        <v>67</v>
      </c>
      <c r="N1939" s="2" t="s">
        <v>2587</v>
      </c>
      <c r="O1939" s="2" t="s">
        <v>2034</v>
      </c>
      <c r="P1939" s="2" t="s">
        <v>73</v>
      </c>
      <c r="Q1939" s="2" t="s">
        <v>73</v>
      </c>
      <c r="R1939" s="2" t="s">
        <v>69</v>
      </c>
      <c r="S1939" s="3"/>
      <c r="T1939" s="3"/>
      <c r="U1939" s="3"/>
      <c r="V1939" s="3">
        <v>1</v>
      </c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2" t="s">
        <v>67</v>
      </c>
      <c r="AW1939" s="2" t="s">
        <v>2596</v>
      </c>
      <c r="AX1939" s="2" t="s">
        <v>67</v>
      </c>
      <c r="AY1939" s="2" t="s">
        <v>67</v>
      </c>
    </row>
    <row r="1940" spans="1:51" ht="30" customHeight="1" x14ac:dyDescent="0.3">
      <c r="A1940" s="5" t="s">
        <v>203</v>
      </c>
      <c r="B1940" s="5" t="s">
        <v>86</v>
      </c>
      <c r="C1940" s="5" t="s">
        <v>87</v>
      </c>
      <c r="D1940" s="6">
        <v>7.1999999999999998E-3</v>
      </c>
      <c r="E1940" s="7">
        <f>단가대비표!O1834</f>
        <v>0</v>
      </c>
      <c r="F1940" s="8">
        <f t="shared" si="431"/>
        <v>0</v>
      </c>
      <c r="G1940" s="7">
        <f>단가대비표!P1834</f>
        <v>125427</v>
      </c>
      <c r="H1940" s="8">
        <f t="shared" si="432"/>
        <v>903</v>
      </c>
      <c r="I1940" s="7">
        <f>단가대비표!V1834</f>
        <v>0</v>
      </c>
      <c r="J1940" s="8">
        <f t="shared" si="433"/>
        <v>0</v>
      </c>
      <c r="K1940" s="7">
        <f t="shared" si="434"/>
        <v>125427</v>
      </c>
      <c r="L1940" s="8">
        <f t="shared" si="434"/>
        <v>903</v>
      </c>
      <c r="M1940" s="5" t="s">
        <v>67</v>
      </c>
      <c r="N1940" s="2" t="s">
        <v>2587</v>
      </c>
      <c r="O1940" s="2" t="s">
        <v>204</v>
      </c>
      <c r="P1940" s="2" t="s">
        <v>73</v>
      </c>
      <c r="Q1940" s="2" t="s">
        <v>73</v>
      </c>
      <c r="R1940" s="2" t="s">
        <v>69</v>
      </c>
      <c r="S1940" s="3"/>
      <c r="T1940" s="3"/>
      <c r="U1940" s="3"/>
      <c r="V1940" s="3">
        <v>1</v>
      </c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2" t="s">
        <v>67</v>
      </c>
      <c r="AW1940" s="2" t="s">
        <v>2597</v>
      </c>
      <c r="AX1940" s="2" t="s">
        <v>67</v>
      </c>
      <c r="AY1940" s="2" t="s">
        <v>67</v>
      </c>
    </row>
    <row r="1941" spans="1:51" ht="30" customHeight="1" x14ac:dyDescent="0.3">
      <c r="A1941" s="5" t="s">
        <v>155</v>
      </c>
      <c r="B1941" s="5" t="s">
        <v>156</v>
      </c>
      <c r="C1941" s="5" t="s">
        <v>82</v>
      </c>
      <c r="D1941" s="6">
        <v>1</v>
      </c>
      <c r="E1941" s="7">
        <f>TRUNC(SUMIF(V1935:V1941, RIGHTB(O1941, 1), H1935:H1941)*U1941, 2)</f>
        <v>274.54000000000002</v>
      </c>
      <c r="F1941" s="8">
        <f t="shared" si="431"/>
        <v>274.5</v>
      </c>
      <c r="G1941" s="7">
        <v>0</v>
      </c>
      <c r="H1941" s="8">
        <f t="shared" si="432"/>
        <v>0</v>
      </c>
      <c r="I1941" s="7">
        <v>0</v>
      </c>
      <c r="J1941" s="8">
        <f t="shared" si="433"/>
        <v>0</v>
      </c>
      <c r="K1941" s="7">
        <f t="shared" si="434"/>
        <v>274.5</v>
      </c>
      <c r="L1941" s="8">
        <f t="shared" si="434"/>
        <v>274.5</v>
      </c>
      <c r="M1941" s="5" t="s">
        <v>67</v>
      </c>
      <c r="N1941" s="2" t="s">
        <v>2587</v>
      </c>
      <c r="O1941" s="2" t="s">
        <v>83</v>
      </c>
      <c r="P1941" s="2" t="s">
        <v>73</v>
      </c>
      <c r="Q1941" s="2" t="s">
        <v>73</v>
      </c>
      <c r="R1941" s="2" t="s">
        <v>73</v>
      </c>
      <c r="S1941" s="3">
        <v>1</v>
      </c>
      <c r="T1941" s="3">
        <v>0</v>
      </c>
      <c r="U1941" s="3">
        <v>0.03</v>
      </c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2" t="s">
        <v>67</v>
      </c>
      <c r="AW1941" s="2" t="s">
        <v>2598</v>
      </c>
      <c r="AX1941" s="2" t="s">
        <v>67</v>
      </c>
      <c r="AY1941" s="2" t="s">
        <v>67</v>
      </c>
    </row>
    <row r="1942" spans="1:51" ht="30" customHeight="1" x14ac:dyDescent="0.3">
      <c r="A1942" s="5" t="s">
        <v>90</v>
      </c>
      <c r="B1942" s="5" t="s">
        <v>67</v>
      </c>
      <c r="C1942" s="5" t="s">
        <v>67</v>
      </c>
      <c r="D1942" s="6"/>
      <c r="E1942" s="7"/>
      <c r="F1942" s="8">
        <f>TRUNC(SUMIF(N1935:N1941, N1934, F1935:F1941),0)</f>
        <v>3500</v>
      </c>
      <c r="G1942" s="7"/>
      <c r="H1942" s="8">
        <f>TRUNC(SUMIF(N1935:N1941, N1934, H1935:H1941),0)</f>
        <v>9151</v>
      </c>
      <c r="I1942" s="7"/>
      <c r="J1942" s="8">
        <f>TRUNC(SUMIF(N1935:N1941, N1934, J1935:J1941),0)</f>
        <v>0</v>
      </c>
      <c r="K1942" s="7"/>
      <c r="L1942" s="8">
        <f>F1942+H1942+J1942</f>
        <v>12651</v>
      </c>
      <c r="M1942" s="5" t="s">
        <v>67</v>
      </c>
      <c r="N1942" s="2" t="s">
        <v>91</v>
      </c>
      <c r="O1942" s="2" t="s">
        <v>91</v>
      </c>
      <c r="P1942" s="2" t="s">
        <v>67</v>
      </c>
      <c r="Q1942" s="2" t="s">
        <v>67</v>
      </c>
      <c r="R1942" s="2" t="s">
        <v>67</v>
      </c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2" t="s">
        <v>67</v>
      </c>
      <c r="AW1942" s="2" t="s">
        <v>67</v>
      </c>
      <c r="AX1942" s="2" t="s">
        <v>67</v>
      </c>
      <c r="AY1942" s="2" t="s">
        <v>67</v>
      </c>
    </row>
    <row r="1943" spans="1:51" ht="30" customHeight="1" x14ac:dyDescent="0.3">
      <c r="A1943" s="6"/>
      <c r="B1943" s="6"/>
      <c r="C1943" s="6"/>
      <c r="D1943" s="6"/>
      <c r="E1943" s="7"/>
      <c r="F1943" s="8"/>
      <c r="G1943" s="7"/>
      <c r="H1943" s="8"/>
      <c r="I1943" s="7"/>
      <c r="J1943" s="8"/>
      <c r="K1943" s="7"/>
      <c r="L1943" s="8"/>
      <c r="M1943" s="6"/>
    </row>
    <row r="1944" spans="1:51" ht="30" customHeight="1" x14ac:dyDescent="0.3">
      <c r="A1944" s="14" t="s">
        <v>2599</v>
      </c>
      <c r="B1944" s="14"/>
      <c r="C1944" s="14"/>
      <c r="D1944" s="14"/>
      <c r="E1944" s="15"/>
      <c r="F1944" s="16"/>
      <c r="G1944" s="15"/>
      <c r="H1944" s="16"/>
      <c r="I1944" s="15"/>
      <c r="J1944" s="16"/>
      <c r="K1944" s="15"/>
      <c r="L1944" s="16"/>
      <c r="M1944" s="14"/>
      <c r="N1944" s="1" t="s">
        <v>2600</v>
      </c>
    </row>
    <row r="1945" spans="1:51" ht="30" customHeight="1" x14ac:dyDescent="0.3">
      <c r="A1945" s="5" t="s">
        <v>2228</v>
      </c>
      <c r="B1945" s="5" t="s">
        <v>2602</v>
      </c>
      <c r="C1945" s="5" t="s">
        <v>1702</v>
      </c>
      <c r="D1945" s="6">
        <v>1.05</v>
      </c>
      <c r="E1945" s="7">
        <f>단가대비표!O374</f>
        <v>3060</v>
      </c>
      <c r="F1945" s="8">
        <f t="shared" ref="F1945:F1950" si="435">TRUNC(E1945*D1945,1)</f>
        <v>3213</v>
      </c>
      <c r="G1945" s="7">
        <f>단가대비표!P374</f>
        <v>0</v>
      </c>
      <c r="H1945" s="8">
        <f t="shared" ref="H1945:H1950" si="436">TRUNC(G1945*D1945,1)</f>
        <v>0</v>
      </c>
      <c r="I1945" s="7">
        <f>단가대비표!V374</f>
        <v>0</v>
      </c>
      <c r="J1945" s="8">
        <f t="shared" ref="J1945:J1950" si="437">TRUNC(I1945*D1945,1)</f>
        <v>0</v>
      </c>
      <c r="K1945" s="7">
        <f t="shared" ref="K1945:L1950" si="438">TRUNC(E1945+G1945+I1945,1)</f>
        <v>3060</v>
      </c>
      <c r="L1945" s="8">
        <f t="shared" si="438"/>
        <v>3213</v>
      </c>
      <c r="M1945" s="5" t="s">
        <v>67</v>
      </c>
      <c r="N1945" s="2" t="s">
        <v>2600</v>
      </c>
      <c r="O1945" s="2" t="s">
        <v>2603</v>
      </c>
      <c r="P1945" s="2" t="s">
        <v>73</v>
      </c>
      <c r="Q1945" s="2" t="s">
        <v>73</v>
      </c>
      <c r="R1945" s="2" t="s">
        <v>69</v>
      </c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2" t="s">
        <v>67</v>
      </c>
      <c r="AW1945" s="2" t="s">
        <v>2604</v>
      </c>
      <c r="AX1945" s="2" t="s">
        <v>67</v>
      </c>
      <c r="AY1945" s="2" t="s">
        <v>67</v>
      </c>
    </row>
    <row r="1946" spans="1:51" ht="30" customHeight="1" x14ac:dyDescent="0.3">
      <c r="A1946" s="5" t="s">
        <v>2029</v>
      </c>
      <c r="B1946" s="5" t="s">
        <v>2030</v>
      </c>
      <c r="C1946" s="5" t="s">
        <v>245</v>
      </c>
      <c r="D1946" s="6">
        <v>0.44</v>
      </c>
      <c r="E1946" s="7">
        <f>단가대비표!O266</f>
        <v>1100</v>
      </c>
      <c r="F1946" s="8">
        <f t="shared" si="435"/>
        <v>484</v>
      </c>
      <c r="G1946" s="7">
        <f>단가대비표!P266</f>
        <v>0</v>
      </c>
      <c r="H1946" s="8">
        <f t="shared" si="436"/>
        <v>0</v>
      </c>
      <c r="I1946" s="7">
        <f>단가대비표!V266</f>
        <v>0</v>
      </c>
      <c r="J1946" s="8">
        <f t="shared" si="437"/>
        <v>0</v>
      </c>
      <c r="K1946" s="7">
        <f t="shared" si="438"/>
        <v>1100</v>
      </c>
      <c r="L1946" s="8">
        <f t="shared" si="438"/>
        <v>484</v>
      </c>
      <c r="M1946" s="5" t="s">
        <v>67</v>
      </c>
      <c r="N1946" s="2" t="s">
        <v>2600</v>
      </c>
      <c r="O1946" s="2" t="s">
        <v>2031</v>
      </c>
      <c r="P1946" s="2" t="s">
        <v>73</v>
      </c>
      <c r="Q1946" s="2" t="s">
        <v>73</v>
      </c>
      <c r="R1946" s="2" t="s">
        <v>69</v>
      </c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2" t="s">
        <v>67</v>
      </c>
      <c r="AW1946" s="2" t="s">
        <v>2605</v>
      </c>
      <c r="AX1946" s="2" t="s">
        <v>67</v>
      </c>
      <c r="AY1946" s="2" t="s">
        <v>67</v>
      </c>
    </row>
    <row r="1947" spans="1:51" ht="30" customHeight="1" x14ac:dyDescent="0.3">
      <c r="A1947" s="5" t="s">
        <v>2121</v>
      </c>
      <c r="B1947" s="5" t="s">
        <v>2122</v>
      </c>
      <c r="C1947" s="5" t="s">
        <v>481</v>
      </c>
      <c r="D1947" s="6">
        <v>0.39</v>
      </c>
      <c r="E1947" s="7">
        <f>단가대비표!O267</f>
        <v>300</v>
      </c>
      <c r="F1947" s="8">
        <f t="shared" si="435"/>
        <v>117</v>
      </c>
      <c r="G1947" s="7">
        <f>단가대비표!P267</f>
        <v>0</v>
      </c>
      <c r="H1947" s="8">
        <f t="shared" si="436"/>
        <v>0</v>
      </c>
      <c r="I1947" s="7">
        <f>단가대비표!V267</f>
        <v>0</v>
      </c>
      <c r="J1947" s="8">
        <f t="shared" si="437"/>
        <v>0</v>
      </c>
      <c r="K1947" s="7">
        <f t="shared" si="438"/>
        <v>300</v>
      </c>
      <c r="L1947" s="8">
        <f t="shared" si="438"/>
        <v>117</v>
      </c>
      <c r="M1947" s="5" t="s">
        <v>67</v>
      </c>
      <c r="N1947" s="2" t="s">
        <v>2600</v>
      </c>
      <c r="O1947" s="2" t="s">
        <v>2123</v>
      </c>
      <c r="P1947" s="2" t="s">
        <v>73</v>
      </c>
      <c r="Q1947" s="2" t="s">
        <v>73</v>
      </c>
      <c r="R1947" s="2" t="s">
        <v>69</v>
      </c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2" t="s">
        <v>67</v>
      </c>
      <c r="AW1947" s="2" t="s">
        <v>2606</v>
      </c>
      <c r="AX1947" s="2" t="s">
        <v>67</v>
      </c>
      <c r="AY1947" s="2" t="s">
        <v>67</v>
      </c>
    </row>
    <row r="1948" spans="1:51" ht="30" customHeight="1" x14ac:dyDescent="0.3">
      <c r="A1948" s="5" t="s">
        <v>2033</v>
      </c>
      <c r="B1948" s="5" t="s">
        <v>86</v>
      </c>
      <c r="C1948" s="5" t="s">
        <v>87</v>
      </c>
      <c r="D1948" s="6">
        <v>0.04</v>
      </c>
      <c r="E1948" s="7">
        <f>단가대비표!O1876</f>
        <v>0</v>
      </c>
      <c r="F1948" s="8">
        <f t="shared" si="435"/>
        <v>0</v>
      </c>
      <c r="G1948" s="7">
        <f>단가대비표!P1876</f>
        <v>160788</v>
      </c>
      <c r="H1948" s="8">
        <f t="shared" si="436"/>
        <v>6431.5</v>
      </c>
      <c r="I1948" s="7">
        <f>단가대비표!V1876</f>
        <v>0</v>
      </c>
      <c r="J1948" s="8">
        <f t="shared" si="437"/>
        <v>0</v>
      </c>
      <c r="K1948" s="7">
        <f t="shared" si="438"/>
        <v>160788</v>
      </c>
      <c r="L1948" s="8">
        <f t="shared" si="438"/>
        <v>6431.5</v>
      </c>
      <c r="M1948" s="5" t="s">
        <v>67</v>
      </c>
      <c r="N1948" s="2" t="s">
        <v>2600</v>
      </c>
      <c r="O1948" s="2" t="s">
        <v>2034</v>
      </c>
      <c r="P1948" s="2" t="s">
        <v>73</v>
      </c>
      <c r="Q1948" s="2" t="s">
        <v>73</v>
      </c>
      <c r="R1948" s="2" t="s">
        <v>69</v>
      </c>
      <c r="S1948" s="3"/>
      <c r="T1948" s="3"/>
      <c r="U1948" s="3"/>
      <c r="V1948" s="3">
        <v>1</v>
      </c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2" t="s">
        <v>67</v>
      </c>
      <c r="AW1948" s="2" t="s">
        <v>2607</v>
      </c>
      <c r="AX1948" s="2" t="s">
        <v>67</v>
      </c>
      <c r="AY1948" s="2" t="s">
        <v>67</v>
      </c>
    </row>
    <row r="1949" spans="1:51" ht="30" customHeight="1" x14ac:dyDescent="0.3">
      <c r="A1949" s="5" t="s">
        <v>203</v>
      </c>
      <c r="B1949" s="5" t="s">
        <v>86</v>
      </c>
      <c r="C1949" s="5" t="s">
        <v>87</v>
      </c>
      <c r="D1949" s="6">
        <v>3.0000000000000001E-3</v>
      </c>
      <c r="E1949" s="7">
        <f>단가대비표!O1834</f>
        <v>0</v>
      </c>
      <c r="F1949" s="8">
        <f t="shared" si="435"/>
        <v>0</v>
      </c>
      <c r="G1949" s="7">
        <f>단가대비표!P1834</f>
        <v>125427</v>
      </c>
      <c r="H1949" s="8">
        <f t="shared" si="436"/>
        <v>376.2</v>
      </c>
      <c r="I1949" s="7">
        <f>단가대비표!V1834</f>
        <v>0</v>
      </c>
      <c r="J1949" s="8">
        <f t="shared" si="437"/>
        <v>0</v>
      </c>
      <c r="K1949" s="7">
        <f t="shared" si="438"/>
        <v>125427</v>
      </c>
      <c r="L1949" s="8">
        <f t="shared" si="438"/>
        <v>376.2</v>
      </c>
      <c r="M1949" s="5" t="s">
        <v>67</v>
      </c>
      <c r="N1949" s="2" t="s">
        <v>2600</v>
      </c>
      <c r="O1949" s="2" t="s">
        <v>204</v>
      </c>
      <c r="P1949" s="2" t="s">
        <v>73</v>
      </c>
      <c r="Q1949" s="2" t="s">
        <v>73</v>
      </c>
      <c r="R1949" s="2" t="s">
        <v>69</v>
      </c>
      <c r="S1949" s="3"/>
      <c r="T1949" s="3"/>
      <c r="U1949" s="3"/>
      <c r="V1949" s="3">
        <v>1</v>
      </c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2" t="s">
        <v>67</v>
      </c>
      <c r="AW1949" s="2" t="s">
        <v>2608</v>
      </c>
      <c r="AX1949" s="2" t="s">
        <v>67</v>
      </c>
      <c r="AY1949" s="2" t="s">
        <v>67</v>
      </c>
    </row>
    <row r="1950" spans="1:51" ht="30" customHeight="1" x14ac:dyDescent="0.3">
      <c r="A1950" s="5" t="s">
        <v>155</v>
      </c>
      <c r="B1950" s="5" t="s">
        <v>156</v>
      </c>
      <c r="C1950" s="5" t="s">
        <v>82</v>
      </c>
      <c r="D1950" s="6">
        <v>1</v>
      </c>
      <c r="E1950" s="7">
        <f>TRUNC(SUMIF(V1945:V1950, RIGHTB(O1950, 1), H1945:H1950)*U1950, 2)</f>
        <v>204.23</v>
      </c>
      <c r="F1950" s="8">
        <f t="shared" si="435"/>
        <v>204.2</v>
      </c>
      <c r="G1950" s="7">
        <v>0</v>
      </c>
      <c r="H1950" s="8">
        <f t="shared" si="436"/>
        <v>0</v>
      </c>
      <c r="I1950" s="7">
        <v>0</v>
      </c>
      <c r="J1950" s="8">
        <f t="shared" si="437"/>
        <v>0</v>
      </c>
      <c r="K1950" s="7">
        <f t="shared" si="438"/>
        <v>204.2</v>
      </c>
      <c r="L1950" s="8">
        <f t="shared" si="438"/>
        <v>204.2</v>
      </c>
      <c r="M1950" s="5" t="s">
        <v>67</v>
      </c>
      <c r="N1950" s="2" t="s">
        <v>2600</v>
      </c>
      <c r="O1950" s="2" t="s">
        <v>83</v>
      </c>
      <c r="P1950" s="2" t="s">
        <v>73</v>
      </c>
      <c r="Q1950" s="2" t="s">
        <v>73</v>
      </c>
      <c r="R1950" s="2" t="s">
        <v>73</v>
      </c>
      <c r="S1950" s="3">
        <v>1</v>
      </c>
      <c r="T1950" s="3">
        <v>0</v>
      </c>
      <c r="U1950" s="3">
        <v>0.03</v>
      </c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2" t="s">
        <v>67</v>
      </c>
      <c r="AW1950" s="2" t="s">
        <v>2609</v>
      </c>
      <c r="AX1950" s="2" t="s">
        <v>67</v>
      </c>
      <c r="AY1950" s="2" t="s">
        <v>67</v>
      </c>
    </row>
    <row r="1951" spans="1:51" ht="30" customHeight="1" x14ac:dyDescent="0.3">
      <c r="A1951" s="5" t="s">
        <v>90</v>
      </c>
      <c r="B1951" s="5" t="s">
        <v>67</v>
      </c>
      <c r="C1951" s="5" t="s">
        <v>67</v>
      </c>
      <c r="D1951" s="6"/>
      <c r="E1951" s="7"/>
      <c r="F1951" s="8">
        <f>TRUNC(SUMIF(N1945:N1950, N1944, F1945:F1950),0)</f>
        <v>4018</v>
      </c>
      <c r="G1951" s="7"/>
      <c r="H1951" s="8">
        <f>TRUNC(SUMIF(N1945:N1950, N1944, H1945:H1950),0)</f>
        <v>6807</v>
      </c>
      <c r="I1951" s="7"/>
      <c r="J1951" s="8">
        <f>TRUNC(SUMIF(N1945:N1950, N1944, J1945:J1950),0)</f>
        <v>0</v>
      </c>
      <c r="K1951" s="7"/>
      <c r="L1951" s="8">
        <f>F1951+H1951+J1951</f>
        <v>10825</v>
      </c>
      <c r="M1951" s="5" t="s">
        <v>67</v>
      </c>
      <c r="N1951" s="2" t="s">
        <v>91</v>
      </c>
      <c r="O1951" s="2" t="s">
        <v>91</v>
      </c>
      <c r="P1951" s="2" t="s">
        <v>67</v>
      </c>
      <c r="Q1951" s="2" t="s">
        <v>67</v>
      </c>
      <c r="R1951" s="2" t="s">
        <v>67</v>
      </c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2" t="s">
        <v>67</v>
      </c>
      <c r="AW1951" s="2" t="s">
        <v>67</v>
      </c>
      <c r="AX1951" s="2" t="s">
        <v>67</v>
      </c>
      <c r="AY1951" s="2" t="s">
        <v>67</v>
      </c>
    </row>
    <row r="1952" spans="1:51" ht="30" customHeight="1" x14ac:dyDescent="0.3">
      <c r="A1952" s="6"/>
      <c r="B1952" s="6"/>
      <c r="C1952" s="6"/>
      <c r="D1952" s="6"/>
      <c r="E1952" s="7"/>
      <c r="F1952" s="8"/>
      <c r="G1952" s="7"/>
      <c r="H1952" s="8"/>
      <c r="I1952" s="7"/>
      <c r="J1952" s="8"/>
      <c r="K1952" s="7"/>
      <c r="L1952" s="8"/>
      <c r="M1952" s="6"/>
    </row>
    <row r="1953" spans="1:51" ht="30" customHeight="1" x14ac:dyDescent="0.3">
      <c r="A1953" s="14" t="s">
        <v>2610</v>
      </c>
      <c r="B1953" s="14"/>
      <c r="C1953" s="14"/>
      <c r="D1953" s="14"/>
      <c r="E1953" s="15"/>
      <c r="F1953" s="16"/>
      <c r="G1953" s="15"/>
      <c r="H1953" s="16"/>
      <c r="I1953" s="15"/>
      <c r="J1953" s="16"/>
      <c r="K1953" s="15"/>
      <c r="L1953" s="16"/>
      <c r="M1953" s="14"/>
      <c r="N1953" s="1" t="s">
        <v>2611</v>
      </c>
    </row>
    <row r="1954" spans="1:51" ht="30" customHeight="1" x14ac:dyDescent="0.3">
      <c r="A1954" s="5" t="s">
        <v>2021</v>
      </c>
      <c r="B1954" s="5" t="s">
        <v>2614</v>
      </c>
      <c r="C1954" s="5" t="s">
        <v>1702</v>
      </c>
      <c r="D1954" s="6">
        <v>1.05</v>
      </c>
      <c r="E1954" s="7">
        <f>단가대비표!O355</f>
        <v>2230</v>
      </c>
      <c r="F1954" s="8">
        <f t="shared" ref="F1954:F1960" si="439">TRUNC(E1954*D1954,1)</f>
        <v>2341.5</v>
      </c>
      <c r="G1954" s="7">
        <f>단가대비표!P355</f>
        <v>0</v>
      </c>
      <c r="H1954" s="8">
        <f t="shared" ref="H1954:H1960" si="440">TRUNC(G1954*D1954,1)</f>
        <v>0</v>
      </c>
      <c r="I1954" s="7">
        <f>단가대비표!V355</f>
        <v>0</v>
      </c>
      <c r="J1954" s="8">
        <f t="shared" ref="J1954:J1960" si="441">TRUNC(I1954*D1954,1)</f>
        <v>0</v>
      </c>
      <c r="K1954" s="7">
        <f t="shared" ref="K1954:L1960" si="442">TRUNC(E1954+G1954+I1954,1)</f>
        <v>2230</v>
      </c>
      <c r="L1954" s="8">
        <f t="shared" si="442"/>
        <v>2341.5</v>
      </c>
      <c r="M1954" s="5" t="s">
        <v>67</v>
      </c>
      <c r="N1954" s="2" t="s">
        <v>2611</v>
      </c>
      <c r="O1954" s="2" t="s">
        <v>2615</v>
      </c>
      <c r="P1954" s="2" t="s">
        <v>73</v>
      </c>
      <c r="Q1954" s="2" t="s">
        <v>73</v>
      </c>
      <c r="R1954" s="2" t="s">
        <v>69</v>
      </c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2" t="s">
        <v>67</v>
      </c>
      <c r="AW1954" s="2" t="s">
        <v>2616</v>
      </c>
      <c r="AX1954" s="2" t="s">
        <v>67</v>
      </c>
      <c r="AY1954" s="2" t="s">
        <v>67</v>
      </c>
    </row>
    <row r="1955" spans="1:51" ht="30" customHeight="1" x14ac:dyDescent="0.3">
      <c r="A1955" s="5" t="s">
        <v>2215</v>
      </c>
      <c r="B1955" s="5" t="s">
        <v>2216</v>
      </c>
      <c r="C1955" s="5" t="s">
        <v>245</v>
      </c>
      <c r="D1955" s="6">
        <v>0.46</v>
      </c>
      <c r="E1955" s="7">
        <f>단가대비표!O273</f>
        <v>1147</v>
      </c>
      <c r="F1955" s="8">
        <f t="shared" si="439"/>
        <v>527.6</v>
      </c>
      <c r="G1955" s="7">
        <f>단가대비표!P273</f>
        <v>0</v>
      </c>
      <c r="H1955" s="8">
        <f t="shared" si="440"/>
        <v>0</v>
      </c>
      <c r="I1955" s="7">
        <f>단가대비표!V273</f>
        <v>0</v>
      </c>
      <c r="J1955" s="8">
        <f t="shared" si="441"/>
        <v>0</v>
      </c>
      <c r="K1955" s="7">
        <f t="shared" si="442"/>
        <v>1147</v>
      </c>
      <c r="L1955" s="8">
        <f t="shared" si="442"/>
        <v>527.6</v>
      </c>
      <c r="M1955" s="5" t="s">
        <v>67</v>
      </c>
      <c r="N1955" s="2" t="s">
        <v>2611</v>
      </c>
      <c r="O1955" s="2" t="s">
        <v>2217</v>
      </c>
      <c r="P1955" s="2" t="s">
        <v>73</v>
      </c>
      <c r="Q1955" s="2" t="s">
        <v>73</v>
      </c>
      <c r="R1955" s="2" t="s">
        <v>69</v>
      </c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2" t="s">
        <v>67</v>
      </c>
      <c r="AW1955" s="2" t="s">
        <v>2617</v>
      </c>
      <c r="AX1955" s="2" t="s">
        <v>67</v>
      </c>
      <c r="AY1955" s="2" t="s">
        <v>67</v>
      </c>
    </row>
    <row r="1956" spans="1:51" ht="30" customHeight="1" x14ac:dyDescent="0.3">
      <c r="A1956" s="5" t="s">
        <v>2029</v>
      </c>
      <c r="B1956" s="5" t="s">
        <v>2030</v>
      </c>
      <c r="C1956" s="5" t="s">
        <v>245</v>
      </c>
      <c r="D1956" s="6">
        <v>0.46</v>
      </c>
      <c r="E1956" s="7">
        <f>단가대비표!O266</f>
        <v>1100</v>
      </c>
      <c r="F1956" s="8">
        <f t="shared" si="439"/>
        <v>506</v>
      </c>
      <c r="G1956" s="7">
        <f>단가대비표!P266</f>
        <v>0</v>
      </c>
      <c r="H1956" s="8">
        <f t="shared" si="440"/>
        <v>0</v>
      </c>
      <c r="I1956" s="7">
        <f>단가대비표!V266</f>
        <v>0</v>
      </c>
      <c r="J1956" s="8">
        <f t="shared" si="441"/>
        <v>0</v>
      </c>
      <c r="K1956" s="7">
        <f t="shared" si="442"/>
        <v>1100</v>
      </c>
      <c r="L1956" s="8">
        <f t="shared" si="442"/>
        <v>506</v>
      </c>
      <c r="M1956" s="5" t="s">
        <v>67</v>
      </c>
      <c r="N1956" s="2" t="s">
        <v>2611</v>
      </c>
      <c r="O1956" s="2" t="s">
        <v>2031</v>
      </c>
      <c r="P1956" s="2" t="s">
        <v>73</v>
      </c>
      <c r="Q1956" s="2" t="s">
        <v>73</v>
      </c>
      <c r="R1956" s="2" t="s">
        <v>69</v>
      </c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2" t="s">
        <v>67</v>
      </c>
      <c r="AW1956" s="2" t="s">
        <v>2618</v>
      </c>
      <c r="AX1956" s="2" t="s">
        <v>67</v>
      </c>
      <c r="AY1956" s="2" t="s">
        <v>67</v>
      </c>
    </row>
    <row r="1957" spans="1:51" ht="30" customHeight="1" x14ac:dyDescent="0.3">
      <c r="A1957" s="5" t="s">
        <v>2121</v>
      </c>
      <c r="B1957" s="5" t="s">
        <v>2122</v>
      </c>
      <c r="C1957" s="5" t="s">
        <v>481</v>
      </c>
      <c r="D1957" s="6">
        <v>0.41</v>
      </c>
      <c r="E1957" s="7">
        <f>단가대비표!O267</f>
        <v>300</v>
      </c>
      <c r="F1957" s="8">
        <f t="shared" si="439"/>
        <v>123</v>
      </c>
      <c r="G1957" s="7">
        <f>단가대비표!P267</f>
        <v>0</v>
      </c>
      <c r="H1957" s="8">
        <f t="shared" si="440"/>
        <v>0</v>
      </c>
      <c r="I1957" s="7">
        <f>단가대비표!V267</f>
        <v>0</v>
      </c>
      <c r="J1957" s="8">
        <f t="shared" si="441"/>
        <v>0</v>
      </c>
      <c r="K1957" s="7">
        <f t="shared" si="442"/>
        <v>300</v>
      </c>
      <c r="L1957" s="8">
        <f t="shared" si="442"/>
        <v>123</v>
      </c>
      <c r="M1957" s="5" t="s">
        <v>67</v>
      </c>
      <c r="N1957" s="2" t="s">
        <v>2611</v>
      </c>
      <c r="O1957" s="2" t="s">
        <v>2123</v>
      </c>
      <c r="P1957" s="2" t="s">
        <v>73</v>
      </c>
      <c r="Q1957" s="2" t="s">
        <v>73</v>
      </c>
      <c r="R1957" s="2" t="s">
        <v>69</v>
      </c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2" t="s">
        <v>67</v>
      </c>
      <c r="AW1957" s="2" t="s">
        <v>2619</v>
      </c>
      <c r="AX1957" s="2" t="s">
        <v>67</v>
      </c>
      <c r="AY1957" s="2" t="s">
        <v>67</v>
      </c>
    </row>
    <row r="1958" spans="1:51" ht="30" customHeight="1" x14ac:dyDescent="0.3">
      <c r="A1958" s="5" t="s">
        <v>2033</v>
      </c>
      <c r="B1958" s="5" t="s">
        <v>86</v>
      </c>
      <c r="C1958" s="5" t="s">
        <v>87</v>
      </c>
      <c r="D1958" s="6">
        <v>5.8500000000000003E-2</v>
      </c>
      <c r="E1958" s="7">
        <f>단가대비표!O1876</f>
        <v>0</v>
      </c>
      <c r="F1958" s="8">
        <f t="shared" si="439"/>
        <v>0</v>
      </c>
      <c r="G1958" s="7">
        <f>단가대비표!P1876</f>
        <v>160788</v>
      </c>
      <c r="H1958" s="8">
        <f t="shared" si="440"/>
        <v>9406</v>
      </c>
      <c r="I1958" s="7">
        <f>단가대비표!V1876</f>
        <v>0</v>
      </c>
      <c r="J1958" s="8">
        <f t="shared" si="441"/>
        <v>0</v>
      </c>
      <c r="K1958" s="7">
        <f t="shared" si="442"/>
        <v>160788</v>
      </c>
      <c r="L1958" s="8">
        <f t="shared" si="442"/>
        <v>9406</v>
      </c>
      <c r="M1958" s="5" t="s">
        <v>67</v>
      </c>
      <c r="N1958" s="2" t="s">
        <v>2611</v>
      </c>
      <c r="O1958" s="2" t="s">
        <v>2034</v>
      </c>
      <c r="P1958" s="2" t="s">
        <v>73</v>
      </c>
      <c r="Q1958" s="2" t="s">
        <v>73</v>
      </c>
      <c r="R1958" s="2" t="s">
        <v>69</v>
      </c>
      <c r="S1958" s="3"/>
      <c r="T1958" s="3"/>
      <c r="U1958" s="3"/>
      <c r="V1958" s="3">
        <v>1</v>
      </c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2" t="s">
        <v>67</v>
      </c>
      <c r="AW1958" s="2" t="s">
        <v>2620</v>
      </c>
      <c r="AX1958" s="2" t="s">
        <v>67</v>
      </c>
      <c r="AY1958" s="2" t="s">
        <v>67</v>
      </c>
    </row>
    <row r="1959" spans="1:51" ht="30" customHeight="1" x14ac:dyDescent="0.3">
      <c r="A1959" s="5" t="s">
        <v>203</v>
      </c>
      <c r="B1959" s="5" t="s">
        <v>86</v>
      </c>
      <c r="C1959" s="5" t="s">
        <v>87</v>
      </c>
      <c r="D1959" s="6">
        <v>7.1999999999999998E-3</v>
      </c>
      <c r="E1959" s="7">
        <f>단가대비표!O1834</f>
        <v>0</v>
      </c>
      <c r="F1959" s="8">
        <f t="shared" si="439"/>
        <v>0</v>
      </c>
      <c r="G1959" s="7">
        <f>단가대비표!P1834</f>
        <v>125427</v>
      </c>
      <c r="H1959" s="8">
        <f t="shared" si="440"/>
        <v>903</v>
      </c>
      <c r="I1959" s="7">
        <f>단가대비표!V1834</f>
        <v>0</v>
      </c>
      <c r="J1959" s="8">
        <f t="shared" si="441"/>
        <v>0</v>
      </c>
      <c r="K1959" s="7">
        <f t="shared" si="442"/>
        <v>125427</v>
      </c>
      <c r="L1959" s="8">
        <f t="shared" si="442"/>
        <v>903</v>
      </c>
      <c r="M1959" s="5" t="s">
        <v>67</v>
      </c>
      <c r="N1959" s="2" t="s">
        <v>2611</v>
      </c>
      <c r="O1959" s="2" t="s">
        <v>204</v>
      </c>
      <c r="P1959" s="2" t="s">
        <v>73</v>
      </c>
      <c r="Q1959" s="2" t="s">
        <v>73</v>
      </c>
      <c r="R1959" s="2" t="s">
        <v>69</v>
      </c>
      <c r="S1959" s="3"/>
      <c r="T1959" s="3"/>
      <c r="U1959" s="3"/>
      <c r="V1959" s="3">
        <v>1</v>
      </c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2" t="s">
        <v>67</v>
      </c>
      <c r="AW1959" s="2" t="s">
        <v>2621</v>
      </c>
      <c r="AX1959" s="2" t="s">
        <v>67</v>
      </c>
      <c r="AY1959" s="2" t="s">
        <v>67</v>
      </c>
    </row>
    <row r="1960" spans="1:51" ht="30" customHeight="1" x14ac:dyDescent="0.3">
      <c r="A1960" s="5" t="s">
        <v>155</v>
      </c>
      <c r="B1960" s="5" t="s">
        <v>156</v>
      </c>
      <c r="C1960" s="5" t="s">
        <v>82</v>
      </c>
      <c r="D1960" s="6">
        <v>1</v>
      </c>
      <c r="E1960" s="7">
        <f>TRUNC(SUMIF(V1954:V1960, RIGHTB(O1960, 1), H1954:H1960)*U1960, 2)</f>
        <v>309.27</v>
      </c>
      <c r="F1960" s="8">
        <f t="shared" si="439"/>
        <v>309.2</v>
      </c>
      <c r="G1960" s="7">
        <v>0</v>
      </c>
      <c r="H1960" s="8">
        <f t="shared" si="440"/>
        <v>0</v>
      </c>
      <c r="I1960" s="7">
        <v>0</v>
      </c>
      <c r="J1960" s="8">
        <f t="shared" si="441"/>
        <v>0</v>
      </c>
      <c r="K1960" s="7">
        <f t="shared" si="442"/>
        <v>309.2</v>
      </c>
      <c r="L1960" s="8">
        <f t="shared" si="442"/>
        <v>309.2</v>
      </c>
      <c r="M1960" s="5" t="s">
        <v>67</v>
      </c>
      <c r="N1960" s="2" t="s">
        <v>2611</v>
      </c>
      <c r="O1960" s="2" t="s">
        <v>83</v>
      </c>
      <c r="P1960" s="2" t="s">
        <v>73</v>
      </c>
      <c r="Q1960" s="2" t="s">
        <v>73</v>
      </c>
      <c r="R1960" s="2" t="s">
        <v>73</v>
      </c>
      <c r="S1960" s="3">
        <v>1</v>
      </c>
      <c r="T1960" s="3">
        <v>0</v>
      </c>
      <c r="U1960" s="3">
        <v>0.03</v>
      </c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2" t="s">
        <v>67</v>
      </c>
      <c r="AW1960" s="2" t="s">
        <v>2622</v>
      </c>
      <c r="AX1960" s="2" t="s">
        <v>67</v>
      </c>
      <c r="AY1960" s="2" t="s">
        <v>67</v>
      </c>
    </row>
    <row r="1961" spans="1:51" ht="30" customHeight="1" x14ac:dyDescent="0.3">
      <c r="A1961" s="5" t="s">
        <v>90</v>
      </c>
      <c r="B1961" s="5" t="s">
        <v>67</v>
      </c>
      <c r="C1961" s="5" t="s">
        <v>67</v>
      </c>
      <c r="D1961" s="6"/>
      <c r="E1961" s="7"/>
      <c r="F1961" s="8">
        <f>TRUNC(SUMIF(N1954:N1960, N1953, F1954:F1960),0)</f>
        <v>3807</v>
      </c>
      <c r="G1961" s="7"/>
      <c r="H1961" s="8">
        <f>TRUNC(SUMIF(N1954:N1960, N1953, H1954:H1960),0)</f>
        <v>10309</v>
      </c>
      <c r="I1961" s="7"/>
      <c r="J1961" s="8">
        <f>TRUNC(SUMIF(N1954:N1960, N1953, J1954:J1960),0)</f>
        <v>0</v>
      </c>
      <c r="K1961" s="7"/>
      <c r="L1961" s="8">
        <f>F1961+H1961+J1961</f>
        <v>14116</v>
      </c>
      <c r="M1961" s="5" t="s">
        <v>67</v>
      </c>
      <c r="N1961" s="2" t="s">
        <v>91</v>
      </c>
      <c r="O1961" s="2" t="s">
        <v>91</v>
      </c>
      <c r="P1961" s="2" t="s">
        <v>67</v>
      </c>
      <c r="Q1961" s="2" t="s">
        <v>67</v>
      </c>
      <c r="R1961" s="2" t="s">
        <v>67</v>
      </c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2" t="s">
        <v>67</v>
      </c>
      <c r="AW1961" s="2" t="s">
        <v>67</v>
      </c>
      <c r="AX1961" s="2" t="s">
        <v>67</v>
      </c>
      <c r="AY1961" s="2" t="s">
        <v>67</v>
      </c>
    </row>
    <row r="1962" spans="1:51" ht="30" customHeight="1" x14ac:dyDescent="0.3">
      <c r="A1962" s="6"/>
      <c r="B1962" s="6"/>
      <c r="C1962" s="6"/>
      <c r="D1962" s="6"/>
      <c r="E1962" s="7"/>
      <c r="F1962" s="8"/>
      <c r="G1962" s="7"/>
      <c r="H1962" s="8"/>
      <c r="I1962" s="7"/>
      <c r="J1962" s="8"/>
      <c r="K1962" s="7"/>
      <c r="L1962" s="8"/>
      <c r="M1962" s="6"/>
    </row>
    <row r="1963" spans="1:51" ht="30" customHeight="1" x14ac:dyDescent="0.3">
      <c r="A1963" s="14" t="s">
        <v>2623</v>
      </c>
      <c r="B1963" s="14"/>
      <c r="C1963" s="14"/>
      <c r="D1963" s="14"/>
      <c r="E1963" s="15"/>
      <c r="F1963" s="16"/>
      <c r="G1963" s="15"/>
      <c r="H1963" s="16"/>
      <c r="I1963" s="15"/>
      <c r="J1963" s="16"/>
      <c r="K1963" s="15"/>
      <c r="L1963" s="16"/>
      <c r="M1963" s="14"/>
      <c r="N1963" s="1" t="s">
        <v>2624</v>
      </c>
    </row>
    <row r="1964" spans="1:51" ht="30" customHeight="1" x14ac:dyDescent="0.3">
      <c r="A1964" s="5" t="s">
        <v>2228</v>
      </c>
      <c r="B1964" s="5" t="s">
        <v>2626</v>
      </c>
      <c r="C1964" s="5" t="s">
        <v>1702</v>
      </c>
      <c r="D1964" s="6">
        <v>1.05</v>
      </c>
      <c r="E1964" s="7">
        <f>단가대비표!O375</f>
        <v>3159</v>
      </c>
      <c r="F1964" s="8">
        <f t="shared" ref="F1964:F1969" si="443">TRUNC(E1964*D1964,1)</f>
        <v>3316.9</v>
      </c>
      <c r="G1964" s="7">
        <f>단가대비표!P375</f>
        <v>0</v>
      </c>
      <c r="H1964" s="8">
        <f t="shared" ref="H1964:H1969" si="444">TRUNC(G1964*D1964,1)</f>
        <v>0</v>
      </c>
      <c r="I1964" s="7">
        <f>단가대비표!V375</f>
        <v>0</v>
      </c>
      <c r="J1964" s="8">
        <f t="shared" ref="J1964:J1969" si="445">TRUNC(I1964*D1964,1)</f>
        <v>0</v>
      </c>
      <c r="K1964" s="7">
        <f t="shared" ref="K1964:L1969" si="446">TRUNC(E1964+G1964+I1964,1)</f>
        <v>3159</v>
      </c>
      <c r="L1964" s="8">
        <f t="shared" si="446"/>
        <v>3316.9</v>
      </c>
      <c r="M1964" s="5" t="s">
        <v>67</v>
      </c>
      <c r="N1964" s="2" t="s">
        <v>2624</v>
      </c>
      <c r="O1964" s="2" t="s">
        <v>2627</v>
      </c>
      <c r="P1964" s="2" t="s">
        <v>73</v>
      </c>
      <c r="Q1964" s="2" t="s">
        <v>73</v>
      </c>
      <c r="R1964" s="2" t="s">
        <v>69</v>
      </c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2" t="s">
        <v>67</v>
      </c>
      <c r="AW1964" s="2" t="s">
        <v>2628</v>
      </c>
      <c r="AX1964" s="2" t="s">
        <v>67</v>
      </c>
      <c r="AY1964" s="2" t="s">
        <v>67</v>
      </c>
    </row>
    <row r="1965" spans="1:51" ht="30" customHeight="1" x14ac:dyDescent="0.3">
      <c r="A1965" s="5" t="s">
        <v>2029</v>
      </c>
      <c r="B1965" s="5" t="s">
        <v>2030</v>
      </c>
      <c r="C1965" s="5" t="s">
        <v>245</v>
      </c>
      <c r="D1965" s="6">
        <v>0.46</v>
      </c>
      <c r="E1965" s="7">
        <f>단가대비표!O266</f>
        <v>1100</v>
      </c>
      <c r="F1965" s="8">
        <f t="shared" si="443"/>
        <v>506</v>
      </c>
      <c r="G1965" s="7">
        <f>단가대비표!P266</f>
        <v>0</v>
      </c>
      <c r="H1965" s="8">
        <f t="shared" si="444"/>
        <v>0</v>
      </c>
      <c r="I1965" s="7">
        <f>단가대비표!V266</f>
        <v>0</v>
      </c>
      <c r="J1965" s="8">
        <f t="shared" si="445"/>
        <v>0</v>
      </c>
      <c r="K1965" s="7">
        <f t="shared" si="446"/>
        <v>1100</v>
      </c>
      <c r="L1965" s="8">
        <f t="shared" si="446"/>
        <v>506</v>
      </c>
      <c r="M1965" s="5" t="s">
        <v>67</v>
      </c>
      <c r="N1965" s="2" t="s">
        <v>2624</v>
      </c>
      <c r="O1965" s="2" t="s">
        <v>2031</v>
      </c>
      <c r="P1965" s="2" t="s">
        <v>73</v>
      </c>
      <c r="Q1965" s="2" t="s">
        <v>73</v>
      </c>
      <c r="R1965" s="2" t="s">
        <v>69</v>
      </c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2" t="s">
        <v>67</v>
      </c>
      <c r="AW1965" s="2" t="s">
        <v>2629</v>
      </c>
      <c r="AX1965" s="2" t="s">
        <v>67</v>
      </c>
      <c r="AY1965" s="2" t="s">
        <v>67</v>
      </c>
    </row>
    <row r="1966" spans="1:51" ht="30" customHeight="1" x14ac:dyDescent="0.3">
      <c r="A1966" s="5" t="s">
        <v>2121</v>
      </c>
      <c r="B1966" s="5" t="s">
        <v>2122</v>
      </c>
      <c r="C1966" s="5" t="s">
        <v>481</v>
      </c>
      <c r="D1966" s="6">
        <v>0.41</v>
      </c>
      <c r="E1966" s="7">
        <f>단가대비표!O267</f>
        <v>300</v>
      </c>
      <c r="F1966" s="8">
        <f t="shared" si="443"/>
        <v>123</v>
      </c>
      <c r="G1966" s="7">
        <f>단가대비표!P267</f>
        <v>0</v>
      </c>
      <c r="H1966" s="8">
        <f t="shared" si="444"/>
        <v>0</v>
      </c>
      <c r="I1966" s="7">
        <f>단가대비표!V267</f>
        <v>0</v>
      </c>
      <c r="J1966" s="8">
        <f t="shared" si="445"/>
        <v>0</v>
      </c>
      <c r="K1966" s="7">
        <f t="shared" si="446"/>
        <v>300</v>
      </c>
      <c r="L1966" s="8">
        <f t="shared" si="446"/>
        <v>123</v>
      </c>
      <c r="M1966" s="5" t="s">
        <v>67</v>
      </c>
      <c r="N1966" s="2" t="s">
        <v>2624</v>
      </c>
      <c r="O1966" s="2" t="s">
        <v>2123</v>
      </c>
      <c r="P1966" s="2" t="s">
        <v>73</v>
      </c>
      <c r="Q1966" s="2" t="s">
        <v>73</v>
      </c>
      <c r="R1966" s="2" t="s">
        <v>69</v>
      </c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2" t="s">
        <v>67</v>
      </c>
      <c r="AW1966" s="2" t="s">
        <v>2630</v>
      </c>
      <c r="AX1966" s="2" t="s">
        <v>67</v>
      </c>
      <c r="AY1966" s="2" t="s">
        <v>67</v>
      </c>
    </row>
    <row r="1967" spans="1:51" ht="30" customHeight="1" x14ac:dyDescent="0.3">
      <c r="A1967" s="5" t="s">
        <v>203</v>
      </c>
      <c r="B1967" s="5" t="s">
        <v>86</v>
      </c>
      <c r="C1967" s="5" t="s">
        <v>87</v>
      </c>
      <c r="D1967" s="6">
        <v>3.0000000000000001E-3</v>
      </c>
      <c r="E1967" s="7">
        <f>단가대비표!O1834</f>
        <v>0</v>
      </c>
      <c r="F1967" s="8">
        <f t="shared" si="443"/>
        <v>0</v>
      </c>
      <c r="G1967" s="7">
        <f>단가대비표!P1834</f>
        <v>125427</v>
      </c>
      <c r="H1967" s="8">
        <f t="shared" si="444"/>
        <v>376.2</v>
      </c>
      <c r="I1967" s="7">
        <f>단가대비표!V1834</f>
        <v>0</v>
      </c>
      <c r="J1967" s="8">
        <f t="shared" si="445"/>
        <v>0</v>
      </c>
      <c r="K1967" s="7">
        <f t="shared" si="446"/>
        <v>125427</v>
      </c>
      <c r="L1967" s="8">
        <f t="shared" si="446"/>
        <v>376.2</v>
      </c>
      <c r="M1967" s="5" t="s">
        <v>67</v>
      </c>
      <c r="N1967" s="2" t="s">
        <v>2624</v>
      </c>
      <c r="O1967" s="2" t="s">
        <v>204</v>
      </c>
      <c r="P1967" s="2" t="s">
        <v>73</v>
      </c>
      <c r="Q1967" s="2" t="s">
        <v>73</v>
      </c>
      <c r="R1967" s="2" t="s">
        <v>69</v>
      </c>
      <c r="S1967" s="3"/>
      <c r="T1967" s="3"/>
      <c r="U1967" s="3"/>
      <c r="V1967" s="3">
        <v>1</v>
      </c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2" t="s">
        <v>67</v>
      </c>
      <c r="AW1967" s="2" t="s">
        <v>2631</v>
      </c>
      <c r="AX1967" s="2" t="s">
        <v>67</v>
      </c>
      <c r="AY1967" s="2" t="s">
        <v>67</v>
      </c>
    </row>
    <row r="1968" spans="1:51" ht="30" customHeight="1" x14ac:dyDescent="0.3">
      <c r="A1968" s="5" t="s">
        <v>2033</v>
      </c>
      <c r="B1968" s="5" t="s">
        <v>86</v>
      </c>
      <c r="C1968" s="5" t="s">
        <v>87</v>
      </c>
      <c r="D1968" s="6">
        <v>4.5999999999999999E-2</v>
      </c>
      <c r="E1968" s="7">
        <f>단가대비표!O1876</f>
        <v>0</v>
      </c>
      <c r="F1968" s="8">
        <f t="shared" si="443"/>
        <v>0</v>
      </c>
      <c r="G1968" s="7">
        <f>단가대비표!P1876</f>
        <v>160788</v>
      </c>
      <c r="H1968" s="8">
        <f t="shared" si="444"/>
        <v>7396.2</v>
      </c>
      <c r="I1968" s="7">
        <f>단가대비표!V1876</f>
        <v>0</v>
      </c>
      <c r="J1968" s="8">
        <f t="shared" si="445"/>
        <v>0</v>
      </c>
      <c r="K1968" s="7">
        <f t="shared" si="446"/>
        <v>160788</v>
      </c>
      <c r="L1968" s="8">
        <f t="shared" si="446"/>
        <v>7396.2</v>
      </c>
      <c r="M1968" s="5" t="s">
        <v>67</v>
      </c>
      <c r="N1968" s="2" t="s">
        <v>2624</v>
      </c>
      <c r="O1968" s="2" t="s">
        <v>2034</v>
      </c>
      <c r="P1968" s="2" t="s">
        <v>73</v>
      </c>
      <c r="Q1968" s="2" t="s">
        <v>73</v>
      </c>
      <c r="R1968" s="2" t="s">
        <v>69</v>
      </c>
      <c r="S1968" s="3"/>
      <c r="T1968" s="3"/>
      <c r="U1968" s="3"/>
      <c r="V1968" s="3">
        <v>1</v>
      </c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2" t="s">
        <v>67</v>
      </c>
      <c r="AW1968" s="2" t="s">
        <v>2632</v>
      </c>
      <c r="AX1968" s="2" t="s">
        <v>67</v>
      </c>
      <c r="AY1968" s="2" t="s">
        <v>67</v>
      </c>
    </row>
    <row r="1969" spans="1:51" ht="30" customHeight="1" x14ac:dyDescent="0.3">
      <c r="A1969" s="5" t="s">
        <v>155</v>
      </c>
      <c r="B1969" s="5" t="s">
        <v>156</v>
      </c>
      <c r="C1969" s="5" t="s">
        <v>82</v>
      </c>
      <c r="D1969" s="6">
        <v>1</v>
      </c>
      <c r="E1969" s="7">
        <f>TRUNC(SUMIF(V1964:V1969, RIGHTB(O1969, 1), H1964:H1969)*U1969, 2)</f>
        <v>233.17</v>
      </c>
      <c r="F1969" s="8">
        <f t="shared" si="443"/>
        <v>233.1</v>
      </c>
      <c r="G1969" s="7">
        <v>0</v>
      </c>
      <c r="H1969" s="8">
        <f t="shared" si="444"/>
        <v>0</v>
      </c>
      <c r="I1969" s="7">
        <v>0</v>
      </c>
      <c r="J1969" s="8">
        <f t="shared" si="445"/>
        <v>0</v>
      </c>
      <c r="K1969" s="7">
        <f t="shared" si="446"/>
        <v>233.1</v>
      </c>
      <c r="L1969" s="8">
        <f t="shared" si="446"/>
        <v>233.1</v>
      </c>
      <c r="M1969" s="5" t="s">
        <v>67</v>
      </c>
      <c r="N1969" s="2" t="s">
        <v>2624</v>
      </c>
      <c r="O1969" s="2" t="s">
        <v>83</v>
      </c>
      <c r="P1969" s="2" t="s">
        <v>73</v>
      </c>
      <c r="Q1969" s="2" t="s">
        <v>73</v>
      </c>
      <c r="R1969" s="2" t="s">
        <v>73</v>
      </c>
      <c r="S1969" s="3">
        <v>1</v>
      </c>
      <c r="T1969" s="3">
        <v>0</v>
      </c>
      <c r="U1969" s="3">
        <v>0.03</v>
      </c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2" t="s">
        <v>67</v>
      </c>
      <c r="AW1969" s="2" t="s">
        <v>2633</v>
      </c>
      <c r="AX1969" s="2" t="s">
        <v>67</v>
      </c>
      <c r="AY1969" s="2" t="s">
        <v>67</v>
      </c>
    </row>
    <row r="1970" spans="1:51" ht="30" customHeight="1" x14ac:dyDescent="0.3">
      <c r="A1970" s="5" t="s">
        <v>90</v>
      </c>
      <c r="B1970" s="5" t="s">
        <v>67</v>
      </c>
      <c r="C1970" s="5" t="s">
        <v>67</v>
      </c>
      <c r="D1970" s="6"/>
      <c r="E1970" s="7"/>
      <c r="F1970" s="8">
        <f>TRUNC(SUMIF(N1964:N1969, N1963, F1964:F1969),0)</f>
        <v>4179</v>
      </c>
      <c r="G1970" s="7"/>
      <c r="H1970" s="8">
        <f>TRUNC(SUMIF(N1964:N1969, N1963, H1964:H1969),0)</f>
        <v>7772</v>
      </c>
      <c r="I1970" s="7"/>
      <c r="J1970" s="8">
        <f>TRUNC(SUMIF(N1964:N1969, N1963, J1964:J1969),0)</f>
        <v>0</v>
      </c>
      <c r="K1970" s="7"/>
      <c r="L1970" s="8">
        <f>F1970+H1970+J1970</f>
        <v>11951</v>
      </c>
      <c r="M1970" s="5" t="s">
        <v>67</v>
      </c>
      <c r="N1970" s="2" t="s">
        <v>91</v>
      </c>
      <c r="O1970" s="2" t="s">
        <v>91</v>
      </c>
      <c r="P1970" s="2" t="s">
        <v>67</v>
      </c>
      <c r="Q1970" s="2" t="s">
        <v>67</v>
      </c>
      <c r="R1970" s="2" t="s">
        <v>67</v>
      </c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2" t="s">
        <v>67</v>
      </c>
      <c r="AW1970" s="2" t="s">
        <v>67</v>
      </c>
      <c r="AX1970" s="2" t="s">
        <v>67</v>
      </c>
      <c r="AY1970" s="2" t="s">
        <v>67</v>
      </c>
    </row>
    <row r="1971" spans="1:51" ht="30" customHeight="1" x14ac:dyDescent="0.3">
      <c r="A1971" s="6"/>
      <c r="B1971" s="6"/>
      <c r="C1971" s="6"/>
      <c r="D1971" s="6"/>
      <c r="E1971" s="7"/>
      <c r="F1971" s="8"/>
      <c r="G1971" s="7"/>
      <c r="H1971" s="8"/>
      <c r="I1971" s="7"/>
      <c r="J1971" s="8"/>
      <c r="K1971" s="7"/>
      <c r="L1971" s="8"/>
      <c r="M1971" s="6"/>
    </row>
    <row r="1972" spans="1:51" ht="30" customHeight="1" x14ac:dyDescent="0.3">
      <c r="A1972" s="14" t="s">
        <v>2634</v>
      </c>
      <c r="B1972" s="14"/>
      <c r="C1972" s="14"/>
      <c r="D1972" s="14"/>
      <c r="E1972" s="15"/>
      <c r="F1972" s="16"/>
      <c r="G1972" s="15"/>
      <c r="H1972" s="16"/>
      <c r="I1972" s="15"/>
      <c r="J1972" s="16"/>
      <c r="K1972" s="15"/>
      <c r="L1972" s="16"/>
      <c r="M1972" s="14"/>
      <c r="N1972" s="1" t="s">
        <v>2635</v>
      </c>
    </row>
    <row r="1973" spans="1:51" ht="30" customHeight="1" x14ac:dyDescent="0.3">
      <c r="A1973" s="5" t="s">
        <v>2021</v>
      </c>
      <c r="B1973" s="5" t="s">
        <v>2638</v>
      </c>
      <c r="C1973" s="5" t="s">
        <v>1702</v>
      </c>
      <c r="D1973" s="6">
        <v>1.05</v>
      </c>
      <c r="E1973" s="7">
        <f>단가대비표!O356</f>
        <v>2459</v>
      </c>
      <c r="F1973" s="8">
        <f t="shared" ref="F1973:F1979" si="447">TRUNC(E1973*D1973,1)</f>
        <v>2581.9</v>
      </c>
      <c r="G1973" s="7">
        <f>단가대비표!P356</f>
        <v>0</v>
      </c>
      <c r="H1973" s="8">
        <f t="shared" ref="H1973:H1979" si="448">TRUNC(G1973*D1973,1)</f>
        <v>0</v>
      </c>
      <c r="I1973" s="7">
        <f>단가대비표!V356</f>
        <v>0</v>
      </c>
      <c r="J1973" s="8">
        <f t="shared" ref="J1973:J1979" si="449">TRUNC(I1973*D1973,1)</f>
        <v>0</v>
      </c>
      <c r="K1973" s="7">
        <f t="shared" ref="K1973:L1979" si="450">TRUNC(E1973+G1973+I1973,1)</f>
        <v>2459</v>
      </c>
      <c r="L1973" s="8">
        <f t="shared" si="450"/>
        <v>2581.9</v>
      </c>
      <c r="M1973" s="5" t="s">
        <v>67</v>
      </c>
      <c r="N1973" s="2" t="s">
        <v>2635</v>
      </c>
      <c r="O1973" s="2" t="s">
        <v>2639</v>
      </c>
      <c r="P1973" s="2" t="s">
        <v>73</v>
      </c>
      <c r="Q1973" s="2" t="s">
        <v>73</v>
      </c>
      <c r="R1973" s="2" t="s">
        <v>69</v>
      </c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2" t="s">
        <v>67</v>
      </c>
      <c r="AW1973" s="2" t="s">
        <v>2640</v>
      </c>
      <c r="AX1973" s="2" t="s">
        <v>67</v>
      </c>
      <c r="AY1973" s="2" t="s">
        <v>67</v>
      </c>
    </row>
    <row r="1974" spans="1:51" ht="30" customHeight="1" x14ac:dyDescent="0.3">
      <c r="A1974" s="5" t="s">
        <v>2215</v>
      </c>
      <c r="B1974" s="5" t="s">
        <v>2216</v>
      </c>
      <c r="C1974" s="5" t="s">
        <v>245</v>
      </c>
      <c r="D1974" s="6">
        <v>0.49</v>
      </c>
      <c r="E1974" s="7">
        <f>단가대비표!O273</f>
        <v>1147</v>
      </c>
      <c r="F1974" s="8">
        <f t="shared" si="447"/>
        <v>562</v>
      </c>
      <c r="G1974" s="7">
        <f>단가대비표!P273</f>
        <v>0</v>
      </c>
      <c r="H1974" s="8">
        <f t="shared" si="448"/>
        <v>0</v>
      </c>
      <c r="I1974" s="7">
        <f>단가대비표!V273</f>
        <v>0</v>
      </c>
      <c r="J1974" s="8">
        <f t="shared" si="449"/>
        <v>0</v>
      </c>
      <c r="K1974" s="7">
        <f t="shared" si="450"/>
        <v>1147</v>
      </c>
      <c r="L1974" s="8">
        <f t="shared" si="450"/>
        <v>562</v>
      </c>
      <c r="M1974" s="5" t="s">
        <v>67</v>
      </c>
      <c r="N1974" s="2" t="s">
        <v>2635</v>
      </c>
      <c r="O1974" s="2" t="s">
        <v>2217</v>
      </c>
      <c r="P1974" s="2" t="s">
        <v>73</v>
      </c>
      <c r="Q1974" s="2" t="s">
        <v>73</v>
      </c>
      <c r="R1974" s="2" t="s">
        <v>69</v>
      </c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2" t="s">
        <v>67</v>
      </c>
      <c r="AW1974" s="2" t="s">
        <v>2641</v>
      </c>
      <c r="AX1974" s="2" t="s">
        <v>67</v>
      </c>
      <c r="AY1974" s="2" t="s">
        <v>67</v>
      </c>
    </row>
    <row r="1975" spans="1:51" ht="30" customHeight="1" x14ac:dyDescent="0.3">
      <c r="A1975" s="5" t="s">
        <v>2029</v>
      </c>
      <c r="B1975" s="5" t="s">
        <v>2030</v>
      </c>
      <c r="C1975" s="5" t="s">
        <v>245</v>
      </c>
      <c r="D1975" s="6">
        <v>0.49</v>
      </c>
      <c r="E1975" s="7">
        <f>단가대비표!O266</f>
        <v>1100</v>
      </c>
      <c r="F1975" s="8">
        <f t="shared" si="447"/>
        <v>539</v>
      </c>
      <c r="G1975" s="7">
        <f>단가대비표!P266</f>
        <v>0</v>
      </c>
      <c r="H1975" s="8">
        <f t="shared" si="448"/>
        <v>0</v>
      </c>
      <c r="I1975" s="7">
        <f>단가대비표!V266</f>
        <v>0</v>
      </c>
      <c r="J1975" s="8">
        <f t="shared" si="449"/>
        <v>0</v>
      </c>
      <c r="K1975" s="7">
        <f t="shared" si="450"/>
        <v>1100</v>
      </c>
      <c r="L1975" s="8">
        <f t="shared" si="450"/>
        <v>539</v>
      </c>
      <c r="M1975" s="5" t="s">
        <v>67</v>
      </c>
      <c r="N1975" s="2" t="s">
        <v>2635</v>
      </c>
      <c r="O1975" s="2" t="s">
        <v>2031</v>
      </c>
      <c r="P1975" s="2" t="s">
        <v>73</v>
      </c>
      <c r="Q1975" s="2" t="s">
        <v>73</v>
      </c>
      <c r="R1975" s="2" t="s">
        <v>69</v>
      </c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2" t="s">
        <v>67</v>
      </c>
      <c r="AW1975" s="2" t="s">
        <v>2642</v>
      </c>
      <c r="AX1975" s="2" t="s">
        <v>67</v>
      </c>
      <c r="AY1975" s="2" t="s">
        <v>67</v>
      </c>
    </row>
    <row r="1976" spans="1:51" ht="30" customHeight="1" x14ac:dyDescent="0.3">
      <c r="A1976" s="5" t="s">
        <v>2121</v>
      </c>
      <c r="B1976" s="5" t="s">
        <v>2122</v>
      </c>
      <c r="C1976" s="5" t="s">
        <v>481</v>
      </c>
      <c r="D1976" s="6">
        <v>0.43</v>
      </c>
      <c r="E1976" s="7">
        <f>단가대비표!O267</f>
        <v>300</v>
      </c>
      <c r="F1976" s="8">
        <f t="shared" si="447"/>
        <v>129</v>
      </c>
      <c r="G1976" s="7">
        <f>단가대비표!P267</f>
        <v>0</v>
      </c>
      <c r="H1976" s="8">
        <f t="shared" si="448"/>
        <v>0</v>
      </c>
      <c r="I1976" s="7">
        <f>단가대비표!V267</f>
        <v>0</v>
      </c>
      <c r="J1976" s="8">
        <f t="shared" si="449"/>
        <v>0</v>
      </c>
      <c r="K1976" s="7">
        <f t="shared" si="450"/>
        <v>300</v>
      </c>
      <c r="L1976" s="8">
        <f t="shared" si="450"/>
        <v>129</v>
      </c>
      <c r="M1976" s="5" t="s">
        <v>67</v>
      </c>
      <c r="N1976" s="2" t="s">
        <v>2635</v>
      </c>
      <c r="O1976" s="2" t="s">
        <v>2123</v>
      </c>
      <c r="P1976" s="2" t="s">
        <v>73</v>
      </c>
      <c r="Q1976" s="2" t="s">
        <v>73</v>
      </c>
      <c r="R1976" s="2" t="s">
        <v>69</v>
      </c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2" t="s">
        <v>67</v>
      </c>
      <c r="AW1976" s="2" t="s">
        <v>2643</v>
      </c>
      <c r="AX1976" s="2" t="s">
        <v>67</v>
      </c>
      <c r="AY1976" s="2" t="s">
        <v>67</v>
      </c>
    </row>
    <row r="1977" spans="1:51" ht="30" customHeight="1" x14ac:dyDescent="0.3">
      <c r="A1977" s="5" t="s">
        <v>2033</v>
      </c>
      <c r="B1977" s="5" t="s">
        <v>86</v>
      </c>
      <c r="C1977" s="5" t="s">
        <v>87</v>
      </c>
      <c r="D1977" s="6">
        <v>6.2100000000000002E-2</v>
      </c>
      <c r="E1977" s="7">
        <f>단가대비표!O1876</f>
        <v>0</v>
      </c>
      <c r="F1977" s="8">
        <f t="shared" si="447"/>
        <v>0</v>
      </c>
      <c r="G1977" s="7">
        <f>단가대비표!P1876</f>
        <v>160788</v>
      </c>
      <c r="H1977" s="8">
        <f t="shared" si="448"/>
        <v>9984.9</v>
      </c>
      <c r="I1977" s="7">
        <f>단가대비표!V1876</f>
        <v>0</v>
      </c>
      <c r="J1977" s="8">
        <f t="shared" si="449"/>
        <v>0</v>
      </c>
      <c r="K1977" s="7">
        <f t="shared" si="450"/>
        <v>160788</v>
      </c>
      <c r="L1977" s="8">
        <f t="shared" si="450"/>
        <v>9984.9</v>
      </c>
      <c r="M1977" s="5" t="s">
        <v>67</v>
      </c>
      <c r="N1977" s="2" t="s">
        <v>2635</v>
      </c>
      <c r="O1977" s="2" t="s">
        <v>2034</v>
      </c>
      <c r="P1977" s="2" t="s">
        <v>73</v>
      </c>
      <c r="Q1977" s="2" t="s">
        <v>73</v>
      </c>
      <c r="R1977" s="2" t="s">
        <v>69</v>
      </c>
      <c r="S1977" s="3"/>
      <c r="T1977" s="3"/>
      <c r="U1977" s="3"/>
      <c r="V1977" s="3">
        <v>1</v>
      </c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2" t="s">
        <v>67</v>
      </c>
      <c r="AW1977" s="2" t="s">
        <v>2644</v>
      </c>
      <c r="AX1977" s="2" t="s">
        <v>67</v>
      </c>
      <c r="AY1977" s="2" t="s">
        <v>67</v>
      </c>
    </row>
    <row r="1978" spans="1:51" ht="30" customHeight="1" x14ac:dyDescent="0.3">
      <c r="A1978" s="5" t="s">
        <v>203</v>
      </c>
      <c r="B1978" s="5" t="s">
        <v>86</v>
      </c>
      <c r="C1978" s="5" t="s">
        <v>87</v>
      </c>
      <c r="D1978" s="6">
        <v>8.0999999999999996E-3</v>
      </c>
      <c r="E1978" s="7">
        <f>단가대비표!O1834</f>
        <v>0</v>
      </c>
      <c r="F1978" s="8">
        <f t="shared" si="447"/>
        <v>0</v>
      </c>
      <c r="G1978" s="7">
        <f>단가대비표!P1834</f>
        <v>125427</v>
      </c>
      <c r="H1978" s="8">
        <f t="shared" si="448"/>
        <v>1015.9</v>
      </c>
      <c r="I1978" s="7">
        <f>단가대비표!V1834</f>
        <v>0</v>
      </c>
      <c r="J1978" s="8">
        <f t="shared" si="449"/>
        <v>0</v>
      </c>
      <c r="K1978" s="7">
        <f t="shared" si="450"/>
        <v>125427</v>
      </c>
      <c r="L1978" s="8">
        <f t="shared" si="450"/>
        <v>1015.9</v>
      </c>
      <c r="M1978" s="5" t="s">
        <v>67</v>
      </c>
      <c r="N1978" s="2" t="s">
        <v>2635</v>
      </c>
      <c r="O1978" s="2" t="s">
        <v>204</v>
      </c>
      <c r="P1978" s="2" t="s">
        <v>73</v>
      </c>
      <c r="Q1978" s="2" t="s">
        <v>73</v>
      </c>
      <c r="R1978" s="2" t="s">
        <v>69</v>
      </c>
      <c r="S1978" s="3"/>
      <c r="T1978" s="3"/>
      <c r="U1978" s="3"/>
      <c r="V1978" s="3">
        <v>1</v>
      </c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2" t="s">
        <v>67</v>
      </c>
      <c r="AW1978" s="2" t="s">
        <v>2645</v>
      </c>
      <c r="AX1978" s="2" t="s">
        <v>67</v>
      </c>
      <c r="AY1978" s="2" t="s">
        <v>67</v>
      </c>
    </row>
    <row r="1979" spans="1:51" ht="30" customHeight="1" x14ac:dyDescent="0.3">
      <c r="A1979" s="5" t="s">
        <v>155</v>
      </c>
      <c r="B1979" s="5" t="s">
        <v>156</v>
      </c>
      <c r="C1979" s="5" t="s">
        <v>82</v>
      </c>
      <c r="D1979" s="6">
        <v>1</v>
      </c>
      <c r="E1979" s="7">
        <f>TRUNC(SUMIF(V1973:V1979, RIGHTB(O1979, 1), H1973:H1979)*U1979, 2)</f>
        <v>330.02</v>
      </c>
      <c r="F1979" s="8">
        <f t="shared" si="447"/>
        <v>330</v>
      </c>
      <c r="G1979" s="7">
        <v>0</v>
      </c>
      <c r="H1979" s="8">
        <f t="shared" si="448"/>
        <v>0</v>
      </c>
      <c r="I1979" s="7">
        <v>0</v>
      </c>
      <c r="J1979" s="8">
        <f t="shared" si="449"/>
        <v>0</v>
      </c>
      <c r="K1979" s="7">
        <f t="shared" si="450"/>
        <v>330</v>
      </c>
      <c r="L1979" s="8">
        <f t="shared" si="450"/>
        <v>330</v>
      </c>
      <c r="M1979" s="5" t="s">
        <v>67</v>
      </c>
      <c r="N1979" s="2" t="s">
        <v>2635</v>
      </c>
      <c r="O1979" s="2" t="s">
        <v>83</v>
      </c>
      <c r="P1979" s="2" t="s">
        <v>73</v>
      </c>
      <c r="Q1979" s="2" t="s">
        <v>73</v>
      </c>
      <c r="R1979" s="2" t="s">
        <v>73</v>
      </c>
      <c r="S1979" s="3">
        <v>1</v>
      </c>
      <c r="T1979" s="3">
        <v>0</v>
      </c>
      <c r="U1979" s="3">
        <v>0.03</v>
      </c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2" t="s">
        <v>67</v>
      </c>
      <c r="AW1979" s="2" t="s">
        <v>2646</v>
      </c>
      <c r="AX1979" s="2" t="s">
        <v>67</v>
      </c>
      <c r="AY1979" s="2" t="s">
        <v>67</v>
      </c>
    </row>
    <row r="1980" spans="1:51" ht="30" customHeight="1" x14ac:dyDescent="0.3">
      <c r="A1980" s="5" t="s">
        <v>90</v>
      </c>
      <c r="B1980" s="5" t="s">
        <v>67</v>
      </c>
      <c r="C1980" s="5" t="s">
        <v>67</v>
      </c>
      <c r="D1980" s="6"/>
      <c r="E1980" s="7"/>
      <c r="F1980" s="8">
        <f>TRUNC(SUMIF(N1973:N1979, N1972, F1973:F1979),0)</f>
        <v>4141</v>
      </c>
      <c r="G1980" s="7"/>
      <c r="H1980" s="8">
        <f>TRUNC(SUMIF(N1973:N1979, N1972, H1973:H1979),0)</f>
        <v>11000</v>
      </c>
      <c r="I1980" s="7"/>
      <c r="J1980" s="8">
        <f>TRUNC(SUMIF(N1973:N1979, N1972, J1973:J1979),0)</f>
        <v>0</v>
      </c>
      <c r="K1980" s="7"/>
      <c r="L1980" s="8">
        <f>F1980+H1980+J1980</f>
        <v>15141</v>
      </c>
      <c r="M1980" s="5" t="s">
        <v>67</v>
      </c>
      <c r="N1980" s="2" t="s">
        <v>91</v>
      </c>
      <c r="O1980" s="2" t="s">
        <v>91</v>
      </c>
      <c r="P1980" s="2" t="s">
        <v>67</v>
      </c>
      <c r="Q1980" s="2" t="s">
        <v>67</v>
      </c>
      <c r="R1980" s="2" t="s">
        <v>67</v>
      </c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2" t="s">
        <v>67</v>
      </c>
      <c r="AW1980" s="2" t="s">
        <v>67</v>
      </c>
      <c r="AX1980" s="2" t="s">
        <v>67</v>
      </c>
      <c r="AY1980" s="2" t="s">
        <v>67</v>
      </c>
    </row>
    <row r="1981" spans="1:51" ht="30" customHeight="1" x14ac:dyDescent="0.3">
      <c r="A1981" s="6"/>
      <c r="B1981" s="6"/>
      <c r="C1981" s="6"/>
      <c r="D1981" s="6"/>
      <c r="E1981" s="7"/>
      <c r="F1981" s="8"/>
      <c r="G1981" s="7"/>
      <c r="H1981" s="8"/>
      <c r="I1981" s="7"/>
      <c r="J1981" s="8"/>
      <c r="K1981" s="7"/>
      <c r="L1981" s="8"/>
      <c r="M1981" s="6"/>
    </row>
    <row r="1982" spans="1:51" ht="30" customHeight="1" x14ac:dyDescent="0.3">
      <c r="A1982" s="14" t="s">
        <v>2647</v>
      </c>
      <c r="B1982" s="14"/>
      <c r="C1982" s="14"/>
      <c r="D1982" s="14"/>
      <c r="E1982" s="15"/>
      <c r="F1982" s="16"/>
      <c r="G1982" s="15"/>
      <c r="H1982" s="16"/>
      <c r="I1982" s="15"/>
      <c r="J1982" s="16"/>
      <c r="K1982" s="15"/>
      <c r="L1982" s="16"/>
      <c r="M1982" s="14"/>
      <c r="N1982" s="1" t="s">
        <v>2648</v>
      </c>
    </row>
    <row r="1983" spans="1:51" ht="30" customHeight="1" x14ac:dyDescent="0.3">
      <c r="A1983" s="5" t="s">
        <v>2228</v>
      </c>
      <c r="B1983" s="5" t="s">
        <v>2650</v>
      </c>
      <c r="C1983" s="5" t="s">
        <v>1702</v>
      </c>
      <c r="D1983" s="6">
        <v>1.05</v>
      </c>
      <c r="E1983" s="7">
        <f>단가대비표!O376</f>
        <v>3348</v>
      </c>
      <c r="F1983" s="8">
        <f t="shared" ref="F1983:F1988" si="451">TRUNC(E1983*D1983,1)</f>
        <v>3515.4</v>
      </c>
      <c r="G1983" s="7">
        <f>단가대비표!P376</f>
        <v>0</v>
      </c>
      <c r="H1983" s="8">
        <f t="shared" ref="H1983:H1988" si="452">TRUNC(G1983*D1983,1)</f>
        <v>0</v>
      </c>
      <c r="I1983" s="7">
        <f>단가대비표!V376</f>
        <v>0</v>
      </c>
      <c r="J1983" s="8">
        <f t="shared" ref="J1983:J1988" si="453">TRUNC(I1983*D1983,1)</f>
        <v>0</v>
      </c>
      <c r="K1983" s="7">
        <f t="shared" ref="K1983:L1988" si="454">TRUNC(E1983+G1983+I1983,1)</f>
        <v>3348</v>
      </c>
      <c r="L1983" s="8">
        <f t="shared" si="454"/>
        <v>3515.4</v>
      </c>
      <c r="M1983" s="5" t="s">
        <v>67</v>
      </c>
      <c r="N1983" s="2" t="s">
        <v>2648</v>
      </c>
      <c r="O1983" s="2" t="s">
        <v>2651</v>
      </c>
      <c r="P1983" s="2" t="s">
        <v>73</v>
      </c>
      <c r="Q1983" s="2" t="s">
        <v>73</v>
      </c>
      <c r="R1983" s="2" t="s">
        <v>69</v>
      </c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2" t="s">
        <v>67</v>
      </c>
      <c r="AW1983" s="2" t="s">
        <v>2652</v>
      </c>
      <c r="AX1983" s="2" t="s">
        <v>67</v>
      </c>
      <c r="AY1983" s="2" t="s">
        <v>67</v>
      </c>
    </row>
    <row r="1984" spans="1:51" ht="30" customHeight="1" x14ac:dyDescent="0.3">
      <c r="A1984" s="5" t="s">
        <v>2029</v>
      </c>
      <c r="B1984" s="5" t="s">
        <v>2030</v>
      </c>
      <c r="C1984" s="5" t="s">
        <v>245</v>
      </c>
      <c r="D1984" s="6">
        <v>0.49</v>
      </c>
      <c r="E1984" s="7">
        <f>단가대비표!O266</f>
        <v>1100</v>
      </c>
      <c r="F1984" s="8">
        <f t="shared" si="451"/>
        <v>539</v>
      </c>
      <c r="G1984" s="7">
        <f>단가대비표!P266</f>
        <v>0</v>
      </c>
      <c r="H1984" s="8">
        <f t="shared" si="452"/>
        <v>0</v>
      </c>
      <c r="I1984" s="7">
        <f>단가대비표!V266</f>
        <v>0</v>
      </c>
      <c r="J1984" s="8">
        <f t="shared" si="453"/>
        <v>0</v>
      </c>
      <c r="K1984" s="7">
        <f t="shared" si="454"/>
        <v>1100</v>
      </c>
      <c r="L1984" s="8">
        <f t="shared" si="454"/>
        <v>539</v>
      </c>
      <c r="M1984" s="5" t="s">
        <v>67</v>
      </c>
      <c r="N1984" s="2" t="s">
        <v>2648</v>
      </c>
      <c r="O1984" s="2" t="s">
        <v>2031</v>
      </c>
      <c r="P1984" s="2" t="s">
        <v>73</v>
      </c>
      <c r="Q1984" s="2" t="s">
        <v>73</v>
      </c>
      <c r="R1984" s="2" t="s">
        <v>69</v>
      </c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2" t="s">
        <v>67</v>
      </c>
      <c r="AW1984" s="2" t="s">
        <v>2653</v>
      </c>
      <c r="AX1984" s="2" t="s">
        <v>67</v>
      </c>
      <c r="AY1984" s="2" t="s">
        <v>67</v>
      </c>
    </row>
    <row r="1985" spans="1:51" ht="30" customHeight="1" x14ac:dyDescent="0.3">
      <c r="A1985" s="5" t="s">
        <v>2121</v>
      </c>
      <c r="B1985" s="5" t="s">
        <v>2122</v>
      </c>
      <c r="C1985" s="5" t="s">
        <v>481</v>
      </c>
      <c r="D1985" s="6">
        <v>0.43</v>
      </c>
      <c r="E1985" s="7">
        <f>단가대비표!O267</f>
        <v>300</v>
      </c>
      <c r="F1985" s="8">
        <f t="shared" si="451"/>
        <v>129</v>
      </c>
      <c r="G1985" s="7">
        <f>단가대비표!P267</f>
        <v>0</v>
      </c>
      <c r="H1985" s="8">
        <f t="shared" si="452"/>
        <v>0</v>
      </c>
      <c r="I1985" s="7">
        <f>단가대비표!V267</f>
        <v>0</v>
      </c>
      <c r="J1985" s="8">
        <f t="shared" si="453"/>
        <v>0</v>
      </c>
      <c r="K1985" s="7">
        <f t="shared" si="454"/>
        <v>300</v>
      </c>
      <c r="L1985" s="8">
        <f t="shared" si="454"/>
        <v>129</v>
      </c>
      <c r="M1985" s="5" t="s">
        <v>67</v>
      </c>
      <c r="N1985" s="2" t="s">
        <v>2648</v>
      </c>
      <c r="O1985" s="2" t="s">
        <v>2123</v>
      </c>
      <c r="P1985" s="2" t="s">
        <v>73</v>
      </c>
      <c r="Q1985" s="2" t="s">
        <v>73</v>
      </c>
      <c r="R1985" s="2" t="s">
        <v>69</v>
      </c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2" t="s">
        <v>67</v>
      </c>
      <c r="AW1985" s="2" t="s">
        <v>2654</v>
      </c>
      <c r="AX1985" s="2" t="s">
        <v>67</v>
      </c>
      <c r="AY1985" s="2" t="s">
        <v>67</v>
      </c>
    </row>
    <row r="1986" spans="1:51" ht="30" customHeight="1" x14ac:dyDescent="0.3">
      <c r="A1986" s="5" t="s">
        <v>203</v>
      </c>
      <c r="B1986" s="5" t="s">
        <v>86</v>
      </c>
      <c r="C1986" s="5" t="s">
        <v>87</v>
      </c>
      <c r="D1986" s="6">
        <v>3.0000000000000001E-3</v>
      </c>
      <c r="E1986" s="7">
        <f>단가대비표!O1834</f>
        <v>0</v>
      </c>
      <c r="F1986" s="8">
        <f t="shared" si="451"/>
        <v>0</v>
      </c>
      <c r="G1986" s="7">
        <f>단가대비표!P1834</f>
        <v>125427</v>
      </c>
      <c r="H1986" s="8">
        <f t="shared" si="452"/>
        <v>376.2</v>
      </c>
      <c r="I1986" s="7">
        <f>단가대비표!V1834</f>
        <v>0</v>
      </c>
      <c r="J1986" s="8">
        <f t="shared" si="453"/>
        <v>0</v>
      </c>
      <c r="K1986" s="7">
        <f t="shared" si="454"/>
        <v>125427</v>
      </c>
      <c r="L1986" s="8">
        <f t="shared" si="454"/>
        <v>376.2</v>
      </c>
      <c r="M1986" s="5" t="s">
        <v>67</v>
      </c>
      <c r="N1986" s="2" t="s">
        <v>2648</v>
      </c>
      <c r="O1986" s="2" t="s">
        <v>204</v>
      </c>
      <c r="P1986" s="2" t="s">
        <v>73</v>
      </c>
      <c r="Q1986" s="2" t="s">
        <v>73</v>
      </c>
      <c r="R1986" s="2" t="s">
        <v>69</v>
      </c>
      <c r="S1986" s="3"/>
      <c r="T1986" s="3"/>
      <c r="U1986" s="3"/>
      <c r="V1986" s="3">
        <v>1</v>
      </c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2" t="s">
        <v>67</v>
      </c>
      <c r="AW1986" s="2" t="s">
        <v>2655</v>
      </c>
      <c r="AX1986" s="2" t="s">
        <v>67</v>
      </c>
      <c r="AY1986" s="2" t="s">
        <v>67</v>
      </c>
    </row>
    <row r="1987" spans="1:51" ht="30" customHeight="1" x14ac:dyDescent="0.3">
      <c r="A1987" s="5" t="s">
        <v>2033</v>
      </c>
      <c r="B1987" s="5" t="s">
        <v>86</v>
      </c>
      <c r="C1987" s="5" t="s">
        <v>87</v>
      </c>
      <c r="D1987" s="6">
        <v>4.8000000000000001E-2</v>
      </c>
      <c r="E1987" s="7">
        <f>단가대비표!O1876</f>
        <v>0</v>
      </c>
      <c r="F1987" s="8">
        <f t="shared" si="451"/>
        <v>0</v>
      </c>
      <c r="G1987" s="7">
        <f>단가대비표!P1876</f>
        <v>160788</v>
      </c>
      <c r="H1987" s="8">
        <f t="shared" si="452"/>
        <v>7717.8</v>
      </c>
      <c r="I1987" s="7">
        <f>단가대비표!V1876</f>
        <v>0</v>
      </c>
      <c r="J1987" s="8">
        <f t="shared" si="453"/>
        <v>0</v>
      </c>
      <c r="K1987" s="7">
        <f t="shared" si="454"/>
        <v>160788</v>
      </c>
      <c r="L1987" s="8">
        <f t="shared" si="454"/>
        <v>7717.8</v>
      </c>
      <c r="M1987" s="5" t="s">
        <v>67</v>
      </c>
      <c r="N1987" s="2" t="s">
        <v>2648</v>
      </c>
      <c r="O1987" s="2" t="s">
        <v>2034</v>
      </c>
      <c r="P1987" s="2" t="s">
        <v>73</v>
      </c>
      <c r="Q1987" s="2" t="s">
        <v>73</v>
      </c>
      <c r="R1987" s="2" t="s">
        <v>69</v>
      </c>
      <c r="S1987" s="3"/>
      <c r="T1987" s="3"/>
      <c r="U1987" s="3"/>
      <c r="V1987" s="3">
        <v>1</v>
      </c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2" t="s">
        <v>67</v>
      </c>
      <c r="AW1987" s="2" t="s">
        <v>2656</v>
      </c>
      <c r="AX1987" s="2" t="s">
        <v>67</v>
      </c>
      <c r="AY1987" s="2" t="s">
        <v>67</v>
      </c>
    </row>
    <row r="1988" spans="1:51" ht="30" customHeight="1" x14ac:dyDescent="0.3">
      <c r="A1988" s="5" t="s">
        <v>155</v>
      </c>
      <c r="B1988" s="5" t="s">
        <v>156</v>
      </c>
      <c r="C1988" s="5" t="s">
        <v>82</v>
      </c>
      <c r="D1988" s="6">
        <v>1</v>
      </c>
      <c r="E1988" s="7">
        <f>TRUNC(SUMIF(V1983:V1988, RIGHTB(O1988, 1), H1983:H1988)*U1988, 2)</f>
        <v>242.82</v>
      </c>
      <c r="F1988" s="8">
        <f t="shared" si="451"/>
        <v>242.8</v>
      </c>
      <c r="G1988" s="7">
        <v>0</v>
      </c>
      <c r="H1988" s="8">
        <f t="shared" si="452"/>
        <v>0</v>
      </c>
      <c r="I1988" s="7">
        <v>0</v>
      </c>
      <c r="J1988" s="8">
        <f t="shared" si="453"/>
        <v>0</v>
      </c>
      <c r="K1988" s="7">
        <f t="shared" si="454"/>
        <v>242.8</v>
      </c>
      <c r="L1988" s="8">
        <f t="shared" si="454"/>
        <v>242.8</v>
      </c>
      <c r="M1988" s="5" t="s">
        <v>67</v>
      </c>
      <c r="N1988" s="2" t="s">
        <v>2648</v>
      </c>
      <c r="O1988" s="2" t="s">
        <v>83</v>
      </c>
      <c r="P1988" s="2" t="s">
        <v>73</v>
      </c>
      <c r="Q1988" s="2" t="s">
        <v>73</v>
      </c>
      <c r="R1988" s="2" t="s">
        <v>73</v>
      </c>
      <c r="S1988" s="3">
        <v>1</v>
      </c>
      <c r="T1988" s="3">
        <v>0</v>
      </c>
      <c r="U1988" s="3">
        <v>0.03</v>
      </c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2" t="s">
        <v>67</v>
      </c>
      <c r="AW1988" s="2" t="s">
        <v>2657</v>
      </c>
      <c r="AX1988" s="2" t="s">
        <v>67</v>
      </c>
      <c r="AY1988" s="2" t="s">
        <v>67</v>
      </c>
    </row>
    <row r="1989" spans="1:51" ht="30" customHeight="1" x14ac:dyDescent="0.3">
      <c r="A1989" s="5" t="s">
        <v>90</v>
      </c>
      <c r="B1989" s="5" t="s">
        <v>67</v>
      </c>
      <c r="C1989" s="5" t="s">
        <v>67</v>
      </c>
      <c r="D1989" s="6"/>
      <c r="E1989" s="7"/>
      <c r="F1989" s="8">
        <f>TRUNC(SUMIF(N1983:N1988, N1982, F1983:F1988),0)</f>
        <v>4426</v>
      </c>
      <c r="G1989" s="7"/>
      <c r="H1989" s="8">
        <f>TRUNC(SUMIF(N1983:N1988, N1982, H1983:H1988),0)</f>
        <v>8094</v>
      </c>
      <c r="I1989" s="7"/>
      <c r="J1989" s="8">
        <f>TRUNC(SUMIF(N1983:N1988, N1982, J1983:J1988),0)</f>
        <v>0</v>
      </c>
      <c r="K1989" s="7"/>
      <c r="L1989" s="8">
        <f>F1989+H1989+J1989</f>
        <v>12520</v>
      </c>
      <c r="M1989" s="5" t="s">
        <v>67</v>
      </c>
      <c r="N1989" s="2" t="s">
        <v>91</v>
      </c>
      <c r="O1989" s="2" t="s">
        <v>91</v>
      </c>
      <c r="P1989" s="2" t="s">
        <v>67</v>
      </c>
      <c r="Q1989" s="2" t="s">
        <v>67</v>
      </c>
      <c r="R1989" s="2" t="s">
        <v>67</v>
      </c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2" t="s">
        <v>67</v>
      </c>
      <c r="AW1989" s="2" t="s">
        <v>67</v>
      </c>
      <c r="AX1989" s="2" t="s">
        <v>67</v>
      </c>
      <c r="AY1989" s="2" t="s">
        <v>67</v>
      </c>
    </row>
    <row r="1990" spans="1:51" ht="30" customHeight="1" x14ac:dyDescent="0.3">
      <c r="A1990" s="6"/>
      <c r="B1990" s="6"/>
      <c r="C1990" s="6"/>
      <c r="D1990" s="6"/>
      <c r="E1990" s="7"/>
      <c r="F1990" s="8"/>
      <c r="G1990" s="7"/>
      <c r="H1990" s="8"/>
      <c r="I1990" s="7"/>
      <c r="J1990" s="8"/>
      <c r="K1990" s="7"/>
      <c r="L1990" s="8"/>
      <c r="M1990" s="6"/>
    </row>
    <row r="1991" spans="1:51" ht="30" customHeight="1" x14ac:dyDescent="0.3">
      <c r="A1991" s="14" t="s">
        <v>2658</v>
      </c>
      <c r="B1991" s="14"/>
      <c r="C1991" s="14"/>
      <c r="D1991" s="14"/>
      <c r="E1991" s="15"/>
      <c r="F1991" s="16"/>
      <c r="G1991" s="15"/>
      <c r="H1991" s="16"/>
      <c r="I1991" s="15"/>
      <c r="J1991" s="16"/>
      <c r="K1991" s="15"/>
      <c r="L1991" s="16"/>
      <c r="M1991" s="14"/>
      <c r="N1991" s="1" t="s">
        <v>2659</v>
      </c>
    </row>
    <row r="1992" spans="1:51" ht="30" customHeight="1" x14ac:dyDescent="0.3">
      <c r="A1992" s="5" t="s">
        <v>2021</v>
      </c>
      <c r="B1992" s="5" t="s">
        <v>2662</v>
      </c>
      <c r="C1992" s="5" t="s">
        <v>1702</v>
      </c>
      <c r="D1992" s="6">
        <v>1.05</v>
      </c>
      <c r="E1992" s="7">
        <f>단가대비표!O357</f>
        <v>2596</v>
      </c>
      <c r="F1992" s="8">
        <f t="shared" ref="F1992:F1998" si="455">TRUNC(E1992*D1992,1)</f>
        <v>2725.8</v>
      </c>
      <c r="G1992" s="7">
        <f>단가대비표!P357</f>
        <v>0</v>
      </c>
      <c r="H1992" s="8">
        <f t="shared" ref="H1992:H1998" si="456">TRUNC(G1992*D1992,1)</f>
        <v>0</v>
      </c>
      <c r="I1992" s="7">
        <f>단가대비표!V357</f>
        <v>0</v>
      </c>
      <c r="J1992" s="8">
        <f t="shared" ref="J1992:J1998" si="457">TRUNC(I1992*D1992,1)</f>
        <v>0</v>
      </c>
      <c r="K1992" s="7">
        <f t="shared" ref="K1992:L1998" si="458">TRUNC(E1992+G1992+I1992,1)</f>
        <v>2596</v>
      </c>
      <c r="L1992" s="8">
        <f t="shared" si="458"/>
        <v>2725.8</v>
      </c>
      <c r="M1992" s="5" t="s">
        <v>67</v>
      </c>
      <c r="N1992" s="2" t="s">
        <v>2659</v>
      </c>
      <c r="O1992" s="2" t="s">
        <v>2663</v>
      </c>
      <c r="P1992" s="2" t="s">
        <v>73</v>
      </c>
      <c r="Q1992" s="2" t="s">
        <v>73</v>
      </c>
      <c r="R1992" s="2" t="s">
        <v>69</v>
      </c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2" t="s">
        <v>67</v>
      </c>
      <c r="AW1992" s="2" t="s">
        <v>2664</v>
      </c>
      <c r="AX1992" s="2" t="s">
        <v>67</v>
      </c>
      <c r="AY1992" s="2" t="s">
        <v>67</v>
      </c>
    </row>
    <row r="1993" spans="1:51" ht="30" customHeight="1" x14ac:dyDescent="0.3">
      <c r="A1993" s="5" t="s">
        <v>2215</v>
      </c>
      <c r="B1993" s="5" t="s">
        <v>2216</v>
      </c>
      <c r="C1993" s="5" t="s">
        <v>245</v>
      </c>
      <c r="D1993" s="6">
        <v>0.53</v>
      </c>
      <c r="E1993" s="7">
        <f>단가대비표!O273</f>
        <v>1147</v>
      </c>
      <c r="F1993" s="8">
        <f t="shared" si="455"/>
        <v>607.9</v>
      </c>
      <c r="G1993" s="7">
        <f>단가대비표!P273</f>
        <v>0</v>
      </c>
      <c r="H1993" s="8">
        <f t="shared" si="456"/>
        <v>0</v>
      </c>
      <c r="I1993" s="7">
        <f>단가대비표!V273</f>
        <v>0</v>
      </c>
      <c r="J1993" s="8">
        <f t="shared" si="457"/>
        <v>0</v>
      </c>
      <c r="K1993" s="7">
        <f t="shared" si="458"/>
        <v>1147</v>
      </c>
      <c r="L1993" s="8">
        <f t="shared" si="458"/>
        <v>607.9</v>
      </c>
      <c r="M1993" s="5" t="s">
        <v>67</v>
      </c>
      <c r="N1993" s="2" t="s">
        <v>2659</v>
      </c>
      <c r="O1993" s="2" t="s">
        <v>2217</v>
      </c>
      <c r="P1993" s="2" t="s">
        <v>73</v>
      </c>
      <c r="Q1993" s="2" t="s">
        <v>73</v>
      </c>
      <c r="R1993" s="2" t="s">
        <v>69</v>
      </c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2" t="s">
        <v>67</v>
      </c>
      <c r="AW1993" s="2" t="s">
        <v>2665</v>
      </c>
      <c r="AX1993" s="2" t="s">
        <v>67</v>
      </c>
      <c r="AY1993" s="2" t="s">
        <v>67</v>
      </c>
    </row>
    <row r="1994" spans="1:51" ht="30" customHeight="1" x14ac:dyDescent="0.3">
      <c r="A1994" s="5" t="s">
        <v>2029</v>
      </c>
      <c r="B1994" s="5" t="s">
        <v>2030</v>
      </c>
      <c r="C1994" s="5" t="s">
        <v>245</v>
      </c>
      <c r="D1994" s="6">
        <v>0.53</v>
      </c>
      <c r="E1994" s="7">
        <f>단가대비표!O266</f>
        <v>1100</v>
      </c>
      <c r="F1994" s="8">
        <f t="shared" si="455"/>
        <v>583</v>
      </c>
      <c r="G1994" s="7">
        <f>단가대비표!P266</f>
        <v>0</v>
      </c>
      <c r="H1994" s="8">
        <f t="shared" si="456"/>
        <v>0</v>
      </c>
      <c r="I1994" s="7">
        <f>단가대비표!V266</f>
        <v>0</v>
      </c>
      <c r="J1994" s="8">
        <f t="shared" si="457"/>
        <v>0</v>
      </c>
      <c r="K1994" s="7">
        <f t="shared" si="458"/>
        <v>1100</v>
      </c>
      <c r="L1994" s="8">
        <f t="shared" si="458"/>
        <v>583</v>
      </c>
      <c r="M1994" s="5" t="s">
        <v>67</v>
      </c>
      <c r="N1994" s="2" t="s">
        <v>2659</v>
      </c>
      <c r="O1994" s="2" t="s">
        <v>2031</v>
      </c>
      <c r="P1994" s="2" t="s">
        <v>73</v>
      </c>
      <c r="Q1994" s="2" t="s">
        <v>73</v>
      </c>
      <c r="R1994" s="2" t="s">
        <v>69</v>
      </c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2" t="s">
        <v>67</v>
      </c>
      <c r="AW1994" s="2" t="s">
        <v>2666</v>
      </c>
      <c r="AX1994" s="2" t="s">
        <v>67</v>
      </c>
      <c r="AY1994" s="2" t="s">
        <v>67</v>
      </c>
    </row>
    <row r="1995" spans="1:51" ht="30" customHeight="1" x14ac:dyDescent="0.3">
      <c r="A1995" s="5" t="s">
        <v>2121</v>
      </c>
      <c r="B1995" s="5" t="s">
        <v>2122</v>
      </c>
      <c r="C1995" s="5" t="s">
        <v>481</v>
      </c>
      <c r="D1995" s="6">
        <v>0.47</v>
      </c>
      <c r="E1995" s="7">
        <f>단가대비표!O267</f>
        <v>300</v>
      </c>
      <c r="F1995" s="8">
        <f t="shared" si="455"/>
        <v>141</v>
      </c>
      <c r="G1995" s="7">
        <f>단가대비표!P267</f>
        <v>0</v>
      </c>
      <c r="H1995" s="8">
        <f t="shared" si="456"/>
        <v>0</v>
      </c>
      <c r="I1995" s="7">
        <f>단가대비표!V267</f>
        <v>0</v>
      </c>
      <c r="J1995" s="8">
        <f t="shared" si="457"/>
        <v>0</v>
      </c>
      <c r="K1995" s="7">
        <f t="shared" si="458"/>
        <v>300</v>
      </c>
      <c r="L1995" s="8">
        <f t="shared" si="458"/>
        <v>141</v>
      </c>
      <c r="M1995" s="5" t="s">
        <v>67</v>
      </c>
      <c r="N1995" s="2" t="s">
        <v>2659</v>
      </c>
      <c r="O1995" s="2" t="s">
        <v>2123</v>
      </c>
      <c r="P1995" s="2" t="s">
        <v>73</v>
      </c>
      <c r="Q1995" s="2" t="s">
        <v>73</v>
      </c>
      <c r="R1995" s="2" t="s">
        <v>69</v>
      </c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2" t="s">
        <v>67</v>
      </c>
      <c r="AW1995" s="2" t="s">
        <v>2667</v>
      </c>
      <c r="AX1995" s="2" t="s">
        <v>67</v>
      </c>
      <c r="AY1995" s="2" t="s">
        <v>67</v>
      </c>
    </row>
    <row r="1996" spans="1:51" ht="30" customHeight="1" x14ac:dyDescent="0.3">
      <c r="A1996" s="5" t="s">
        <v>2033</v>
      </c>
      <c r="B1996" s="5" t="s">
        <v>86</v>
      </c>
      <c r="C1996" s="5" t="s">
        <v>87</v>
      </c>
      <c r="D1996" s="6">
        <v>7.3800000000000004E-2</v>
      </c>
      <c r="E1996" s="7">
        <f>단가대비표!O1876</f>
        <v>0</v>
      </c>
      <c r="F1996" s="8">
        <f t="shared" si="455"/>
        <v>0</v>
      </c>
      <c r="G1996" s="7">
        <f>단가대비표!P1876</f>
        <v>160788</v>
      </c>
      <c r="H1996" s="8">
        <f t="shared" si="456"/>
        <v>11866.1</v>
      </c>
      <c r="I1996" s="7">
        <f>단가대비표!V1876</f>
        <v>0</v>
      </c>
      <c r="J1996" s="8">
        <f t="shared" si="457"/>
        <v>0</v>
      </c>
      <c r="K1996" s="7">
        <f t="shared" si="458"/>
        <v>160788</v>
      </c>
      <c r="L1996" s="8">
        <f t="shared" si="458"/>
        <v>11866.1</v>
      </c>
      <c r="M1996" s="5" t="s">
        <v>67</v>
      </c>
      <c r="N1996" s="2" t="s">
        <v>2659</v>
      </c>
      <c r="O1996" s="2" t="s">
        <v>2034</v>
      </c>
      <c r="P1996" s="2" t="s">
        <v>73</v>
      </c>
      <c r="Q1996" s="2" t="s">
        <v>73</v>
      </c>
      <c r="R1996" s="2" t="s">
        <v>69</v>
      </c>
      <c r="S1996" s="3"/>
      <c r="T1996" s="3"/>
      <c r="U1996" s="3"/>
      <c r="V1996" s="3">
        <v>1</v>
      </c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2" t="s">
        <v>67</v>
      </c>
      <c r="AW1996" s="2" t="s">
        <v>2668</v>
      </c>
      <c r="AX1996" s="2" t="s">
        <v>67</v>
      </c>
      <c r="AY1996" s="2" t="s">
        <v>67</v>
      </c>
    </row>
    <row r="1997" spans="1:51" ht="30" customHeight="1" x14ac:dyDescent="0.3">
      <c r="A1997" s="5" t="s">
        <v>203</v>
      </c>
      <c r="B1997" s="5" t="s">
        <v>86</v>
      </c>
      <c r="C1997" s="5" t="s">
        <v>87</v>
      </c>
      <c r="D1997" s="6">
        <v>9.9000000000000008E-3</v>
      </c>
      <c r="E1997" s="7">
        <f>단가대비표!O1834</f>
        <v>0</v>
      </c>
      <c r="F1997" s="8">
        <f t="shared" si="455"/>
        <v>0</v>
      </c>
      <c r="G1997" s="7">
        <f>단가대비표!P1834</f>
        <v>125427</v>
      </c>
      <c r="H1997" s="8">
        <f t="shared" si="456"/>
        <v>1241.7</v>
      </c>
      <c r="I1997" s="7">
        <f>단가대비표!V1834</f>
        <v>0</v>
      </c>
      <c r="J1997" s="8">
        <f t="shared" si="457"/>
        <v>0</v>
      </c>
      <c r="K1997" s="7">
        <f t="shared" si="458"/>
        <v>125427</v>
      </c>
      <c r="L1997" s="8">
        <f t="shared" si="458"/>
        <v>1241.7</v>
      </c>
      <c r="M1997" s="5" t="s">
        <v>67</v>
      </c>
      <c r="N1997" s="2" t="s">
        <v>2659</v>
      </c>
      <c r="O1997" s="2" t="s">
        <v>204</v>
      </c>
      <c r="P1997" s="2" t="s">
        <v>73</v>
      </c>
      <c r="Q1997" s="2" t="s">
        <v>73</v>
      </c>
      <c r="R1997" s="2" t="s">
        <v>69</v>
      </c>
      <c r="S1997" s="3"/>
      <c r="T1997" s="3"/>
      <c r="U1997" s="3"/>
      <c r="V1997" s="3">
        <v>1</v>
      </c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2" t="s">
        <v>67</v>
      </c>
      <c r="AW1997" s="2" t="s">
        <v>2669</v>
      </c>
      <c r="AX1997" s="2" t="s">
        <v>67</v>
      </c>
      <c r="AY1997" s="2" t="s">
        <v>67</v>
      </c>
    </row>
    <row r="1998" spans="1:51" ht="30" customHeight="1" x14ac:dyDescent="0.3">
      <c r="A1998" s="5" t="s">
        <v>155</v>
      </c>
      <c r="B1998" s="5" t="s">
        <v>156</v>
      </c>
      <c r="C1998" s="5" t="s">
        <v>82</v>
      </c>
      <c r="D1998" s="6">
        <v>1</v>
      </c>
      <c r="E1998" s="7">
        <f>TRUNC(SUMIF(V1992:V1998, RIGHTB(O1998, 1), H1992:H1998)*U1998, 2)</f>
        <v>393.23</v>
      </c>
      <c r="F1998" s="8">
        <f t="shared" si="455"/>
        <v>393.2</v>
      </c>
      <c r="G1998" s="7">
        <v>0</v>
      </c>
      <c r="H1998" s="8">
        <f t="shared" si="456"/>
        <v>0</v>
      </c>
      <c r="I1998" s="7">
        <v>0</v>
      </c>
      <c r="J1998" s="8">
        <f t="shared" si="457"/>
        <v>0</v>
      </c>
      <c r="K1998" s="7">
        <f t="shared" si="458"/>
        <v>393.2</v>
      </c>
      <c r="L1998" s="8">
        <f t="shared" si="458"/>
        <v>393.2</v>
      </c>
      <c r="M1998" s="5" t="s">
        <v>67</v>
      </c>
      <c r="N1998" s="2" t="s">
        <v>2659</v>
      </c>
      <c r="O1998" s="2" t="s">
        <v>83</v>
      </c>
      <c r="P1998" s="2" t="s">
        <v>73</v>
      </c>
      <c r="Q1998" s="2" t="s">
        <v>73</v>
      </c>
      <c r="R1998" s="2" t="s">
        <v>73</v>
      </c>
      <c r="S1998" s="3">
        <v>1</v>
      </c>
      <c r="T1998" s="3">
        <v>0</v>
      </c>
      <c r="U1998" s="3">
        <v>0.03</v>
      </c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2" t="s">
        <v>67</v>
      </c>
      <c r="AW1998" s="2" t="s">
        <v>2670</v>
      </c>
      <c r="AX1998" s="2" t="s">
        <v>67</v>
      </c>
      <c r="AY1998" s="2" t="s">
        <v>67</v>
      </c>
    </row>
    <row r="1999" spans="1:51" ht="30" customHeight="1" x14ac:dyDescent="0.3">
      <c r="A1999" s="5" t="s">
        <v>90</v>
      </c>
      <c r="B1999" s="5" t="s">
        <v>67</v>
      </c>
      <c r="C1999" s="5" t="s">
        <v>67</v>
      </c>
      <c r="D1999" s="6"/>
      <c r="E1999" s="7"/>
      <c r="F1999" s="8">
        <f>TRUNC(SUMIF(N1992:N1998, N1991, F1992:F1998),0)</f>
        <v>4450</v>
      </c>
      <c r="G1999" s="7"/>
      <c r="H1999" s="8">
        <f>TRUNC(SUMIF(N1992:N1998, N1991, H1992:H1998),0)</f>
        <v>13107</v>
      </c>
      <c r="I1999" s="7"/>
      <c r="J1999" s="8">
        <f>TRUNC(SUMIF(N1992:N1998, N1991, J1992:J1998),0)</f>
        <v>0</v>
      </c>
      <c r="K1999" s="7"/>
      <c r="L1999" s="8">
        <f>F1999+H1999+J1999</f>
        <v>17557</v>
      </c>
      <c r="M1999" s="5" t="s">
        <v>67</v>
      </c>
      <c r="N1999" s="2" t="s">
        <v>91</v>
      </c>
      <c r="O1999" s="2" t="s">
        <v>91</v>
      </c>
      <c r="P1999" s="2" t="s">
        <v>67</v>
      </c>
      <c r="Q1999" s="2" t="s">
        <v>67</v>
      </c>
      <c r="R1999" s="2" t="s">
        <v>67</v>
      </c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2" t="s">
        <v>67</v>
      </c>
      <c r="AW1999" s="2" t="s">
        <v>67</v>
      </c>
      <c r="AX1999" s="2" t="s">
        <v>67</v>
      </c>
      <c r="AY1999" s="2" t="s">
        <v>67</v>
      </c>
    </row>
    <row r="2000" spans="1:51" ht="30" customHeight="1" x14ac:dyDescent="0.3">
      <c r="A2000" s="6"/>
      <c r="B2000" s="6"/>
      <c r="C2000" s="6"/>
      <c r="D2000" s="6"/>
      <c r="E2000" s="7"/>
      <c r="F2000" s="8"/>
      <c r="G2000" s="7"/>
      <c r="H2000" s="8"/>
      <c r="I2000" s="7"/>
      <c r="J2000" s="8"/>
      <c r="K2000" s="7"/>
      <c r="L2000" s="8"/>
      <c r="M2000" s="6"/>
    </row>
    <row r="2001" spans="1:51" ht="30" customHeight="1" x14ac:dyDescent="0.3">
      <c r="A2001" s="14" t="s">
        <v>2671</v>
      </c>
      <c r="B2001" s="14"/>
      <c r="C2001" s="14"/>
      <c r="D2001" s="14"/>
      <c r="E2001" s="15"/>
      <c r="F2001" s="16"/>
      <c r="G2001" s="15"/>
      <c r="H2001" s="16"/>
      <c r="I2001" s="15"/>
      <c r="J2001" s="16"/>
      <c r="K2001" s="15"/>
      <c r="L2001" s="16"/>
      <c r="M2001" s="14"/>
      <c r="N2001" s="1" t="s">
        <v>2672</v>
      </c>
    </row>
    <row r="2002" spans="1:51" ht="30" customHeight="1" x14ac:dyDescent="0.3">
      <c r="A2002" s="5" t="s">
        <v>2228</v>
      </c>
      <c r="B2002" s="5" t="s">
        <v>2674</v>
      </c>
      <c r="C2002" s="5" t="s">
        <v>1702</v>
      </c>
      <c r="D2002" s="6">
        <v>1.05</v>
      </c>
      <c r="E2002" s="7">
        <f>단가대비표!O377</f>
        <v>3582</v>
      </c>
      <c r="F2002" s="8">
        <f t="shared" ref="F2002:F2007" si="459">TRUNC(E2002*D2002,1)</f>
        <v>3761.1</v>
      </c>
      <c r="G2002" s="7">
        <f>단가대비표!P377</f>
        <v>0</v>
      </c>
      <c r="H2002" s="8">
        <f t="shared" ref="H2002:H2007" si="460">TRUNC(G2002*D2002,1)</f>
        <v>0</v>
      </c>
      <c r="I2002" s="7">
        <f>단가대비표!V377</f>
        <v>0</v>
      </c>
      <c r="J2002" s="8">
        <f t="shared" ref="J2002:J2007" si="461">TRUNC(I2002*D2002,1)</f>
        <v>0</v>
      </c>
      <c r="K2002" s="7">
        <f t="shared" ref="K2002:L2007" si="462">TRUNC(E2002+G2002+I2002,1)</f>
        <v>3582</v>
      </c>
      <c r="L2002" s="8">
        <f t="shared" si="462"/>
        <v>3761.1</v>
      </c>
      <c r="M2002" s="5" t="s">
        <v>67</v>
      </c>
      <c r="N2002" s="2" t="s">
        <v>2672</v>
      </c>
      <c r="O2002" s="2" t="s">
        <v>2675</v>
      </c>
      <c r="P2002" s="2" t="s">
        <v>73</v>
      </c>
      <c r="Q2002" s="2" t="s">
        <v>73</v>
      </c>
      <c r="R2002" s="2" t="s">
        <v>69</v>
      </c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2" t="s">
        <v>67</v>
      </c>
      <c r="AW2002" s="2" t="s">
        <v>2676</v>
      </c>
      <c r="AX2002" s="2" t="s">
        <v>67</v>
      </c>
      <c r="AY2002" s="2" t="s">
        <v>67</v>
      </c>
    </row>
    <row r="2003" spans="1:51" ht="30" customHeight="1" x14ac:dyDescent="0.3">
      <c r="A2003" s="5" t="s">
        <v>2029</v>
      </c>
      <c r="B2003" s="5" t="s">
        <v>2030</v>
      </c>
      <c r="C2003" s="5" t="s">
        <v>245</v>
      </c>
      <c r="D2003" s="6">
        <v>0.53</v>
      </c>
      <c r="E2003" s="7">
        <f>단가대비표!O266</f>
        <v>1100</v>
      </c>
      <c r="F2003" s="8">
        <f t="shared" si="459"/>
        <v>583</v>
      </c>
      <c r="G2003" s="7">
        <f>단가대비표!P266</f>
        <v>0</v>
      </c>
      <c r="H2003" s="8">
        <f t="shared" si="460"/>
        <v>0</v>
      </c>
      <c r="I2003" s="7">
        <f>단가대비표!V266</f>
        <v>0</v>
      </c>
      <c r="J2003" s="8">
        <f t="shared" si="461"/>
        <v>0</v>
      </c>
      <c r="K2003" s="7">
        <f t="shared" si="462"/>
        <v>1100</v>
      </c>
      <c r="L2003" s="8">
        <f t="shared" si="462"/>
        <v>583</v>
      </c>
      <c r="M2003" s="5" t="s">
        <v>67</v>
      </c>
      <c r="N2003" s="2" t="s">
        <v>2672</v>
      </c>
      <c r="O2003" s="2" t="s">
        <v>2031</v>
      </c>
      <c r="P2003" s="2" t="s">
        <v>73</v>
      </c>
      <c r="Q2003" s="2" t="s">
        <v>73</v>
      </c>
      <c r="R2003" s="2" t="s">
        <v>69</v>
      </c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2" t="s">
        <v>67</v>
      </c>
      <c r="AW2003" s="2" t="s">
        <v>2677</v>
      </c>
      <c r="AX2003" s="2" t="s">
        <v>67</v>
      </c>
      <c r="AY2003" s="2" t="s">
        <v>67</v>
      </c>
    </row>
    <row r="2004" spans="1:51" ht="30" customHeight="1" x14ac:dyDescent="0.3">
      <c r="A2004" s="5" t="s">
        <v>2121</v>
      </c>
      <c r="B2004" s="5" t="s">
        <v>2122</v>
      </c>
      <c r="C2004" s="5" t="s">
        <v>481</v>
      </c>
      <c r="D2004" s="6">
        <v>0.47</v>
      </c>
      <c r="E2004" s="7">
        <f>단가대비표!O267</f>
        <v>300</v>
      </c>
      <c r="F2004" s="8">
        <f t="shared" si="459"/>
        <v>141</v>
      </c>
      <c r="G2004" s="7">
        <f>단가대비표!P267</f>
        <v>0</v>
      </c>
      <c r="H2004" s="8">
        <f t="shared" si="460"/>
        <v>0</v>
      </c>
      <c r="I2004" s="7">
        <f>단가대비표!V267</f>
        <v>0</v>
      </c>
      <c r="J2004" s="8">
        <f t="shared" si="461"/>
        <v>0</v>
      </c>
      <c r="K2004" s="7">
        <f t="shared" si="462"/>
        <v>300</v>
      </c>
      <c r="L2004" s="8">
        <f t="shared" si="462"/>
        <v>141</v>
      </c>
      <c r="M2004" s="5" t="s">
        <v>67</v>
      </c>
      <c r="N2004" s="2" t="s">
        <v>2672</v>
      </c>
      <c r="O2004" s="2" t="s">
        <v>2123</v>
      </c>
      <c r="P2004" s="2" t="s">
        <v>73</v>
      </c>
      <c r="Q2004" s="2" t="s">
        <v>73</v>
      </c>
      <c r="R2004" s="2" t="s">
        <v>69</v>
      </c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2" t="s">
        <v>67</v>
      </c>
      <c r="AW2004" s="2" t="s">
        <v>2678</v>
      </c>
      <c r="AX2004" s="2" t="s">
        <v>67</v>
      </c>
      <c r="AY2004" s="2" t="s">
        <v>67</v>
      </c>
    </row>
    <row r="2005" spans="1:51" ht="30" customHeight="1" x14ac:dyDescent="0.3">
      <c r="A2005" s="5" t="s">
        <v>203</v>
      </c>
      <c r="B2005" s="5" t="s">
        <v>86</v>
      </c>
      <c r="C2005" s="5" t="s">
        <v>87</v>
      </c>
      <c r="D2005" s="6">
        <v>5.0000000000000001E-3</v>
      </c>
      <c r="E2005" s="7">
        <f>단가대비표!O1834</f>
        <v>0</v>
      </c>
      <c r="F2005" s="8">
        <f t="shared" si="459"/>
        <v>0</v>
      </c>
      <c r="G2005" s="7">
        <f>단가대비표!P1834</f>
        <v>125427</v>
      </c>
      <c r="H2005" s="8">
        <f t="shared" si="460"/>
        <v>627.1</v>
      </c>
      <c r="I2005" s="7">
        <f>단가대비표!V1834</f>
        <v>0</v>
      </c>
      <c r="J2005" s="8">
        <f t="shared" si="461"/>
        <v>0</v>
      </c>
      <c r="K2005" s="7">
        <f t="shared" si="462"/>
        <v>125427</v>
      </c>
      <c r="L2005" s="8">
        <f t="shared" si="462"/>
        <v>627.1</v>
      </c>
      <c r="M2005" s="5" t="s">
        <v>67</v>
      </c>
      <c r="N2005" s="2" t="s">
        <v>2672</v>
      </c>
      <c r="O2005" s="2" t="s">
        <v>204</v>
      </c>
      <c r="P2005" s="2" t="s">
        <v>73</v>
      </c>
      <c r="Q2005" s="2" t="s">
        <v>73</v>
      </c>
      <c r="R2005" s="2" t="s">
        <v>69</v>
      </c>
      <c r="S2005" s="3"/>
      <c r="T2005" s="3"/>
      <c r="U2005" s="3"/>
      <c r="V2005" s="3">
        <v>1</v>
      </c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2" t="s">
        <v>67</v>
      </c>
      <c r="AW2005" s="2" t="s">
        <v>2679</v>
      </c>
      <c r="AX2005" s="2" t="s">
        <v>67</v>
      </c>
      <c r="AY2005" s="2" t="s">
        <v>67</v>
      </c>
    </row>
    <row r="2006" spans="1:51" ht="30" customHeight="1" x14ac:dyDescent="0.3">
      <c r="A2006" s="5" t="s">
        <v>2033</v>
      </c>
      <c r="B2006" s="5" t="s">
        <v>86</v>
      </c>
      <c r="C2006" s="5" t="s">
        <v>87</v>
      </c>
      <c r="D2006" s="6">
        <v>5.5E-2</v>
      </c>
      <c r="E2006" s="7">
        <f>단가대비표!O1876</f>
        <v>0</v>
      </c>
      <c r="F2006" s="8">
        <f t="shared" si="459"/>
        <v>0</v>
      </c>
      <c r="G2006" s="7">
        <f>단가대비표!P1876</f>
        <v>160788</v>
      </c>
      <c r="H2006" s="8">
        <f t="shared" si="460"/>
        <v>8843.2999999999993</v>
      </c>
      <c r="I2006" s="7">
        <f>단가대비표!V1876</f>
        <v>0</v>
      </c>
      <c r="J2006" s="8">
        <f t="shared" si="461"/>
        <v>0</v>
      </c>
      <c r="K2006" s="7">
        <f t="shared" si="462"/>
        <v>160788</v>
      </c>
      <c r="L2006" s="8">
        <f t="shared" si="462"/>
        <v>8843.2999999999993</v>
      </c>
      <c r="M2006" s="5" t="s">
        <v>67</v>
      </c>
      <c r="N2006" s="2" t="s">
        <v>2672</v>
      </c>
      <c r="O2006" s="2" t="s">
        <v>2034</v>
      </c>
      <c r="P2006" s="2" t="s">
        <v>73</v>
      </c>
      <c r="Q2006" s="2" t="s">
        <v>73</v>
      </c>
      <c r="R2006" s="2" t="s">
        <v>69</v>
      </c>
      <c r="S2006" s="3"/>
      <c r="T2006" s="3"/>
      <c r="U2006" s="3"/>
      <c r="V2006" s="3">
        <v>1</v>
      </c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2" t="s">
        <v>67</v>
      </c>
      <c r="AW2006" s="2" t="s">
        <v>2680</v>
      </c>
      <c r="AX2006" s="2" t="s">
        <v>67</v>
      </c>
      <c r="AY2006" s="2" t="s">
        <v>67</v>
      </c>
    </row>
    <row r="2007" spans="1:51" ht="30" customHeight="1" x14ac:dyDescent="0.3">
      <c r="A2007" s="5" t="s">
        <v>155</v>
      </c>
      <c r="B2007" s="5" t="s">
        <v>156</v>
      </c>
      <c r="C2007" s="5" t="s">
        <v>82</v>
      </c>
      <c r="D2007" s="6">
        <v>1</v>
      </c>
      <c r="E2007" s="7">
        <f>TRUNC(SUMIF(V2002:V2007, RIGHTB(O2007, 1), H2002:H2007)*U2007, 2)</f>
        <v>284.11</v>
      </c>
      <c r="F2007" s="8">
        <f t="shared" si="459"/>
        <v>284.10000000000002</v>
      </c>
      <c r="G2007" s="7">
        <v>0</v>
      </c>
      <c r="H2007" s="8">
        <f t="shared" si="460"/>
        <v>0</v>
      </c>
      <c r="I2007" s="7">
        <v>0</v>
      </c>
      <c r="J2007" s="8">
        <f t="shared" si="461"/>
        <v>0</v>
      </c>
      <c r="K2007" s="7">
        <f t="shared" si="462"/>
        <v>284.10000000000002</v>
      </c>
      <c r="L2007" s="8">
        <f t="shared" si="462"/>
        <v>284.10000000000002</v>
      </c>
      <c r="M2007" s="5" t="s">
        <v>67</v>
      </c>
      <c r="N2007" s="2" t="s">
        <v>2672</v>
      </c>
      <c r="O2007" s="2" t="s">
        <v>83</v>
      </c>
      <c r="P2007" s="2" t="s">
        <v>73</v>
      </c>
      <c r="Q2007" s="2" t="s">
        <v>73</v>
      </c>
      <c r="R2007" s="2" t="s">
        <v>73</v>
      </c>
      <c r="S2007" s="3">
        <v>1</v>
      </c>
      <c r="T2007" s="3">
        <v>0</v>
      </c>
      <c r="U2007" s="3">
        <v>0.03</v>
      </c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2" t="s">
        <v>67</v>
      </c>
      <c r="AW2007" s="2" t="s">
        <v>2681</v>
      </c>
      <c r="AX2007" s="2" t="s">
        <v>67</v>
      </c>
      <c r="AY2007" s="2" t="s">
        <v>67</v>
      </c>
    </row>
    <row r="2008" spans="1:51" ht="30" customHeight="1" x14ac:dyDescent="0.3">
      <c r="A2008" s="5" t="s">
        <v>90</v>
      </c>
      <c r="B2008" s="5" t="s">
        <v>67</v>
      </c>
      <c r="C2008" s="5" t="s">
        <v>67</v>
      </c>
      <c r="D2008" s="6"/>
      <c r="E2008" s="7"/>
      <c r="F2008" s="8">
        <f>TRUNC(SUMIF(N2002:N2007, N2001, F2002:F2007),0)</f>
        <v>4769</v>
      </c>
      <c r="G2008" s="7"/>
      <c r="H2008" s="8">
        <f>TRUNC(SUMIF(N2002:N2007, N2001, H2002:H2007),0)</f>
        <v>9470</v>
      </c>
      <c r="I2008" s="7"/>
      <c r="J2008" s="8">
        <f>TRUNC(SUMIF(N2002:N2007, N2001, J2002:J2007),0)</f>
        <v>0</v>
      </c>
      <c r="K2008" s="7"/>
      <c r="L2008" s="8">
        <f>F2008+H2008+J2008</f>
        <v>14239</v>
      </c>
      <c r="M2008" s="5" t="s">
        <v>67</v>
      </c>
      <c r="N2008" s="2" t="s">
        <v>91</v>
      </c>
      <c r="O2008" s="2" t="s">
        <v>91</v>
      </c>
      <c r="P2008" s="2" t="s">
        <v>67</v>
      </c>
      <c r="Q2008" s="2" t="s">
        <v>67</v>
      </c>
      <c r="R2008" s="2" t="s">
        <v>67</v>
      </c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2" t="s">
        <v>67</v>
      </c>
      <c r="AW2008" s="2" t="s">
        <v>67</v>
      </c>
      <c r="AX2008" s="2" t="s">
        <v>67</v>
      </c>
      <c r="AY2008" s="2" t="s">
        <v>67</v>
      </c>
    </row>
    <row r="2009" spans="1:51" ht="30" customHeight="1" x14ac:dyDescent="0.3">
      <c r="A2009" s="6"/>
      <c r="B2009" s="6"/>
      <c r="C2009" s="6"/>
      <c r="D2009" s="6"/>
      <c r="E2009" s="7"/>
      <c r="F2009" s="8"/>
      <c r="G2009" s="7"/>
      <c r="H2009" s="8"/>
      <c r="I2009" s="7"/>
      <c r="J2009" s="8"/>
      <c r="K2009" s="7"/>
      <c r="L2009" s="8"/>
      <c r="M2009" s="6"/>
    </row>
    <row r="2010" spans="1:51" ht="30" customHeight="1" x14ac:dyDescent="0.3">
      <c r="A2010" s="14" t="s">
        <v>2682</v>
      </c>
      <c r="B2010" s="14"/>
      <c r="C2010" s="14"/>
      <c r="D2010" s="14"/>
      <c r="E2010" s="15"/>
      <c r="F2010" s="16"/>
      <c r="G2010" s="15"/>
      <c r="H2010" s="16"/>
      <c r="I2010" s="15"/>
      <c r="J2010" s="16"/>
      <c r="K2010" s="15"/>
      <c r="L2010" s="16"/>
      <c r="M2010" s="14"/>
      <c r="N2010" s="1" t="s">
        <v>2683</v>
      </c>
    </row>
    <row r="2011" spans="1:51" ht="30" customHeight="1" x14ac:dyDescent="0.3">
      <c r="A2011" s="5" t="s">
        <v>2021</v>
      </c>
      <c r="B2011" s="5" t="s">
        <v>2686</v>
      </c>
      <c r="C2011" s="5" t="s">
        <v>1702</v>
      </c>
      <c r="D2011" s="6">
        <v>1.05</v>
      </c>
      <c r="E2011" s="7">
        <f>단가대비표!O358</f>
        <v>2787</v>
      </c>
      <c r="F2011" s="8">
        <f t="shared" ref="F2011:F2017" si="463">TRUNC(E2011*D2011,1)</f>
        <v>2926.3</v>
      </c>
      <c r="G2011" s="7">
        <f>단가대비표!P358</f>
        <v>0</v>
      </c>
      <c r="H2011" s="8">
        <f t="shared" ref="H2011:H2017" si="464">TRUNC(G2011*D2011,1)</f>
        <v>0</v>
      </c>
      <c r="I2011" s="7">
        <f>단가대비표!V358</f>
        <v>0</v>
      </c>
      <c r="J2011" s="8">
        <f t="shared" ref="J2011:J2017" si="465">TRUNC(I2011*D2011,1)</f>
        <v>0</v>
      </c>
      <c r="K2011" s="7">
        <f t="shared" ref="K2011:L2017" si="466">TRUNC(E2011+G2011+I2011,1)</f>
        <v>2787</v>
      </c>
      <c r="L2011" s="8">
        <f t="shared" si="466"/>
        <v>2926.3</v>
      </c>
      <c r="M2011" s="5" t="s">
        <v>67</v>
      </c>
      <c r="N2011" s="2" t="s">
        <v>2683</v>
      </c>
      <c r="O2011" s="2" t="s">
        <v>2687</v>
      </c>
      <c r="P2011" s="2" t="s">
        <v>73</v>
      </c>
      <c r="Q2011" s="2" t="s">
        <v>73</v>
      </c>
      <c r="R2011" s="2" t="s">
        <v>69</v>
      </c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2" t="s">
        <v>67</v>
      </c>
      <c r="AW2011" s="2" t="s">
        <v>2688</v>
      </c>
      <c r="AX2011" s="2" t="s">
        <v>67</v>
      </c>
      <c r="AY2011" s="2" t="s">
        <v>67</v>
      </c>
    </row>
    <row r="2012" spans="1:51" ht="30" customHeight="1" x14ac:dyDescent="0.3">
      <c r="A2012" s="5" t="s">
        <v>2215</v>
      </c>
      <c r="B2012" s="5" t="s">
        <v>2216</v>
      </c>
      <c r="C2012" s="5" t="s">
        <v>245</v>
      </c>
      <c r="D2012" s="6">
        <v>0.56999999999999995</v>
      </c>
      <c r="E2012" s="7">
        <f>단가대비표!O273</f>
        <v>1147</v>
      </c>
      <c r="F2012" s="8">
        <f t="shared" si="463"/>
        <v>653.70000000000005</v>
      </c>
      <c r="G2012" s="7">
        <f>단가대비표!P273</f>
        <v>0</v>
      </c>
      <c r="H2012" s="8">
        <f t="shared" si="464"/>
        <v>0</v>
      </c>
      <c r="I2012" s="7">
        <f>단가대비표!V273</f>
        <v>0</v>
      </c>
      <c r="J2012" s="8">
        <f t="shared" si="465"/>
        <v>0</v>
      </c>
      <c r="K2012" s="7">
        <f t="shared" si="466"/>
        <v>1147</v>
      </c>
      <c r="L2012" s="8">
        <f t="shared" si="466"/>
        <v>653.70000000000005</v>
      </c>
      <c r="M2012" s="5" t="s">
        <v>67</v>
      </c>
      <c r="N2012" s="2" t="s">
        <v>2683</v>
      </c>
      <c r="O2012" s="2" t="s">
        <v>2217</v>
      </c>
      <c r="P2012" s="2" t="s">
        <v>73</v>
      </c>
      <c r="Q2012" s="2" t="s">
        <v>73</v>
      </c>
      <c r="R2012" s="2" t="s">
        <v>69</v>
      </c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2" t="s">
        <v>67</v>
      </c>
      <c r="AW2012" s="2" t="s">
        <v>2689</v>
      </c>
      <c r="AX2012" s="2" t="s">
        <v>67</v>
      </c>
      <c r="AY2012" s="2" t="s">
        <v>67</v>
      </c>
    </row>
    <row r="2013" spans="1:51" ht="30" customHeight="1" x14ac:dyDescent="0.3">
      <c r="A2013" s="5" t="s">
        <v>2029</v>
      </c>
      <c r="B2013" s="5" t="s">
        <v>2030</v>
      </c>
      <c r="C2013" s="5" t="s">
        <v>245</v>
      </c>
      <c r="D2013" s="6">
        <v>0.56999999999999995</v>
      </c>
      <c r="E2013" s="7">
        <f>단가대비표!O266</f>
        <v>1100</v>
      </c>
      <c r="F2013" s="8">
        <f t="shared" si="463"/>
        <v>627</v>
      </c>
      <c r="G2013" s="7">
        <f>단가대비표!P266</f>
        <v>0</v>
      </c>
      <c r="H2013" s="8">
        <f t="shared" si="464"/>
        <v>0</v>
      </c>
      <c r="I2013" s="7">
        <f>단가대비표!V266</f>
        <v>0</v>
      </c>
      <c r="J2013" s="8">
        <f t="shared" si="465"/>
        <v>0</v>
      </c>
      <c r="K2013" s="7">
        <f t="shared" si="466"/>
        <v>1100</v>
      </c>
      <c r="L2013" s="8">
        <f t="shared" si="466"/>
        <v>627</v>
      </c>
      <c r="M2013" s="5" t="s">
        <v>67</v>
      </c>
      <c r="N2013" s="2" t="s">
        <v>2683</v>
      </c>
      <c r="O2013" s="2" t="s">
        <v>2031</v>
      </c>
      <c r="P2013" s="2" t="s">
        <v>73</v>
      </c>
      <c r="Q2013" s="2" t="s">
        <v>73</v>
      </c>
      <c r="R2013" s="2" t="s">
        <v>69</v>
      </c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2" t="s">
        <v>67</v>
      </c>
      <c r="AW2013" s="2" t="s">
        <v>2690</v>
      </c>
      <c r="AX2013" s="2" t="s">
        <v>67</v>
      </c>
      <c r="AY2013" s="2" t="s">
        <v>67</v>
      </c>
    </row>
    <row r="2014" spans="1:51" ht="30" customHeight="1" x14ac:dyDescent="0.3">
      <c r="A2014" s="5" t="s">
        <v>2121</v>
      </c>
      <c r="B2014" s="5" t="s">
        <v>2122</v>
      </c>
      <c r="C2014" s="5" t="s">
        <v>481</v>
      </c>
      <c r="D2014" s="6">
        <v>0.49</v>
      </c>
      <c r="E2014" s="7">
        <f>단가대비표!O267</f>
        <v>300</v>
      </c>
      <c r="F2014" s="8">
        <f t="shared" si="463"/>
        <v>147</v>
      </c>
      <c r="G2014" s="7">
        <f>단가대비표!P267</f>
        <v>0</v>
      </c>
      <c r="H2014" s="8">
        <f t="shared" si="464"/>
        <v>0</v>
      </c>
      <c r="I2014" s="7">
        <f>단가대비표!V267</f>
        <v>0</v>
      </c>
      <c r="J2014" s="8">
        <f t="shared" si="465"/>
        <v>0</v>
      </c>
      <c r="K2014" s="7">
        <f t="shared" si="466"/>
        <v>300</v>
      </c>
      <c r="L2014" s="8">
        <f t="shared" si="466"/>
        <v>147</v>
      </c>
      <c r="M2014" s="5" t="s">
        <v>67</v>
      </c>
      <c r="N2014" s="2" t="s">
        <v>2683</v>
      </c>
      <c r="O2014" s="2" t="s">
        <v>2123</v>
      </c>
      <c r="P2014" s="2" t="s">
        <v>73</v>
      </c>
      <c r="Q2014" s="2" t="s">
        <v>73</v>
      </c>
      <c r="R2014" s="2" t="s">
        <v>69</v>
      </c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2" t="s">
        <v>67</v>
      </c>
      <c r="AW2014" s="2" t="s">
        <v>2691</v>
      </c>
      <c r="AX2014" s="2" t="s">
        <v>67</v>
      </c>
      <c r="AY2014" s="2" t="s">
        <v>67</v>
      </c>
    </row>
    <row r="2015" spans="1:51" ht="30" customHeight="1" x14ac:dyDescent="0.3">
      <c r="A2015" s="5" t="s">
        <v>2033</v>
      </c>
      <c r="B2015" s="5" t="s">
        <v>86</v>
      </c>
      <c r="C2015" s="5" t="s">
        <v>87</v>
      </c>
      <c r="D2015" s="6">
        <v>8.5500000000000007E-2</v>
      </c>
      <c r="E2015" s="7">
        <f>단가대비표!O1876</f>
        <v>0</v>
      </c>
      <c r="F2015" s="8">
        <f t="shared" si="463"/>
        <v>0</v>
      </c>
      <c r="G2015" s="7">
        <f>단가대비표!P1876</f>
        <v>160788</v>
      </c>
      <c r="H2015" s="8">
        <f t="shared" si="464"/>
        <v>13747.3</v>
      </c>
      <c r="I2015" s="7">
        <f>단가대비표!V1876</f>
        <v>0</v>
      </c>
      <c r="J2015" s="8">
        <f t="shared" si="465"/>
        <v>0</v>
      </c>
      <c r="K2015" s="7">
        <f t="shared" si="466"/>
        <v>160788</v>
      </c>
      <c r="L2015" s="8">
        <f t="shared" si="466"/>
        <v>13747.3</v>
      </c>
      <c r="M2015" s="5" t="s">
        <v>67</v>
      </c>
      <c r="N2015" s="2" t="s">
        <v>2683</v>
      </c>
      <c r="O2015" s="2" t="s">
        <v>2034</v>
      </c>
      <c r="P2015" s="2" t="s">
        <v>73</v>
      </c>
      <c r="Q2015" s="2" t="s">
        <v>73</v>
      </c>
      <c r="R2015" s="2" t="s">
        <v>69</v>
      </c>
      <c r="S2015" s="3"/>
      <c r="T2015" s="3"/>
      <c r="U2015" s="3"/>
      <c r="V2015" s="3">
        <v>1</v>
      </c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2" t="s">
        <v>67</v>
      </c>
      <c r="AW2015" s="2" t="s">
        <v>2692</v>
      </c>
      <c r="AX2015" s="2" t="s">
        <v>67</v>
      </c>
      <c r="AY2015" s="2" t="s">
        <v>67</v>
      </c>
    </row>
    <row r="2016" spans="1:51" ht="30" customHeight="1" x14ac:dyDescent="0.3">
      <c r="A2016" s="5" t="s">
        <v>203</v>
      </c>
      <c r="B2016" s="5" t="s">
        <v>86</v>
      </c>
      <c r="C2016" s="5" t="s">
        <v>87</v>
      </c>
      <c r="D2016" s="6">
        <v>1.0800000000000001E-2</v>
      </c>
      <c r="E2016" s="7">
        <f>단가대비표!O1834</f>
        <v>0</v>
      </c>
      <c r="F2016" s="8">
        <f t="shared" si="463"/>
        <v>0</v>
      </c>
      <c r="G2016" s="7">
        <f>단가대비표!P1834</f>
        <v>125427</v>
      </c>
      <c r="H2016" s="8">
        <f t="shared" si="464"/>
        <v>1354.6</v>
      </c>
      <c r="I2016" s="7">
        <f>단가대비표!V1834</f>
        <v>0</v>
      </c>
      <c r="J2016" s="8">
        <f t="shared" si="465"/>
        <v>0</v>
      </c>
      <c r="K2016" s="7">
        <f t="shared" si="466"/>
        <v>125427</v>
      </c>
      <c r="L2016" s="8">
        <f t="shared" si="466"/>
        <v>1354.6</v>
      </c>
      <c r="M2016" s="5" t="s">
        <v>67</v>
      </c>
      <c r="N2016" s="2" t="s">
        <v>2683</v>
      </c>
      <c r="O2016" s="2" t="s">
        <v>204</v>
      </c>
      <c r="P2016" s="2" t="s">
        <v>73</v>
      </c>
      <c r="Q2016" s="2" t="s">
        <v>73</v>
      </c>
      <c r="R2016" s="2" t="s">
        <v>69</v>
      </c>
      <c r="S2016" s="3"/>
      <c r="T2016" s="3"/>
      <c r="U2016" s="3"/>
      <c r="V2016" s="3">
        <v>1</v>
      </c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2" t="s">
        <v>67</v>
      </c>
      <c r="AW2016" s="2" t="s">
        <v>2693</v>
      </c>
      <c r="AX2016" s="2" t="s">
        <v>67</v>
      </c>
      <c r="AY2016" s="2" t="s">
        <v>67</v>
      </c>
    </row>
    <row r="2017" spans="1:51" ht="30" customHeight="1" x14ac:dyDescent="0.3">
      <c r="A2017" s="5" t="s">
        <v>155</v>
      </c>
      <c r="B2017" s="5" t="s">
        <v>156</v>
      </c>
      <c r="C2017" s="5" t="s">
        <v>82</v>
      </c>
      <c r="D2017" s="6">
        <v>1</v>
      </c>
      <c r="E2017" s="7">
        <f>TRUNC(SUMIF(V2011:V2017, RIGHTB(O2017, 1), H2011:H2017)*U2017, 2)</f>
        <v>453.05</v>
      </c>
      <c r="F2017" s="8">
        <f t="shared" si="463"/>
        <v>453</v>
      </c>
      <c r="G2017" s="7">
        <v>0</v>
      </c>
      <c r="H2017" s="8">
        <f t="shared" si="464"/>
        <v>0</v>
      </c>
      <c r="I2017" s="7">
        <v>0</v>
      </c>
      <c r="J2017" s="8">
        <f t="shared" si="465"/>
        <v>0</v>
      </c>
      <c r="K2017" s="7">
        <f t="shared" si="466"/>
        <v>453</v>
      </c>
      <c r="L2017" s="8">
        <f t="shared" si="466"/>
        <v>453</v>
      </c>
      <c r="M2017" s="5" t="s">
        <v>67</v>
      </c>
      <c r="N2017" s="2" t="s">
        <v>2683</v>
      </c>
      <c r="O2017" s="2" t="s">
        <v>83</v>
      </c>
      <c r="P2017" s="2" t="s">
        <v>73</v>
      </c>
      <c r="Q2017" s="2" t="s">
        <v>73</v>
      </c>
      <c r="R2017" s="2" t="s">
        <v>73</v>
      </c>
      <c r="S2017" s="3">
        <v>1</v>
      </c>
      <c r="T2017" s="3">
        <v>0</v>
      </c>
      <c r="U2017" s="3">
        <v>0.03</v>
      </c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2" t="s">
        <v>67</v>
      </c>
      <c r="AW2017" s="2" t="s">
        <v>2694</v>
      </c>
      <c r="AX2017" s="2" t="s">
        <v>67</v>
      </c>
      <c r="AY2017" s="2" t="s">
        <v>67</v>
      </c>
    </row>
    <row r="2018" spans="1:51" ht="30" customHeight="1" x14ac:dyDescent="0.3">
      <c r="A2018" s="5" t="s">
        <v>90</v>
      </c>
      <c r="B2018" s="5" t="s">
        <v>67</v>
      </c>
      <c r="C2018" s="5" t="s">
        <v>67</v>
      </c>
      <c r="D2018" s="6"/>
      <c r="E2018" s="7"/>
      <c r="F2018" s="8">
        <f>TRUNC(SUMIF(N2011:N2017, N2010, F2011:F2017),0)</f>
        <v>4807</v>
      </c>
      <c r="G2018" s="7"/>
      <c r="H2018" s="8">
        <f>TRUNC(SUMIF(N2011:N2017, N2010, H2011:H2017),0)</f>
        <v>15101</v>
      </c>
      <c r="I2018" s="7"/>
      <c r="J2018" s="8">
        <f>TRUNC(SUMIF(N2011:N2017, N2010, J2011:J2017),0)</f>
        <v>0</v>
      </c>
      <c r="K2018" s="7"/>
      <c r="L2018" s="8">
        <f>F2018+H2018+J2018</f>
        <v>19908</v>
      </c>
      <c r="M2018" s="5" t="s">
        <v>67</v>
      </c>
      <c r="N2018" s="2" t="s">
        <v>91</v>
      </c>
      <c r="O2018" s="2" t="s">
        <v>91</v>
      </c>
      <c r="P2018" s="2" t="s">
        <v>67</v>
      </c>
      <c r="Q2018" s="2" t="s">
        <v>67</v>
      </c>
      <c r="R2018" s="2" t="s">
        <v>67</v>
      </c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2" t="s">
        <v>67</v>
      </c>
      <c r="AW2018" s="2" t="s">
        <v>67</v>
      </c>
      <c r="AX2018" s="2" t="s">
        <v>67</v>
      </c>
      <c r="AY2018" s="2" t="s">
        <v>67</v>
      </c>
    </row>
    <row r="2019" spans="1:51" ht="30" customHeight="1" x14ac:dyDescent="0.3">
      <c r="A2019" s="6"/>
      <c r="B2019" s="6"/>
      <c r="C2019" s="6"/>
      <c r="D2019" s="6"/>
      <c r="E2019" s="7"/>
      <c r="F2019" s="8"/>
      <c r="G2019" s="7"/>
      <c r="H2019" s="8"/>
      <c r="I2019" s="7"/>
      <c r="J2019" s="8"/>
      <c r="K2019" s="7"/>
      <c r="L2019" s="8"/>
      <c r="M2019" s="6"/>
    </row>
    <row r="2020" spans="1:51" ht="30" customHeight="1" x14ac:dyDescent="0.3">
      <c r="A2020" s="14" t="s">
        <v>2695</v>
      </c>
      <c r="B2020" s="14"/>
      <c r="C2020" s="14"/>
      <c r="D2020" s="14"/>
      <c r="E2020" s="15"/>
      <c r="F2020" s="16"/>
      <c r="G2020" s="15"/>
      <c r="H2020" s="16"/>
      <c r="I2020" s="15"/>
      <c r="J2020" s="16"/>
      <c r="K2020" s="15"/>
      <c r="L2020" s="16"/>
      <c r="M2020" s="14"/>
      <c r="N2020" s="1" t="s">
        <v>2696</v>
      </c>
    </row>
    <row r="2021" spans="1:51" ht="30" customHeight="1" x14ac:dyDescent="0.3">
      <c r="A2021" s="5" t="s">
        <v>2228</v>
      </c>
      <c r="B2021" s="5" t="s">
        <v>2698</v>
      </c>
      <c r="C2021" s="5" t="s">
        <v>1702</v>
      </c>
      <c r="D2021" s="6">
        <v>1.05</v>
      </c>
      <c r="E2021" s="7">
        <f>단가대비표!O378</f>
        <v>3861</v>
      </c>
      <c r="F2021" s="8">
        <f t="shared" ref="F2021:F2026" si="467">TRUNC(E2021*D2021,1)</f>
        <v>4054</v>
      </c>
      <c r="G2021" s="7">
        <f>단가대비표!P378</f>
        <v>0</v>
      </c>
      <c r="H2021" s="8">
        <f t="shared" ref="H2021:H2026" si="468">TRUNC(G2021*D2021,1)</f>
        <v>0</v>
      </c>
      <c r="I2021" s="7">
        <f>단가대비표!V378</f>
        <v>0</v>
      </c>
      <c r="J2021" s="8">
        <f t="shared" ref="J2021:J2026" si="469">TRUNC(I2021*D2021,1)</f>
        <v>0</v>
      </c>
      <c r="K2021" s="7">
        <f t="shared" ref="K2021:L2026" si="470">TRUNC(E2021+G2021+I2021,1)</f>
        <v>3861</v>
      </c>
      <c r="L2021" s="8">
        <f t="shared" si="470"/>
        <v>4054</v>
      </c>
      <c r="M2021" s="5" t="s">
        <v>67</v>
      </c>
      <c r="N2021" s="2" t="s">
        <v>2696</v>
      </c>
      <c r="O2021" s="2" t="s">
        <v>2699</v>
      </c>
      <c r="P2021" s="2" t="s">
        <v>73</v>
      </c>
      <c r="Q2021" s="2" t="s">
        <v>73</v>
      </c>
      <c r="R2021" s="2" t="s">
        <v>69</v>
      </c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2" t="s">
        <v>67</v>
      </c>
      <c r="AW2021" s="2" t="s">
        <v>2700</v>
      </c>
      <c r="AX2021" s="2" t="s">
        <v>67</v>
      </c>
      <c r="AY2021" s="2" t="s">
        <v>67</v>
      </c>
    </row>
    <row r="2022" spans="1:51" ht="30" customHeight="1" x14ac:dyDescent="0.3">
      <c r="A2022" s="5" t="s">
        <v>2029</v>
      </c>
      <c r="B2022" s="5" t="s">
        <v>2030</v>
      </c>
      <c r="C2022" s="5" t="s">
        <v>245</v>
      </c>
      <c r="D2022" s="6">
        <v>0.56999999999999995</v>
      </c>
      <c r="E2022" s="7">
        <f>단가대비표!O266</f>
        <v>1100</v>
      </c>
      <c r="F2022" s="8">
        <f t="shared" si="467"/>
        <v>627</v>
      </c>
      <c r="G2022" s="7">
        <f>단가대비표!P266</f>
        <v>0</v>
      </c>
      <c r="H2022" s="8">
        <f t="shared" si="468"/>
        <v>0</v>
      </c>
      <c r="I2022" s="7">
        <f>단가대비표!V266</f>
        <v>0</v>
      </c>
      <c r="J2022" s="8">
        <f t="shared" si="469"/>
        <v>0</v>
      </c>
      <c r="K2022" s="7">
        <f t="shared" si="470"/>
        <v>1100</v>
      </c>
      <c r="L2022" s="8">
        <f t="shared" si="470"/>
        <v>627</v>
      </c>
      <c r="M2022" s="5" t="s">
        <v>67</v>
      </c>
      <c r="N2022" s="2" t="s">
        <v>2696</v>
      </c>
      <c r="O2022" s="2" t="s">
        <v>2031</v>
      </c>
      <c r="P2022" s="2" t="s">
        <v>73</v>
      </c>
      <c r="Q2022" s="2" t="s">
        <v>73</v>
      </c>
      <c r="R2022" s="2" t="s">
        <v>69</v>
      </c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2" t="s">
        <v>67</v>
      </c>
      <c r="AW2022" s="2" t="s">
        <v>2701</v>
      </c>
      <c r="AX2022" s="2" t="s">
        <v>67</v>
      </c>
      <c r="AY2022" s="2" t="s">
        <v>67</v>
      </c>
    </row>
    <row r="2023" spans="1:51" ht="30" customHeight="1" x14ac:dyDescent="0.3">
      <c r="A2023" s="5" t="s">
        <v>2121</v>
      </c>
      <c r="B2023" s="5" t="s">
        <v>2122</v>
      </c>
      <c r="C2023" s="5" t="s">
        <v>481</v>
      </c>
      <c r="D2023" s="6">
        <v>0.49</v>
      </c>
      <c r="E2023" s="7">
        <f>단가대비표!O267</f>
        <v>300</v>
      </c>
      <c r="F2023" s="8">
        <f t="shared" si="467"/>
        <v>147</v>
      </c>
      <c r="G2023" s="7">
        <f>단가대비표!P267</f>
        <v>0</v>
      </c>
      <c r="H2023" s="8">
        <f t="shared" si="468"/>
        <v>0</v>
      </c>
      <c r="I2023" s="7">
        <f>단가대비표!V267</f>
        <v>0</v>
      </c>
      <c r="J2023" s="8">
        <f t="shared" si="469"/>
        <v>0</v>
      </c>
      <c r="K2023" s="7">
        <f t="shared" si="470"/>
        <v>300</v>
      </c>
      <c r="L2023" s="8">
        <f t="shared" si="470"/>
        <v>147</v>
      </c>
      <c r="M2023" s="5" t="s">
        <v>67</v>
      </c>
      <c r="N2023" s="2" t="s">
        <v>2696</v>
      </c>
      <c r="O2023" s="2" t="s">
        <v>2123</v>
      </c>
      <c r="P2023" s="2" t="s">
        <v>73</v>
      </c>
      <c r="Q2023" s="2" t="s">
        <v>73</v>
      </c>
      <c r="R2023" s="2" t="s">
        <v>69</v>
      </c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2" t="s">
        <v>67</v>
      </c>
      <c r="AW2023" s="2" t="s">
        <v>2702</v>
      </c>
      <c r="AX2023" s="2" t="s">
        <v>67</v>
      </c>
      <c r="AY2023" s="2" t="s">
        <v>67</v>
      </c>
    </row>
    <row r="2024" spans="1:51" ht="30" customHeight="1" x14ac:dyDescent="0.3">
      <c r="A2024" s="5" t="s">
        <v>203</v>
      </c>
      <c r="B2024" s="5" t="s">
        <v>86</v>
      </c>
      <c r="C2024" s="5" t="s">
        <v>87</v>
      </c>
      <c r="D2024" s="6">
        <v>5.0000000000000001E-3</v>
      </c>
      <c r="E2024" s="7">
        <f>단가대비표!O1834</f>
        <v>0</v>
      </c>
      <c r="F2024" s="8">
        <f t="shared" si="467"/>
        <v>0</v>
      </c>
      <c r="G2024" s="7">
        <f>단가대비표!P1834</f>
        <v>125427</v>
      </c>
      <c r="H2024" s="8">
        <f t="shared" si="468"/>
        <v>627.1</v>
      </c>
      <c r="I2024" s="7">
        <f>단가대비표!V1834</f>
        <v>0</v>
      </c>
      <c r="J2024" s="8">
        <f t="shared" si="469"/>
        <v>0</v>
      </c>
      <c r="K2024" s="7">
        <f t="shared" si="470"/>
        <v>125427</v>
      </c>
      <c r="L2024" s="8">
        <f t="shared" si="470"/>
        <v>627.1</v>
      </c>
      <c r="M2024" s="5" t="s">
        <v>67</v>
      </c>
      <c r="N2024" s="2" t="s">
        <v>2696</v>
      </c>
      <c r="O2024" s="2" t="s">
        <v>204</v>
      </c>
      <c r="P2024" s="2" t="s">
        <v>73</v>
      </c>
      <c r="Q2024" s="2" t="s">
        <v>73</v>
      </c>
      <c r="R2024" s="2" t="s">
        <v>69</v>
      </c>
      <c r="S2024" s="3"/>
      <c r="T2024" s="3"/>
      <c r="U2024" s="3"/>
      <c r="V2024" s="3">
        <v>1</v>
      </c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2" t="s">
        <v>67</v>
      </c>
      <c r="AW2024" s="2" t="s">
        <v>2703</v>
      </c>
      <c r="AX2024" s="2" t="s">
        <v>67</v>
      </c>
      <c r="AY2024" s="2" t="s">
        <v>67</v>
      </c>
    </row>
    <row r="2025" spans="1:51" ht="30" customHeight="1" x14ac:dyDescent="0.3">
      <c r="A2025" s="5" t="s">
        <v>2033</v>
      </c>
      <c r="B2025" s="5" t="s">
        <v>86</v>
      </c>
      <c r="C2025" s="5" t="s">
        <v>87</v>
      </c>
      <c r="D2025" s="6">
        <v>6.4000000000000001E-2</v>
      </c>
      <c r="E2025" s="7">
        <f>단가대비표!O1876</f>
        <v>0</v>
      </c>
      <c r="F2025" s="8">
        <f t="shared" si="467"/>
        <v>0</v>
      </c>
      <c r="G2025" s="7">
        <f>단가대비표!P1876</f>
        <v>160788</v>
      </c>
      <c r="H2025" s="8">
        <f t="shared" si="468"/>
        <v>10290.4</v>
      </c>
      <c r="I2025" s="7">
        <f>단가대비표!V1876</f>
        <v>0</v>
      </c>
      <c r="J2025" s="8">
        <f t="shared" si="469"/>
        <v>0</v>
      </c>
      <c r="K2025" s="7">
        <f t="shared" si="470"/>
        <v>160788</v>
      </c>
      <c r="L2025" s="8">
        <f t="shared" si="470"/>
        <v>10290.4</v>
      </c>
      <c r="M2025" s="5" t="s">
        <v>67</v>
      </c>
      <c r="N2025" s="2" t="s">
        <v>2696</v>
      </c>
      <c r="O2025" s="2" t="s">
        <v>2034</v>
      </c>
      <c r="P2025" s="2" t="s">
        <v>73</v>
      </c>
      <c r="Q2025" s="2" t="s">
        <v>73</v>
      </c>
      <c r="R2025" s="2" t="s">
        <v>69</v>
      </c>
      <c r="S2025" s="3"/>
      <c r="T2025" s="3"/>
      <c r="U2025" s="3"/>
      <c r="V2025" s="3">
        <v>1</v>
      </c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2" t="s">
        <v>67</v>
      </c>
      <c r="AW2025" s="2" t="s">
        <v>2704</v>
      </c>
      <c r="AX2025" s="2" t="s">
        <v>67</v>
      </c>
      <c r="AY2025" s="2" t="s">
        <v>67</v>
      </c>
    </row>
    <row r="2026" spans="1:51" ht="30" customHeight="1" x14ac:dyDescent="0.3">
      <c r="A2026" s="5" t="s">
        <v>155</v>
      </c>
      <c r="B2026" s="5" t="s">
        <v>156</v>
      </c>
      <c r="C2026" s="5" t="s">
        <v>82</v>
      </c>
      <c r="D2026" s="6">
        <v>1</v>
      </c>
      <c r="E2026" s="7">
        <f>TRUNC(SUMIF(V2021:V2026, RIGHTB(O2026, 1), H2021:H2026)*U2026, 2)</f>
        <v>327.52</v>
      </c>
      <c r="F2026" s="8">
        <f t="shared" si="467"/>
        <v>327.5</v>
      </c>
      <c r="G2026" s="7">
        <v>0</v>
      </c>
      <c r="H2026" s="8">
        <f t="shared" si="468"/>
        <v>0</v>
      </c>
      <c r="I2026" s="7">
        <v>0</v>
      </c>
      <c r="J2026" s="8">
        <f t="shared" si="469"/>
        <v>0</v>
      </c>
      <c r="K2026" s="7">
        <f t="shared" si="470"/>
        <v>327.5</v>
      </c>
      <c r="L2026" s="8">
        <f t="shared" si="470"/>
        <v>327.5</v>
      </c>
      <c r="M2026" s="5" t="s">
        <v>67</v>
      </c>
      <c r="N2026" s="2" t="s">
        <v>2696</v>
      </c>
      <c r="O2026" s="2" t="s">
        <v>83</v>
      </c>
      <c r="P2026" s="2" t="s">
        <v>73</v>
      </c>
      <c r="Q2026" s="2" t="s">
        <v>73</v>
      </c>
      <c r="R2026" s="2" t="s">
        <v>73</v>
      </c>
      <c r="S2026" s="3">
        <v>1</v>
      </c>
      <c r="T2026" s="3">
        <v>0</v>
      </c>
      <c r="U2026" s="3">
        <v>0.03</v>
      </c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2" t="s">
        <v>67</v>
      </c>
      <c r="AW2026" s="2" t="s">
        <v>2705</v>
      </c>
      <c r="AX2026" s="2" t="s">
        <v>67</v>
      </c>
      <c r="AY2026" s="2" t="s">
        <v>67</v>
      </c>
    </row>
    <row r="2027" spans="1:51" ht="30" customHeight="1" x14ac:dyDescent="0.3">
      <c r="A2027" s="5" t="s">
        <v>90</v>
      </c>
      <c r="B2027" s="5" t="s">
        <v>67</v>
      </c>
      <c r="C2027" s="5" t="s">
        <v>67</v>
      </c>
      <c r="D2027" s="6"/>
      <c r="E2027" s="7"/>
      <c r="F2027" s="8">
        <f>TRUNC(SUMIF(N2021:N2026, N2020, F2021:F2026),0)</f>
        <v>5155</v>
      </c>
      <c r="G2027" s="7"/>
      <c r="H2027" s="8">
        <f>TRUNC(SUMIF(N2021:N2026, N2020, H2021:H2026),0)</f>
        <v>10917</v>
      </c>
      <c r="I2027" s="7"/>
      <c r="J2027" s="8">
        <f>TRUNC(SUMIF(N2021:N2026, N2020, J2021:J2026),0)</f>
        <v>0</v>
      </c>
      <c r="K2027" s="7"/>
      <c r="L2027" s="8">
        <f>F2027+H2027+J2027</f>
        <v>16072</v>
      </c>
      <c r="M2027" s="5" t="s">
        <v>67</v>
      </c>
      <c r="N2027" s="2" t="s">
        <v>91</v>
      </c>
      <c r="O2027" s="2" t="s">
        <v>91</v>
      </c>
      <c r="P2027" s="2" t="s">
        <v>67</v>
      </c>
      <c r="Q2027" s="2" t="s">
        <v>67</v>
      </c>
      <c r="R2027" s="2" t="s">
        <v>67</v>
      </c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2" t="s">
        <v>67</v>
      </c>
      <c r="AW2027" s="2" t="s">
        <v>67</v>
      </c>
      <c r="AX2027" s="2" t="s">
        <v>67</v>
      </c>
      <c r="AY2027" s="2" t="s">
        <v>67</v>
      </c>
    </row>
    <row r="2028" spans="1:51" ht="30" customHeight="1" x14ac:dyDescent="0.3">
      <c r="A2028" s="6"/>
      <c r="B2028" s="6"/>
      <c r="C2028" s="6"/>
      <c r="D2028" s="6"/>
      <c r="E2028" s="7"/>
      <c r="F2028" s="8"/>
      <c r="G2028" s="7"/>
      <c r="H2028" s="8"/>
      <c r="I2028" s="7"/>
      <c r="J2028" s="8"/>
      <c r="K2028" s="7"/>
      <c r="L2028" s="8"/>
      <c r="M2028" s="6"/>
    </row>
    <row r="2029" spans="1:51" ht="30" customHeight="1" x14ac:dyDescent="0.3">
      <c r="A2029" s="14" t="s">
        <v>2706</v>
      </c>
      <c r="B2029" s="14"/>
      <c r="C2029" s="14"/>
      <c r="D2029" s="14"/>
      <c r="E2029" s="15"/>
      <c r="F2029" s="16"/>
      <c r="G2029" s="15"/>
      <c r="H2029" s="16"/>
      <c r="I2029" s="15"/>
      <c r="J2029" s="16"/>
      <c r="K2029" s="15"/>
      <c r="L2029" s="16"/>
      <c r="M2029" s="14"/>
      <c r="N2029" s="1" t="s">
        <v>2707</v>
      </c>
    </row>
    <row r="2030" spans="1:51" ht="30" customHeight="1" x14ac:dyDescent="0.3">
      <c r="A2030" s="5" t="s">
        <v>2021</v>
      </c>
      <c r="B2030" s="5" t="s">
        <v>2710</v>
      </c>
      <c r="C2030" s="5" t="s">
        <v>1702</v>
      </c>
      <c r="D2030" s="6">
        <v>1.05</v>
      </c>
      <c r="E2030" s="7">
        <f>단가대비표!O359</f>
        <v>3162</v>
      </c>
      <c r="F2030" s="8">
        <f t="shared" ref="F2030:F2036" si="471">TRUNC(E2030*D2030,1)</f>
        <v>3320.1</v>
      </c>
      <c r="G2030" s="7">
        <f>단가대비표!P359</f>
        <v>0</v>
      </c>
      <c r="H2030" s="8">
        <f t="shared" ref="H2030:H2036" si="472">TRUNC(G2030*D2030,1)</f>
        <v>0</v>
      </c>
      <c r="I2030" s="7">
        <f>단가대비표!V359</f>
        <v>0</v>
      </c>
      <c r="J2030" s="8">
        <f t="shared" ref="J2030:J2036" si="473">TRUNC(I2030*D2030,1)</f>
        <v>0</v>
      </c>
      <c r="K2030" s="7">
        <f t="shared" ref="K2030:L2036" si="474">TRUNC(E2030+G2030+I2030,1)</f>
        <v>3162</v>
      </c>
      <c r="L2030" s="8">
        <f t="shared" si="474"/>
        <v>3320.1</v>
      </c>
      <c r="M2030" s="5" t="s">
        <v>67</v>
      </c>
      <c r="N2030" s="2" t="s">
        <v>2707</v>
      </c>
      <c r="O2030" s="2" t="s">
        <v>2711</v>
      </c>
      <c r="P2030" s="2" t="s">
        <v>73</v>
      </c>
      <c r="Q2030" s="2" t="s">
        <v>73</v>
      </c>
      <c r="R2030" s="2" t="s">
        <v>69</v>
      </c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2" t="s">
        <v>67</v>
      </c>
      <c r="AW2030" s="2" t="s">
        <v>2712</v>
      </c>
      <c r="AX2030" s="2" t="s">
        <v>67</v>
      </c>
      <c r="AY2030" s="2" t="s">
        <v>67</v>
      </c>
    </row>
    <row r="2031" spans="1:51" ht="30" customHeight="1" x14ac:dyDescent="0.3">
      <c r="A2031" s="5" t="s">
        <v>2215</v>
      </c>
      <c r="B2031" s="5" t="s">
        <v>2216</v>
      </c>
      <c r="C2031" s="5" t="s">
        <v>245</v>
      </c>
      <c r="D2031" s="6">
        <v>0.62</v>
      </c>
      <c r="E2031" s="7">
        <f>단가대비표!O273</f>
        <v>1147</v>
      </c>
      <c r="F2031" s="8">
        <f t="shared" si="471"/>
        <v>711.1</v>
      </c>
      <c r="G2031" s="7">
        <f>단가대비표!P273</f>
        <v>0</v>
      </c>
      <c r="H2031" s="8">
        <f t="shared" si="472"/>
        <v>0</v>
      </c>
      <c r="I2031" s="7">
        <f>단가대비표!V273</f>
        <v>0</v>
      </c>
      <c r="J2031" s="8">
        <f t="shared" si="473"/>
        <v>0</v>
      </c>
      <c r="K2031" s="7">
        <f t="shared" si="474"/>
        <v>1147</v>
      </c>
      <c r="L2031" s="8">
        <f t="shared" si="474"/>
        <v>711.1</v>
      </c>
      <c r="M2031" s="5" t="s">
        <v>67</v>
      </c>
      <c r="N2031" s="2" t="s">
        <v>2707</v>
      </c>
      <c r="O2031" s="2" t="s">
        <v>2217</v>
      </c>
      <c r="P2031" s="2" t="s">
        <v>73</v>
      </c>
      <c r="Q2031" s="2" t="s">
        <v>73</v>
      </c>
      <c r="R2031" s="2" t="s">
        <v>69</v>
      </c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2" t="s">
        <v>67</v>
      </c>
      <c r="AW2031" s="2" t="s">
        <v>2713</v>
      </c>
      <c r="AX2031" s="2" t="s">
        <v>67</v>
      </c>
      <c r="AY2031" s="2" t="s">
        <v>67</v>
      </c>
    </row>
    <row r="2032" spans="1:51" ht="30" customHeight="1" x14ac:dyDescent="0.3">
      <c r="A2032" s="5" t="s">
        <v>2029</v>
      </c>
      <c r="B2032" s="5" t="s">
        <v>2030</v>
      </c>
      <c r="C2032" s="5" t="s">
        <v>245</v>
      </c>
      <c r="D2032" s="6">
        <v>0.62</v>
      </c>
      <c r="E2032" s="7">
        <f>단가대비표!O266</f>
        <v>1100</v>
      </c>
      <c r="F2032" s="8">
        <f t="shared" si="471"/>
        <v>682</v>
      </c>
      <c r="G2032" s="7">
        <f>단가대비표!P266</f>
        <v>0</v>
      </c>
      <c r="H2032" s="8">
        <f t="shared" si="472"/>
        <v>0</v>
      </c>
      <c r="I2032" s="7">
        <f>단가대비표!V266</f>
        <v>0</v>
      </c>
      <c r="J2032" s="8">
        <f t="shared" si="473"/>
        <v>0</v>
      </c>
      <c r="K2032" s="7">
        <f t="shared" si="474"/>
        <v>1100</v>
      </c>
      <c r="L2032" s="8">
        <f t="shared" si="474"/>
        <v>682</v>
      </c>
      <c r="M2032" s="5" t="s">
        <v>67</v>
      </c>
      <c r="N2032" s="2" t="s">
        <v>2707</v>
      </c>
      <c r="O2032" s="2" t="s">
        <v>2031</v>
      </c>
      <c r="P2032" s="2" t="s">
        <v>73</v>
      </c>
      <c r="Q2032" s="2" t="s">
        <v>73</v>
      </c>
      <c r="R2032" s="2" t="s">
        <v>69</v>
      </c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2" t="s">
        <v>67</v>
      </c>
      <c r="AW2032" s="2" t="s">
        <v>2714</v>
      </c>
      <c r="AX2032" s="2" t="s">
        <v>67</v>
      </c>
      <c r="AY2032" s="2" t="s">
        <v>67</v>
      </c>
    </row>
    <row r="2033" spans="1:51" ht="30" customHeight="1" x14ac:dyDescent="0.3">
      <c r="A2033" s="5" t="s">
        <v>2121</v>
      </c>
      <c r="B2033" s="5" t="s">
        <v>2122</v>
      </c>
      <c r="C2033" s="5" t="s">
        <v>481</v>
      </c>
      <c r="D2033" s="6">
        <v>0.53</v>
      </c>
      <c r="E2033" s="7">
        <f>단가대비표!O267</f>
        <v>300</v>
      </c>
      <c r="F2033" s="8">
        <f t="shared" si="471"/>
        <v>159</v>
      </c>
      <c r="G2033" s="7">
        <f>단가대비표!P267</f>
        <v>0</v>
      </c>
      <c r="H2033" s="8">
        <f t="shared" si="472"/>
        <v>0</v>
      </c>
      <c r="I2033" s="7">
        <f>단가대비표!V267</f>
        <v>0</v>
      </c>
      <c r="J2033" s="8">
        <f t="shared" si="473"/>
        <v>0</v>
      </c>
      <c r="K2033" s="7">
        <f t="shared" si="474"/>
        <v>300</v>
      </c>
      <c r="L2033" s="8">
        <f t="shared" si="474"/>
        <v>159</v>
      </c>
      <c r="M2033" s="5" t="s">
        <v>67</v>
      </c>
      <c r="N2033" s="2" t="s">
        <v>2707</v>
      </c>
      <c r="O2033" s="2" t="s">
        <v>2123</v>
      </c>
      <c r="P2033" s="2" t="s">
        <v>73</v>
      </c>
      <c r="Q2033" s="2" t="s">
        <v>73</v>
      </c>
      <c r="R2033" s="2" t="s">
        <v>69</v>
      </c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2" t="s">
        <v>67</v>
      </c>
      <c r="AW2033" s="2" t="s">
        <v>2715</v>
      </c>
      <c r="AX2033" s="2" t="s">
        <v>67</v>
      </c>
      <c r="AY2033" s="2" t="s">
        <v>67</v>
      </c>
    </row>
    <row r="2034" spans="1:51" ht="30" customHeight="1" x14ac:dyDescent="0.3">
      <c r="A2034" s="5" t="s">
        <v>2033</v>
      </c>
      <c r="B2034" s="5" t="s">
        <v>86</v>
      </c>
      <c r="C2034" s="5" t="s">
        <v>87</v>
      </c>
      <c r="D2034" s="6">
        <v>0.1008</v>
      </c>
      <c r="E2034" s="7">
        <f>단가대비표!O1876</f>
        <v>0</v>
      </c>
      <c r="F2034" s="8">
        <f t="shared" si="471"/>
        <v>0</v>
      </c>
      <c r="G2034" s="7">
        <f>단가대비표!P1876</f>
        <v>160788</v>
      </c>
      <c r="H2034" s="8">
        <f t="shared" si="472"/>
        <v>16207.4</v>
      </c>
      <c r="I2034" s="7">
        <f>단가대비표!V1876</f>
        <v>0</v>
      </c>
      <c r="J2034" s="8">
        <f t="shared" si="473"/>
        <v>0</v>
      </c>
      <c r="K2034" s="7">
        <f t="shared" si="474"/>
        <v>160788</v>
      </c>
      <c r="L2034" s="8">
        <f t="shared" si="474"/>
        <v>16207.4</v>
      </c>
      <c r="M2034" s="5" t="s">
        <v>67</v>
      </c>
      <c r="N2034" s="2" t="s">
        <v>2707</v>
      </c>
      <c r="O2034" s="2" t="s">
        <v>2034</v>
      </c>
      <c r="P2034" s="2" t="s">
        <v>73</v>
      </c>
      <c r="Q2034" s="2" t="s">
        <v>73</v>
      </c>
      <c r="R2034" s="2" t="s">
        <v>69</v>
      </c>
      <c r="S2034" s="3"/>
      <c r="T2034" s="3"/>
      <c r="U2034" s="3"/>
      <c r="V2034" s="3">
        <v>1</v>
      </c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2" t="s">
        <v>67</v>
      </c>
      <c r="AW2034" s="2" t="s">
        <v>2716</v>
      </c>
      <c r="AX2034" s="2" t="s">
        <v>67</v>
      </c>
      <c r="AY2034" s="2" t="s">
        <v>67</v>
      </c>
    </row>
    <row r="2035" spans="1:51" ht="30" customHeight="1" x14ac:dyDescent="0.3">
      <c r="A2035" s="5" t="s">
        <v>203</v>
      </c>
      <c r="B2035" s="5" t="s">
        <v>86</v>
      </c>
      <c r="C2035" s="5" t="s">
        <v>87</v>
      </c>
      <c r="D2035" s="6">
        <v>1.35E-2</v>
      </c>
      <c r="E2035" s="7">
        <f>단가대비표!O1834</f>
        <v>0</v>
      </c>
      <c r="F2035" s="8">
        <f t="shared" si="471"/>
        <v>0</v>
      </c>
      <c r="G2035" s="7">
        <f>단가대비표!P1834</f>
        <v>125427</v>
      </c>
      <c r="H2035" s="8">
        <f t="shared" si="472"/>
        <v>1693.2</v>
      </c>
      <c r="I2035" s="7">
        <f>단가대비표!V1834</f>
        <v>0</v>
      </c>
      <c r="J2035" s="8">
        <f t="shared" si="473"/>
        <v>0</v>
      </c>
      <c r="K2035" s="7">
        <f t="shared" si="474"/>
        <v>125427</v>
      </c>
      <c r="L2035" s="8">
        <f t="shared" si="474"/>
        <v>1693.2</v>
      </c>
      <c r="M2035" s="5" t="s">
        <v>67</v>
      </c>
      <c r="N2035" s="2" t="s">
        <v>2707</v>
      </c>
      <c r="O2035" s="2" t="s">
        <v>204</v>
      </c>
      <c r="P2035" s="2" t="s">
        <v>73</v>
      </c>
      <c r="Q2035" s="2" t="s">
        <v>73</v>
      </c>
      <c r="R2035" s="2" t="s">
        <v>69</v>
      </c>
      <c r="S2035" s="3"/>
      <c r="T2035" s="3"/>
      <c r="U2035" s="3"/>
      <c r="V2035" s="3">
        <v>1</v>
      </c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2" t="s">
        <v>67</v>
      </c>
      <c r="AW2035" s="2" t="s">
        <v>2717</v>
      </c>
      <c r="AX2035" s="2" t="s">
        <v>67</v>
      </c>
      <c r="AY2035" s="2" t="s">
        <v>67</v>
      </c>
    </row>
    <row r="2036" spans="1:51" ht="30" customHeight="1" x14ac:dyDescent="0.3">
      <c r="A2036" s="5" t="s">
        <v>155</v>
      </c>
      <c r="B2036" s="5" t="s">
        <v>156</v>
      </c>
      <c r="C2036" s="5" t="s">
        <v>82</v>
      </c>
      <c r="D2036" s="6">
        <v>1</v>
      </c>
      <c r="E2036" s="7">
        <f>TRUNC(SUMIF(V2030:V2036, RIGHTB(O2036, 1), H2030:H2036)*U2036, 2)</f>
        <v>537.01</v>
      </c>
      <c r="F2036" s="8">
        <f t="shared" si="471"/>
        <v>537</v>
      </c>
      <c r="G2036" s="7">
        <v>0</v>
      </c>
      <c r="H2036" s="8">
        <f t="shared" si="472"/>
        <v>0</v>
      </c>
      <c r="I2036" s="7">
        <v>0</v>
      </c>
      <c r="J2036" s="8">
        <f t="shared" si="473"/>
        <v>0</v>
      </c>
      <c r="K2036" s="7">
        <f t="shared" si="474"/>
        <v>537</v>
      </c>
      <c r="L2036" s="8">
        <f t="shared" si="474"/>
        <v>537</v>
      </c>
      <c r="M2036" s="5" t="s">
        <v>67</v>
      </c>
      <c r="N2036" s="2" t="s">
        <v>2707</v>
      </c>
      <c r="O2036" s="2" t="s">
        <v>83</v>
      </c>
      <c r="P2036" s="2" t="s">
        <v>73</v>
      </c>
      <c r="Q2036" s="2" t="s">
        <v>73</v>
      </c>
      <c r="R2036" s="2" t="s">
        <v>73</v>
      </c>
      <c r="S2036" s="3">
        <v>1</v>
      </c>
      <c r="T2036" s="3">
        <v>0</v>
      </c>
      <c r="U2036" s="3">
        <v>0.03</v>
      </c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2" t="s">
        <v>67</v>
      </c>
      <c r="AW2036" s="2" t="s">
        <v>2718</v>
      </c>
      <c r="AX2036" s="2" t="s">
        <v>67</v>
      </c>
      <c r="AY2036" s="2" t="s">
        <v>67</v>
      </c>
    </row>
    <row r="2037" spans="1:51" ht="30" customHeight="1" x14ac:dyDescent="0.3">
      <c r="A2037" s="5" t="s">
        <v>90</v>
      </c>
      <c r="B2037" s="5" t="s">
        <v>67</v>
      </c>
      <c r="C2037" s="5" t="s">
        <v>67</v>
      </c>
      <c r="D2037" s="6"/>
      <c r="E2037" s="7"/>
      <c r="F2037" s="8">
        <f>TRUNC(SUMIF(N2030:N2036, N2029, F2030:F2036),0)</f>
        <v>5409</v>
      </c>
      <c r="G2037" s="7"/>
      <c r="H2037" s="8">
        <f>TRUNC(SUMIF(N2030:N2036, N2029, H2030:H2036),0)</f>
        <v>17900</v>
      </c>
      <c r="I2037" s="7"/>
      <c r="J2037" s="8">
        <f>TRUNC(SUMIF(N2030:N2036, N2029, J2030:J2036),0)</f>
        <v>0</v>
      </c>
      <c r="K2037" s="7"/>
      <c r="L2037" s="8">
        <f>F2037+H2037+J2037</f>
        <v>23309</v>
      </c>
      <c r="M2037" s="5" t="s">
        <v>67</v>
      </c>
      <c r="N2037" s="2" t="s">
        <v>91</v>
      </c>
      <c r="O2037" s="2" t="s">
        <v>91</v>
      </c>
      <c r="P2037" s="2" t="s">
        <v>67</v>
      </c>
      <c r="Q2037" s="2" t="s">
        <v>67</v>
      </c>
      <c r="R2037" s="2" t="s">
        <v>67</v>
      </c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2" t="s">
        <v>67</v>
      </c>
      <c r="AW2037" s="2" t="s">
        <v>67</v>
      </c>
      <c r="AX2037" s="2" t="s">
        <v>67</v>
      </c>
      <c r="AY2037" s="2" t="s">
        <v>67</v>
      </c>
    </row>
    <row r="2038" spans="1:51" ht="30" customHeight="1" x14ac:dyDescent="0.3">
      <c r="A2038" s="6"/>
      <c r="B2038" s="6"/>
      <c r="C2038" s="6"/>
      <c r="D2038" s="6"/>
      <c r="E2038" s="7"/>
      <c r="F2038" s="8"/>
      <c r="G2038" s="7"/>
      <c r="H2038" s="8"/>
      <c r="I2038" s="7"/>
      <c r="J2038" s="8"/>
      <c r="K2038" s="7"/>
      <c r="L2038" s="8"/>
      <c r="M2038" s="6"/>
    </row>
    <row r="2039" spans="1:51" ht="30" customHeight="1" x14ac:dyDescent="0.3">
      <c r="A2039" s="14" t="s">
        <v>2719</v>
      </c>
      <c r="B2039" s="14"/>
      <c r="C2039" s="14"/>
      <c r="D2039" s="14"/>
      <c r="E2039" s="15"/>
      <c r="F2039" s="16"/>
      <c r="G2039" s="15"/>
      <c r="H2039" s="16"/>
      <c r="I2039" s="15"/>
      <c r="J2039" s="16"/>
      <c r="K2039" s="15"/>
      <c r="L2039" s="16"/>
      <c r="M2039" s="14"/>
      <c r="N2039" s="1" t="s">
        <v>2720</v>
      </c>
    </row>
    <row r="2040" spans="1:51" ht="30" customHeight="1" x14ac:dyDescent="0.3">
      <c r="A2040" s="5" t="s">
        <v>2228</v>
      </c>
      <c r="B2040" s="5" t="s">
        <v>2722</v>
      </c>
      <c r="C2040" s="5" t="s">
        <v>1702</v>
      </c>
      <c r="D2040" s="6">
        <v>1.05</v>
      </c>
      <c r="E2040" s="7">
        <f>단가대비표!O379</f>
        <v>4077</v>
      </c>
      <c r="F2040" s="8">
        <f t="shared" ref="F2040:F2045" si="475">TRUNC(E2040*D2040,1)</f>
        <v>4280.8</v>
      </c>
      <c r="G2040" s="7">
        <f>단가대비표!P379</f>
        <v>0</v>
      </c>
      <c r="H2040" s="8">
        <f t="shared" ref="H2040:H2045" si="476">TRUNC(G2040*D2040,1)</f>
        <v>0</v>
      </c>
      <c r="I2040" s="7">
        <f>단가대비표!V379</f>
        <v>0</v>
      </c>
      <c r="J2040" s="8">
        <f t="shared" ref="J2040:J2045" si="477">TRUNC(I2040*D2040,1)</f>
        <v>0</v>
      </c>
      <c r="K2040" s="7">
        <f t="shared" ref="K2040:L2045" si="478">TRUNC(E2040+G2040+I2040,1)</f>
        <v>4077</v>
      </c>
      <c r="L2040" s="8">
        <f t="shared" si="478"/>
        <v>4280.8</v>
      </c>
      <c r="M2040" s="5" t="s">
        <v>67</v>
      </c>
      <c r="N2040" s="2" t="s">
        <v>2720</v>
      </c>
      <c r="O2040" s="2" t="s">
        <v>2723</v>
      </c>
      <c r="P2040" s="2" t="s">
        <v>73</v>
      </c>
      <c r="Q2040" s="2" t="s">
        <v>73</v>
      </c>
      <c r="R2040" s="2" t="s">
        <v>69</v>
      </c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2" t="s">
        <v>67</v>
      </c>
      <c r="AW2040" s="2" t="s">
        <v>2724</v>
      </c>
      <c r="AX2040" s="2" t="s">
        <v>67</v>
      </c>
      <c r="AY2040" s="2" t="s">
        <v>67</v>
      </c>
    </row>
    <row r="2041" spans="1:51" ht="30" customHeight="1" x14ac:dyDescent="0.3">
      <c r="A2041" s="5" t="s">
        <v>2029</v>
      </c>
      <c r="B2041" s="5" t="s">
        <v>2030</v>
      </c>
      <c r="C2041" s="5" t="s">
        <v>245</v>
      </c>
      <c r="D2041" s="6">
        <v>0.62</v>
      </c>
      <c r="E2041" s="7">
        <f>단가대비표!O266</f>
        <v>1100</v>
      </c>
      <c r="F2041" s="8">
        <f t="shared" si="475"/>
        <v>682</v>
      </c>
      <c r="G2041" s="7">
        <f>단가대비표!P266</f>
        <v>0</v>
      </c>
      <c r="H2041" s="8">
        <f t="shared" si="476"/>
        <v>0</v>
      </c>
      <c r="I2041" s="7">
        <f>단가대비표!V266</f>
        <v>0</v>
      </c>
      <c r="J2041" s="8">
        <f t="shared" si="477"/>
        <v>0</v>
      </c>
      <c r="K2041" s="7">
        <f t="shared" si="478"/>
        <v>1100</v>
      </c>
      <c r="L2041" s="8">
        <f t="shared" si="478"/>
        <v>682</v>
      </c>
      <c r="M2041" s="5" t="s">
        <v>67</v>
      </c>
      <c r="N2041" s="2" t="s">
        <v>2720</v>
      </c>
      <c r="O2041" s="2" t="s">
        <v>2031</v>
      </c>
      <c r="P2041" s="2" t="s">
        <v>73</v>
      </c>
      <c r="Q2041" s="2" t="s">
        <v>73</v>
      </c>
      <c r="R2041" s="2" t="s">
        <v>69</v>
      </c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2" t="s">
        <v>67</v>
      </c>
      <c r="AW2041" s="2" t="s">
        <v>2725</v>
      </c>
      <c r="AX2041" s="2" t="s">
        <v>67</v>
      </c>
      <c r="AY2041" s="2" t="s">
        <v>67</v>
      </c>
    </row>
    <row r="2042" spans="1:51" ht="30" customHeight="1" x14ac:dyDescent="0.3">
      <c r="A2042" s="5" t="s">
        <v>2121</v>
      </c>
      <c r="B2042" s="5" t="s">
        <v>2122</v>
      </c>
      <c r="C2042" s="5" t="s">
        <v>481</v>
      </c>
      <c r="D2042" s="6">
        <v>0.53</v>
      </c>
      <c r="E2042" s="7">
        <f>단가대비표!O267</f>
        <v>300</v>
      </c>
      <c r="F2042" s="8">
        <f t="shared" si="475"/>
        <v>159</v>
      </c>
      <c r="G2042" s="7">
        <f>단가대비표!P267</f>
        <v>0</v>
      </c>
      <c r="H2042" s="8">
        <f t="shared" si="476"/>
        <v>0</v>
      </c>
      <c r="I2042" s="7">
        <f>단가대비표!V267</f>
        <v>0</v>
      </c>
      <c r="J2042" s="8">
        <f t="shared" si="477"/>
        <v>0</v>
      </c>
      <c r="K2042" s="7">
        <f t="shared" si="478"/>
        <v>300</v>
      </c>
      <c r="L2042" s="8">
        <f t="shared" si="478"/>
        <v>159</v>
      </c>
      <c r="M2042" s="5" t="s">
        <v>67</v>
      </c>
      <c r="N2042" s="2" t="s">
        <v>2720</v>
      </c>
      <c r="O2042" s="2" t="s">
        <v>2123</v>
      </c>
      <c r="P2042" s="2" t="s">
        <v>73</v>
      </c>
      <c r="Q2042" s="2" t="s">
        <v>73</v>
      </c>
      <c r="R2042" s="2" t="s">
        <v>69</v>
      </c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2" t="s">
        <v>67</v>
      </c>
      <c r="AW2042" s="2" t="s">
        <v>2726</v>
      </c>
      <c r="AX2042" s="2" t="s">
        <v>67</v>
      </c>
      <c r="AY2042" s="2" t="s">
        <v>67</v>
      </c>
    </row>
    <row r="2043" spans="1:51" ht="30" customHeight="1" x14ac:dyDescent="0.3">
      <c r="A2043" s="5" t="s">
        <v>203</v>
      </c>
      <c r="B2043" s="5" t="s">
        <v>86</v>
      </c>
      <c r="C2043" s="5" t="s">
        <v>87</v>
      </c>
      <c r="D2043" s="6">
        <v>6.0000000000000001E-3</v>
      </c>
      <c r="E2043" s="7">
        <f>단가대비표!O1834</f>
        <v>0</v>
      </c>
      <c r="F2043" s="8">
        <f t="shared" si="475"/>
        <v>0</v>
      </c>
      <c r="G2043" s="7">
        <f>단가대비표!P1834</f>
        <v>125427</v>
      </c>
      <c r="H2043" s="8">
        <f t="shared" si="476"/>
        <v>752.5</v>
      </c>
      <c r="I2043" s="7">
        <f>단가대비표!V1834</f>
        <v>0</v>
      </c>
      <c r="J2043" s="8">
        <f t="shared" si="477"/>
        <v>0</v>
      </c>
      <c r="K2043" s="7">
        <f t="shared" si="478"/>
        <v>125427</v>
      </c>
      <c r="L2043" s="8">
        <f t="shared" si="478"/>
        <v>752.5</v>
      </c>
      <c r="M2043" s="5" t="s">
        <v>67</v>
      </c>
      <c r="N2043" s="2" t="s">
        <v>2720</v>
      </c>
      <c r="O2043" s="2" t="s">
        <v>204</v>
      </c>
      <c r="P2043" s="2" t="s">
        <v>73</v>
      </c>
      <c r="Q2043" s="2" t="s">
        <v>73</v>
      </c>
      <c r="R2043" s="2" t="s">
        <v>69</v>
      </c>
      <c r="S2043" s="3"/>
      <c r="T2043" s="3"/>
      <c r="U2043" s="3"/>
      <c r="V2043" s="3">
        <v>1</v>
      </c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2" t="s">
        <v>67</v>
      </c>
      <c r="AW2043" s="2" t="s">
        <v>2727</v>
      </c>
      <c r="AX2043" s="2" t="s">
        <v>67</v>
      </c>
      <c r="AY2043" s="2" t="s">
        <v>67</v>
      </c>
    </row>
    <row r="2044" spans="1:51" ht="30" customHeight="1" x14ac:dyDescent="0.3">
      <c r="A2044" s="5" t="s">
        <v>2033</v>
      </c>
      <c r="B2044" s="5" t="s">
        <v>86</v>
      </c>
      <c r="C2044" s="5" t="s">
        <v>87</v>
      </c>
      <c r="D2044" s="6">
        <v>7.4999999999999997E-2</v>
      </c>
      <c r="E2044" s="7">
        <f>단가대비표!O1876</f>
        <v>0</v>
      </c>
      <c r="F2044" s="8">
        <f t="shared" si="475"/>
        <v>0</v>
      </c>
      <c r="G2044" s="7">
        <f>단가대비표!P1876</f>
        <v>160788</v>
      </c>
      <c r="H2044" s="8">
        <f t="shared" si="476"/>
        <v>12059.1</v>
      </c>
      <c r="I2044" s="7">
        <f>단가대비표!V1876</f>
        <v>0</v>
      </c>
      <c r="J2044" s="8">
        <f t="shared" si="477"/>
        <v>0</v>
      </c>
      <c r="K2044" s="7">
        <f t="shared" si="478"/>
        <v>160788</v>
      </c>
      <c r="L2044" s="8">
        <f t="shared" si="478"/>
        <v>12059.1</v>
      </c>
      <c r="M2044" s="5" t="s">
        <v>67</v>
      </c>
      <c r="N2044" s="2" t="s">
        <v>2720</v>
      </c>
      <c r="O2044" s="2" t="s">
        <v>2034</v>
      </c>
      <c r="P2044" s="2" t="s">
        <v>73</v>
      </c>
      <c r="Q2044" s="2" t="s">
        <v>73</v>
      </c>
      <c r="R2044" s="2" t="s">
        <v>69</v>
      </c>
      <c r="S2044" s="3"/>
      <c r="T2044" s="3"/>
      <c r="U2044" s="3"/>
      <c r="V2044" s="3">
        <v>1</v>
      </c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2" t="s">
        <v>67</v>
      </c>
      <c r="AW2044" s="2" t="s">
        <v>2728</v>
      </c>
      <c r="AX2044" s="2" t="s">
        <v>67</v>
      </c>
      <c r="AY2044" s="2" t="s">
        <v>67</v>
      </c>
    </row>
    <row r="2045" spans="1:51" ht="30" customHeight="1" x14ac:dyDescent="0.3">
      <c r="A2045" s="5" t="s">
        <v>155</v>
      </c>
      <c r="B2045" s="5" t="s">
        <v>156</v>
      </c>
      <c r="C2045" s="5" t="s">
        <v>82</v>
      </c>
      <c r="D2045" s="6">
        <v>1</v>
      </c>
      <c r="E2045" s="7">
        <f>TRUNC(SUMIF(V2040:V2045, RIGHTB(O2045, 1), H2040:H2045)*U2045, 2)</f>
        <v>384.34</v>
      </c>
      <c r="F2045" s="8">
        <f t="shared" si="475"/>
        <v>384.3</v>
      </c>
      <c r="G2045" s="7">
        <v>0</v>
      </c>
      <c r="H2045" s="8">
        <f t="shared" si="476"/>
        <v>0</v>
      </c>
      <c r="I2045" s="7">
        <v>0</v>
      </c>
      <c r="J2045" s="8">
        <f t="shared" si="477"/>
        <v>0</v>
      </c>
      <c r="K2045" s="7">
        <f t="shared" si="478"/>
        <v>384.3</v>
      </c>
      <c r="L2045" s="8">
        <f t="shared" si="478"/>
        <v>384.3</v>
      </c>
      <c r="M2045" s="5" t="s">
        <v>67</v>
      </c>
      <c r="N2045" s="2" t="s">
        <v>2720</v>
      </c>
      <c r="O2045" s="2" t="s">
        <v>83</v>
      </c>
      <c r="P2045" s="2" t="s">
        <v>73</v>
      </c>
      <c r="Q2045" s="2" t="s">
        <v>73</v>
      </c>
      <c r="R2045" s="2" t="s">
        <v>73</v>
      </c>
      <c r="S2045" s="3">
        <v>1</v>
      </c>
      <c r="T2045" s="3">
        <v>0</v>
      </c>
      <c r="U2045" s="3">
        <v>0.03</v>
      </c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2" t="s">
        <v>67</v>
      </c>
      <c r="AW2045" s="2" t="s">
        <v>2729</v>
      </c>
      <c r="AX2045" s="2" t="s">
        <v>67</v>
      </c>
      <c r="AY2045" s="2" t="s">
        <v>67</v>
      </c>
    </row>
    <row r="2046" spans="1:51" ht="30" customHeight="1" x14ac:dyDescent="0.3">
      <c r="A2046" s="5" t="s">
        <v>90</v>
      </c>
      <c r="B2046" s="5" t="s">
        <v>67</v>
      </c>
      <c r="C2046" s="5" t="s">
        <v>67</v>
      </c>
      <c r="D2046" s="6"/>
      <c r="E2046" s="7"/>
      <c r="F2046" s="8">
        <f>TRUNC(SUMIF(N2040:N2045, N2039, F2040:F2045),0)</f>
        <v>5506</v>
      </c>
      <c r="G2046" s="7"/>
      <c r="H2046" s="8">
        <f>TRUNC(SUMIF(N2040:N2045, N2039, H2040:H2045),0)</f>
        <v>12811</v>
      </c>
      <c r="I2046" s="7"/>
      <c r="J2046" s="8">
        <f>TRUNC(SUMIF(N2040:N2045, N2039, J2040:J2045),0)</f>
        <v>0</v>
      </c>
      <c r="K2046" s="7"/>
      <c r="L2046" s="8">
        <f>F2046+H2046+J2046</f>
        <v>18317</v>
      </c>
      <c r="M2046" s="5" t="s">
        <v>67</v>
      </c>
      <c r="N2046" s="2" t="s">
        <v>91</v>
      </c>
      <c r="O2046" s="2" t="s">
        <v>91</v>
      </c>
      <c r="P2046" s="2" t="s">
        <v>67</v>
      </c>
      <c r="Q2046" s="2" t="s">
        <v>67</v>
      </c>
      <c r="R2046" s="2" t="s">
        <v>67</v>
      </c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2" t="s">
        <v>67</v>
      </c>
      <c r="AW2046" s="2" t="s">
        <v>67</v>
      </c>
      <c r="AX2046" s="2" t="s">
        <v>67</v>
      </c>
      <c r="AY2046" s="2" t="s">
        <v>67</v>
      </c>
    </row>
    <row r="2047" spans="1:51" ht="30" customHeight="1" x14ac:dyDescent="0.3">
      <c r="A2047" s="6"/>
      <c r="B2047" s="6"/>
      <c r="C2047" s="6"/>
      <c r="D2047" s="6"/>
      <c r="E2047" s="7"/>
      <c r="F2047" s="8"/>
      <c r="G2047" s="7"/>
      <c r="H2047" s="8"/>
      <c r="I2047" s="7"/>
      <c r="J2047" s="8"/>
      <c r="K2047" s="7"/>
      <c r="L2047" s="8"/>
      <c r="M2047" s="6"/>
    </row>
    <row r="2048" spans="1:51" ht="30" customHeight="1" x14ac:dyDescent="0.3">
      <c r="A2048" s="14" t="s">
        <v>2730</v>
      </c>
      <c r="B2048" s="14"/>
      <c r="C2048" s="14"/>
      <c r="D2048" s="14"/>
      <c r="E2048" s="15"/>
      <c r="F2048" s="16"/>
      <c r="G2048" s="15"/>
      <c r="H2048" s="16"/>
      <c r="I2048" s="15"/>
      <c r="J2048" s="16"/>
      <c r="K2048" s="15"/>
      <c r="L2048" s="16"/>
      <c r="M2048" s="14"/>
      <c r="N2048" s="1" t="s">
        <v>2731</v>
      </c>
    </row>
    <row r="2049" spans="1:51" ht="30" customHeight="1" x14ac:dyDescent="0.3">
      <c r="A2049" s="5" t="s">
        <v>2021</v>
      </c>
      <c r="B2049" s="5" t="s">
        <v>2734</v>
      </c>
      <c r="C2049" s="5" t="s">
        <v>1702</v>
      </c>
      <c r="D2049" s="6">
        <v>1.05</v>
      </c>
      <c r="E2049" s="7">
        <f>단가대비표!O360</f>
        <v>3658</v>
      </c>
      <c r="F2049" s="8">
        <f>TRUNC(E2049*D2049,1)</f>
        <v>3840.9</v>
      </c>
      <c r="G2049" s="7">
        <f>단가대비표!P360</f>
        <v>0</v>
      </c>
      <c r="H2049" s="8">
        <f>TRUNC(G2049*D2049,1)</f>
        <v>0</v>
      </c>
      <c r="I2049" s="7">
        <f>단가대비표!V360</f>
        <v>0</v>
      </c>
      <c r="J2049" s="8">
        <f>TRUNC(I2049*D2049,1)</f>
        <v>0</v>
      </c>
      <c r="K2049" s="7">
        <f t="shared" ref="K2049:L2053" si="479">TRUNC(E2049+G2049+I2049,1)</f>
        <v>3658</v>
      </c>
      <c r="L2049" s="8">
        <f t="shared" si="479"/>
        <v>3840.9</v>
      </c>
      <c r="M2049" s="5" t="s">
        <v>67</v>
      </c>
      <c r="N2049" s="2" t="s">
        <v>2731</v>
      </c>
      <c r="O2049" s="2" t="s">
        <v>2735</v>
      </c>
      <c r="P2049" s="2" t="s">
        <v>73</v>
      </c>
      <c r="Q2049" s="2" t="s">
        <v>73</v>
      </c>
      <c r="R2049" s="2" t="s">
        <v>69</v>
      </c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2" t="s">
        <v>67</v>
      </c>
      <c r="AW2049" s="2" t="s">
        <v>2736</v>
      </c>
      <c r="AX2049" s="2" t="s">
        <v>67</v>
      </c>
      <c r="AY2049" s="2" t="s">
        <v>67</v>
      </c>
    </row>
    <row r="2050" spans="1:51" ht="30" customHeight="1" x14ac:dyDescent="0.3">
      <c r="A2050" s="5" t="s">
        <v>2203</v>
      </c>
      <c r="B2050" s="5" t="s">
        <v>2204</v>
      </c>
      <c r="C2050" s="5" t="s">
        <v>1685</v>
      </c>
      <c r="D2050" s="6">
        <v>0.71</v>
      </c>
      <c r="E2050" s="7">
        <f>단가대비표!O198</f>
        <v>6805</v>
      </c>
      <c r="F2050" s="8">
        <f>TRUNC(E2050*D2050,1)</f>
        <v>4831.5</v>
      </c>
      <c r="G2050" s="7">
        <f>단가대비표!P198</f>
        <v>0</v>
      </c>
      <c r="H2050" s="8">
        <f>TRUNC(G2050*D2050,1)</f>
        <v>0</v>
      </c>
      <c r="I2050" s="7">
        <f>단가대비표!V198</f>
        <v>0</v>
      </c>
      <c r="J2050" s="8">
        <f>TRUNC(I2050*D2050,1)</f>
        <v>0</v>
      </c>
      <c r="K2050" s="7">
        <f t="shared" si="479"/>
        <v>6805</v>
      </c>
      <c r="L2050" s="8">
        <f t="shared" si="479"/>
        <v>4831.5</v>
      </c>
      <c r="M2050" s="5" t="s">
        <v>67</v>
      </c>
      <c r="N2050" s="2" t="s">
        <v>2731</v>
      </c>
      <c r="O2050" s="2" t="s">
        <v>2205</v>
      </c>
      <c r="P2050" s="2" t="s">
        <v>73</v>
      </c>
      <c r="Q2050" s="2" t="s">
        <v>73</v>
      </c>
      <c r="R2050" s="2" t="s">
        <v>69</v>
      </c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2" t="s">
        <v>67</v>
      </c>
      <c r="AW2050" s="2" t="s">
        <v>2737</v>
      </c>
      <c r="AX2050" s="2" t="s">
        <v>67</v>
      </c>
      <c r="AY2050" s="2" t="s">
        <v>67</v>
      </c>
    </row>
    <row r="2051" spans="1:51" ht="30" customHeight="1" x14ac:dyDescent="0.3">
      <c r="A2051" s="5" t="s">
        <v>2033</v>
      </c>
      <c r="B2051" s="5" t="s">
        <v>86</v>
      </c>
      <c r="C2051" s="5" t="s">
        <v>87</v>
      </c>
      <c r="D2051" s="6">
        <v>0.09</v>
      </c>
      <c r="E2051" s="7">
        <f>단가대비표!O1876</f>
        <v>0</v>
      </c>
      <c r="F2051" s="8">
        <f>TRUNC(E2051*D2051,1)</f>
        <v>0</v>
      </c>
      <c r="G2051" s="7">
        <f>단가대비표!P1876</f>
        <v>160788</v>
      </c>
      <c r="H2051" s="8">
        <f>TRUNC(G2051*D2051,1)</f>
        <v>14470.9</v>
      </c>
      <c r="I2051" s="7">
        <f>단가대비표!V1876</f>
        <v>0</v>
      </c>
      <c r="J2051" s="8">
        <f>TRUNC(I2051*D2051,1)</f>
        <v>0</v>
      </c>
      <c r="K2051" s="7">
        <f t="shared" si="479"/>
        <v>160788</v>
      </c>
      <c r="L2051" s="8">
        <f t="shared" si="479"/>
        <v>14470.9</v>
      </c>
      <c r="M2051" s="5" t="s">
        <v>67</v>
      </c>
      <c r="N2051" s="2" t="s">
        <v>2731</v>
      </c>
      <c r="O2051" s="2" t="s">
        <v>2034</v>
      </c>
      <c r="P2051" s="2" t="s">
        <v>73</v>
      </c>
      <c r="Q2051" s="2" t="s">
        <v>73</v>
      </c>
      <c r="R2051" s="2" t="s">
        <v>69</v>
      </c>
      <c r="S2051" s="3"/>
      <c r="T2051" s="3"/>
      <c r="U2051" s="3"/>
      <c r="V2051" s="3">
        <v>1</v>
      </c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2" t="s">
        <v>67</v>
      </c>
      <c r="AW2051" s="2" t="s">
        <v>2738</v>
      </c>
      <c r="AX2051" s="2" t="s">
        <v>67</v>
      </c>
      <c r="AY2051" s="2" t="s">
        <v>67</v>
      </c>
    </row>
    <row r="2052" spans="1:51" ht="30" customHeight="1" x14ac:dyDescent="0.3">
      <c r="A2052" s="5" t="s">
        <v>1728</v>
      </c>
      <c r="B2052" s="5" t="s">
        <v>86</v>
      </c>
      <c r="C2052" s="5" t="s">
        <v>87</v>
      </c>
      <c r="D2052" s="6">
        <v>0.14599999999999999</v>
      </c>
      <c r="E2052" s="7">
        <f>단가대비표!O1875</f>
        <v>0</v>
      </c>
      <c r="F2052" s="8">
        <f>TRUNC(E2052*D2052,1)</f>
        <v>0</v>
      </c>
      <c r="G2052" s="7">
        <f>단가대비표!P1875</f>
        <v>152631</v>
      </c>
      <c r="H2052" s="8">
        <f>TRUNC(G2052*D2052,1)</f>
        <v>22284.1</v>
      </c>
      <c r="I2052" s="7">
        <f>단가대비표!V1875</f>
        <v>0</v>
      </c>
      <c r="J2052" s="8">
        <f>TRUNC(I2052*D2052,1)</f>
        <v>0</v>
      </c>
      <c r="K2052" s="7">
        <f t="shared" si="479"/>
        <v>152631</v>
      </c>
      <c r="L2052" s="8">
        <f t="shared" si="479"/>
        <v>22284.1</v>
      </c>
      <c r="M2052" s="5" t="s">
        <v>67</v>
      </c>
      <c r="N2052" s="2" t="s">
        <v>2731</v>
      </c>
      <c r="O2052" s="2" t="s">
        <v>1729</v>
      </c>
      <c r="P2052" s="2" t="s">
        <v>73</v>
      </c>
      <c r="Q2052" s="2" t="s">
        <v>73</v>
      </c>
      <c r="R2052" s="2" t="s">
        <v>69</v>
      </c>
      <c r="S2052" s="3"/>
      <c r="T2052" s="3"/>
      <c r="U2052" s="3"/>
      <c r="V2052" s="3">
        <v>1</v>
      </c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2" t="s">
        <v>67</v>
      </c>
      <c r="AW2052" s="2" t="s">
        <v>2739</v>
      </c>
      <c r="AX2052" s="2" t="s">
        <v>67</v>
      </c>
      <c r="AY2052" s="2" t="s">
        <v>67</v>
      </c>
    </row>
    <row r="2053" spans="1:51" ht="30" customHeight="1" x14ac:dyDescent="0.3">
      <c r="A2053" s="5" t="s">
        <v>155</v>
      </c>
      <c r="B2053" s="5" t="s">
        <v>156</v>
      </c>
      <c r="C2053" s="5" t="s">
        <v>82</v>
      </c>
      <c r="D2053" s="6">
        <v>1</v>
      </c>
      <c r="E2053" s="7">
        <f>TRUNC(SUMIF(V2049:V2053, RIGHTB(O2053, 1), H2049:H2053)*U2053, 2)</f>
        <v>1102.6500000000001</v>
      </c>
      <c r="F2053" s="8">
        <f>TRUNC(E2053*D2053,1)</f>
        <v>1102.5999999999999</v>
      </c>
      <c r="G2053" s="7">
        <v>0</v>
      </c>
      <c r="H2053" s="8">
        <f>TRUNC(G2053*D2053,1)</f>
        <v>0</v>
      </c>
      <c r="I2053" s="7">
        <v>0</v>
      </c>
      <c r="J2053" s="8">
        <f>TRUNC(I2053*D2053,1)</f>
        <v>0</v>
      </c>
      <c r="K2053" s="7">
        <f t="shared" si="479"/>
        <v>1102.5999999999999</v>
      </c>
      <c r="L2053" s="8">
        <f t="shared" si="479"/>
        <v>1102.5999999999999</v>
      </c>
      <c r="M2053" s="5" t="s">
        <v>67</v>
      </c>
      <c r="N2053" s="2" t="s">
        <v>2731</v>
      </c>
      <c r="O2053" s="2" t="s">
        <v>83</v>
      </c>
      <c r="P2053" s="2" t="s">
        <v>73</v>
      </c>
      <c r="Q2053" s="2" t="s">
        <v>73</v>
      </c>
      <c r="R2053" s="2" t="s">
        <v>73</v>
      </c>
      <c r="S2053" s="3">
        <v>1</v>
      </c>
      <c r="T2053" s="3">
        <v>0</v>
      </c>
      <c r="U2053" s="3">
        <v>0.03</v>
      </c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2" t="s">
        <v>67</v>
      </c>
      <c r="AW2053" s="2" t="s">
        <v>2740</v>
      </c>
      <c r="AX2053" s="2" t="s">
        <v>67</v>
      </c>
      <c r="AY2053" s="2" t="s">
        <v>67</v>
      </c>
    </row>
    <row r="2054" spans="1:51" ht="30" customHeight="1" x14ac:dyDescent="0.3">
      <c r="A2054" s="5" t="s">
        <v>90</v>
      </c>
      <c r="B2054" s="5" t="s">
        <v>67</v>
      </c>
      <c r="C2054" s="5" t="s">
        <v>67</v>
      </c>
      <c r="D2054" s="6"/>
      <c r="E2054" s="7"/>
      <c r="F2054" s="8">
        <f>TRUNC(SUMIF(N2049:N2053, N2048, F2049:F2053),0)</f>
        <v>9775</v>
      </c>
      <c r="G2054" s="7"/>
      <c r="H2054" s="8">
        <f>TRUNC(SUMIF(N2049:N2053, N2048, H2049:H2053),0)</f>
        <v>36755</v>
      </c>
      <c r="I2054" s="7"/>
      <c r="J2054" s="8">
        <f>TRUNC(SUMIF(N2049:N2053, N2048, J2049:J2053),0)</f>
        <v>0</v>
      </c>
      <c r="K2054" s="7"/>
      <c r="L2054" s="8">
        <f>F2054+H2054+J2054</f>
        <v>46530</v>
      </c>
      <c r="M2054" s="5" t="s">
        <v>67</v>
      </c>
      <c r="N2054" s="2" t="s">
        <v>91</v>
      </c>
      <c r="O2054" s="2" t="s">
        <v>91</v>
      </c>
      <c r="P2054" s="2" t="s">
        <v>67</v>
      </c>
      <c r="Q2054" s="2" t="s">
        <v>67</v>
      </c>
      <c r="R2054" s="2" t="s">
        <v>67</v>
      </c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2" t="s">
        <v>67</v>
      </c>
      <c r="AW2054" s="2" t="s">
        <v>67</v>
      </c>
      <c r="AX2054" s="2" t="s">
        <v>67</v>
      </c>
      <c r="AY2054" s="2" t="s">
        <v>67</v>
      </c>
    </row>
    <row r="2055" spans="1:51" ht="30" customHeight="1" x14ac:dyDescent="0.3">
      <c r="A2055" s="6"/>
      <c r="B2055" s="6"/>
      <c r="C2055" s="6"/>
      <c r="D2055" s="6"/>
      <c r="E2055" s="7"/>
      <c r="F2055" s="8"/>
      <c r="G2055" s="7"/>
      <c r="H2055" s="8"/>
      <c r="I2055" s="7"/>
      <c r="J2055" s="8"/>
      <c r="K2055" s="7"/>
      <c r="L2055" s="8"/>
      <c r="M2055" s="6"/>
    </row>
    <row r="2056" spans="1:51" ht="30" customHeight="1" x14ac:dyDescent="0.3">
      <c r="A2056" s="14" t="s">
        <v>2741</v>
      </c>
      <c r="B2056" s="14"/>
      <c r="C2056" s="14"/>
      <c r="D2056" s="14"/>
      <c r="E2056" s="15"/>
      <c r="F2056" s="16"/>
      <c r="G2056" s="15"/>
      <c r="H2056" s="16"/>
      <c r="I2056" s="15"/>
      <c r="J2056" s="16"/>
      <c r="K2056" s="15"/>
      <c r="L2056" s="16"/>
      <c r="M2056" s="14"/>
      <c r="N2056" s="1" t="s">
        <v>2742</v>
      </c>
    </row>
    <row r="2057" spans="1:51" ht="30" customHeight="1" x14ac:dyDescent="0.3">
      <c r="A2057" s="5" t="s">
        <v>2021</v>
      </c>
      <c r="B2057" s="5" t="s">
        <v>2734</v>
      </c>
      <c r="C2057" s="5" t="s">
        <v>1702</v>
      </c>
      <c r="D2057" s="6">
        <v>1.05</v>
      </c>
      <c r="E2057" s="7">
        <f>단가대비표!O360</f>
        <v>3658</v>
      </c>
      <c r="F2057" s="8">
        <f t="shared" ref="F2057:F2063" si="480">TRUNC(E2057*D2057,1)</f>
        <v>3840.9</v>
      </c>
      <c r="G2057" s="7">
        <f>단가대비표!P360</f>
        <v>0</v>
      </c>
      <c r="H2057" s="8">
        <f t="shared" ref="H2057:H2063" si="481">TRUNC(G2057*D2057,1)</f>
        <v>0</v>
      </c>
      <c r="I2057" s="7">
        <f>단가대비표!V360</f>
        <v>0</v>
      </c>
      <c r="J2057" s="8">
        <f t="shared" ref="J2057:J2063" si="482">TRUNC(I2057*D2057,1)</f>
        <v>0</v>
      </c>
      <c r="K2057" s="7">
        <f t="shared" ref="K2057:L2063" si="483">TRUNC(E2057+G2057+I2057,1)</f>
        <v>3658</v>
      </c>
      <c r="L2057" s="8">
        <f t="shared" si="483"/>
        <v>3840.9</v>
      </c>
      <c r="M2057" s="5" t="s">
        <v>67</v>
      </c>
      <c r="N2057" s="2" t="s">
        <v>2742</v>
      </c>
      <c r="O2057" s="2" t="s">
        <v>2735</v>
      </c>
      <c r="P2057" s="2" t="s">
        <v>73</v>
      </c>
      <c r="Q2057" s="2" t="s">
        <v>73</v>
      </c>
      <c r="R2057" s="2" t="s">
        <v>69</v>
      </c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2" t="s">
        <v>67</v>
      </c>
      <c r="AW2057" s="2" t="s">
        <v>2744</v>
      </c>
      <c r="AX2057" s="2" t="s">
        <v>67</v>
      </c>
      <c r="AY2057" s="2" t="s">
        <v>67</v>
      </c>
    </row>
    <row r="2058" spans="1:51" ht="30" customHeight="1" x14ac:dyDescent="0.3">
      <c r="A2058" s="5" t="s">
        <v>2215</v>
      </c>
      <c r="B2058" s="5" t="s">
        <v>2216</v>
      </c>
      <c r="C2058" s="5" t="s">
        <v>245</v>
      </c>
      <c r="D2058" s="6">
        <v>0.69</v>
      </c>
      <c r="E2058" s="7">
        <f>단가대비표!O273</f>
        <v>1147</v>
      </c>
      <c r="F2058" s="8">
        <f t="shared" si="480"/>
        <v>791.4</v>
      </c>
      <c r="G2058" s="7">
        <f>단가대비표!P273</f>
        <v>0</v>
      </c>
      <c r="H2058" s="8">
        <f t="shared" si="481"/>
        <v>0</v>
      </c>
      <c r="I2058" s="7">
        <f>단가대비표!V273</f>
        <v>0</v>
      </c>
      <c r="J2058" s="8">
        <f t="shared" si="482"/>
        <v>0</v>
      </c>
      <c r="K2058" s="7">
        <f t="shared" si="483"/>
        <v>1147</v>
      </c>
      <c r="L2058" s="8">
        <f t="shared" si="483"/>
        <v>791.4</v>
      </c>
      <c r="M2058" s="5" t="s">
        <v>67</v>
      </c>
      <c r="N2058" s="2" t="s">
        <v>2742</v>
      </c>
      <c r="O2058" s="2" t="s">
        <v>2217</v>
      </c>
      <c r="P2058" s="2" t="s">
        <v>73</v>
      </c>
      <c r="Q2058" s="2" t="s">
        <v>73</v>
      </c>
      <c r="R2058" s="2" t="s">
        <v>69</v>
      </c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2" t="s">
        <v>67</v>
      </c>
      <c r="AW2058" s="2" t="s">
        <v>2745</v>
      </c>
      <c r="AX2058" s="2" t="s">
        <v>67</v>
      </c>
      <c r="AY2058" s="2" t="s">
        <v>67</v>
      </c>
    </row>
    <row r="2059" spans="1:51" ht="30" customHeight="1" x14ac:dyDescent="0.3">
      <c r="A2059" s="5" t="s">
        <v>2029</v>
      </c>
      <c r="B2059" s="5" t="s">
        <v>2030</v>
      </c>
      <c r="C2059" s="5" t="s">
        <v>245</v>
      </c>
      <c r="D2059" s="6">
        <v>0.69</v>
      </c>
      <c r="E2059" s="7">
        <f>단가대비표!O266</f>
        <v>1100</v>
      </c>
      <c r="F2059" s="8">
        <f t="shared" si="480"/>
        <v>759</v>
      </c>
      <c r="G2059" s="7">
        <f>단가대비표!P266</f>
        <v>0</v>
      </c>
      <c r="H2059" s="8">
        <f t="shared" si="481"/>
        <v>0</v>
      </c>
      <c r="I2059" s="7">
        <f>단가대비표!V266</f>
        <v>0</v>
      </c>
      <c r="J2059" s="8">
        <f t="shared" si="482"/>
        <v>0</v>
      </c>
      <c r="K2059" s="7">
        <f t="shared" si="483"/>
        <v>1100</v>
      </c>
      <c r="L2059" s="8">
        <f t="shared" si="483"/>
        <v>759</v>
      </c>
      <c r="M2059" s="5" t="s">
        <v>67</v>
      </c>
      <c r="N2059" s="2" t="s">
        <v>2742</v>
      </c>
      <c r="O2059" s="2" t="s">
        <v>2031</v>
      </c>
      <c r="P2059" s="2" t="s">
        <v>73</v>
      </c>
      <c r="Q2059" s="2" t="s">
        <v>73</v>
      </c>
      <c r="R2059" s="2" t="s">
        <v>69</v>
      </c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2" t="s">
        <v>67</v>
      </c>
      <c r="AW2059" s="2" t="s">
        <v>2746</v>
      </c>
      <c r="AX2059" s="2" t="s">
        <v>67</v>
      </c>
      <c r="AY2059" s="2" t="s">
        <v>67</v>
      </c>
    </row>
    <row r="2060" spans="1:51" ht="30" customHeight="1" x14ac:dyDescent="0.3">
      <c r="A2060" s="5" t="s">
        <v>2121</v>
      </c>
      <c r="B2060" s="5" t="s">
        <v>2122</v>
      </c>
      <c r="C2060" s="5" t="s">
        <v>481</v>
      </c>
      <c r="D2060" s="6">
        <v>0.59</v>
      </c>
      <c r="E2060" s="7">
        <f>단가대비표!O267</f>
        <v>300</v>
      </c>
      <c r="F2060" s="8">
        <f t="shared" si="480"/>
        <v>177</v>
      </c>
      <c r="G2060" s="7">
        <f>단가대비표!P267</f>
        <v>0</v>
      </c>
      <c r="H2060" s="8">
        <f t="shared" si="481"/>
        <v>0</v>
      </c>
      <c r="I2060" s="7">
        <f>단가대비표!V267</f>
        <v>0</v>
      </c>
      <c r="J2060" s="8">
        <f t="shared" si="482"/>
        <v>0</v>
      </c>
      <c r="K2060" s="7">
        <f t="shared" si="483"/>
        <v>300</v>
      </c>
      <c r="L2060" s="8">
        <f t="shared" si="483"/>
        <v>177</v>
      </c>
      <c r="M2060" s="5" t="s">
        <v>67</v>
      </c>
      <c r="N2060" s="2" t="s">
        <v>2742</v>
      </c>
      <c r="O2060" s="2" t="s">
        <v>2123</v>
      </c>
      <c r="P2060" s="2" t="s">
        <v>73</v>
      </c>
      <c r="Q2060" s="2" t="s">
        <v>73</v>
      </c>
      <c r="R2060" s="2" t="s">
        <v>69</v>
      </c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2" t="s">
        <v>67</v>
      </c>
      <c r="AW2060" s="2" t="s">
        <v>2747</v>
      </c>
      <c r="AX2060" s="2" t="s">
        <v>67</v>
      </c>
      <c r="AY2060" s="2" t="s">
        <v>67</v>
      </c>
    </row>
    <row r="2061" spans="1:51" ht="30" customHeight="1" x14ac:dyDescent="0.3">
      <c r="A2061" s="5" t="s">
        <v>2033</v>
      </c>
      <c r="B2061" s="5" t="s">
        <v>86</v>
      </c>
      <c r="C2061" s="5" t="s">
        <v>87</v>
      </c>
      <c r="D2061" s="6">
        <v>0.108</v>
      </c>
      <c r="E2061" s="7">
        <f>단가대비표!O1876</f>
        <v>0</v>
      </c>
      <c r="F2061" s="8">
        <f t="shared" si="480"/>
        <v>0</v>
      </c>
      <c r="G2061" s="7">
        <f>단가대비표!P1876</f>
        <v>160788</v>
      </c>
      <c r="H2061" s="8">
        <f t="shared" si="481"/>
        <v>17365.099999999999</v>
      </c>
      <c r="I2061" s="7">
        <f>단가대비표!V1876</f>
        <v>0</v>
      </c>
      <c r="J2061" s="8">
        <f t="shared" si="482"/>
        <v>0</v>
      </c>
      <c r="K2061" s="7">
        <f t="shared" si="483"/>
        <v>160788</v>
      </c>
      <c r="L2061" s="8">
        <f t="shared" si="483"/>
        <v>17365.099999999999</v>
      </c>
      <c r="M2061" s="5" t="s">
        <v>67</v>
      </c>
      <c r="N2061" s="2" t="s">
        <v>2742</v>
      </c>
      <c r="O2061" s="2" t="s">
        <v>2034</v>
      </c>
      <c r="P2061" s="2" t="s">
        <v>73</v>
      </c>
      <c r="Q2061" s="2" t="s">
        <v>73</v>
      </c>
      <c r="R2061" s="2" t="s">
        <v>69</v>
      </c>
      <c r="S2061" s="3"/>
      <c r="T2061" s="3"/>
      <c r="U2061" s="3"/>
      <c r="V2061" s="3">
        <v>1</v>
      </c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2" t="s">
        <v>67</v>
      </c>
      <c r="AW2061" s="2" t="s">
        <v>2748</v>
      </c>
      <c r="AX2061" s="2" t="s">
        <v>67</v>
      </c>
      <c r="AY2061" s="2" t="s">
        <v>67</v>
      </c>
    </row>
    <row r="2062" spans="1:51" ht="30" customHeight="1" x14ac:dyDescent="0.3">
      <c r="A2062" s="5" t="s">
        <v>203</v>
      </c>
      <c r="B2062" s="5" t="s">
        <v>86</v>
      </c>
      <c r="C2062" s="5" t="s">
        <v>87</v>
      </c>
      <c r="D2062" s="6">
        <v>1.44E-2</v>
      </c>
      <c r="E2062" s="7">
        <f>단가대비표!O1834</f>
        <v>0</v>
      </c>
      <c r="F2062" s="8">
        <f t="shared" si="480"/>
        <v>0</v>
      </c>
      <c r="G2062" s="7">
        <f>단가대비표!P1834</f>
        <v>125427</v>
      </c>
      <c r="H2062" s="8">
        <f t="shared" si="481"/>
        <v>1806.1</v>
      </c>
      <c r="I2062" s="7">
        <f>단가대비표!V1834</f>
        <v>0</v>
      </c>
      <c r="J2062" s="8">
        <f t="shared" si="482"/>
        <v>0</v>
      </c>
      <c r="K2062" s="7">
        <f t="shared" si="483"/>
        <v>125427</v>
      </c>
      <c r="L2062" s="8">
        <f t="shared" si="483"/>
        <v>1806.1</v>
      </c>
      <c r="M2062" s="5" t="s">
        <v>67</v>
      </c>
      <c r="N2062" s="2" t="s">
        <v>2742</v>
      </c>
      <c r="O2062" s="2" t="s">
        <v>204</v>
      </c>
      <c r="P2062" s="2" t="s">
        <v>73</v>
      </c>
      <c r="Q2062" s="2" t="s">
        <v>73</v>
      </c>
      <c r="R2062" s="2" t="s">
        <v>69</v>
      </c>
      <c r="S2062" s="3"/>
      <c r="T2062" s="3"/>
      <c r="U2062" s="3"/>
      <c r="V2062" s="3">
        <v>1</v>
      </c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2" t="s">
        <v>67</v>
      </c>
      <c r="AW2062" s="2" t="s">
        <v>2749</v>
      </c>
      <c r="AX2062" s="2" t="s">
        <v>67</v>
      </c>
      <c r="AY2062" s="2" t="s">
        <v>67</v>
      </c>
    </row>
    <row r="2063" spans="1:51" ht="30" customHeight="1" x14ac:dyDescent="0.3">
      <c r="A2063" s="5" t="s">
        <v>155</v>
      </c>
      <c r="B2063" s="5" t="s">
        <v>156</v>
      </c>
      <c r="C2063" s="5" t="s">
        <v>82</v>
      </c>
      <c r="D2063" s="6">
        <v>1</v>
      </c>
      <c r="E2063" s="7">
        <f>TRUNC(SUMIF(V2057:V2063, RIGHTB(O2063, 1), H2057:H2063)*U2063, 2)</f>
        <v>575.13</v>
      </c>
      <c r="F2063" s="8">
        <f t="shared" si="480"/>
        <v>575.1</v>
      </c>
      <c r="G2063" s="7">
        <v>0</v>
      </c>
      <c r="H2063" s="8">
        <f t="shared" si="481"/>
        <v>0</v>
      </c>
      <c r="I2063" s="7">
        <v>0</v>
      </c>
      <c r="J2063" s="8">
        <f t="shared" si="482"/>
        <v>0</v>
      </c>
      <c r="K2063" s="7">
        <f t="shared" si="483"/>
        <v>575.1</v>
      </c>
      <c r="L2063" s="8">
        <f t="shared" si="483"/>
        <v>575.1</v>
      </c>
      <c r="M2063" s="5" t="s">
        <v>67</v>
      </c>
      <c r="N2063" s="2" t="s">
        <v>2742</v>
      </c>
      <c r="O2063" s="2" t="s">
        <v>83</v>
      </c>
      <c r="P2063" s="2" t="s">
        <v>73</v>
      </c>
      <c r="Q2063" s="2" t="s">
        <v>73</v>
      </c>
      <c r="R2063" s="2" t="s">
        <v>73</v>
      </c>
      <c r="S2063" s="3">
        <v>1</v>
      </c>
      <c r="T2063" s="3">
        <v>0</v>
      </c>
      <c r="U2063" s="3">
        <v>0.03</v>
      </c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2" t="s">
        <v>67</v>
      </c>
      <c r="AW2063" s="2" t="s">
        <v>2750</v>
      </c>
      <c r="AX2063" s="2" t="s">
        <v>67</v>
      </c>
      <c r="AY2063" s="2" t="s">
        <v>67</v>
      </c>
    </row>
    <row r="2064" spans="1:51" ht="30" customHeight="1" x14ac:dyDescent="0.3">
      <c r="A2064" s="5" t="s">
        <v>90</v>
      </c>
      <c r="B2064" s="5" t="s">
        <v>67</v>
      </c>
      <c r="C2064" s="5" t="s">
        <v>67</v>
      </c>
      <c r="D2064" s="6"/>
      <c r="E2064" s="7"/>
      <c r="F2064" s="8">
        <f>TRUNC(SUMIF(N2057:N2063, N2056, F2057:F2063),0)</f>
        <v>6143</v>
      </c>
      <c r="G2064" s="7"/>
      <c r="H2064" s="8">
        <f>TRUNC(SUMIF(N2057:N2063, N2056, H2057:H2063),0)</f>
        <v>19171</v>
      </c>
      <c r="I2064" s="7"/>
      <c r="J2064" s="8">
        <f>TRUNC(SUMIF(N2057:N2063, N2056, J2057:J2063),0)</f>
        <v>0</v>
      </c>
      <c r="K2064" s="7"/>
      <c r="L2064" s="8">
        <f>F2064+H2064+J2064</f>
        <v>25314</v>
      </c>
      <c r="M2064" s="5" t="s">
        <v>67</v>
      </c>
      <c r="N2064" s="2" t="s">
        <v>91</v>
      </c>
      <c r="O2064" s="2" t="s">
        <v>91</v>
      </c>
      <c r="P2064" s="2" t="s">
        <v>67</v>
      </c>
      <c r="Q2064" s="2" t="s">
        <v>67</v>
      </c>
      <c r="R2064" s="2" t="s">
        <v>67</v>
      </c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2" t="s">
        <v>67</v>
      </c>
      <c r="AW2064" s="2" t="s">
        <v>67</v>
      </c>
      <c r="AX2064" s="2" t="s">
        <v>67</v>
      </c>
      <c r="AY2064" s="2" t="s">
        <v>67</v>
      </c>
    </row>
    <row r="2065" spans="1:51" ht="30" customHeight="1" x14ac:dyDescent="0.3">
      <c r="A2065" s="6"/>
      <c r="B2065" s="6"/>
      <c r="C2065" s="6"/>
      <c r="D2065" s="6"/>
      <c r="E2065" s="7"/>
      <c r="F2065" s="8"/>
      <c r="G2065" s="7"/>
      <c r="H2065" s="8"/>
      <c r="I2065" s="7"/>
      <c r="J2065" s="8"/>
      <c r="K2065" s="7"/>
      <c r="L2065" s="8"/>
      <c r="M2065" s="6"/>
    </row>
    <row r="2066" spans="1:51" ht="30" customHeight="1" x14ac:dyDescent="0.3">
      <c r="A2066" s="14" t="s">
        <v>2751</v>
      </c>
      <c r="B2066" s="14"/>
      <c r="C2066" s="14"/>
      <c r="D2066" s="14"/>
      <c r="E2066" s="15"/>
      <c r="F2066" s="16"/>
      <c r="G2066" s="15"/>
      <c r="H2066" s="16"/>
      <c r="I2066" s="15"/>
      <c r="J2066" s="16"/>
      <c r="K2066" s="15"/>
      <c r="L2066" s="16"/>
      <c r="M2066" s="14"/>
      <c r="N2066" s="1" t="s">
        <v>2752</v>
      </c>
    </row>
    <row r="2067" spans="1:51" ht="30" customHeight="1" x14ac:dyDescent="0.3">
      <c r="A2067" s="5" t="s">
        <v>2228</v>
      </c>
      <c r="B2067" s="5" t="s">
        <v>2754</v>
      </c>
      <c r="C2067" s="5" t="s">
        <v>1702</v>
      </c>
      <c r="D2067" s="6">
        <v>1.05</v>
      </c>
      <c r="E2067" s="7">
        <f>단가대비표!O380</f>
        <v>4671</v>
      </c>
      <c r="F2067" s="8">
        <f t="shared" ref="F2067:F2072" si="484">TRUNC(E2067*D2067,1)</f>
        <v>4904.5</v>
      </c>
      <c r="G2067" s="7">
        <f>단가대비표!P380</f>
        <v>0</v>
      </c>
      <c r="H2067" s="8">
        <f t="shared" ref="H2067:H2072" si="485">TRUNC(G2067*D2067,1)</f>
        <v>0</v>
      </c>
      <c r="I2067" s="7">
        <f>단가대비표!V380</f>
        <v>0</v>
      </c>
      <c r="J2067" s="8">
        <f t="shared" ref="J2067:J2072" si="486">TRUNC(I2067*D2067,1)</f>
        <v>0</v>
      </c>
      <c r="K2067" s="7">
        <f t="shared" ref="K2067:L2072" si="487">TRUNC(E2067+G2067+I2067,1)</f>
        <v>4671</v>
      </c>
      <c r="L2067" s="8">
        <f t="shared" si="487"/>
        <v>4904.5</v>
      </c>
      <c r="M2067" s="5" t="s">
        <v>67</v>
      </c>
      <c r="N2067" s="2" t="s">
        <v>2752</v>
      </c>
      <c r="O2067" s="2" t="s">
        <v>2755</v>
      </c>
      <c r="P2067" s="2" t="s">
        <v>73</v>
      </c>
      <c r="Q2067" s="2" t="s">
        <v>73</v>
      </c>
      <c r="R2067" s="2" t="s">
        <v>69</v>
      </c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2" t="s">
        <v>67</v>
      </c>
      <c r="AW2067" s="2" t="s">
        <v>2756</v>
      </c>
      <c r="AX2067" s="2" t="s">
        <v>67</v>
      </c>
      <c r="AY2067" s="2" t="s">
        <v>67</v>
      </c>
    </row>
    <row r="2068" spans="1:51" ht="30" customHeight="1" x14ac:dyDescent="0.3">
      <c r="A2068" s="5" t="s">
        <v>2029</v>
      </c>
      <c r="B2068" s="5" t="s">
        <v>2030</v>
      </c>
      <c r="C2068" s="5" t="s">
        <v>245</v>
      </c>
      <c r="D2068" s="6">
        <v>0.69</v>
      </c>
      <c r="E2068" s="7">
        <f>단가대비표!O266</f>
        <v>1100</v>
      </c>
      <c r="F2068" s="8">
        <f t="shared" si="484"/>
        <v>759</v>
      </c>
      <c r="G2068" s="7">
        <f>단가대비표!P266</f>
        <v>0</v>
      </c>
      <c r="H2068" s="8">
        <f t="shared" si="485"/>
        <v>0</v>
      </c>
      <c r="I2068" s="7">
        <f>단가대비표!V266</f>
        <v>0</v>
      </c>
      <c r="J2068" s="8">
        <f t="shared" si="486"/>
        <v>0</v>
      </c>
      <c r="K2068" s="7">
        <f t="shared" si="487"/>
        <v>1100</v>
      </c>
      <c r="L2068" s="8">
        <f t="shared" si="487"/>
        <v>759</v>
      </c>
      <c r="M2068" s="5" t="s">
        <v>67</v>
      </c>
      <c r="N2068" s="2" t="s">
        <v>2752</v>
      </c>
      <c r="O2068" s="2" t="s">
        <v>2031</v>
      </c>
      <c r="P2068" s="2" t="s">
        <v>73</v>
      </c>
      <c r="Q2068" s="2" t="s">
        <v>73</v>
      </c>
      <c r="R2068" s="2" t="s">
        <v>69</v>
      </c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2" t="s">
        <v>67</v>
      </c>
      <c r="AW2068" s="2" t="s">
        <v>2757</v>
      </c>
      <c r="AX2068" s="2" t="s">
        <v>67</v>
      </c>
      <c r="AY2068" s="2" t="s">
        <v>67</v>
      </c>
    </row>
    <row r="2069" spans="1:51" ht="30" customHeight="1" x14ac:dyDescent="0.3">
      <c r="A2069" s="5" t="s">
        <v>2121</v>
      </c>
      <c r="B2069" s="5" t="s">
        <v>2122</v>
      </c>
      <c r="C2069" s="5" t="s">
        <v>481</v>
      </c>
      <c r="D2069" s="6">
        <v>0.59</v>
      </c>
      <c r="E2069" s="7">
        <f>단가대비표!O267</f>
        <v>300</v>
      </c>
      <c r="F2069" s="8">
        <f t="shared" si="484"/>
        <v>177</v>
      </c>
      <c r="G2069" s="7">
        <f>단가대비표!P267</f>
        <v>0</v>
      </c>
      <c r="H2069" s="8">
        <f t="shared" si="485"/>
        <v>0</v>
      </c>
      <c r="I2069" s="7">
        <f>단가대비표!V267</f>
        <v>0</v>
      </c>
      <c r="J2069" s="8">
        <f t="shared" si="486"/>
        <v>0</v>
      </c>
      <c r="K2069" s="7">
        <f t="shared" si="487"/>
        <v>300</v>
      </c>
      <c r="L2069" s="8">
        <f t="shared" si="487"/>
        <v>177</v>
      </c>
      <c r="M2069" s="5" t="s">
        <v>67</v>
      </c>
      <c r="N2069" s="2" t="s">
        <v>2752</v>
      </c>
      <c r="O2069" s="2" t="s">
        <v>2123</v>
      </c>
      <c r="P2069" s="2" t="s">
        <v>73</v>
      </c>
      <c r="Q2069" s="2" t="s">
        <v>73</v>
      </c>
      <c r="R2069" s="2" t="s">
        <v>69</v>
      </c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2" t="s">
        <v>67</v>
      </c>
      <c r="AW2069" s="2" t="s">
        <v>2758</v>
      </c>
      <c r="AX2069" s="2" t="s">
        <v>67</v>
      </c>
      <c r="AY2069" s="2" t="s">
        <v>67</v>
      </c>
    </row>
    <row r="2070" spans="1:51" ht="30" customHeight="1" x14ac:dyDescent="0.3">
      <c r="A2070" s="5" t="s">
        <v>2033</v>
      </c>
      <c r="B2070" s="5" t="s">
        <v>86</v>
      </c>
      <c r="C2070" s="5" t="s">
        <v>87</v>
      </c>
      <c r="D2070" s="6">
        <v>0.08</v>
      </c>
      <c r="E2070" s="7">
        <f>단가대비표!O1876</f>
        <v>0</v>
      </c>
      <c r="F2070" s="8">
        <f t="shared" si="484"/>
        <v>0</v>
      </c>
      <c r="G2070" s="7">
        <f>단가대비표!P1876</f>
        <v>160788</v>
      </c>
      <c r="H2070" s="8">
        <f t="shared" si="485"/>
        <v>12863</v>
      </c>
      <c r="I2070" s="7">
        <f>단가대비표!V1876</f>
        <v>0</v>
      </c>
      <c r="J2070" s="8">
        <f t="shared" si="486"/>
        <v>0</v>
      </c>
      <c r="K2070" s="7">
        <f t="shared" si="487"/>
        <v>160788</v>
      </c>
      <c r="L2070" s="8">
        <f t="shared" si="487"/>
        <v>12863</v>
      </c>
      <c r="M2070" s="5" t="s">
        <v>67</v>
      </c>
      <c r="N2070" s="2" t="s">
        <v>2752</v>
      </c>
      <c r="O2070" s="2" t="s">
        <v>2034</v>
      </c>
      <c r="P2070" s="2" t="s">
        <v>73</v>
      </c>
      <c r="Q2070" s="2" t="s">
        <v>73</v>
      </c>
      <c r="R2070" s="2" t="s">
        <v>69</v>
      </c>
      <c r="S2070" s="3"/>
      <c r="T2070" s="3"/>
      <c r="U2070" s="3"/>
      <c r="V2070" s="3">
        <v>1</v>
      </c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2" t="s">
        <v>67</v>
      </c>
      <c r="AW2070" s="2" t="s">
        <v>2759</v>
      </c>
      <c r="AX2070" s="2" t="s">
        <v>67</v>
      </c>
      <c r="AY2070" s="2" t="s">
        <v>67</v>
      </c>
    </row>
    <row r="2071" spans="1:51" ht="30" customHeight="1" x14ac:dyDescent="0.3">
      <c r="A2071" s="5" t="s">
        <v>203</v>
      </c>
      <c r="B2071" s="5" t="s">
        <v>86</v>
      </c>
      <c r="C2071" s="5" t="s">
        <v>87</v>
      </c>
      <c r="D2071" s="6">
        <v>7.0000000000000001E-3</v>
      </c>
      <c r="E2071" s="7">
        <f>단가대비표!O1834</f>
        <v>0</v>
      </c>
      <c r="F2071" s="8">
        <f t="shared" si="484"/>
        <v>0</v>
      </c>
      <c r="G2071" s="7">
        <f>단가대비표!P1834</f>
        <v>125427</v>
      </c>
      <c r="H2071" s="8">
        <f t="shared" si="485"/>
        <v>877.9</v>
      </c>
      <c r="I2071" s="7">
        <f>단가대비표!V1834</f>
        <v>0</v>
      </c>
      <c r="J2071" s="8">
        <f t="shared" si="486"/>
        <v>0</v>
      </c>
      <c r="K2071" s="7">
        <f t="shared" si="487"/>
        <v>125427</v>
      </c>
      <c r="L2071" s="8">
        <f t="shared" si="487"/>
        <v>877.9</v>
      </c>
      <c r="M2071" s="5" t="s">
        <v>67</v>
      </c>
      <c r="N2071" s="2" t="s">
        <v>2752</v>
      </c>
      <c r="O2071" s="2" t="s">
        <v>204</v>
      </c>
      <c r="P2071" s="2" t="s">
        <v>73</v>
      </c>
      <c r="Q2071" s="2" t="s">
        <v>73</v>
      </c>
      <c r="R2071" s="2" t="s">
        <v>69</v>
      </c>
      <c r="S2071" s="3"/>
      <c r="T2071" s="3"/>
      <c r="U2071" s="3"/>
      <c r="V2071" s="3">
        <v>1</v>
      </c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2" t="s">
        <v>67</v>
      </c>
      <c r="AW2071" s="2" t="s">
        <v>2760</v>
      </c>
      <c r="AX2071" s="2" t="s">
        <v>67</v>
      </c>
      <c r="AY2071" s="2" t="s">
        <v>67</v>
      </c>
    </row>
    <row r="2072" spans="1:51" ht="30" customHeight="1" x14ac:dyDescent="0.3">
      <c r="A2072" s="5" t="s">
        <v>155</v>
      </c>
      <c r="B2072" s="5" t="s">
        <v>156</v>
      </c>
      <c r="C2072" s="5" t="s">
        <v>82</v>
      </c>
      <c r="D2072" s="6">
        <v>1</v>
      </c>
      <c r="E2072" s="7">
        <f>TRUNC(SUMIF(V2067:V2072, RIGHTB(O2072, 1), H2067:H2072)*U2072, 2)</f>
        <v>412.22</v>
      </c>
      <c r="F2072" s="8">
        <f t="shared" si="484"/>
        <v>412.2</v>
      </c>
      <c r="G2072" s="7">
        <v>0</v>
      </c>
      <c r="H2072" s="8">
        <f t="shared" si="485"/>
        <v>0</v>
      </c>
      <c r="I2072" s="7">
        <v>0</v>
      </c>
      <c r="J2072" s="8">
        <f t="shared" si="486"/>
        <v>0</v>
      </c>
      <c r="K2072" s="7">
        <f t="shared" si="487"/>
        <v>412.2</v>
      </c>
      <c r="L2072" s="8">
        <f t="shared" si="487"/>
        <v>412.2</v>
      </c>
      <c r="M2072" s="5" t="s">
        <v>67</v>
      </c>
      <c r="N2072" s="2" t="s">
        <v>2752</v>
      </c>
      <c r="O2072" s="2" t="s">
        <v>83</v>
      </c>
      <c r="P2072" s="2" t="s">
        <v>73</v>
      </c>
      <c r="Q2072" s="2" t="s">
        <v>73</v>
      </c>
      <c r="R2072" s="2" t="s">
        <v>73</v>
      </c>
      <c r="S2072" s="3">
        <v>1</v>
      </c>
      <c r="T2072" s="3">
        <v>0</v>
      </c>
      <c r="U2072" s="3">
        <v>0.03</v>
      </c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2" t="s">
        <v>67</v>
      </c>
      <c r="AW2072" s="2" t="s">
        <v>2761</v>
      </c>
      <c r="AX2072" s="2" t="s">
        <v>67</v>
      </c>
      <c r="AY2072" s="2" t="s">
        <v>67</v>
      </c>
    </row>
    <row r="2073" spans="1:51" ht="30" customHeight="1" x14ac:dyDescent="0.3">
      <c r="A2073" s="5" t="s">
        <v>90</v>
      </c>
      <c r="B2073" s="5" t="s">
        <v>67</v>
      </c>
      <c r="C2073" s="5" t="s">
        <v>67</v>
      </c>
      <c r="D2073" s="6"/>
      <c r="E2073" s="7"/>
      <c r="F2073" s="8">
        <f>TRUNC(SUMIF(N2067:N2072, N2066, F2067:F2072),0)</f>
        <v>6252</v>
      </c>
      <c r="G2073" s="7"/>
      <c r="H2073" s="8">
        <f>TRUNC(SUMIF(N2067:N2072, N2066, H2067:H2072),0)</f>
        <v>13740</v>
      </c>
      <c r="I2073" s="7"/>
      <c r="J2073" s="8">
        <f>TRUNC(SUMIF(N2067:N2072, N2066, J2067:J2072),0)</f>
        <v>0</v>
      </c>
      <c r="K2073" s="7"/>
      <c r="L2073" s="8">
        <f>F2073+H2073+J2073</f>
        <v>19992</v>
      </c>
      <c r="M2073" s="5" t="s">
        <v>67</v>
      </c>
      <c r="N2073" s="2" t="s">
        <v>91</v>
      </c>
      <c r="O2073" s="2" t="s">
        <v>91</v>
      </c>
      <c r="P2073" s="2" t="s">
        <v>67</v>
      </c>
      <c r="Q2073" s="2" t="s">
        <v>67</v>
      </c>
      <c r="R2073" s="2" t="s">
        <v>67</v>
      </c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2" t="s">
        <v>67</v>
      </c>
      <c r="AW2073" s="2" t="s">
        <v>67</v>
      </c>
      <c r="AX2073" s="2" t="s">
        <v>67</v>
      </c>
      <c r="AY2073" s="2" t="s">
        <v>67</v>
      </c>
    </row>
    <row r="2074" spans="1:51" ht="30" customHeight="1" x14ac:dyDescent="0.3">
      <c r="A2074" s="6"/>
      <c r="B2074" s="6"/>
      <c r="C2074" s="6"/>
      <c r="D2074" s="6"/>
      <c r="E2074" s="7"/>
      <c r="F2074" s="8"/>
      <c r="G2074" s="7"/>
      <c r="H2074" s="8"/>
      <c r="I2074" s="7"/>
      <c r="J2074" s="8"/>
      <c r="K2074" s="7"/>
      <c r="L2074" s="8"/>
      <c r="M2074" s="6"/>
    </row>
    <row r="2075" spans="1:51" ht="30" customHeight="1" x14ac:dyDescent="0.3">
      <c r="A2075" s="14" t="s">
        <v>2762</v>
      </c>
      <c r="B2075" s="14"/>
      <c r="C2075" s="14"/>
      <c r="D2075" s="14"/>
      <c r="E2075" s="15"/>
      <c r="F2075" s="16"/>
      <c r="G2075" s="15"/>
      <c r="H2075" s="16"/>
      <c r="I2075" s="15"/>
      <c r="J2075" s="16"/>
      <c r="K2075" s="15"/>
      <c r="L2075" s="16"/>
      <c r="M2075" s="14"/>
      <c r="N2075" s="1" t="s">
        <v>2763</v>
      </c>
    </row>
    <row r="2076" spans="1:51" ht="30" customHeight="1" x14ac:dyDescent="0.3">
      <c r="A2076" s="5" t="s">
        <v>2021</v>
      </c>
      <c r="B2076" s="5" t="s">
        <v>2766</v>
      </c>
      <c r="C2076" s="5" t="s">
        <v>1702</v>
      </c>
      <c r="D2076" s="6">
        <v>1.05</v>
      </c>
      <c r="E2076" s="7">
        <f>단가대비표!O361</f>
        <v>4041</v>
      </c>
      <c r="F2076" s="8">
        <f>TRUNC(E2076*D2076,1)</f>
        <v>4243</v>
      </c>
      <c r="G2076" s="7">
        <f>단가대비표!P361</f>
        <v>0</v>
      </c>
      <c r="H2076" s="8">
        <f>TRUNC(G2076*D2076,1)</f>
        <v>0</v>
      </c>
      <c r="I2076" s="7">
        <f>단가대비표!V361</f>
        <v>0</v>
      </c>
      <c r="J2076" s="8">
        <f>TRUNC(I2076*D2076,1)</f>
        <v>0</v>
      </c>
      <c r="K2076" s="7">
        <f t="shared" ref="K2076:L2080" si="488">TRUNC(E2076+G2076+I2076,1)</f>
        <v>4041</v>
      </c>
      <c r="L2076" s="8">
        <f t="shared" si="488"/>
        <v>4243</v>
      </c>
      <c r="M2076" s="5" t="s">
        <v>67</v>
      </c>
      <c r="N2076" s="2" t="s">
        <v>2763</v>
      </c>
      <c r="O2076" s="2" t="s">
        <v>2767</v>
      </c>
      <c r="P2076" s="2" t="s">
        <v>73</v>
      </c>
      <c r="Q2076" s="2" t="s">
        <v>73</v>
      </c>
      <c r="R2076" s="2" t="s">
        <v>69</v>
      </c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2" t="s">
        <v>67</v>
      </c>
      <c r="AW2076" s="2" t="s">
        <v>2768</v>
      </c>
      <c r="AX2076" s="2" t="s">
        <v>67</v>
      </c>
      <c r="AY2076" s="2" t="s">
        <v>67</v>
      </c>
    </row>
    <row r="2077" spans="1:51" ht="30" customHeight="1" x14ac:dyDescent="0.3">
      <c r="A2077" s="5" t="s">
        <v>2203</v>
      </c>
      <c r="B2077" s="5" t="s">
        <v>2204</v>
      </c>
      <c r="C2077" s="5" t="s">
        <v>1685</v>
      </c>
      <c r="D2077" s="6">
        <v>0.76</v>
      </c>
      <c r="E2077" s="7">
        <f>단가대비표!O198</f>
        <v>6805</v>
      </c>
      <c r="F2077" s="8">
        <f>TRUNC(E2077*D2077,1)</f>
        <v>5171.8</v>
      </c>
      <c r="G2077" s="7">
        <f>단가대비표!P198</f>
        <v>0</v>
      </c>
      <c r="H2077" s="8">
        <f>TRUNC(G2077*D2077,1)</f>
        <v>0</v>
      </c>
      <c r="I2077" s="7">
        <f>단가대비표!V198</f>
        <v>0</v>
      </c>
      <c r="J2077" s="8">
        <f>TRUNC(I2077*D2077,1)</f>
        <v>0</v>
      </c>
      <c r="K2077" s="7">
        <f t="shared" si="488"/>
        <v>6805</v>
      </c>
      <c r="L2077" s="8">
        <f t="shared" si="488"/>
        <v>5171.8</v>
      </c>
      <c r="M2077" s="5" t="s">
        <v>67</v>
      </c>
      <c r="N2077" s="2" t="s">
        <v>2763</v>
      </c>
      <c r="O2077" s="2" t="s">
        <v>2205</v>
      </c>
      <c r="P2077" s="2" t="s">
        <v>73</v>
      </c>
      <c r="Q2077" s="2" t="s">
        <v>73</v>
      </c>
      <c r="R2077" s="2" t="s">
        <v>69</v>
      </c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2" t="s">
        <v>67</v>
      </c>
      <c r="AW2077" s="2" t="s">
        <v>2769</v>
      </c>
      <c r="AX2077" s="2" t="s">
        <v>67</v>
      </c>
      <c r="AY2077" s="2" t="s">
        <v>67</v>
      </c>
    </row>
    <row r="2078" spans="1:51" ht="30" customHeight="1" x14ac:dyDescent="0.3">
      <c r="A2078" s="5" t="s">
        <v>2033</v>
      </c>
      <c r="B2078" s="5" t="s">
        <v>86</v>
      </c>
      <c r="C2078" s="5" t="s">
        <v>87</v>
      </c>
      <c r="D2078" s="6">
        <v>9.9000000000000005E-2</v>
      </c>
      <c r="E2078" s="7">
        <f>단가대비표!O1876</f>
        <v>0</v>
      </c>
      <c r="F2078" s="8">
        <f>TRUNC(E2078*D2078,1)</f>
        <v>0</v>
      </c>
      <c r="G2078" s="7">
        <f>단가대비표!P1876</f>
        <v>160788</v>
      </c>
      <c r="H2078" s="8">
        <f>TRUNC(G2078*D2078,1)</f>
        <v>15918</v>
      </c>
      <c r="I2078" s="7">
        <f>단가대비표!V1876</f>
        <v>0</v>
      </c>
      <c r="J2078" s="8">
        <f>TRUNC(I2078*D2078,1)</f>
        <v>0</v>
      </c>
      <c r="K2078" s="7">
        <f t="shared" si="488"/>
        <v>160788</v>
      </c>
      <c r="L2078" s="8">
        <f t="shared" si="488"/>
        <v>15918</v>
      </c>
      <c r="M2078" s="5" t="s">
        <v>67</v>
      </c>
      <c r="N2078" s="2" t="s">
        <v>2763</v>
      </c>
      <c r="O2078" s="2" t="s">
        <v>2034</v>
      </c>
      <c r="P2078" s="2" t="s">
        <v>73</v>
      </c>
      <c r="Q2078" s="2" t="s">
        <v>73</v>
      </c>
      <c r="R2078" s="2" t="s">
        <v>69</v>
      </c>
      <c r="S2078" s="3"/>
      <c r="T2078" s="3"/>
      <c r="U2078" s="3"/>
      <c r="V2078" s="3">
        <v>1</v>
      </c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2" t="s">
        <v>67</v>
      </c>
      <c r="AW2078" s="2" t="s">
        <v>2770</v>
      </c>
      <c r="AX2078" s="2" t="s">
        <v>67</v>
      </c>
      <c r="AY2078" s="2" t="s">
        <v>67</v>
      </c>
    </row>
    <row r="2079" spans="1:51" ht="30" customHeight="1" x14ac:dyDescent="0.3">
      <c r="A2079" s="5" t="s">
        <v>1728</v>
      </c>
      <c r="B2079" s="5" t="s">
        <v>86</v>
      </c>
      <c r="C2079" s="5" t="s">
        <v>87</v>
      </c>
      <c r="D2079" s="6">
        <v>0.156</v>
      </c>
      <c r="E2079" s="7">
        <f>단가대비표!O1875</f>
        <v>0</v>
      </c>
      <c r="F2079" s="8">
        <f>TRUNC(E2079*D2079,1)</f>
        <v>0</v>
      </c>
      <c r="G2079" s="7">
        <f>단가대비표!P1875</f>
        <v>152631</v>
      </c>
      <c r="H2079" s="8">
        <f>TRUNC(G2079*D2079,1)</f>
        <v>23810.400000000001</v>
      </c>
      <c r="I2079" s="7">
        <f>단가대비표!V1875</f>
        <v>0</v>
      </c>
      <c r="J2079" s="8">
        <f>TRUNC(I2079*D2079,1)</f>
        <v>0</v>
      </c>
      <c r="K2079" s="7">
        <f t="shared" si="488"/>
        <v>152631</v>
      </c>
      <c r="L2079" s="8">
        <f t="shared" si="488"/>
        <v>23810.400000000001</v>
      </c>
      <c r="M2079" s="5" t="s">
        <v>67</v>
      </c>
      <c r="N2079" s="2" t="s">
        <v>2763</v>
      </c>
      <c r="O2079" s="2" t="s">
        <v>1729</v>
      </c>
      <c r="P2079" s="2" t="s">
        <v>73</v>
      </c>
      <c r="Q2079" s="2" t="s">
        <v>73</v>
      </c>
      <c r="R2079" s="2" t="s">
        <v>69</v>
      </c>
      <c r="S2079" s="3"/>
      <c r="T2079" s="3"/>
      <c r="U2079" s="3"/>
      <c r="V2079" s="3">
        <v>1</v>
      </c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2" t="s">
        <v>67</v>
      </c>
      <c r="AW2079" s="2" t="s">
        <v>2771</v>
      </c>
      <c r="AX2079" s="2" t="s">
        <v>67</v>
      </c>
      <c r="AY2079" s="2" t="s">
        <v>67</v>
      </c>
    </row>
    <row r="2080" spans="1:51" ht="30" customHeight="1" x14ac:dyDescent="0.3">
      <c r="A2080" s="5" t="s">
        <v>155</v>
      </c>
      <c r="B2080" s="5" t="s">
        <v>156</v>
      </c>
      <c r="C2080" s="5" t="s">
        <v>82</v>
      </c>
      <c r="D2080" s="6">
        <v>1</v>
      </c>
      <c r="E2080" s="7">
        <f>TRUNC(SUMIF(V2076:V2080, RIGHTB(O2080, 1), H2076:H2080)*U2080, 2)</f>
        <v>1191.8499999999999</v>
      </c>
      <c r="F2080" s="8">
        <f>TRUNC(E2080*D2080,1)</f>
        <v>1191.8</v>
      </c>
      <c r="G2080" s="7">
        <v>0</v>
      </c>
      <c r="H2080" s="8">
        <f>TRUNC(G2080*D2080,1)</f>
        <v>0</v>
      </c>
      <c r="I2080" s="7">
        <v>0</v>
      </c>
      <c r="J2080" s="8">
        <f>TRUNC(I2080*D2080,1)</f>
        <v>0</v>
      </c>
      <c r="K2080" s="7">
        <f t="shared" si="488"/>
        <v>1191.8</v>
      </c>
      <c r="L2080" s="8">
        <f t="shared" si="488"/>
        <v>1191.8</v>
      </c>
      <c r="M2080" s="5" t="s">
        <v>67</v>
      </c>
      <c r="N2080" s="2" t="s">
        <v>2763</v>
      </c>
      <c r="O2080" s="2" t="s">
        <v>83</v>
      </c>
      <c r="P2080" s="2" t="s">
        <v>73</v>
      </c>
      <c r="Q2080" s="2" t="s">
        <v>73</v>
      </c>
      <c r="R2080" s="2" t="s">
        <v>73</v>
      </c>
      <c r="S2080" s="3">
        <v>1</v>
      </c>
      <c r="T2080" s="3">
        <v>0</v>
      </c>
      <c r="U2080" s="3">
        <v>0.03</v>
      </c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2" t="s">
        <v>67</v>
      </c>
      <c r="AW2080" s="2" t="s">
        <v>2772</v>
      </c>
      <c r="AX2080" s="2" t="s">
        <v>67</v>
      </c>
      <c r="AY2080" s="2" t="s">
        <v>67</v>
      </c>
    </row>
    <row r="2081" spans="1:51" ht="30" customHeight="1" x14ac:dyDescent="0.3">
      <c r="A2081" s="5" t="s">
        <v>90</v>
      </c>
      <c r="B2081" s="5" t="s">
        <v>67</v>
      </c>
      <c r="C2081" s="5" t="s">
        <v>67</v>
      </c>
      <c r="D2081" s="6"/>
      <c r="E2081" s="7"/>
      <c r="F2081" s="8">
        <f>TRUNC(SUMIF(N2076:N2080, N2075, F2076:F2080),0)</f>
        <v>10606</v>
      </c>
      <c r="G2081" s="7"/>
      <c r="H2081" s="8">
        <f>TRUNC(SUMIF(N2076:N2080, N2075, H2076:H2080),0)</f>
        <v>39728</v>
      </c>
      <c r="I2081" s="7"/>
      <c r="J2081" s="8">
        <f>TRUNC(SUMIF(N2076:N2080, N2075, J2076:J2080),0)</f>
        <v>0</v>
      </c>
      <c r="K2081" s="7"/>
      <c r="L2081" s="8">
        <f>F2081+H2081+J2081</f>
        <v>50334</v>
      </c>
      <c r="M2081" s="5" t="s">
        <v>67</v>
      </c>
      <c r="N2081" s="2" t="s">
        <v>91</v>
      </c>
      <c r="O2081" s="2" t="s">
        <v>91</v>
      </c>
      <c r="P2081" s="2" t="s">
        <v>67</v>
      </c>
      <c r="Q2081" s="2" t="s">
        <v>67</v>
      </c>
      <c r="R2081" s="2" t="s">
        <v>67</v>
      </c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2" t="s">
        <v>67</v>
      </c>
      <c r="AW2081" s="2" t="s">
        <v>67</v>
      </c>
      <c r="AX2081" s="2" t="s">
        <v>67</v>
      </c>
      <c r="AY2081" s="2" t="s">
        <v>67</v>
      </c>
    </row>
    <row r="2082" spans="1:51" ht="30" customHeight="1" x14ac:dyDescent="0.3">
      <c r="A2082" s="6"/>
      <c r="B2082" s="6"/>
      <c r="C2082" s="6"/>
      <c r="D2082" s="6"/>
      <c r="E2082" s="7"/>
      <c r="F2082" s="8"/>
      <c r="G2082" s="7"/>
      <c r="H2082" s="8"/>
      <c r="I2082" s="7"/>
      <c r="J2082" s="8"/>
      <c r="K2082" s="7"/>
      <c r="L2082" s="8"/>
      <c r="M2082" s="6"/>
    </row>
    <row r="2083" spans="1:51" ht="30" customHeight="1" x14ac:dyDescent="0.3">
      <c r="A2083" s="14" t="s">
        <v>2773</v>
      </c>
      <c r="B2083" s="14"/>
      <c r="C2083" s="14"/>
      <c r="D2083" s="14"/>
      <c r="E2083" s="15"/>
      <c r="F2083" s="16"/>
      <c r="G2083" s="15"/>
      <c r="H2083" s="16"/>
      <c r="I2083" s="15"/>
      <c r="J2083" s="16"/>
      <c r="K2083" s="15"/>
      <c r="L2083" s="16"/>
      <c r="M2083" s="14"/>
      <c r="N2083" s="1" t="s">
        <v>2774</v>
      </c>
    </row>
    <row r="2084" spans="1:51" ht="30" customHeight="1" x14ac:dyDescent="0.3">
      <c r="A2084" s="5" t="s">
        <v>2021</v>
      </c>
      <c r="B2084" s="5" t="s">
        <v>2766</v>
      </c>
      <c r="C2084" s="5" t="s">
        <v>1702</v>
      </c>
      <c r="D2084" s="6">
        <v>1.05</v>
      </c>
      <c r="E2084" s="7">
        <f>단가대비표!O361</f>
        <v>4041</v>
      </c>
      <c r="F2084" s="8">
        <f t="shared" ref="F2084:F2090" si="489">TRUNC(E2084*D2084,1)</f>
        <v>4243</v>
      </c>
      <c r="G2084" s="7">
        <f>단가대비표!P361</f>
        <v>0</v>
      </c>
      <c r="H2084" s="8">
        <f t="shared" ref="H2084:H2090" si="490">TRUNC(G2084*D2084,1)</f>
        <v>0</v>
      </c>
      <c r="I2084" s="7">
        <f>단가대비표!V361</f>
        <v>0</v>
      </c>
      <c r="J2084" s="8">
        <f t="shared" ref="J2084:J2090" si="491">TRUNC(I2084*D2084,1)</f>
        <v>0</v>
      </c>
      <c r="K2084" s="7">
        <f t="shared" ref="K2084:L2090" si="492">TRUNC(E2084+G2084+I2084,1)</f>
        <v>4041</v>
      </c>
      <c r="L2084" s="8">
        <f t="shared" si="492"/>
        <v>4243</v>
      </c>
      <c r="M2084" s="5" t="s">
        <v>67</v>
      </c>
      <c r="N2084" s="2" t="s">
        <v>2774</v>
      </c>
      <c r="O2084" s="2" t="s">
        <v>2767</v>
      </c>
      <c r="P2084" s="2" t="s">
        <v>73</v>
      </c>
      <c r="Q2084" s="2" t="s">
        <v>73</v>
      </c>
      <c r="R2084" s="2" t="s">
        <v>69</v>
      </c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2" t="s">
        <v>67</v>
      </c>
      <c r="AW2084" s="2" t="s">
        <v>2776</v>
      </c>
      <c r="AX2084" s="2" t="s">
        <v>67</v>
      </c>
      <c r="AY2084" s="2" t="s">
        <v>67</v>
      </c>
    </row>
    <row r="2085" spans="1:51" ht="30" customHeight="1" x14ac:dyDescent="0.3">
      <c r="A2085" s="5" t="s">
        <v>2215</v>
      </c>
      <c r="B2085" s="5" t="s">
        <v>2216</v>
      </c>
      <c r="C2085" s="5" t="s">
        <v>245</v>
      </c>
      <c r="D2085" s="6">
        <v>0.74</v>
      </c>
      <c r="E2085" s="7">
        <f>단가대비표!O273</f>
        <v>1147</v>
      </c>
      <c r="F2085" s="8">
        <f t="shared" si="489"/>
        <v>848.7</v>
      </c>
      <c r="G2085" s="7">
        <f>단가대비표!P273</f>
        <v>0</v>
      </c>
      <c r="H2085" s="8">
        <f t="shared" si="490"/>
        <v>0</v>
      </c>
      <c r="I2085" s="7">
        <f>단가대비표!V273</f>
        <v>0</v>
      </c>
      <c r="J2085" s="8">
        <f t="shared" si="491"/>
        <v>0</v>
      </c>
      <c r="K2085" s="7">
        <f t="shared" si="492"/>
        <v>1147</v>
      </c>
      <c r="L2085" s="8">
        <f t="shared" si="492"/>
        <v>848.7</v>
      </c>
      <c r="M2085" s="5" t="s">
        <v>67</v>
      </c>
      <c r="N2085" s="2" t="s">
        <v>2774</v>
      </c>
      <c r="O2085" s="2" t="s">
        <v>2217</v>
      </c>
      <c r="P2085" s="2" t="s">
        <v>73</v>
      </c>
      <c r="Q2085" s="2" t="s">
        <v>73</v>
      </c>
      <c r="R2085" s="2" t="s">
        <v>69</v>
      </c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2" t="s">
        <v>67</v>
      </c>
      <c r="AW2085" s="2" t="s">
        <v>2777</v>
      </c>
      <c r="AX2085" s="2" t="s">
        <v>67</v>
      </c>
      <c r="AY2085" s="2" t="s">
        <v>67</v>
      </c>
    </row>
    <row r="2086" spans="1:51" ht="30" customHeight="1" x14ac:dyDescent="0.3">
      <c r="A2086" s="5" t="s">
        <v>2029</v>
      </c>
      <c r="B2086" s="5" t="s">
        <v>2030</v>
      </c>
      <c r="C2086" s="5" t="s">
        <v>245</v>
      </c>
      <c r="D2086" s="6">
        <v>0.74</v>
      </c>
      <c r="E2086" s="7">
        <f>단가대비표!O266</f>
        <v>1100</v>
      </c>
      <c r="F2086" s="8">
        <f t="shared" si="489"/>
        <v>814</v>
      </c>
      <c r="G2086" s="7">
        <f>단가대비표!P266</f>
        <v>0</v>
      </c>
      <c r="H2086" s="8">
        <f t="shared" si="490"/>
        <v>0</v>
      </c>
      <c r="I2086" s="7">
        <f>단가대비표!V266</f>
        <v>0</v>
      </c>
      <c r="J2086" s="8">
        <f t="shared" si="491"/>
        <v>0</v>
      </c>
      <c r="K2086" s="7">
        <f t="shared" si="492"/>
        <v>1100</v>
      </c>
      <c r="L2086" s="8">
        <f t="shared" si="492"/>
        <v>814</v>
      </c>
      <c r="M2086" s="5" t="s">
        <v>67</v>
      </c>
      <c r="N2086" s="2" t="s">
        <v>2774</v>
      </c>
      <c r="O2086" s="2" t="s">
        <v>2031</v>
      </c>
      <c r="P2086" s="2" t="s">
        <v>73</v>
      </c>
      <c r="Q2086" s="2" t="s">
        <v>73</v>
      </c>
      <c r="R2086" s="2" t="s">
        <v>69</v>
      </c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2" t="s">
        <v>67</v>
      </c>
      <c r="AW2086" s="2" t="s">
        <v>2778</v>
      </c>
      <c r="AX2086" s="2" t="s">
        <v>67</v>
      </c>
      <c r="AY2086" s="2" t="s">
        <v>67</v>
      </c>
    </row>
    <row r="2087" spans="1:51" ht="30" customHeight="1" x14ac:dyDescent="0.3">
      <c r="A2087" s="5" t="s">
        <v>2121</v>
      </c>
      <c r="B2087" s="5" t="s">
        <v>2122</v>
      </c>
      <c r="C2087" s="5" t="s">
        <v>481</v>
      </c>
      <c r="D2087" s="6">
        <v>0.64</v>
      </c>
      <c r="E2087" s="7">
        <f>단가대비표!O267</f>
        <v>300</v>
      </c>
      <c r="F2087" s="8">
        <f t="shared" si="489"/>
        <v>192</v>
      </c>
      <c r="G2087" s="7">
        <f>단가대비표!P267</f>
        <v>0</v>
      </c>
      <c r="H2087" s="8">
        <f t="shared" si="490"/>
        <v>0</v>
      </c>
      <c r="I2087" s="7">
        <f>단가대비표!V267</f>
        <v>0</v>
      </c>
      <c r="J2087" s="8">
        <f t="shared" si="491"/>
        <v>0</v>
      </c>
      <c r="K2087" s="7">
        <f t="shared" si="492"/>
        <v>300</v>
      </c>
      <c r="L2087" s="8">
        <f t="shared" si="492"/>
        <v>192</v>
      </c>
      <c r="M2087" s="5" t="s">
        <v>67</v>
      </c>
      <c r="N2087" s="2" t="s">
        <v>2774</v>
      </c>
      <c r="O2087" s="2" t="s">
        <v>2123</v>
      </c>
      <c r="P2087" s="2" t="s">
        <v>73</v>
      </c>
      <c r="Q2087" s="2" t="s">
        <v>73</v>
      </c>
      <c r="R2087" s="2" t="s">
        <v>69</v>
      </c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2" t="s">
        <v>67</v>
      </c>
      <c r="AW2087" s="2" t="s">
        <v>2779</v>
      </c>
      <c r="AX2087" s="2" t="s">
        <v>67</v>
      </c>
      <c r="AY2087" s="2" t="s">
        <v>67</v>
      </c>
    </row>
    <row r="2088" spans="1:51" ht="30" customHeight="1" x14ac:dyDescent="0.3">
      <c r="A2088" s="5" t="s">
        <v>2033</v>
      </c>
      <c r="B2088" s="5" t="s">
        <v>86</v>
      </c>
      <c r="C2088" s="5" t="s">
        <v>87</v>
      </c>
      <c r="D2088" s="6">
        <v>0.126</v>
      </c>
      <c r="E2088" s="7">
        <f>단가대비표!O1876</f>
        <v>0</v>
      </c>
      <c r="F2088" s="8">
        <f t="shared" si="489"/>
        <v>0</v>
      </c>
      <c r="G2088" s="7">
        <f>단가대비표!P1876</f>
        <v>160788</v>
      </c>
      <c r="H2088" s="8">
        <f t="shared" si="490"/>
        <v>20259.2</v>
      </c>
      <c r="I2088" s="7">
        <f>단가대비표!V1876</f>
        <v>0</v>
      </c>
      <c r="J2088" s="8">
        <f t="shared" si="491"/>
        <v>0</v>
      </c>
      <c r="K2088" s="7">
        <f t="shared" si="492"/>
        <v>160788</v>
      </c>
      <c r="L2088" s="8">
        <f t="shared" si="492"/>
        <v>20259.2</v>
      </c>
      <c r="M2088" s="5" t="s">
        <v>67</v>
      </c>
      <c r="N2088" s="2" t="s">
        <v>2774</v>
      </c>
      <c r="O2088" s="2" t="s">
        <v>2034</v>
      </c>
      <c r="P2088" s="2" t="s">
        <v>73</v>
      </c>
      <c r="Q2088" s="2" t="s">
        <v>73</v>
      </c>
      <c r="R2088" s="2" t="s">
        <v>69</v>
      </c>
      <c r="S2088" s="3"/>
      <c r="T2088" s="3"/>
      <c r="U2088" s="3"/>
      <c r="V2088" s="3">
        <v>1</v>
      </c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2" t="s">
        <v>67</v>
      </c>
      <c r="AW2088" s="2" t="s">
        <v>2780</v>
      </c>
      <c r="AX2088" s="2" t="s">
        <v>67</v>
      </c>
      <c r="AY2088" s="2" t="s">
        <v>67</v>
      </c>
    </row>
    <row r="2089" spans="1:51" ht="30" customHeight="1" x14ac:dyDescent="0.3">
      <c r="A2089" s="5" t="s">
        <v>203</v>
      </c>
      <c r="B2089" s="5" t="s">
        <v>86</v>
      </c>
      <c r="C2089" s="5" t="s">
        <v>87</v>
      </c>
      <c r="D2089" s="6">
        <v>1.6199999999999999E-2</v>
      </c>
      <c r="E2089" s="7">
        <f>단가대비표!O1834</f>
        <v>0</v>
      </c>
      <c r="F2089" s="8">
        <f t="shared" si="489"/>
        <v>0</v>
      </c>
      <c r="G2089" s="7">
        <f>단가대비표!P1834</f>
        <v>125427</v>
      </c>
      <c r="H2089" s="8">
        <f t="shared" si="490"/>
        <v>2031.9</v>
      </c>
      <c r="I2089" s="7">
        <f>단가대비표!V1834</f>
        <v>0</v>
      </c>
      <c r="J2089" s="8">
        <f t="shared" si="491"/>
        <v>0</v>
      </c>
      <c r="K2089" s="7">
        <f t="shared" si="492"/>
        <v>125427</v>
      </c>
      <c r="L2089" s="8">
        <f t="shared" si="492"/>
        <v>2031.9</v>
      </c>
      <c r="M2089" s="5" t="s">
        <v>67</v>
      </c>
      <c r="N2089" s="2" t="s">
        <v>2774</v>
      </c>
      <c r="O2089" s="2" t="s">
        <v>204</v>
      </c>
      <c r="P2089" s="2" t="s">
        <v>73</v>
      </c>
      <c r="Q2089" s="2" t="s">
        <v>73</v>
      </c>
      <c r="R2089" s="2" t="s">
        <v>69</v>
      </c>
      <c r="S2089" s="3"/>
      <c r="T2089" s="3"/>
      <c r="U2089" s="3"/>
      <c r="V2089" s="3">
        <v>1</v>
      </c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2" t="s">
        <v>67</v>
      </c>
      <c r="AW2089" s="2" t="s">
        <v>2781</v>
      </c>
      <c r="AX2089" s="2" t="s">
        <v>67</v>
      </c>
      <c r="AY2089" s="2" t="s">
        <v>67</v>
      </c>
    </row>
    <row r="2090" spans="1:51" ht="30" customHeight="1" x14ac:dyDescent="0.3">
      <c r="A2090" s="5" t="s">
        <v>155</v>
      </c>
      <c r="B2090" s="5" t="s">
        <v>156</v>
      </c>
      <c r="C2090" s="5" t="s">
        <v>82</v>
      </c>
      <c r="D2090" s="6">
        <v>1</v>
      </c>
      <c r="E2090" s="7">
        <f>TRUNC(SUMIF(V2084:V2090, RIGHTB(O2090, 1), H2084:H2090)*U2090, 2)</f>
        <v>668.73</v>
      </c>
      <c r="F2090" s="8">
        <f t="shared" si="489"/>
        <v>668.7</v>
      </c>
      <c r="G2090" s="7">
        <v>0</v>
      </c>
      <c r="H2090" s="8">
        <f t="shared" si="490"/>
        <v>0</v>
      </c>
      <c r="I2090" s="7">
        <v>0</v>
      </c>
      <c r="J2090" s="8">
        <f t="shared" si="491"/>
        <v>0</v>
      </c>
      <c r="K2090" s="7">
        <f t="shared" si="492"/>
        <v>668.7</v>
      </c>
      <c r="L2090" s="8">
        <f t="shared" si="492"/>
        <v>668.7</v>
      </c>
      <c r="M2090" s="5" t="s">
        <v>67</v>
      </c>
      <c r="N2090" s="2" t="s">
        <v>2774</v>
      </c>
      <c r="O2090" s="2" t="s">
        <v>83</v>
      </c>
      <c r="P2090" s="2" t="s">
        <v>73</v>
      </c>
      <c r="Q2090" s="2" t="s">
        <v>73</v>
      </c>
      <c r="R2090" s="2" t="s">
        <v>73</v>
      </c>
      <c r="S2090" s="3">
        <v>1</v>
      </c>
      <c r="T2090" s="3">
        <v>0</v>
      </c>
      <c r="U2090" s="3">
        <v>0.03</v>
      </c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2" t="s">
        <v>67</v>
      </c>
      <c r="AW2090" s="2" t="s">
        <v>2782</v>
      </c>
      <c r="AX2090" s="2" t="s">
        <v>67</v>
      </c>
      <c r="AY2090" s="2" t="s">
        <v>67</v>
      </c>
    </row>
    <row r="2091" spans="1:51" ht="30" customHeight="1" x14ac:dyDescent="0.3">
      <c r="A2091" s="5" t="s">
        <v>90</v>
      </c>
      <c r="B2091" s="5" t="s">
        <v>67</v>
      </c>
      <c r="C2091" s="5" t="s">
        <v>67</v>
      </c>
      <c r="D2091" s="6"/>
      <c r="E2091" s="7"/>
      <c r="F2091" s="8">
        <f>TRUNC(SUMIF(N2084:N2090, N2083, F2084:F2090),0)</f>
        <v>6766</v>
      </c>
      <c r="G2091" s="7"/>
      <c r="H2091" s="8">
        <f>TRUNC(SUMIF(N2084:N2090, N2083, H2084:H2090),0)</f>
        <v>22291</v>
      </c>
      <c r="I2091" s="7"/>
      <c r="J2091" s="8">
        <f>TRUNC(SUMIF(N2084:N2090, N2083, J2084:J2090),0)</f>
        <v>0</v>
      </c>
      <c r="K2091" s="7"/>
      <c r="L2091" s="8">
        <f>F2091+H2091+J2091</f>
        <v>29057</v>
      </c>
      <c r="M2091" s="5" t="s">
        <v>67</v>
      </c>
      <c r="N2091" s="2" t="s">
        <v>91</v>
      </c>
      <c r="O2091" s="2" t="s">
        <v>91</v>
      </c>
      <c r="P2091" s="2" t="s">
        <v>67</v>
      </c>
      <c r="Q2091" s="2" t="s">
        <v>67</v>
      </c>
      <c r="R2091" s="2" t="s">
        <v>67</v>
      </c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2" t="s">
        <v>67</v>
      </c>
      <c r="AW2091" s="2" t="s">
        <v>67</v>
      </c>
      <c r="AX2091" s="2" t="s">
        <v>67</v>
      </c>
      <c r="AY2091" s="2" t="s">
        <v>67</v>
      </c>
    </row>
    <row r="2092" spans="1:51" ht="30" customHeight="1" x14ac:dyDescent="0.3">
      <c r="A2092" s="6"/>
      <c r="B2092" s="6"/>
      <c r="C2092" s="6"/>
      <c r="D2092" s="6"/>
      <c r="E2092" s="7"/>
      <c r="F2092" s="8"/>
      <c r="G2092" s="7"/>
      <c r="H2092" s="8"/>
      <c r="I2092" s="7"/>
      <c r="J2092" s="8"/>
      <c r="K2092" s="7"/>
      <c r="L2092" s="8"/>
      <c r="M2092" s="6"/>
    </row>
    <row r="2093" spans="1:51" ht="30" customHeight="1" x14ac:dyDescent="0.3">
      <c r="A2093" s="14" t="s">
        <v>2783</v>
      </c>
      <c r="B2093" s="14"/>
      <c r="C2093" s="14"/>
      <c r="D2093" s="14"/>
      <c r="E2093" s="15"/>
      <c r="F2093" s="16"/>
      <c r="G2093" s="15"/>
      <c r="H2093" s="16"/>
      <c r="I2093" s="15"/>
      <c r="J2093" s="16"/>
      <c r="K2093" s="15"/>
      <c r="L2093" s="16"/>
      <c r="M2093" s="14"/>
      <c r="N2093" s="1" t="s">
        <v>2784</v>
      </c>
    </row>
    <row r="2094" spans="1:51" ht="30" customHeight="1" x14ac:dyDescent="0.3">
      <c r="A2094" s="5" t="s">
        <v>2228</v>
      </c>
      <c r="B2094" s="5" t="s">
        <v>2786</v>
      </c>
      <c r="C2094" s="5" t="s">
        <v>1702</v>
      </c>
      <c r="D2094" s="6">
        <v>1.05</v>
      </c>
      <c r="E2094" s="7">
        <f>단가대비표!O381</f>
        <v>5181</v>
      </c>
      <c r="F2094" s="8">
        <f t="shared" ref="F2094:F2099" si="493">TRUNC(E2094*D2094,1)</f>
        <v>5440</v>
      </c>
      <c r="G2094" s="7">
        <f>단가대비표!P381</f>
        <v>0</v>
      </c>
      <c r="H2094" s="8">
        <f t="shared" ref="H2094:H2099" si="494">TRUNC(G2094*D2094,1)</f>
        <v>0</v>
      </c>
      <c r="I2094" s="7">
        <f>단가대비표!V381</f>
        <v>0</v>
      </c>
      <c r="J2094" s="8">
        <f t="shared" ref="J2094:J2099" si="495">TRUNC(I2094*D2094,1)</f>
        <v>0</v>
      </c>
      <c r="K2094" s="7">
        <f t="shared" ref="K2094:L2099" si="496">TRUNC(E2094+G2094+I2094,1)</f>
        <v>5181</v>
      </c>
      <c r="L2094" s="8">
        <f t="shared" si="496"/>
        <v>5440</v>
      </c>
      <c r="M2094" s="5" t="s">
        <v>67</v>
      </c>
      <c r="N2094" s="2" t="s">
        <v>2784</v>
      </c>
      <c r="O2094" s="2" t="s">
        <v>2787</v>
      </c>
      <c r="P2094" s="2" t="s">
        <v>73</v>
      </c>
      <c r="Q2094" s="2" t="s">
        <v>73</v>
      </c>
      <c r="R2094" s="2" t="s">
        <v>69</v>
      </c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2" t="s">
        <v>67</v>
      </c>
      <c r="AW2094" s="2" t="s">
        <v>2788</v>
      </c>
      <c r="AX2094" s="2" t="s">
        <v>67</v>
      </c>
      <c r="AY2094" s="2" t="s">
        <v>67</v>
      </c>
    </row>
    <row r="2095" spans="1:51" ht="30" customHeight="1" x14ac:dyDescent="0.3">
      <c r="A2095" s="5" t="s">
        <v>2029</v>
      </c>
      <c r="B2095" s="5" t="s">
        <v>2030</v>
      </c>
      <c r="C2095" s="5" t="s">
        <v>245</v>
      </c>
      <c r="D2095" s="6">
        <v>0.74</v>
      </c>
      <c r="E2095" s="7">
        <f>단가대비표!O266</f>
        <v>1100</v>
      </c>
      <c r="F2095" s="8">
        <f t="shared" si="493"/>
        <v>814</v>
      </c>
      <c r="G2095" s="7">
        <f>단가대비표!P266</f>
        <v>0</v>
      </c>
      <c r="H2095" s="8">
        <f t="shared" si="494"/>
        <v>0</v>
      </c>
      <c r="I2095" s="7">
        <f>단가대비표!V266</f>
        <v>0</v>
      </c>
      <c r="J2095" s="8">
        <f t="shared" si="495"/>
        <v>0</v>
      </c>
      <c r="K2095" s="7">
        <f t="shared" si="496"/>
        <v>1100</v>
      </c>
      <c r="L2095" s="8">
        <f t="shared" si="496"/>
        <v>814</v>
      </c>
      <c r="M2095" s="5" t="s">
        <v>67</v>
      </c>
      <c r="N2095" s="2" t="s">
        <v>2784</v>
      </c>
      <c r="O2095" s="2" t="s">
        <v>2031</v>
      </c>
      <c r="P2095" s="2" t="s">
        <v>73</v>
      </c>
      <c r="Q2095" s="2" t="s">
        <v>73</v>
      </c>
      <c r="R2095" s="2" t="s">
        <v>69</v>
      </c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2" t="s">
        <v>67</v>
      </c>
      <c r="AW2095" s="2" t="s">
        <v>2789</v>
      </c>
      <c r="AX2095" s="2" t="s">
        <v>67</v>
      </c>
      <c r="AY2095" s="2" t="s">
        <v>67</v>
      </c>
    </row>
    <row r="2096" spans="1:51" ht="30" customHeight="1" x14ac:dyDescent="0.3">
      <c r="A2096" s="5" t="s">
        <v>2121</v>
      </c>
      <c r="B2096" s="5" t="s">
        <v>2122</v>
      </c>
      <c r="C2096" s="5" t="s">
        <v>481</v>
      </c>
      <c r="D2096" s="6">
        <v>0.64</v>
      </c>
      <c r="E2096" s="7">
        <f>단가대비표!O267</f>
        <v>300</v>
      </c>
      <c r="F2096" s="8">
        <f t="shared" si="493"/>
        <v>192</v>
      </c>
      <c r="G2096" s="7">
        <f>단가대비표!P267</f>
        <v>0</v>
      </c>
      <c r="H2096" s="8">
        <f t="shared" si="494"/>
        <v>0</v>
      </c>
      <c r="I2096" s="7">
        <f>단가대비표!V267</f>
        <v>0</v>
      </c>
      <c r="J2096" s="8">
        <f t="shared" si="495"/>
        <v>0</v>
      </c>
      <c r="K2096" s="7">
        <f t="shared" si="496"/>
        <v>300</v>
      </c>
      <c r="L2096" s="8">
        <f t="shared" si="496"/>
        <v>192</v>
      </c>
      <c r="M2096" s="5" t="s">
        <v>67</v>
      </c>
      <c r="N2096" s="2" t="s">
        <v>2784</v>
      </c>
      <c r="O2096" s="2" t="s">
        <v>2123</v>
      </c>
      <c r="P2096" s="2" t="s">
        <v>73</v>
      </c>
      <c r="Q2096" s="2" t="s">
        <v>73</v>
      </c>
      <c r="R2096" s="2" t="s">
        <v>69</v>
      </c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2" t="s">
        <v>67</v>
      </c>
      <c r="AW2096" s="2" t="s">
        <v>2790</v>
      </c>
      <c r="AX2096" s="2" t="s">
        <v>67</v>
      </c>
      <c r="AY2096" s="2" t="s">
        <v>67</v>
      </c>
    </row>
    <row r="2097" spans="1:51" ht="30" customHeight="1" x14ac:dyDescent="0.3">
      <c r="A2097" s="5" t="s">
        <v>2033</v>
      </c>
      <c r="B2097" s="5" t="s">
        <v>86</v>
      </c>
      <c r="C2097" s="5" t="s">
        <v>87</v>
      </c>
      <c r="D2097" s="6">
        <v>9.1999999999999998E-2</v>
      </c>
      <c r="E2097" s="7">
        <f>단가대비표!O1876</f>
        <v>0</v>
      </c>
      <c r="F2097" s="8">
        <f t="shared" si="493"/>
        <v>0</v>
      </c>
      <c r="G2097" s="7">
        <f>단가대비표!P1876</f>
        <v>160788</v>
      </c>
      <c r="H2097" s="8">
        <f t="shared" si="494"/>
        <v>14792.4</v>
      </c>
      <c r="I2097" s="7">
        <f>단가대비표!V1876</f>
        <v>0</v>
      </c>
      <c r="J2097" s="8">
        <f t="shared" si="495"/>
        <v>0</v>
      </c>
      <c r="K2097" s="7">
        <f t="shared" si="496"/>
        <v>160788</v>
      </c>
      <c r="L2097" s="8">
        <f t="shared" si="496"/>
        <v>14792.4</v>
      </c>
      <c r="M2097" s="5" t="s">
        <v>67</v>
      </c>
      <c r="N2097" s="2" t="s">
        <v>2784</v>
      </c>
      <c r="O2097" s="2" t="s">
        <v>2034</v>
      </c>
      <c r="P2097" s="2" t="s">
        <v>73</v>
      </c>
      <c r="Q2097" s="2" t="s">
        <v>73</v>
      </c>
      <c r="R2097" s="2" t="s">
        <v>69</v>
      </c>
      <c r="S2097" s="3"/>
      <c r="T2097" s="3"/>
      <c r="U2097" s="3"/>
      <c r="V2097" s="3">
        <v>1</v>
      </c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2" t="s">
        <v>67</v>
      </c>
      <c r="AW2097" s="2" t="s">
        <v>2791</v>
      </c>
      <c r="AX2097" s="2" t="s">
        <v>67</v>
      </c>
      <c r="AY2097" s="2" t="s">
        <v>67</v>
      </c>
    </row>
    <row r="2098" spans="1:51" ht="30" customHeight="1" x14ac:dyDescent="0.3">
      <c r="A2098" s="5" t="s">
        <v>203</v>
      </c>
      <c r="B2098" s="5" t="s">
        <v>86</v>
      </c>
      <c r="C2098" s="5" t="s">
        <v>87</v>
      </c>
      <c r="D2098" s="6">
        <v>7.0000000000000001E-3</v>
      </c>
      <c r="E2098" s="7">
        <f>단가대비표!O1834</f>
        <v>0</v>
      </c>
      <c r="F2098" s="8">
        <f t="shared" si="493"/>
        <v>0</v>
      </c>
      <c r="G2098" s="7">
        <f>단가대비표!P1834</f>
        <v>125427</v>
      </c>
      <c r="H2098" s="8">
        <f t="shared" si="494"/>
        <v>877.9</v>
      </c>
      <c r="I2098" s="7">
        <f>단가대비표!V1834</f>
        <v>0</v>
      </c>
      <c r="J2098" s="8">
        <f t="shared" si="495"/>
        <v>0</v>
      </c>
      <c r="K2098" s="7">
        <f t="shared" si="496"/>
        <v>125427</v>
      </c>
      <c r="L2098" s="8">
        <f t="shared" si="496"/>
        <v>877.9</v>
      </c>
      <c r="M2098" s="5" t="s">
        <v>67</v>
      </c>
      <c r="N2098" s="2" t="s">
        <v>2784</v>
      </c>
      <c r="O2098" s="2" t="s">
        <v>204</v>
      </c>
      <c r="P2098" s="2" t="s">
        <v>73</v>
      </c>
      <c r="Q2098" s="2" t="s">
        <v>73</v>
      </c>
      <c r="R2098" s="2" t="s">
        <v>69</v>
      </c>
      <c r="S2098" s="3"/>
      <c r="T2098" s="3"/>
      <c r="U2098" s="3"/>
      <c r="V2098" s="3">
        <v>1</v>
      </c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2" t="s">
        <v>67</v>
      </c>
      <c r="AW2098" s="2" t="s">
        <v>2792</v>
      </c>
      <c r="AX2098" s="2" t="s">
        <v>67</v>
      </c>
      <c r="AY2098" s="2" t="s">
        <v>67</v>
      </c>
    </row>
    <row r="2099" spans="1:51" ht="30" customHeight="1" x14ac:dyDescent="0.3">
      <c r="A2099" s="5" t="s">
        <v>155</v>
      </c>
      <c r="B2099" s="5" t="s">
        <v>156</v>
      </c>
      <c r="C2099" s="5" t="s">
        <v>82</v>
      </c>
      <c r="D2099" s="6">
        <v>1</v>
      </c>
      <c r="E2099" s="7">
        <f>TRUNC(SUMIF(V2094:V2099, RIGHTB(O2099, 1), H2094:H2099)*U2099, 2)</f>
        <v>470.1</v>
      </c>
      <c r="F2099" s="8">
        <f t="shared" si="493"/>
        <v>470.1</v>
      </c>
      <c r="G2099" s="7">
        <v>0</v>
      </c>
      <c r="H2099" s="8">
        <f t="shared" si="494"/>
        <v>0</v>
      </c>
      <c r="I2099" s="7">
        <v>0</v>
      </c>
      <c r="J2099" s="8">
        <f t="shared" si="495"/>
        <v>0</v>
      </c>
      <c r="K2099" s="7">
        <f t="shared" si="496"/>
        <v>470.1</v>
      </c>
      <c r="L2099" s="8">
        <f t="shared" si="496"/>
        <v>470.1</v>
      </c>
      <c r="M2099" s="5" t="s">
        <v>67</v>
      </c>
      <c r="N2099" s="2" t="s">
        <v>2784</v>
      </c>
      <c r="O2099" s="2" t="s">
        <v>83</v>
      </c>
      <c r="P2099" s="2" t="s">
        <v>73</v>
      </c>
      <c r="Q2099" s="2" t="s">
        <v>73</v>
      </c>
      <c r="R2099" s="2" t="s">
        <v>73</v>
      </c>
      <c r="S2099" s="3">
        <v>1</v>
      </c>
      <c r="T2099" s="3">
        <v>0</v>
      </c>
      <c r="U2099" s="3">
        <v>0.03</v>
      </c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2" t="s">
        <v>67</v>
      </c>
      <c r="AW2099" s="2" t="s">
        <v>2793</v>
      </c>
      <c r="AX2099" s="2" t="s">
        <v>67</v>
      </c>
      <c r="AY2099" s="2" t="s">
        <v>67</v>
      </c>
    </row>
    <row r="2100" spans="1:51" ht="30" customHeight="1" x14ac:dyDescent="0.3">
      <c r="A2100" s="5" t="s">
        <v>90</v>
      </c>
      <c r="B2100" s="5" t="s">
        <v>67</v>
      </c>
      <c r="C2100" s="5" t="s">
        <v>67</v>
      </c>
      <c r="D2100" s="6"/>
      <c r="E2100" s="7"/>
      <c r="F2100" s="8">
        <f>TRUNC(SUMIF(N2094:N2099, N2093, F2094:F2099),0)</f>
        <v>6916</v>
      </c>
      <c r="G2100" s="7"/>
      <c r="H2100" s="8">
        <f>TRUNC(SUMIF(N2094:N2099, N2093, H2094:H2099),0)</f>
        <v>15670</v>
      </c>
      <c r="I2100" s="7"/>
      <c r="J2100" s="8">
        <f>TRUNC(SUMIF(N2094:N2099, N2093, J2094:J2099),0)</f>
        <v>0</v>
      </c>
      <c r="K2100" s="7"/>
      <c r="L2100" s="8">
        <f>F2100+H2100+J2100</f>
        <v>22586</v>
      </c>
      <c r="M2100" s="5" t="s">
        <v>67</v>
      </c>
      <c r="N2100" s="2" t="s">
        <v>91</v>
      </c>
      <c r="O2100" s="2" t="s">
        <v>91</v>
      </c>
      <c r="P2100" s="2" t="s">
        <v>67</v>
      </c>
      <c r="Q2100" s="2" t="s">
        <v>67</v>
      </c>
      <c r="R2100" s="2" t="s">
        <v>67</v>
      </c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2" t="s">
        <v>67</v>
      </c>
      <c r="AW2100" s="2" t="s">
        <v>67</v>
      </c>
      <c r="AX2100" s="2" t="s">
        <v>67</v>
      </c>
      <c r="AY2100" s="2" t="s">
        <v>67</v>
      </c>
    </row>
    <row r="2101" spans="1:51" ht="30" customHeight="1" x14ac:dyDescent="0.3">
      <c r="A2101" s="6"/>
      <c r="B2101" s="6"/>
      <c r="C2101" s="6"/>
      <c r="D2101" s="6"/>
      <c r="E2101" s="7"/>
      <c r="F2101" s="8"/>
      <c r="G2101" s="7"/>
      <c r="H2101" s="8"/>
      <c r="I2101" s="7"/>
      <c r="J2101" s="8"/>
      <c r="K2101" s="7"/>
      <c r="L2101" s="8"/>
      <c r="M2101" s="6"/>
    </row>
    <row r="2102" spans="1:51" ht="30" customHeight="1" x14ac:dyDescent="0.3">
      <c r="A2102" s="14" t="s">
        <v>2794</v>
      </c>
      <c r="B2102" s="14"/>
      <c r="C2102" s="14"/>
      <c r="D2102" s="14"/>
      <c r="E2102" s="15"/>
      <c r="F2102" s="16"/>
      <c r="G2102" s="15"/>
      <c r="H2102" s="16"/>
      <c r="I2102" s="15"/>
      <c r="J2102" s="16"/>
      <c r="K2102" s="15"/>
      <c r="L2102" s="16"/>
      <c r="M2102" s="14"/>
      <c r="N2102" s="1" t="s">
        <v>2795</v>
      </c>
    </row>
    <row r="2103" spans="1:51" ht="30" customHeight="1" x14ac:dyDescent="0.3">
      <c r="A2103" s="5" t="s">
        <v>2021</v>
      </c>
      <c r="B2103" s="5" t="s">
        <v>2590</v>
      </c>
      <c r="C2103" s="5" t="s">
        <v>1702</v>
      </c>
      <c r="D2103" s="6">
        <v>1.05</v>
      </c>
      <c r="E2103" s="7">
        <f>단가대비표!O354</f>
        <v>2019</v>
      </c>
      <c r="F2103" s="8">
        <f t="shared" ref="F2103:F2109" si="497">TRUNC(E2103*D2103,1)</f>
        <v>2119.9</v>
      </c>
      <c r="G2103" s="7">
        <f>단가대비표!P354</f>
        <v>0</v>
      </c>
      <c r="H2103" s="8">
        <f t="shared" ref="H2103:H2109" si="498">TRUNC(G2103*D2103,1)</f>
        <v>0</v>
      </c>
      <c r="I2103" s="7">
        <f>단가대비표!V354</f>
        <v>0</v>
      </c>
      <c r="J2103" s="8">
        <f t="shared" ref="J2103:J2109" si="499">TRUNC(I2103*D2103,1)</f>
        <v>0</v>
      </c>
      <c r="K2103" s="7">
        <f t="shared" ref="K2103:L2109" si="500">TRUNC(E2103+G2103+I2103,1)</f>
        <v>2019</v>
      </c>
      <c r="L2103" s="8">
        <f t="shared" si="500"/>
        <v>2119.9</v>
      </c>
      <c r="M2103" s="5" t="s">
        <v>67</v>
      </c>
      <c r="N2103" s="2" t="s">
        <v>2795</v>
      </c>
      <c r="O2103" s="2" t="s">
        <v>2591</v>
      </c>
      <c r="P2103" s="2" t="s">
        <v>73</v>
      </c>
      <c r="Q2103" s="2" t="s">
        <v>73</v>
      </c>
      <c r="R2103" s="2" t="s">
        <v>69</v>
      </c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2" t="s">
        <v>67</v>
      </c>
      <c r="AW2103" s="2" t="s">
        <v>2798</v>
      </c>
      <c r="AX2103" s="2" t="s">
        <v>67</v>
      </c>
      <c r="AY2103" s="2" t="s">
        <v>67</v>
      </c>
    </row>
    <row r="2104" spans="1:51" ht="30" customHeight="1" x14ac:dyDescent="0.3">
      <c r="A2104" s="5" t="s">
        <v>2215</v>
      </c>
      <c r="B2104" s="5" t="s">
        <v>2216</v>
      </c>
      <c r="C2104" s="5" t="s">
        <v>245</v>
      </c>
      <c r="D2104" s="6">
        <v>0.44</v>
      </c>
      <c r="E2104" s="7">
        <f>단가대비표!O273</f>
        <v>1147</v>
      </c>
      <c r="F2104" s="8">
        <f t="shared" si="497"/>
        <v>504.6</v>
      </c>
      <c r="G2104" s="7">
        <f>단가대비표!P273</f>
        <v>0</v>
      </c>
      <c r="H2104" s="8">
        <f t="shared" si="498"/>
        <v>0</v>
      </c>
      <c r="I2104" s="7">
        <f>단가대비표!V273</f>
        <v>0</v>
      </c>
      <c r="J2104" s="8">
        <f t="shared" si="499"/>
        <v>0</v>
      </c>
      <c r="K2104" s="7">
        <f t="shared" si="500"/>
        <v>1147</v>
      </c>
      <c r="L2104" s="8">
        <f t="shared" si="500"/>
        <v>504.6</v>
      </c>
      <c r="M2104" s="5" t="s">
        <v>67</v>
      </c>
      <c r="N2104" s="2" t="s">
        <v>2795</v>
      </c>
      <c r="O2104" s="2" t="s">
        <v>2217</v>
      </c>
      <c r="P2104" s="2" t="s">
        <v>73</v>
      </c>
      <c r="Q2104" s="2" t="s">
        <v>73</v>
      </c>
      <c r="R2104" s="2" t="s">
        <v>69</v>
      </c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2" t="s">
        <v>67</v>
      </c>
      <c r="AW2104" s="2" t="s">
        <v>2799</v>
      </c>
      <c r="AX2104" s="2" t="s">
        <v>67</v>
      </c>
      <c r="AY2104" s="2" t="s">
        <v>67</v>
      </c>
    </row>
    <row r="2105" spans="1:51" ht="30" customHeight="1" x14ac:dyDescent="0.3">
      <c r="A2105" s="5" t="s">
        <v>2117</v>
      </c>
      <c r="B2105" s="5" t="s">
        <v>2118</v>
      </c>
      <c r="C2105" s="5" t="s">
        <v>402</v>
      </c>
      <c r="D2105" s="6">
        <v>0.44</v>
      </c>
      <c r="E2105" s="7">
        <f>단가대비표!O72</f>
        <v>9758</v>
      </c>
      <c r="F2105" s="8">
        <f t="shared" si="497"/>
        <v>4293.5</v>
      </c>
      <c r="G2105" s="7">
        <f>단가대비표!P72</f>
        <v>0</v>
      </c>
      <c r="H2105" s="8">
        <f t="shared" si="498"/>
        <v>0</v>
      </c>
      <c r="I2105" s="7">
        <f>단가대비표!V72</f>
        <v>0</v>
      </c>
      <c r="J2105" s="8">
        <f t="shared" si="499"/>
        <v>0</v>
      </c>
      <c r="K2105" s="7">
        <f t="shared" si="500"/>
        <v>9758</v>
      </c>
      <c r="L2105" s="8">
        <f t="shared" si="500"/>
        <v>4293.5</v>
      </c>
      <c r="M2105" s="5" t="s">
        <v>67</v>
      </c>
      <c r="N2105" s="2" t="s">
        <v>2795</v>
      </c>
      <c r="O2105" s="2" t="s">
        <v>2119</v>
      </c>
      <c r="P2105" s="2" t="s">
        <v>73</v>
      </c>
      <c r="Q2105" s="2" t="s">
        <v>73</v>
      </c>
      <c r="R2105" s="2" t="s">
        <v>69</v>
      </c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2" t="s">
        <v>67</v>
      </c>
      <c r="AW2105" s="2" t="s">
        <v>2800</v>
      </c>
      <c r="AX2105" s="2" t="s">
        <v>67</v>
      </c>
      <c r="AY2105" s="2" t="s">
        <v>67</v>
      </c>
    </row>
    <row r="2106" spans="1:51" ht="30" customHeight="1" x14ac:dyDescent="0.3">
      <c r="A2106" s="5" t="s">
        <v>2121</v>
      </c>
      <c r="B2106" s="5" t="s">
        <v>2122</v>
      </c>
      <c r="C2106" s="5" t="s">
        <v>481</v>
      </c>
      <c r="D2106" s="6">
        <v>0.39</v>
      </c>
      <c r="E2106" s="7">
        <f>단가대비표!O267</f>
        <v>300</v>
      </c>
      <c r="F2106" s="8">
        <f t="shared" si="497"/>
        <v>117</v>
      </c>
      <c r="G2106" s="7">
        <f>단가대비표!P267</f>
        <v>0</v>
      </c>
      <c r="H2106" s="8">
        <f t="shared" si="498"/>
        <v>0</v>
      </c>
      <c r="I2106" s="7">
        <f>단가대비표!V267</f>
        <v>0</v>
      </c>
      <c r="J2106" s="8">
        <f t="shared" si="499"/>
        <v>0</v>
      </c>
      <c r="K2106" s="7">
        <f t="shared" si="500"/>
        <v>300</v>
      </c>
      <c r="L2106" s="8">
        <f t="shared" si="500"/>
        <v>117</v>
      </c>
      <c r="M2106" s="5" t="s">
        <v>67</v>
      </c>
      <c r="N2106" s="2" t="s">
        <v>2795</v>
      </c>
      <c r="O2106" s="2" t="s">
        <v>2123</v>
      </c>
      <c r="P2106" s="2" t="s">
        <v>73</v>
      </c>
      <c r="Q2106" s="2" t="s">
        <v>73</v>
      </c>
      <c r="R2106" s="2" t="s">
        <v>69</v>
      </c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2" t="s">
        <v>67</v>
      </c>
      <c r="AW2106" s="2" t="s">
        <v>2801</v>
      </c>
      <c r="AX2106" s="2" t="s">
        <v>67</v>
      </c>
      <c r="AY2106" s="2" t="s">
        <v>67</v>
      </c>
    </row>
    <row r="2107" spans="1:51" ht="30" customHeight="1" x14ac:dyDescent="0.3">
      <c r="A2107" s="5" t="s">
        <v>1728</v>
      </c>
      <c r="B2107" s="5" t="s">
        <v>86</v>
      </c>
      <c r="C2107" s="5" t="s">
        <v>87</v>
      </c>
      <c r="D2107" s="6">
        <v>7.8E-2</v>
      </c>
      <c r="E2107" s="7">
        <f>단가대비표!O1875</f>
        <v>0</v>
      </c>
      <c r="F2107" s="8">
        <f t="shared" si="497"/>
        <v>0</v>
      </c>
      <c r="G2107" s="7">
        <f>단가대비표!P1875</f>
        <v>152631</v>
      </c>
      <c r="H2107" s="8">
        <f t="shared" si="498"/>
        <v>11905.2</v>
      </c>
      <c r="I2107" s="7">
        <f>단가대비표!V1875</f>
        <v>0</v>
      </c>
      <c r="J2107" s="8">
        <f t="shared" si="499"/>
        <v>0</v>
      </c>
      <c r="K2107" s="7">
        <f t="shared" si="500"/>
        <v>152631</v>
      </c>
      <c r="L2107" s="8">
        <f t="shared" si="500"/>
        <v>11905.2</v>
      </c>
      <c r="M2107" s="5" t="s">
        <v>67</v>
      </c>
      <c r="N2107" s="2" t="s">
        <v>2795</v>
      </c>
      <c r="O2107" s="2" t="s">
        <v>1729</v>
      </c>
      <c r="P2107" s="2" t="s">
        <v>73</v>
      </c>
      <c r="Q2107" s="2" t="s">
        <v>73</v>
      </c>
      <c r="R2107" s="2" t="s">
        <v>69</v>
      </c>
      <c r="S2107" s="3"/>
      <c r="T2107" s="3"/>
      <c r="U2107" s="3"/>
      <c r="V2107" s="3">
        <v>1</v>
      </c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2" t="s">
        <v>67</v>
      </c>
      <c r="AW2107" s="2" t="s">
        <v>2802</v>
      </c>
      <c r="AX2107" s="2" t="s">
        <v>67</v>
      </c>
      <c r="AY2107" s="2" t="s">
        <v>67</v>
      </c>
    </row>
    <row r="2108" spans="1:51" ht="30" customHeight="1" x14ac:dyDescent="0.3">
      <c r="A2108" s="5" t="s">
        <v>2033</v>
      </c>
      <c r="B2108" s="5" t="s">
        <v>86</v>
      </c>
      <c r="C2108" s="5" t="s">
        <v>87</v>
      </c>
      <c r="D2108" s="6">
        <v>4.9000000000000002E-2</v>
      </c>
      <c r="E2108" s="7">
        <f>단가대비표!O1876</f>
        <v>0</v>
      </c>
      <c r="F2108" s="8">
        <f t="shared" si="497"/>
        <v>0</v>
      </c>
      <c r="G2108" s="7">
        <f>단가대비표!P1876</f>
        <v>160788</v>
      </c>
      <c r="H2108" s="8">
        <f t="shared" si="498"/>
        <v>7878.6</v>
      </c>
      <c r="I2108" s="7">
        <f>단가대비표!V1876</f>
        <v>0</v>
      </c>
      <c r="J2108" s="8">
        <f t="shared" si="499"/>
        <v>0</v>
      </c>
      <c r="K2108" s="7">
        <f t="shared" si="500"/>
        <v>160788</v>
      </c>
      <c r="L2108" s="8">
        <f t="shared" si="500"/>
        <v>7878.6</v>
      </c>
      <c r="M2108" s="5" t="s">
        <v>67</v>
      </c>
      <c r="N2108" s="2" t="s">
        <v>2795</v>
      </c>
      <c r="O2108" s="2" t="s">
        <v>2034</v>
      </c>
      <c r="P2108" s="2" t="s">
        <v>73</v>
      </c>
      <c r="Q2108" s="2" t="s">
        <v>73</v>
      </c>
      <c r="R2108" s="2" t="s">
        <v>69</v>
      </c>
      <c r="S2108" s="3"/>
      <c r="T2108" s="3"/>
      <c r="U2108" s="3"/>
      <c r="V2108" s="3">
        <v>1</v>
      </c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2" t="s">
        <v>67</v>
      </c>
      <c r="AW2108" s="2" t="s">
        <v>2803</v>
      </c>
      <c r="AX2108" s="2" t="s">
        <v>67</v>
      </c>
      <c r="AY2108" s="2" t="s">
        <v>67</v>
      </c>
    </row>
    <row r="2109" spans="1:51" ht="30" customHeight="1" x14ac:dyDescent="0.3">
      <c r="A2109" s="5" t="s">
        <v>155</v>
      </c>
      <c r="B2109" s="5" t="s">
        <v>156</v>
      </c>
      <c r="C2109" s="5" t="s">
        <v>82</v>
      </c>
      <c r="D2109" s="6">
        <v>1</v>
      </c>
      <c r="E2109" s="7">
        <f>TRUNC(SUMIF(V2103:V2109, RIGHTB(O2109, 1), H2103:H2109)*U2109, 2)</f>
        <v>593.51</v>
      </c>
      <c r="F2109" s="8">
        <f t="shared" si="497"/>
        <v>593.5</v>
      </c>
      <c r="G2109" s="7">
        <v>0</v>
      </c>
      <c r="H2109" s="8">
        <f t="shared" si="498"/>
        <v>0</v>
      </c>
      <c r="I2109" s="7">
        <v>0</v>
      </c>
      <c r="J2109" s="8">
        <f t="shared" si="499"/>
        <v>0</v>
      </c>
      <c r="K2109" s="7">
        <f t="shared" si="500"/>
        <v>593.5</v>
      </c>
      <c r="L2109" s="8">
        <f t="shared" si="500"/>
        <v>593.5</v>
      </c>
      <c r="M2109" s="5" t="s">
        <v>67</v>
      </c>
      <c r="N2109" s="2" t="s">
        <v>2795</v>
      </c>
      <c r="O2109" s="2" t="s">
        <v>83</v>
      </c>
      <c r="P2109" s="2" t="s">
        <v>73</v>
      </c>
      <c r="Q2109" s="2" t="s">
        <v>73</v>
      </c>
      <c r="R2109" s="2" t="s">
        <v>73</v>
      </c>
      <c r="S2109" s="3">
        <v>1</v>
      </c>
      <c r="T2109" s="3">
        <v>0</v>
      </c>
      <c r="U2109" s="3">
        <v>0.03</v>
      </c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2" t="s">
        <v>67</v>
      </c>
      <c r="AW2109" s="2" t="s">
        <v>2804</v>
      </c>
      <c r="AX2109" s="2" t="s">
        <v>67</v>
      </c>
      <c r="AY2109" s="2" t="s">
        <v>67</v>
      </c>
    </row>
    <row r="2110" spans="1:51" ht="30" customHeight="1" x14ac:dyDescent="0.3">
      <c r="A2110" s="5" t="s">
        <v>90</v>
      </c>
      <c r="B2110" s="5" t="s">
        <v>67</v>
      </c>
      <c r="C2110" s="5" t="s">
        <v>67</v>
      </c>
      <c r="D2110" s="6"/>
      <c r="E2110" s="7"/>
      <c r="F2110" s="8">
        <f>TRUNC(SUMIF(N2103:N2109, N2102, F2103:F2109),0)</f>
        <v>7628</v>
      </c>
      <c r="G2110" s="7"/>
      <c r="H2110" s="8">
        <f>TRUNC(SUMIF(N2103:N2109, N2102, H2103:H2109),0)</f>
        <v>19783</v>
      </c>
      <c r="I2110" s="7"/>
      <c r="J2110" s="8">
        <f>TRUNC(SUMIF(N2103:N2109, N2102, J2103:J2109),0)</f>
        <v>0</v>
      </c>
      <c r="K2110" s="7"/>
      <c r="L2110" s="8">
        <f>F2110+H2110+J2110</f>
        <v>27411</v>
      </c>
      <c r="M2110" s="5" t="s">
        <v>67</v>
      </c>
      <c r="N2110" s="2" t="s">
        <v>91</v>
      </c>
      <c r="O2110" s="2" t="s">
        <v>91</v>
      </c>
      <c r="P2110" s="2" t="s">
        <v>67</v>
      </c>
      <c r="Q2110" s="2" t="s">
        <v>67</v>
      </c>
      <c r="R2110" s="2" t="s">
        <v>67</v>
      </c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2" t="s">
        <v>67</v>
      </c>
      <c r="AW2110" s="2" t="s">
        <v>67</v>
      </c>
      <c r="AX2110" s="2" t="s">
        <v>67</v>
      </c>
      <c r="AY2110" s="2" t="s">
        <v>67</v>
      </c>
    </row>
    <row r="2111" spans="1:51" ht="30" customHeight="1" x14ac:dyDescent="0.3">
      <c r="A2111" s="6"/>
      <c r="B2111" s="6"/>
      <c r="C2111" s="6"/>
      <c r="D2111" s="6"/>
      <c r="E2111" s="7"/>
      <c r="F2111" s="8"/>
      <c r="G2111" s="7"/>
      <c r="H2111" s="8"/>
      <c r="I2111" s="7"/>
      <c r="J2111" s="8"/>
      <c r="K2111" s="7"/>
      <c r="L2111" s="8"/>
      <c r="M2111" s="6"/>
    </row>
    <row r="2112" spans="1:51" ht="30" customHeight="1" x14ac:dyDescent="0.3">
      <c r="A2112" s="14" t="s">
        <v>2805</v>
      </c>
      <c r="B2112" s="14"/>
      <c r="C2112" s="14"/>
      <c r="D2112" s="14"/>
      <c r="E2112" s="15"/>
      <c r="F2112" s="16"/>
      <c r="G2112" s="15"/>
      <c r="H2112" s="16"/>
      <c r="I2112" s="15"/>
      <c r="J2112" s="16"/>
      <c r="K2112" s="15"/>
      <c r="L2112" s="16"/>
      <c r="M2112" s="14"/>
      <c r="N2112" s="1" t="s">
        <v>2806</v>
      </c>
    </row>
    <row r="2113" spans="1:51" ht="30" customHeight="1" x14ac:dyDescent="0.3">
      <c r="A2113" s="5" t="s">
        <v>2021</v>
      </c>
      <c r="B2113" s="5" t="s">
        <v>2590</v>
      </c>
      <c r="C2113" s="5" t="s">
        <v>1702</v>
      </c>
      <c r="D2113" s="6">
        <v>1.05</v>
      </c>
      <c r="E2113" s="7">
        <f>단가대비표!O354</f>
        <v>2019</v>
      </c>
      <c r="F2113" s="8">
        <f t="shared" ref="F2113:F2119" si="501">TRUNC(E2113*D2113,1)</f>
        <v>2119.9</v>
      </c>
      <c r="G2113" s="7">
        <f>단가대비표!P354</f>
        <v>0</v>
      </c>
      <c r="H2113" s="8">
        <f t="shared" ref="H2113:H2119" si="502">TRUNC(G2113*D2113,1)</f>
        <v>0</v>
      </c>
      <c r="I2113" s="7">
        <f>단가대비표!V354</f>
        <v>0</v>
      </c>
      <c r="J2113" s="8">
        <f t="shared" ref="J2113:J2119" si="503">TRUNC(I2113*D2113,1)</f>
        <v>0</v>
      </c>
      <c r="K2113" s="7">
        <f t="shared" ref="K2113:L2119" si="504">TRUNC(E2113+G2113+I2113,1)</f>
        <v>2019</v>
      </c>
      <c r="L2113" s="8">
        <f t="shared" si="504"/>
        <v>2119.9</v>
      </c>
      <c r="M2113" s="5" t="s">
        <v>67</v>
      </c>
      <c r="N2113" s="2" t="s">
        <v>2806</v>
      </c>
      <c r="O2113" s="2" t="s">
        <v>2591</v>
      </c>
      <c r="P2113" s="2" t="s">
        <v>73</v>
      </c>
      <c r="Q2113" s="2" t="s">
        <v>73</v>
      </c>
      <c r="R2113" s="2" t="s">
        <v>69</v>
      </c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2" t="s">
        <v>67</v>
      </c>
      <c r="AW2113" s="2" t="s">
        <v>2808</v>
      </c>
      <c r="AX2113" s="2" t="s">
        <v>67</v>
      </c>
      <c r="AY2113" s="2" t="s">
        <v>67</v>
      </c>
    </row>
    <row r="2114" spans="1:51" ht="30" customHeight="1" x14ac:dyDescent="0.3">
      <c r="A2114" s="5" t="s">
        <v>2215</v>
      </c>
      <c r="B2114" s="5" t="s">
        <v>2216</v>
      </c>
      <c r="C2114" s="5" t="s">
        <v>245</v>
      </c>
      <c r="D2114" s="6">
        <v>0.46</v>
      </c>
      <c r="E2114" s="7">
        <f>단가대비표!O273</f>
        <v>1147</v>
      </c>
      <c r="F2114" s="8">
        <f t="shared" si="501"/>
        <v>527.6</v>
      </c>
      <c r="G2114" s="7">
        <f>단가대비표!P273</f>
        <v>0</v>
      </c>
      <c r="H2114" s="8">
        <f t="shared" si="502"/>
        <v>0</v>
      </c>
      <c r="I2114" s="7">
        <f>단가대비표!V273</f>
        <v>0</v>
      </c>
      <c r="J2114" s="8">
        <f t="shared" si="503"/>
        <v>0</v>
      </c>
      <c r="K2114" s="7">
        <f t="shared" si="504"/>
        <v>1147</v>
      </c>
      <c r="L2114" s="8">
        <f t="shared" si="504"/>
        <v>527.6</v>
      </c>
      <c r="M2114" s="5" t="s">
        <v>67</v>
      </c>
      <c r="N2114" s="2" t="s">
        <v>2806</v>
      </c>
      <c r="O2114" s="2" t="s">
        <v>2217</v>
      </c>
      <c r="P2114" s="2" t="s">
        <v>73</v>
      </c>
      <c r="Q2114" s="2" t="s">
        <v>73</v>
      </c>
      <c r="R2114" s="2" t="s">
        <v>69</v>
      </c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2" t="s">
        <v>67</v>
      </c>
      <c r="AW2114" s="2" t="s">
        <v>2809</v>
      </c>
      <c r="AX2114" s="2" t="s">
        <v>67</v>
      </c>
      <c r="AY2114" s="2" t="s">
        <v>67</v>
      </c>
    </row>
    <row r="2115" spans="1:51" ht="30" customHeight="1" x14ac:dyDescent="0.3">
      <c r="A2115" s="5" t="s">
        <v>2117</v>
      </c>
      <c r="B2115" s="5" t="s">
        <v>2118</v>
      </c>
      <c r="C2115" s="5" t="s">
        <v>402</v>
      </c>
      <c r="D2115" s="6">
        <v>0.46</v>
      </c>
      <c r="E2115" s="7">
        <f>단가대비표!O72</f>
        <v>9758</v>
      </c>
      <c r="F2115" s="8">
        <f t="shared" si="501"/>
        <v>4488.6000000000004</v>
      </c>
      <c r="G2115" s="7">
        <f>단가대비표!P72</f>
        <v>0</v>
      </c>
      <c r="H2115" s="8">
        <f t="shared" si="502"/>
        <v>0</v>
      </c>
      <c r="I2115" s="7">
        <f>단가대비표!V72</f>
        <v>0</v>
      </c>
      <c r="J2115" s="8">
        <f t="shared" si="503"/>
        <v>0</v>
      </c>
      <c r="K2115" s="7">
        <f t="shared" si="504"/>
        <v>9758</v>
      </c>
      <c r="L2115" s="8">
        <f t="shared" si="504"/>
        <v>4488.6000000000004</v>
      </c>
      <c r="M2115" s="5" t="s">
        <v>67</v>
      </c>
      <c r="N2115" s="2" t="s">
        <v>2806</v>
      </c>
      <c r="O2115" s="2" t="s">
        <v>2119</v>
      </c>
      <c r="P2115" s="2" t="s">
        <v>73</v>
      </c>
      <c r="Q2115" s="2" t="s">
        <v>73</v>
      </c>
      <c r="R2115" s="2" t="s">
        <v>69</v>
      </c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2" t="s">
        <v>67</v>
      </c>
      <c r="AW2115" s="2" t="s">
        <v>2810</v>
      </c>
      <c r="AX2115" s="2" t="s">
        <v>67</v>
      </c>
      <c r="AY2115" s="2" t="s">
        <v>67</v>
      </c>
    </row>
    <row r="2116" spans="1:51" ht="30" customHeight="1" x14ac:dyDescent="0.3">
      <c r="A2116" s="5" t="s">
        <v>2121</v>
      </c>
      <c r="B2116" s="5" t="s">
        <v>2122</v>
      </c>
      <c r="C2116" s="5" t="s">
        <v>481</v>
      </c>
      <c r="D2116" s="6">
        <v>0.41</v>
      </c>
      <c r="E2116" s="7">
        <f>단가대비표!O267</f>
        <v>300</v>
      </c>
      <c r="F2116" s="8">
        <f t="shared" si="501"/>
        <v>123</v>
      </c>
      <c r="G2116" s="7">
        <f>단가대비표!P267</f>
        <v>0</v>
      </c>
      <c r="H2116" s="8">
        <f t="shared" si="502"/>
        <v>0</v>
      </c>
      <c r="I2116" s="7">
        <f>단가대비표!V267</f>
        <v>0</v>
      </c>
      <c r="J2116" s="8">
        <f t="shared" si="503"/>
        <v>0</v>
      </c>
      <c r="K2116" s="7">
        <f t="shared" si="504"/>
        <v>300</v>
      </c>
      <c r="L2116" s="8">
        <f t="shared" si="504"/>
        <v>123</v>
      </c>
      <c r="M2116" s="5" t="s">
        <v>67</v>
      </c>
      <c r="N2116" s="2" t="s">
        <v>2806</v>
      </c>
      <c r="O2116" s="2" t="s">
        <v>2123</v>
      </c>
      <c r="P2116" s="2" t="s">
        <v>73</v>
      </c>
      <c r="Q2116" s="2" t="s">
        <v>73</v>
      </c>
      <c r="R2116" s="2" t="s">
        <v>69</v>
      </c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2" t="s">
        <v>67</v>
      </c>
      <c r="AW2116" s="2" t="s">
        <v>2811</v>
      </c>
      <c r="AX2116" s="2" t="s">
        <v>67</v>
      </c>
      <c r="AY2116" s="2" t="s">
        <v>67</v>
      </c>
    </row>
    <row r="2117" spans="1:51" ht="30" customHeight="1" x14ac:dyDescent="0.3">
      <c r="A2117" s="5" t="s">
        <v>1728</v>
      </c>
      <c r="B2117" s="5" t="s">
        <v>86</v>
      </c>
      <c r="C2117" s="5" t="s">
        <v>87</v>
      </c>
      <c r="D2117" s="6">
        <v>8.2000000000000003E-2</v>
      </c>
      <c r="E2117" s="7">
        <f>단가대비표!O1875</f>
        <v>0</v>
      </c>
      <c r="F2117" s="8">
        <f t="shared" si="501"/>
        <v>0</v>
      </c>
      <c r="G2117" s="7">
        <f>단가대비표!P1875</f>
        <v>152631</v>
      </c>
      <c r="H2117" s="8">
        <f t="shared" si="502"/>
        <v>12515.7</v>
      </c>
      <c r="I2117" s="7">
        <f>단가대비표!V1875</f>
        <v>0</v>
      </c>
      <c r="J2117" s="8">
        <f t="shared" si="503"/>
        <v>0</v>
      </c>
      <c r="K2117" s="7">
        <f t="shared" si="504"/>
        <v>152631</v>
      </c>
      <c r="L2117" s="8">
        <f t="shared" si="504"/>
        <v>12515.7</v>
      </c>
      <c r="M2117" s="5" t="s">
        <v>67</v>
      </c>
      <c r="N2117" s="2" t="s">
        <v>2806</v>
      </c>
      <c r="O2117" s="2" t="s">
        <v>1729</v>
      </c>
      <c r="P2117" s="2" t="s">
        <v>73</v>
      </c>
      <c r="Q2117" s="2" t="s">
        <v>73</v>
      </c>
      <c r="R2117" s="2" t="s">
        <v>69</v>
      </c>
      <c r="S2117" s="3"/>
      <c r="T2117" s="3"/>
      <c r="U2117" s="3"/>
      <c r="V2117" s="3">
        <v>1</v>
      </c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2" t="s">
        <v>67</v>
      </c>
      <c r="AW2117" s="2" t="s">
        <v>2812</v>
      </c>
      <c r="AX2117" s="2" t="s">
        <v>67</v>
      </c>
      <c r="AY2117" s="2" t="s">
        <v>67</v>
      </c>
    </row>
    <row r="2118" spans="1:51" ht="30" customHeight="1" x14ac:dyDescent="0.3">
      <c r="A2118" s="5" t="s">
        <v>2033</v>
      </c>
      <c r="B2118" s="5" t="s">
        <v>86</v>
      </c>
      <c r="C2118" s="5" t="s">
        <v>87</v>
      </c>
      <c r="D2118" s="6">
        <v>5.1999999999999998E-2</v>
      </c>
      <c r="E2118" s="7">
        <f>단가대비표!O1876</f>
        <v>0</v>
      </c>
      <c r="F2118" s="8">
        <f t="shared" si="501"/>
        <v>0</v>
      </c>
      <c r="G2118" s="7">
        <f>단가대비표!P1876</f>
        <v>160788</v>
      </c>
      <c r="H2118" s="8">
        <f t="shared" si="502"/>
        <v>8360.9</v>
      </c>
      <c r="I2118" s="7">
        <f>단가대비표!V1876</f>
        <v>0</v>
      </c>
      <c r="J2118" s="8">
        <f t="shared" si="503"/>
        <v>0</v>
      </c>
      <c r="K2118" s="7">
        <f t="shared" si="504"/>
        <v>160788</v>
      </c>
      <c r="L2118" s="8">
        <f t="shared" si="504"/>
        <v>8360.9</v>
      </c>
      <c r="M2118" s="5" t="s">
        <v>67</v>
      </c>
      <c r="N2118" s="2" t="s">
        <v>2806</v>
      </c>
      <c r="O2118" s="2" t="s">
        <v>2034</v>
      </c>
      <c r="P2118" s="2" t="s">
        <v>73</v>
      </c>
      <c r="Q2118" s="2" t="s">
        <v>73</v>
      </c>
      <c r="R2118" s="2" t="s">
        <v>69</v>
      </c>
      <c r="S2118" s="3"/>
      <c r="T2118" s="3"/>
      <c r="U2118" s="3"/>
      <c r="V2118" s="3">
        <v>1</v>
      </c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2" t="s">
        <v>67</v>
      </c>
      <c r="AW2118" s="2" t="s">
        <v>2813</v>
      </c>
      <c r="AX2118" s="2" t="s">
        <v>67</v>
      </c>
      <c r="AY2118" s="2" t="s">
        <v>67</v>
      </c>
    </row>
    <row r="2119" spans="1:51" ht="30" customHeight="1" x14ac:dyDescent="0.3">
      <c r="A2119" s="5" t="s">
        <v>155</v>
      </c>
      <c r="B2119" s="5" t="s">
        <v>156</v>
      </c>
      <c r="C2119" s="5" t="s">
        <v>82</v>
      </c>
      <c r="D2119" s="6">
        <v>1</v>
      </c>
      <c r="E2119" s="7">
        <f>TRUNC(SUMIF(V2113:V2119, RIGHTB(O2119, 1), H2113:H2119)*U2119, 2)</f>
        <v>626.29</v>
      </c>
      <c r="F2119" s="8">
        <f t="shared" si="501"/>
        <v>626.20000000000005</v>
      </c>
      <c r="G2119" s="7">
        <v>0</v>
      </c>
      <c r="H2119" s="8">
        <f t="shared" si="502"/>
        <v>0</v>
      </c>
      <c r="I2119" s="7">
        <v>0</v>
      </c>
      <c r="J2119" s="8">
        <f t="shared" si="503"/>
        <v>0</v>
      </c>
      <c r="K2119" s="7">
        <f t="shared" si="504"/>
        <v>626.20000000000005</v>
      </c>
      <c r="L2119" s="8">
        <f t="shared" si="504"/>
        <v>626.20000000000005</v>
      </c>
      <c r="M2119" s="5" t="s">
        <v>67</v>
      </c>
      <c r="N2119" s="2" t="s">
        <v>2806</v>
      </c>
      <c r="O2119" s="2" t="s">
        <v>83</v>
      </c>
      <c r="P2119" s="2" t="s">
        <v>73</v>
      </c>
      <c r="Q2119" s="2" t="s">
        <v>73</v>
      </c>
      <c r="R2119" s="2" t="s">
        <v>73</v>
      </c>
      <c r="S2119" s="3">
        <v>1</v>
      </c>
      <c r="T2119" s="3">
        <v>0</v>
      </c>
      <c r="U2119" s="3">
        <v>0.03</v>
      </c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2" t="s">
        <v>67</v>
      </c>
      <c r="AW2119" s="2" t="s">
        <v>2814</v>
      </c>
      <c r="AX2119" s="2" t="s">
        <v>67</v>
      </c>
      <c r="AY2119" s="2" t="s">
        <v>67</v>
      </c>
    </row>
    <row r="2120" spans="1:51" ht="30" customHeight="1" x14ac:dyDescent="0.3">
      <c r="A2120" s="5" t="s">
        <v>90</v>
      </c>
      <c r="B2120" s="5" t="s">
        <v>67</v>
      </c>
      <c r="C2120" s="5" t="s">
        <v>67</v>
      </c>
      <c r="D2120" s="6"/>
      <c r="E2120" s="7"/>
      <c r="F2120" s="8">
        <f>TRUNC(SUMIF(N2113:N2119, N2112, F2113:F2119),0)</f>
        <v>7885</v>
      </c>
      <c r="G2120" s="7"/>
      <c r="H2120" s="8">
        <f>TRUNC(SUMIF(N2113:N2119, N2112, H2113:H2119),0)</f>
        <v>20876</v>
      </c>
      <c r="I2120" s="7"/>
      <c r="J2120" s="8">
        <f>TRUNC(SUMIF(N2113:N2119, N2112, J2113:J2119),0)</f>
        <v>0</v>
      </c>
      <c r="K2120" s="7"/>
      <c r="L2120" s="8">
        <f>F2120+H2120+J2120</f>
        <v>28761</v>
      </c>
      <c r="M2120" s="5" t="s">
        <v>67</v>
      </c>
      <c r="N2120" s="2" t="s">
        <v>91</v>
      </c>
      <c r="O2120" s="2" t="s">
        <v>91</v>
      </c>
      <c r="P2120" s="2" t="s">
        <v>67</v>
      </c>
      <c r="Q2120" s="2" t="s">
        <v>67</v>
      </c>
      <c r="R2120" s="2" t="s">
        <v>67</v>
      </c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2" t="s">
        <v>67</v>
      </c>
      <c r="AW2120" s="2" t="s">
        <v>67</v>
      </c>
      <c r="AX2120" s="2" t="s">
        <v>67</v>
      </c>
      <c r="AY2120" s="2" t="s">
        <v>67</v>
      </c>
    </row>
    <row r="2121" spans="1:51" ht="30" customHeight="1" x14ac:dyDescent="0.3">
      <c r="A2121" s="6"/>
      <c r="B2121" s="6"/>
      <c r="C2121" s="6"/>
      <c r="D2121" s="6"/>
      <c r="E2121" s="7"/>
      <c r="F2121" s="8"/>
      <c r="G2121" s="7"/>
      <c r="H2121" s="8"/>
      <c r="I2121" s="7"/>
      <c r="J2121" s="8"/>
      <c r="K2121" s="7"/>
      <c r="L2121" s="8"/>
      <c r="M2121" s="6"/>
    </row>
    <row r="2122" spans="1:51" ht="30" customHeight="1" x14ac:dyDescent="0.3">
      <c r="A2122" s="14" t="s">
        <v>2815</v>
      </c>
      <c r="B2122" s="14"/>
      <c r="C2122" s="14"/>
      <c r="D2122" s="14"/>
      <c r="E2122" s="15"/>
      <c r="F2122" s="16"/>
      <c r="G2122" s="15"/>
      <c r="H2122" s="16"/>
      <c r="I2122" s="15"/>
      <c r="J2122" s="16"/>
      <c r="K2122" s="15"/>
      <c r="L2122" s="16"/>
      <c r="M2122" s="14"/>
      <c r="N2122" s="1" t="s">
        <v>2816</v>
      </c>
    </row>
    <row r="2123" spans="1:51" ht="30" customHeight="1" x14ac:dyDescent="0.3">
      <c r="A2123" s="5" t="s">
        <v>2021</v>
      </c>
      <c r="B2123" s="5" t="s">
        <v>2590</v>
      </c>
      <c r="C2123" s="5" t="s">
        <v>1702</v>
      </c>
      <c r="D2123" s="6">
        <v>1.05</v>
      </c>
      <c r="E2123" s="7">
        <f>단가대비표!O354</f>
        <v>2019</v>
      </c>
      <c r="F2123" s="8">
        <f t="shared" ref="F2123:F2129" si="505">TRUNC(E2123*D2123,1)</f>
        <v>2119.9</v>
      </c>
      <c r="G2123" s="7">
        <f>단가대비표!P354</f>
        <v>0</v>
      </c>
      <c r="H2123" s="8">
        <f t="shared" ref="H2123:H2129" si="506">TRUNC(G2123*D2123,1)</f>
        <v>0</v>
      </c>
      <c r="I2123" s="7">
        <f>단가대비표!V354</f>
        <v>0</v>
      </c>
      <c r="J2123" s="8">
        <f t="shared" ref="J2123:J2129" si="507">TRUNC(I2123*D2123,1)</f>
        <v>0</v>
      </c>
      <c r="K2123" s="7">
        <f t="shared" ref="K2123:L2129" si="508">TRUNC(E2123+G2123+I2123,1)</f>
        <v>2019</v>
      </c>
      <c r="L2123" s="8">
        <f t="shared" si="508"/>
        <v>2119.9</v>
      </c>
      <c r="M2123" s="5" t="s">
        <v>67</v>
      </c>
      <c r="N2123" s="2" t="s">
        <v>2816</v>
      </c>
      <c r="O2123" s="2" t="s">
        <v>2591</v>
      </c>
      <c r="P2123" s="2" t="s">
        <v>73</v>
      </c>
      <c r="Q2123" s="2" t="s">
        <v>73</v>
      </c>
      <c r="R2123" s="2" t="s">
        <v>69</v>
      </c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2" t="s">
        <v>67</v>
      </c>
      <c r="AW2123" s="2" t="s">
        <v>2818</v>
      </c>
      <c r="AX2123" s="2" t="s">
        <v>67</v>
      </c>
      <c r="AY2123" s="2" t="s">
        <v>67</v>
      </c>
    </row>
    <row r="2124" spans="1:51" ht="30" customHeight="1" x14ac:dyDescent="0.3">
      <c r="A2124" s="5" t="s">
        <v>2215</v>
      </c>
      <c r="B2124" s="5" t="s">
        <v>2216</v>
      </c>
      <c r="C2124" s="5" t="s">
        <v>245</v>
      </c>
      <c r="D2124" s="6">
        <v>0.49</v>
      </c>
      <c r="E2124" s="7">
        <f>단가대비표!O273</f>
        <v>1147</v>
      </c>
      <c r="F2124" s="8">
        <f t="shared" si="505"/>
        <v>562</v>
      </c>
      <c r="G2124" s="7">
        <f>단가대비표!P273</f>
        <v>0</v>
      </c>
      <c r="H2124" s="8">
        <f t="shared" si="506"/>
        <v>0</v>
      </c>
      <c r="I2124" s="7">
        <f>단가대비표!V273</f>
        <v>0</v>
      </c>
      <c r="J2124" s="8">
        <f t="shared" si="507"/>
        <v>0</v>
      </c>
      <c r="K2124" s="7">
        <f t="shared" si="508"/>
        <v>1147</v>
      </c>
      <c r="L2124" s="8">
        <f t="shared" si="508"/>
        <v>562</v>
      </c>
      <c r="M2124" s="5" t="s">
        <v>67</v>
      </c>
      <c r="N2124" s="2" t="s">
        <v>2816</v>
      </c>
      <c r="O2124" s="2" t="s">
        <v>2217</v>
      </c>
      <c r="P2124" s="2" t="s">
        <v>73</v>
      </c>
      <c r="Q2124" s="2" t="s">
        <v>73</v>
      </c>
      <c r="R2124" s="2" t="s">
        <v>69</v>
      </c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2" t="s">
        <v>67</v>
      </c>
      <c r="AW2124" s="2" t="s">
        <v>2819</v>
      </c>
      <c r="AX2124" s="2" t="s">
        <v>67</v>
      </c>
      <c r="AY2124" s="2" t="s">
        <v>67</v>
      </c>
    </row>
    <row r="2125" spans="1:51" ht="30" customHeight="1" x14ac:dyDescent="0.3">
      <c r="A2125" s="5" t="s">
        <v>2117</v>
      </c>
      <c r="B2125" s="5" t="s">
        <v>2118</v>
      </c>
      <c r="C2125" s="5" t="s">
        <v>402</v>
      </c>
      <c r="D2125" s="6">
        <v>0.49</v>
      </c>
      <c r="E2125" s="7">
        <f>단가대비표!O72</f>
        <v>9758</v>
      </c>
      <c r="F2125" s="8">
        <f t="shared" si="505"/>
        <v>4781.3999999999996</v>
      </c>
      <c r="G2125" s="7">
        <f>단가대비표!P72</f>
        <v>0</v>
      </c>
      <c r="H2125" s="8">
        <f t="shared" si="506"/>
        <v>0</v>
      </c>
      <c r="I2125" s="7">
        <f>단가대비표!V72</f>
        <v>0</v>
      </c>
      <c r="J2125" s="8">
        <f t="shared" si="507"/>
        <v>0</v>
      </c>
      <c r="K2125" s="7">
        <f t="shared" si="508"/>
        <v>9758</v>
      </c>
      <c r="L2125" s="8">
        <f t="shared" si="508"/>
        <v>4781.3999999999996</v>
      </c>
      <c r="M2125" s="5" t="s">
        <v>67</v>
      </c>
      <c r="N2125" s="2" t="s">
        <v>2816</v>
      </c>
      <c r="O2125" s="2" t="s">
        <v>2119</v>
      </c>
      <c r="P2125" s="2" t="s">
        <v>73</v>
      </c>
      <c r="Q2125" s="2" t="s">
        <v>73</v>
      </c>
      <c r="R2125" s="2" t="s">
        <v>69</v>
      </c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2" t="s">
        <v>67</v>
      </c>
      <c r="AW2125" s="2" t="s">
        <v>2820</v>
      </c>
      <c r="AX2125" s="2" t="s">
        <v>67</v>
      </c>
      <c r="AY2125" s="2" t="s">
        <v>67</v>
      </c>
    </row>
    <row r="2126" spans="1:51" ht="30" customHeight="1" x14ac:dyDescent="0.3">
      <c r="A2126" s="5" t="s">
        <v>2121</v>
      </c>
      <c r="B2126" s="5" t="s">
        <v>2122</v>
      </c>
      <c r="C2126" s="5" t="s">
        <v>481</v>
      </c>
      <c r="D2126" s="6">
        <v>0.43</v>
      </c>
      <c r="E2126" s="7">
        <f>단가대비표!O267</f>
        <v>300</v>
      </c>
      <c r="F2126" s="8">
        <f t="shared" si="505"/>
        <v>129</v>
      </c>
      <c r="G2126" s="7">
        <f>단가대비표!P267</f>
        <v>0</v>
      </c>
      <c r="H2126" s="8">
        <f t="shared" si="506"/>
        <v>0</v>
      </c>
      <c r="I2126" s="7">
        <f>단가대비표!V267</f>
        <v>0</v>
      </c>
      <c r="J2126" s="8">
        <f t="shared" si="507"/>
        <v>0</v>
      </c>
      <c r="K2126" s="7">
        <f t="shared" si="508"/>
        <v>300</v>
      </c>
      <c r="L2126" s="8">
        <f t="shared" si="508"/>
        <v>129</v>
      </c>
      <c r="M2126" s="5" t="s">
        <v>67</v>
      </c>
      <c r="N2126" s="2" t="s">
        <v>2816</v>
      </c>
      <c r="O2126" s="2" t="s">
        <v>2123</v>
      </c>
      <c r="P2126" s="2" t="s">
        <v>73</v>
      </c>
      <c r="Q2126" s="2" t="s">
        <v>73</v>
      </c>
      <c r="R2126" s="2" t="s">
        <v>69</v>
      </c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2" t="s">
        <v>67</v>
      </c>
      <c r="AW2126" s="2" t="s">
        <v>2821</v>
      </c>
      <c r="AX2126" s="2" t="s">
        <v>67</v>
      </c>
      <c r="AY2126" s="2" t="s">
        <v>67</v>
      </c>
    </row>
    <row r="2127" spans="1:51" ht="30" customHeight="1" x14ac:dyDescent="0.3">
      <c r="A2127" s="5" t="s">
        <v>1728</v>
      </c>
      <c r="B2127" s="5" t="s">
        <v>86</v>
      </c>
      <c r="C2127" s="5" t="s">
        <v>87</v>
      </c>
      <c r="D2127" s="6">
        <v>8.7999999999999995E-2</v>
      </c>
      <c r="E2127" s="7">
        <f>단가대비표!O1875</f>
        <v>0</v>
      </c>
      <c r="F2127" s="8">
        <f t="shared" si="505"/>
        <v>0</v>
      </c>
      <c r="G2127" s="7">
        <f>단가대비표!P1875</f>
        <v>152631</v>
      </c>
      <c r="H2127" s="8">
        <f t="shared" si="506"/>
        <v>13431.5</v>
      </c>
      <c r="I2127" s="7">
        <f>단가대비표!V1875</f>
        <v>0</v>
      </c>
      <c r="J2127" s="8">
        <f t="shared" si="507"/>
        <v>0</v>
      </c>
      <c r="K2127" s="7">
        <f t="shared" si="508"/>
        <v>152631</v>
      </c>
      <c r="L2127" s="8">
        <f t="shared" si="508"/>
        <v>13431.5</v>
      </c>
      <c r="M2127" s="5" t="s">
        <v>67</v>
      </c>
      <c r="N2127" s="2" t="s">
        <v>2816</v>
      </c>
      <c r="O2127" s="2" t="s">
        <v>1729</v>
      </c>
      <c r="P2127" s="2" t="s">
        <v>73</v>
      </c>
      <c r="Q2127" s="2" t="s">
        <v>73</v>
      </c>
      <c r="R2127" s="2" t="s">
        <v>69</v>
      </c>
      <c r="S2127" s="3"/>
      <c r="T2127" s="3"/>
      <c r="U2127" s="3"/>
      <c r="V2127" s="3">
        <v>1</v>
      </c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2" t="s">
        <v>67</v>
      </c>
      <c r="AW2127" s="2" t="s">
        <v>2822</v>
      </c>
      <c r="AX2127" s="2" t="s">
        <v>67</v>
      </c>
      <c r="AY2127" s="2" t="s">
        <v>67</v>
      </c>
    </row>
    <row r="2128" spans="1:51" ht="30" customHeight="1" x14ac:dyDescent="0.3">
      <c r="A2128" s="5" t="s">
        <v>2033</v>
      </c>
      <c r="B2128" s="5" t="s">
        <v>86</v>
      </c>
      <c r="C2128" s="5" t="s">
        <v>87</v>
      </c>
      <c r="D2128" s="6">
        <v>5.6000000000000001E-2</v>
      </c>
      <c r="E2128" s="7">
        <f>단가대비표!O1876</f>
        <v>0</v>
      </c>
      <c r="F2128" s="8">
        <f t="shared" si="505"/>
        <v>0</v>
      </c>
      <c r="G2128" s="7">
        <f>단가대비표!P1876</f>
        <v>160788</v>
      </c>
      <c r="H2128" s="8">
        <f t="shared" si="506"/>
        <v>9004.1</v>
      </c>
      <c r="I2128" s="7">
        <f>단가대비표!V1876</f>
        <v>0</v>
      </c>
      <c r="J2128" s="8">
        <f t="shared" si="507"/>
        <v>0</v>
      </c>
      <c r="K2128" s="7">
        <f t="shared" si="508"/>
        <v>160788</v>
      </c>
      <c r="L2128" s="8">
        <f t="shared" si="508"/>
        <v>9004.1</v>
      </c>
      <c r="M2128" s="5" t="s">
        <v>67</v>
      </c>
      <c r="N2128" s="2" t="s">
        <v>2816</v>
      </c>
      <c r="O2128" s="2" t="s">
        <v>2034</v>
      </c>
      <c r="P2128" s="2" t="s">
        <v>73</v>
      </c>
      <c r="Q2128" s="2" t="s">
        <v>73</v>
      </c>
      <c r="R2128" s="2" t="s">
        <v>69</v>
      </c>
      <c r="S2128" s="3"/>
      <c r="T2128" s="3"/>
      <c r="U2128" s="3"/>
      <c r="V2128" s="3">
        <v>1</v>
      </c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2" t="s">
        <v>67</v>
      </c>
      <c r="AW2128" s="2" t="s">
        <v>2823</v>
      </c>
      <c r="AX2128" s="2" t="s">
        <v>67</v>
      </c>
      <c r="AY2128" s="2" t="s">
        <v>67</v>
      </c>
    </row>
    <row r="2129" spans="1:51" ht="30" customHeight="1" x14ac:dyDescent="0.3">
      <c r="A2129" s="5" t="s">
        <v>155</v>
      </c>
      <c r="B2129" s="5" t="s">
        <v>156</v>
      </c>
      <c r="C2129" s="5" t="s">
        <v>82</v>
      </c>
      <c r="D2129" s="6">
        <v>1</v>
      </c>
      <c r="E2129" s="7">
        <f>TRUNC(SUMIF(V2123:V2129, RIGHTB(O2129, 1), H2123:H2129)*U2129, 2)</f>
        <v>673.06</v>
      </c>
      <c r="F2129" s="8">
        <f t="shared" si="505"/>
        <v>673</v>
      </c>
      <c r="G2129" s="7">
        <v>0</v>
      </c>
      <c r="H2129" s="8">
        <f t="shared" si="506"/>
        <v>0</v>
      </c>
      <c r="I2129" s="7">
        <v>0</v>
      </c>
      <c r="J2129" s="8">
        <f t="shared" si="507"/>
        <v>0</v>
      </c>
      <c r="K2129" s="7">
        <f t="shared" si="508"/>
        <v>673</v>
      </c>
      <c r="L2129" s="8">
        <f t="shared" si="508"/>
        <v>673</v>
      </c>
      <c r="M2129" s="5" t="s">
        <v>67</v>
      </c>
      <c r="N2129" s="2" t="s">
        <v>2816</v>
      </c>
      <c r="O2129" s="2" t="s">
        <v>83</v>
      </c>
      <c r="P2129" s="2" t="s">
        <v>73</v>
      </c>
      <c r="Q2129" s="2" t="s">
        <v>73</v>
      </c>
      <c r="R2129" s="2" t="s">
        <v>73</v>
      </c>
      <c r="S2129" s="3">
        <v>1</v>
      </c>
      <c r="T2129" s="3">
        <v>0</v>
      </c>
      <c r="U2129" s="3">
        <v>0.03</v>
      </c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2" t="s">
        <v>67</v>
      </c>
      <c r="AW2129" s="2" t="s">
        <v>2824</v>
      </c>
      <c r="AX2129" s="2" t="s">
        <v>67</v>
      </c>
      <c r="AY2129" s="2" t="s">
        <v>67</v>
      </c>
    </row>
    <row r="2130" spans="1:51" ht="30" customHeight="1" x14ac:dyDescent="0.3">
      <c r="A2130" s="5" t="s">
        <v>90</v>
      </c>
      <c r="B2130" s="5" t="s">
        <v>67</v>
      </c>
      <c r="C2130" s="5" t="s">
        <v>67</v>
      </c>
      <c r="D2130" s="6"/>
      <c r="E2130" s="7"/>
      <c r="F2130" s="8">
        <f>TRUNC(SUMIF(N2123:N2129, N2122, F2123:F2129),0)</f>
        <v>8265</v>
      </c>
      <c r="G2130" s="7"/>
      <c r="H2130" s="8">
        <f>TRUNC(SUMIF(N2123:N2129, N2122, H2123:H2129),0)</f>
        <v>22435</v>
      </c>
      <c r="I2130" s="7"/>
      <c r="J2130" s="8">
        <f>TRUNC(SUMIF(N2123:N2129, N2122, J2123:J2129),0)</f>
        <v>0</v>
      </c>
      <c r="K2130" s="7"/>
      <c r="L2130" s="8">
        <f>F2130+H2130+J2130</f>
        <v>30700</v>
      </c>
      <c r="M2130" s="5" t="s">
        <v>67</v>
      </c>
      <c r="N2130" s="2" t="s">
        <v>91</v>
      </c>
      <c r="O2130" s="2" t="s">
        <v>91</v>
      </c>
      <c r="P2130" s="2" t="s">
        <v>67</v>
      </c>
      <c r="Q2130" s="2" t="s">
        <v>67</v>
      </c>
      <c r="R2130" s="2" t="s">
        <v>67</v>
      </c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2" t="s">
        <v>67</v>
      </c>
      <c r="AW2130" s="2" t="s">
        <v>67</v>
      </c>
      <c r="AX2130" s="2" t="s">
        <v>67</v>
      </c>
      <c r="AY2130" s="2" t="s">
        <v>67</v>
      </c>
    </row>
    <row r="2131" spans="1:51" ht="30" customHeight="1" x14ac:dyDescent="0.3">
      <c r="A2131" s="6"/>
      <c r="B2131" s="6"/>
      <c r="C2131" s="6"/>
      <c r="D2131" s="6"/>
      <c r="E2131" s="7"/>
      <c r="F2131" s="8"/>
      <c r="G2131" s="7"/>
      <c r="H2131" s="8"/>
      <c r="I2131" s="7"/>
      <c r="J2131" s="8"/>
      <c r="K2131" s="7"/>
      <c r="L2131" s="8"/>
      <c r="M2131" s="6"/>
    </row>
    <row r="2132" spans="1:51" ht="30" customHeight="1" x14ac:dyDescent="0.3">
      <c r="A2132" s="14" t="s">
        <v>2825</v>
      </c>
      <c r="B2132" s="14"/>
      <c r="C2132" s="14"/>
      <c r="D2132" s="14"/>
      <c r="E2132" s="15"/>
      <c r="F2132" s="16"/>
      <c r="G2132" s="15"/>
      <c r="H2132" s="16"/>
      <c r="I2132" s="15"/>
      <c r="J2132" s="16"/>
      <c r="K2132" s="15"/>
      <c r="L2132" s="16"/>
      <c r="M2132" s="14"/>
      <c r="N2132" s="1" t="s">
        <v>2826</v>
      </c>
    </row>
    <row r="2133" spans="1:51" ht="30" customHeight="1" x14ac:dyDescent="0.3">
      <c r="A2133" s="5" t="s">
        <v>2021</v>
      </c>
      <c r="B2133" s="5" t="s">
        <v>2590</v>
      </c>
      <c r="C2133" s="5" t="s">
        <v>1702</v>
      </c>
      <c r="D2133" s="6">
        <v>1.05</v>
      </c>
      <c r="E2133" s="7">
        <f>단가대비표!O354</f>
        <v>2019</v>
      </c>
      <c r="F2133" s="8">
        <f t="shared" ref="F2133:F2139" si="509">TRUNC(E2133*D2133,1)</f>
        <v>2119.9</v>
      </c>
      <c r="G2133" s="7">
        <f>단가대비표!P354</f>
        <v>0</v>
      </c>
      <c r="H2133" s="8">
        <f t="shared" ref="H2133:H2139" si="510">TRUNC(G2133*D2133,1)</f>
        <v>0</v>
      </c>
      <c r="I2133" s="7">
        <f>단가대비표!V354</f>
        <v>0</v>
      </c>
      <c r="J2133" s="8">
        <f t="shared" ref="J2133:J2139" si="511">TRUNC(I2133*D2133,1)</f>
        <v>0</v>
      </c>
      <c r="K2133" s="7">
        <f t="shared" ref="K2133:L2139" si="512">TRUNC(E2133+G2133+I2133,1)</f>
        <v>2019</v>
      </c>
      <c r="L2133" s="8">
        <f t="shared" si="512"/>
        <v>2119.9</v>
      </c>
      <c r="M2133" s="5" t="s">
        <v>67</v>
      </c>
      <c r="N2133" s="2" t="s">
        <v>2826</v>
      </c>
      <c r="O2133" s="2" t="s">
        <v>2591</v>
      </c>
      <c r="P2133" s="2" t="s">
        <v>73</v>
      </c>
      <c r="Q2133" s="2" t="s">
        <v>73</v>
      </c>
      <c r="R2133" s="2" t="s">
        <v>69</v>
      </c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2" t="s">
        <v>67</v>
      </c>
      <c r="AW2133" s="2" t="s">
        <v>2828</v>
      </c>
      <c r="AX2133" s="2" t="s">
        <v>67</v>
      </c>
      <c r="AY2133" s="2" t="s">
        <v>67</v>
      </c>
    </row>
    <row r="2134" spans="1:51" ht="30" customHeight="1" x14ac:dyDescent="0.3">
      <c r="A2134" s="5" t="s">
        <v>2215</v>
      </c>
      <c r="B2134" s="5" t="s">
        <v>2216</v>
      </c>
      <c r="C2134" s="5" t="s">
        <v>245</v>
      </c>
      <c r="D2134" s="6">
        <v>0.53</v>
      </c>
      <c r="E2134" s="7">
        <f>단가대비표!O273</f>
        <v>1147</v>
      </c>
      <c r="F2134" s="8">
        <f t="shared" si="509"/>
        <v>607.9</v>
      </c>
      <c r="G2134" s="7">
        <f>단가대비표!P273</f>
        <v>0</v>
      </c>
      <c r="H2134" s="8">
        <f t="shared" si="510"/>
        <v>0</v>
      </c>
      <c r="I2134" s="7">
        <f>단가대비표!V273</f>
        <v>0</v>
      </c>
      <c r="J2134" s="8">
        <f t="shared" si="511"/>
        <v>0</v>
      </c>
      <c r="K2134" s="7">
        <f t="shared" si="512"/>
        <v>1147</v>
      </c>
      <c r="L2134" s="8">
        <f t="shared" si="512"/>
        <v>607.9</v>
      </c>
      <c r="M2134" s="5" t="s">
        <v>67</v>
      </c>
      <c r="N2134" s="2" t="s">
        <v>2826</v>
      </c>
      <c r="O2134" s="2" t="s">
        <v>2217</v>
      </c>
      <c r="P2134" s="2" t="s">
        <v>73</v>
      </c>
      <c r="Q2134" s="2" t="s">
        <v>73</v>
      </c>
      <c r="R2134" s="2" t="s">
        <v>69</v>
      </c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2" t="s">
        <v>67</v>
      </c>
      <c r="AW2134" s="2" t="s">
        <v>2829</v>
      </c>
      <c r="AX2134" s="2" t="s">
        <v>67</v>
      </c>
      <c r="AY2134" s="2" t="s">
        <v>67</v>
      </c>
    </row>
    <row r="2135" spans="1:51" ht="30" customHeight="1" x14ac:dyDescent="0.3">
      <c r="A2135" s="5" t="s">
        <v>2117</v>
      </c>
      <c r="B2135" s="5" t="s">
        <v>2118</v>
      </c>
      <c r="C2135" s="5" t="s">
        <v>402</v>
      </c>
      <c r="D2135" s="6">
        <v>0.53</v>
      </c>
      <c r="E2135" s="7">
        <f>단가대비표!O72</f>
        <v>9758</v>
      </c>
      <c r="F2135" s="8">
        <f t="shared" si="509"/>
        <v>5171.7</v>
      </c>
      <c r="G2135" s="7">
        <f>단가대비표!P72</f>
        <v>0</v>
      </c>
      <c r="H2135" s="8">
        <f t="shared" si="510"/>
        <v>0</v>
      </c>
      <c r="I2135" s="7">
        <f>단가대비표!V72</f>
        <v>0</v>
      </c>
      <c r="J2135" s="8">
        <f t="shared" si="511"/>
        <v>0</v>
      </c>
      <c r="K2135" s="7">
        <f t="shared" si="512"/>
        <v>9758</v>
      </c>
      <c r="L2135" s="8">
        <f t="shared" si="512"/>
        <v>5171.7</v>
      </c>
      <c r="M2135" s="5" t="s">
        <v>67</v>
      </c>
      <c r="N2135" s="2" t="s">
        <v>2826</v>
      </c>
      <c r="O2135" s="2" t="s">
        <v>2119</v>
      </c>
      <c r="P2135" s="2" t="s">
        <v>73</v>
      </c>
      <c r="Q2135" s="2" t="s">
        <v>73</v>
      </c>
      <c r="R2135" s="2" t="s">
        <v>69</v>
      </c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2" t="s">
        <v>67</v>
      </c>
      <c r="AW2135" s="2" t="s">
        <v>2830</v>
      </c>
      <c r="AX2135" s="2" t="s">
        <v>67</v>
      </c>
      <c r="AY2135" s="2" t="s">
        <v>67</v>
      </c>
    </row>
    <row r="2136" spans="1:51" ht="30" customHeight="1" x14ac:dyDescent="0.3">
      <c r="A2136" s="5" t="s">
        <v>2121</v>
      </c>
      <c r="B2136" s="5" t="s">
        <v>2122</v>
      </c>
      <c r="C2136" s="5" t="s">
        <v>481</v>
      </c>
      <c r="D2136" s="6">
        <v>0.47</v>
      </c>
      <c r="E2136" s="7">
        <f>단가대비표!O267</f>
        <v>300</v>
      </c>
      <c r="F2136" s="8">
        <f t="shared" si="509"/>
        <v>141</v>
      </c>
      <c r="G2136" s="7">
        <f>단가대비표!P267</f>
        <v>0</v>
      </c>
      <c r="H2136" s="8">
        <f t="shared" si="510"/>
        <v>0</v>
      </c>
      <c r="I2136" s="7">
        <f>단가대비표!V267</f>
        <v>0</v>
      </c>
      <c r="J2136" s="8">
        <f t="shared" si="511"/>
        <v>0</v>
      </c>
      <c r="K2136" s="7">
        <f t="shared" si="512"/>
        <v>300</v>
      </c>
      <c r="L2136" s="8">
        <f t="shared" si="512"/>
        <v>141</v>
      </c>
      <c r="M2136" s="5" t="s">
        <v>67</v>
      </c>
      <c r="N2136" s="2" t="s">
        <v>2826</v>
      </c>
      <c r="O2136" s="2" t="s">
        <v>2123</v>
      </c>
      <c r="P2136" s="2" t="s">
        <v>73</v>
      </c>
      <c r="Q2136" s="2" t="s">
        <v>73</v>
      </c>
      <c r="R2136" s="2" t="s">
        <v>69</v>
      </c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2" t="s">
        <v>67</v>
      </c>
      <c r="AW2136" s="2" t="s">
        <v>2831</v>
      </c>
      <c r="AX2136" s="2" t="s">
        <v>67</v>
      </c>
      <c r="AY2136" s="2" t="s">
        <v>67</v>
      </c>
    </row>
    <row r="2137" spans="1:51" ht="30" customHeight="1" x14ac:dyDescent="0.3">
      <c r="A2137" s="5" t="s">
        <v>1728</v>
      </c>
      <c r="B2137" s="5" t="s">
        <v>86</v>
      </c>
      <c r="C2137" s="5" t="s">
        <v>87</v>
      </c>
      <c r="D2137" s="6">
        <v>0.10299999999999999</v>
      </c>
      <c r="E2137" s="7">
        <f>단가대비표!O1875</f>
        <v>0</v>
      </c>
      <c r="F2137" s="8">
        <f t="shared" si="509"/>
        <v>0</v>
      </c>
      <c r="G2137" s="7">
        <f>단가대비표!P1875</f>
        <v>152631</v>
      </c>
      <c r="H2137" s="8">
        <f t="shared" si="510"/>
        <v>15720.9</v>
      </c>
      <c r="I2137" s="7">
        <f>단가대비표!V1875</f>
        <v>0</v>
      </c>
      <c r="J2137" s="8">
        <f t="shared" si="511"/>
        <v>0</v>
      </c>
      <c r="K2137" s="7">
        <f t="shared" si="512"/>
        <v>152631</v>
      </c>
      <c r="L2137" s="8">
        <f t="shared" si="512"/>
        <v>15720.9</v>
      </c>
      <c r="M2137" s="5" t="s">
        <v>67</v>
      </c>
      <c r="N2137" s="2" t="s">
        <v>2826</v>
      </c>
      <c r="O2137" s="2" t="s">
        <v>1729</v>
      </c>
      <c r="P2137" s="2" t="s">
        <v>73</v>
      </c>
      <c r="Q2137" s="2" t="s">
        <v>73</v>
      </c>
      <c r="R2137" s="2" t="s">
        <v>69</v>
      </c>
      <c r="S2137" s="3"/>
      <c r="T2137" s="3"/>
      <c r="U2137" s="3"/>
      <c r="V2137" s="3">
        <v>1</v>
      </c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2" t="s">
        <v>67</v>
      </c>
      <c r="AW2137" s="2" t="s">
        <v>2832</v>
      </c>
      <c r="AX2137" s="2" t="s">
        <v>67</v>
      </c>
      <c r="AY2137" s="2" t="s">
        <v>67</v>
      </c>
    </row>
    <row r="2138" spans="1:51" ht="30" customHeight="1" x14ac:dyDescent="0.3">
      <c r="A2138" s="5" t="s">
        <v>2033</v>
      </c>
      <c r="B2138" s="5" t="s">
        <v>86</v>
      </c>
      <c r="C2138" s="5" t="s">
        <v>87</v>
      </c>
      <c r="D2138" s="6">
        <v>6.2E-2</v>
      </c>
      <c r="E2138" s="7">
        <f>단가대비표!O1876</f>
        <v>0</v>
      </c>
      <c r="F2138" s="8">
        <f t="shared" si="509"/>
        <v>0</v>
      </c>
      <c r="G2138" s="7">
        <f>단가대비표!P1876</f>
        <v>160788</v>
      </c>
      <c r="H2138" s="8">
        <f t="shared" si="510"/>
        <v>9968.7999999999993</v>
      </c>
      <c r="I2138" s="7">
        <f>단가대비표!V1876</f>
        <v>0</v>
      </c>
      <c r="J2138" s="8">
        <f t="shared" si="511"/>
        <v>0</v>
      </c>
      <c r="K2138" s="7">
        <f t="shared" si="512"/>
        <v>160788</v>
      </c>
      <c r="L2138" s="8">
        <f t="shared" si="512"/>
        <v>9968.7999999999993</v>
      </c>
      <c r="M2138" s="5" t="s">
        <v>67</v>
      </c>
      <c r="N2138" s="2" t="s">
        <v>2826</v>
      </c>
      <c r="O2138" s="2" t="s">
        <v>2034</v>
      </c>
      <c r="P2138" s="2" t="s">
        <v>73</v>
      </c>
      <c r="Q2138" s="2" t="s">
        <v>73</v>
      </c>
      <c r="R2138" s="2" t="s">
        <v>69</v>
      </c>
      <c r="S2138" s="3"/>
      <c r="T2138" s="3"/>
      <c r="U2138" s="3"/>
      <c r="V2138" s="3">
        <v>1</v>
      </c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2" t="s">
        <v>67</v>
      </c>
      <c r="AW2138" s="2" t="s">
        <v>2833</v>
      </c>
      <c r="AX2138" s="2" t="s">
        <v>67</v>
      </c>
      <c r="AY2138" s="2" t="s">
        <v>67</v>
      </c>
    </row>
    <row r="2139" spans="1:51" ht="30" customHeight="1" x14ac:dyDescent="0.3">
      <c r="A2139" s="5" t="s">
        <v>155</v>
      </c>
      <c r="B2139" s="5" t="s">
        <v>156</v>
      </c>
      <c r="C2139" s="5" t="s">
        <v>82</v>
      </c>
      <c r="D2139" s="6">
        <v>1</v>
      </c>
      <c r="E2139" s="7">
        <f>TRUNC(SUMIF(V2133:V2139, RIGHTB(O2139, 1), H2133:H2139)*U2139, 2)</f>
        <v>770.69</v>
      </c>
      <c r="F2139" s="8">
        <f t="shared" si="509"/>
        <v>770.6</v>
      </c>
      <c r="G2139" s="7">
        <v>0</v>
      </c>
      <c r="H2139" s="8">
        <f t="shared" si="510"/>
        <v>0</v>
      </c>
      <c r="I2139" s="7">
        <v>0</v>
      </c>
      <c r="J2139" s="8">
        <f t="shared" si="511"/>
        <v>0</v>
      </c>
      <c r="K2139" s="7">
        <f t="shared" si="512"/>
        <v>770.6</v>
      </c>
      <c r="L2139" s="8">
        <f t="shared" si="512"/>
        <v>770.6</v>
      </c>
      <c r="M2139" s="5" t="s">
        <v>67</v>
      </c>
      <c r="N2139" s="2" t="s">
        <v>2826</v>
      </c>
      <c r="O2139" s="2" t="s">
        <v>83</v>
      </c>
      <c r="P2139" s="2" t="s">
        <v>73</v>
      </c>
      <c r="Q2139" s="2" t="s">
        <v>73</v>
      </c>
      <c r="R2139" s="2" t="s">
        <v>73</v>
      </c>
      <c r="S2139" s="3">
        <v>1</v>
      </c>
      <c r="T2139" s="3">
        <v>0</v>
      </c>
      <c r="U2139" s="3">
        <v>0.03</v>
      </c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2" t="s">
        <v>67</v>
      </c>
      <c r="AW2139" s="2" t="s">
        <v>2834</v>
      </c>
      <c r="AX2139" s="2" t="s">
        <v>67</v>
      </c>
      <c r="AY2139" s="2" t="s">
        <v>67</v>
      </c>
    </row>
    <row r="2140" spans="1:51" ht="30" customHeight="1" x14ac:dyDescent="0.3">
      <c r="A2140" s="5" t="s">
        <v>90</v>
      </c>
      <c r="B2140" s="5" t="s">
        <v>67</v>
      </c>
      <c r="C2140" s="5" t="s">
        <v>67</v>
      </c>
      <c r="D2140" s="6"/>
      <c r="E2140" s="7"/>
      <c r="F2140" s="8">
        <f>TRUNC(SUMIF(N2133:N2139, N2132, F2133:F2139),0)</f>
        <v>8811</v>
      </c>
      <c r="G2140" s="7"/>
      <c r="H2140" s="8">
        <f>TRUNC(SUMIF(N2133:N2139, N2132, H2133:H2139),0)</f>
        <v>25689</v>
      </c>
      <c r="I2140" s="7"/>
      <c r="J2140" s="8">
        <f>TRUNC(SUMIF(N2133:N2139, N2132, J2133:J2139),0)</f>
        <v>0</v>
      </c>
      <c r="K2140" s="7"/>
      <c r="L2140" s="8">
        <f>F2140+H2140+J2140</f>
        <v>34500</v>
      </c>
      <c r="M2140" s="5" t="s">
        <v>67</v>
      </c>
      <c r="N2140" s="2" t="s">
        <v>91</v>
      </c>
      <c r="O2140" s="2" t="s">
        <v>91</v>
      </c>
      <c r="P2140" s="2" t="s">
        <v>67</v>
      </c>
      <c r="Q2140" s="2" t="s">
        <v>67</v>
      </c>
      <c r="R2140" s="2" t="s">
        <v>67</v>
      </c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2" t="s">
        <v>67</v>
      </c>
      <c r="AW2140" s="2" t="s">
        <v>67</v>
      </c>
      <c r="AX2140" s="2" t="s">
        <v>67</v>
      </c>
      <c r="AY2140" s="2" t="s">
        <v>67</v>
      </c>
    </row>
    <row r="2141" spans="1:51" ht="30" customHeight="1" x14ac:dyDescent="0.3">
      <c r="A2141" s="6"/>
      <c r="B2141" s="6"/>
      <c r="C2141" s="6"/>
      <c r="D2141" s="6"/>
      <c r="E2141" s="7"/>
      <c r="F2141" s="8"/>
      <c r="G2141" s="7"/>
      <c r="H2141" s="8"/>
      <c r="I2141" s="7"/>
      <c r="J2141" s="8"/>
      <c r="K2141" s="7"/>
      <c r="L2141" s="8"/>
      <c r="M2141" s="6"/>
    </row>
    <row r="2142" spans="1:51" ht="30" customHeight="1" x14ac:dyDescent="0.3">
      <c r="A2142" s="14" t="s">
        <v>2835</v>
      </c>
      <c r="B2142" s="14"/>
      <c r="C2142" s="14"/>
      <c r="D2142" s="14"/>
      <c r="E2142" s="15"/>
      <c r="F2142" s="16"/>
      <c r="G2142" s="15"/>
      <c r="H2142" s="16"/>
      <c r="I2142" s="15"/>
      <c r="J2142" s="16"/>
      <c r="K2142" s="15"/>
      <c r="L2142" s="16"/>
      <c r="M2142" s="14"/>
      <c r="N2142" s="1" t="s">
        <v>2836</v>
      </c>
    </row>
    <row r="2143" spans="1:51" ht="30" customHeight="1" x14ac:dyDescent="0.3">
      <c r="A2143" s="5" t="s">
        <v>2021</v>
      </c>
      <c r="B2143" s="5" t="s">
        <v>2590</v>
      </c>
      <c r="C2143" s="5" t="s">
        <v>1702</v>
      </c>
      <c r="D2143" s="6">
        <v>1.05</v>
      </c>
      <c r="E2143" s="7">
        <f>단가대비표!O354</f>
        <v>2019</v>
      </c>
      <c r="F2143" s="8">
        <f t="shared" ref="F2143:F2149" si="513">TRUNC(E2143*D2143,1)</f>
        <v>2119.9</v>
      </c>
      <c r="G2143" s="7">
        <f>단가대비표!P354</f>
        <v>0</v>
      </c>
      <c r="H2143" s="8">
        <f t="shared" ref="H2143:H2149" si="514">TRUNC(G2143*D2143,1)</f>
        <v>0</v>
      </c>
      <c r="I2143" s="7">
        <f>단가대비표!V354</f>
        <v>0</v>
      </c>
      <c r="J2143" s="8">
        <f t="shared" ref="J2143:J2149" si="515">TRUNC(I2143*D2143,1)</f>
        <v>0</v>
      </c>
      <c r="K2143" s="7">
        <f t="shared" ref="K2143:L2149" si="516">TRUNC(E2143+G2143+I2143,1)</f>
        <v>2019</v>
      </c>
      <c r="L2143" s="8">
        <f t="shared" si="516"/>
        <v>2119.9</v>
      </c>
      <c r="M2143" s="5" t="s">
        <v>67</v>
      </c>
      <c r="N2143" s="2" t="s">
        <v>2836</v>
      </c>
      <c r="O2143" s="2" t="s">
        <v>2591</v>
      </c>
      <c r="P2143" s="2" t="s">
        <v>73</v>
      </c>
      <c r="Q2143" s="2" t="s">
        <v>73</v>
      </c>
      <c r="R2143" s="2" t="s">
        <v>69</v>
      </c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2" t="s">
        <v>67</v>
      </c>
      <c r="AW2143" s="2" t="s">
        <v>2838</v>
      </c>
      <c r="AX2143" s="2" t="s">
        <v>67</v>
      </c>
      <c r="AY2143" s="2" t="s">
        <v>67</v>
      </c>
    </row>
    <row r="2144" spans="1:51" ht="30" customHeight="1" x14ac:dyDescent="0.3">
      <c r="A2144" s="5" t="s">
        <v>2215</v>
      </c>
      <c r="B2144" s="5" t="s">
        <v>2216</v>
      </c>
      <c r="C2144" s="5" t="s">
        <v>245</v>
      </c>
      <c r="D2144" s="6">
        <v>0.56999999999999995</v>
      </c>
      <c r="E2144" s="7">
        <f>단가대비표!O273</f>
        <v>1147</v>
      </c>
      <c r="F2144" s="8">
        <f t="shared" si="513"/>
        <v>653.70000000000005</v>
      </c>
      <c r="G2144" s="7">
        <f>단가대비표!P273</f>
        <v>0</v>
      </c>
      <c r="H2144" s="8">
        <f t="shared" si="514"/>
        <v>0</v>
      </c>
      <c r="I2144" s="7">
        <f>단가대비표!V273</f>
        <v>0</v>
      </c>
      <c r="J2144" s="8">
        <f t="shared" si="515"/>
        <v>0</v>
      </c>
      <c r="K2144" s="7">
        <f t="shared" si="516"/>
        <v>1147</v>
      </c>
      <c r="L2144" s="8">
        <f t="shared" si="516"/>
        <v>653.70000000000005</v>
      </c>
      <c r="M2144" s="5" t="s">
        <v>67</v>
      </c>
      <c r="N2144" s="2" t="s">
        <v>2836</v>
      </c>
      <c r="O2144" s="2" t="s">
        <v>2217</v>
      </c>
      <c r="P2144" s="2" t="s">
        <v>73</v>
      </c>
      <c r="Q2144" s="2" t="s">
        <v>73</v>
      </c>
      <c r="R2144" s="2" t="s">
        <v>69</v>
      </c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2" t="s">
        <v>67</v>
      </c>
      <c r="AW2144" s="2" t="s">
        <v>2839</v>
      </c>
      <c r="AX2144" s="2" t="s">
        <v>67</v>
      </c>
      <c r="AY2144" s="2" t="s">
        <v>67</v>
      </c>
    </row>
    <row r="2145" spans="1:51" ht="30" customHeight="1" x14ac:dyDescent="0.3">
      <c r="A2145" s="5" t="s">
        <v>2117</v>
      </c>
      <c r="B2145" s="5" t="s">
        <v>2118</v>
      </c>
      <c r="C2145" s="5" t="s">
        <v>402</v>
      </c>
      <c r="D2145" s="6">
        <v>0.56999999999999995</v>
      </c>
      <c r="E2145" s="7">
        <f>단가대비표!O72</f>
        <v>9758</v>
      </c>
      <c r="F2145" s="8">
        <f t="shared" si="513"/>
        <v>5562</v>
      </c>
      <c r="G2145" s="7">
        <f>단가대비표!P72</f>
        <v>0</v>
      </c>
      <c r="H2145" s="8">
        <f t="shared" si="514"/>
        <v>0</v>
      </c>
      <c r="I2145" s="7">
        <f>단가대비표!V72</f>
        <v>0</v>
      </c>
      <c r="J2145" s="8">
        <f t="shared" si="515"/>
        <v>0</v>
      </c>
      <c r="K2145" s="7">
        <f t="shared" si="516"/>
        <v>9758</v>
      </c>
      <c r="L2145" s="8">
        <f t="shared" si="516"/>
        <v>5562</v>
      </c>
      <c r="M2145" s="5" t="s">
        <v>67</v>
      </c>
      <c r="N2145" s="2" t="s">
        <v>2836</v>
      </c>
      <c r="O2145" s="2" t="s">
        <v>2119</v>
      </c>
      <c r="P2145" s="2" t="s">
        <v>73</v>
      </c>
      <c r="Q2145" s="2" t="s">
        <v>73</v>
      </c>
      <c r="R2145" s="2" t="s">
        <v>69</v>
      </c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2" t="s">
        <v>67</v>
      </c>
      <c r="AW2145" s="2" t="s">
        <v>2840</v>
      </c>
      <c r="AX2145" s="2" t="s">
        <v>67</v>
      </c>
      <c r="AY2145" s="2" t="s">
        <v>67</v>
      </c>
    </row>
    <row r="2146" spans="1:51" ht="30" customHeight="1" x14ac:dyDescent="0.3">
      <c r="A2146" s="5" t="s">
        <v>2121</v>
      </c>
      <c r="B2146" s="5" t="s">
        <v>2122</v>
      </c>
      <c r="C2146" s="5" t="s">
        <v>481</v>
      </c>
      <c r="D2146" s="6">
        <v>0.49</v>
      </c>
      <c r="E2146" s="7">
        <f>단가대비표!O267</f>
        <v>300</v>
      </c>
      <c r="F2146" s="8">
        <f t="shared" si="513"/>
        <v>147</v>
      </c>
      <c r="G2146" s="7">
        <f>단가대비표!P267</f>
        <v>0</v>
      </c>
      <c r="H2146" s="8">
        <f t="shared" si="514"/>
        <v>0</v>
      </c>
      <c r="I2146" s="7">
        <f>단가대비표!V267</f>
        <v>0</v>
      </c>
      <c r="J2146" s="8">
        <f t="shared" si="515"/>
        <v>0</v>
      </c>
      <c r="K2146" s="7">
        <f t="shared" si="516"/>
        <v>300</v>
      </c>
      <c r="L2146" s="8">
        <f t="shared" si="516"/>
        <v>147</v>
      </c>
      <c r="M2146" s="5" t="s">
        <v>67</v>
      </c>
      <c r="N2146" s="2" t="s">
        <v>2836</v>
      </c>
      <c r="O2146" s="2" t="s">
        <v>2123</v>
      </c>
      <c r="P2146" s="2" t="s">
        <v>73</v>
      </c>
      <c r="Q2146" s="2" t="s">
        <v>73</v>
      </c>
      <c r="R2146" s="2" t="s">
        <v>69</v>
      </c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2" t="s">
        <v>67</v>
      </c>
      <c r="AW2146" s="2" t="s">
        <v>2841</v>
      </c>
      <c r="AX2146" s="2" t="s">
        <v>67</v>
      </c>
      <c r="AY2146" s="2" t="s">
        <v>67</v>
      </c>
    </row>
    <row r="2147" spans="1:51" ht="30" customHeight="1" x14ac:dyDescent="0.3">
      <c r="A2147" s="5" t="s">
        <v>1728</v>
      </c>
      <c r="B2147" s="5" t="s">
        <v>86</v>
      </c>
      <c r="C2147" s="5" t="s">
        <v>87</v>
      </c>
      <c r="D2147" s="6">
        <v>0.106</v>
      </c>
      <c r="E2147" s="7">
        <f>단가대비표!O1875</f>
        <v>0</v>
      </c>
      <c r="F2147" s="8">
        <f t="shared" si="513"/>
        <v>0</v>
      </c>
      <c r="G2147" s="7">
        <f>단가대비표!P1875</f>
        <v>152631</v>
      </c>
      <c r="H2147" s="8">
        <f t="shared" si="514"/>
        <v>16178.8</v>
      </c>
      <c r="I2147" s="7">
        <f>단가대비표!V1875</f>
        <v>0</v>
      </c>
      <c r="J2147" s="8">
        <f t="shared" si="515"/>
        <v>0</v>
      </c>
      <c r="K2147" s="7">
        <f t="shared" si="516"/>
        <v>152631</v>
      </c>
      <c r="L2147" s="8">
        <f t="shared" si="516"/>
        <v>16178.8</v>
      </c>
      <c r="M2147" s="5" t="s">
        <v>67</v>
      </c>
      <c r="N2147" s="2" t="s">
        <v>2836</v>
      </c>
      <c r="O2147" s="2" t="s">
        <v>1729</v>
      </c>
      <c r="P2147" s="2" t="s">
        <v>73</v>
      </c>
      <c r="Q2147" s="2" t="s">
        <v>73</v>
      </c>
      <c r="R2147" s="2" t="s">
        <v>69</v>
      </c>
      <c r="S2147" s="3"/>
      <c r="T2147" s="3"/>
      <c r="U2147" s="3"/>
      <c r="V2147" s="3">
        <v>1</v>
      </c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2" t="s">
        <v>67</v>
      </c>
      <c r="AW2147" s="2" t="s">
        <v>2842</v>
      </c>
      <c r="AX2147" s="2" t="s">
        <v>67</v>
      </c>
      <c r="AY2147" s="2" t="s">
        <v>67</v>
      </c>
    </row>
    <row r="2148" spans="1:51" ht="30" customHeight="1" x14ac:dyDescent="0.3">
      <c r="A2148" s="5" t="s">
        <v>2033</v>
      </c>
      <c r="B2148" s="5" t="s">
        <v>86</v>
      </c>
      <c r="C2148" s="5" t="s">
        <v>87</v>
      </c>
      <c r="D2148" s="6">
        <v>6.8000000000000005E-2</v>
      </c>
      <c r="E2148" s="7">
        <f>단가대비표!O1876</f>
        <v>0</v>
      </c>
      <c r="F2148" s="8">
        <f t="shared" si="513"/>
        <v>0</v>
      </c>
      <c r="G2148" s="7">
        <f>단가대비표!P1876</f>
        <v>160788</v>
      </c>
      <c r="H2148" s="8">
        <f t="shared" si="514"/>
        <v>10933.5</v>
      </c>
      <c r="I2148" s="7">
        <f>단가대비표!V1876</f>
        <v>0</v>
      </c>
      <c r="J2148" s="8">
        <f t="shared" si="515"/>
        <v>0</v>
      </c>
      <c r="K2148" s="7">
        <f t="shared" si="516"/>
        <v>160788</v>
      </c>
      <c r="L2148" s="8">
        <f t="shared" si="516"/>
        <v>10933.5</v>
      </c>
      <c r="M2148" s="5" t="s">
        <v>67</v>
      </c>
      <c r="N2148" s="2" t="s">
        <v>2836</v>
      </c>
      <c r="O2148" s="2" t="s">
        <v>2034</v>
      </c>
      <c r="P2148" s="2" t="s">
        <v>73</v>
      </c>
      <c r="Q2148" s="2" t="s">
        <v>73</v>
      </c>
      <c r="R2148" s="2" t="s">
        <v>69</v>
      </c>
      <c r="S2148" s="3"/>
      <c r="T2148" s="3"/>
      <c r="U2148" s="3"/>
      <c r="V2148" s="3">
        <v>1</v>
      </c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2" t="s">
        <v>67</v>
      </c>
      <c r="AW2148" s="2" t="s">
        <v>2843</v>
      </c>
      <c r="AX2148" s="2" t="s">
        <v>67</v>
      </c>
      <c r="AY2148" s="2" t="s">
        <v>67</v>
      </c>
    </row>
    <row r="2149" spans="1:51" ht="30" customHeight="1" x14ac:dyDescent="0.3">
      <c r="A2149" s="5" t="s">
        <v>155</v>
      </c>
      <c r="B2149" s="5" t="s">
        <v>156</v>
      </c>
      <c r="C2149" s="5" t="s">
        <v>82</v>
      </c>
      <c r="D2149" s="6">
        <v>1</v>
      </c>
      <c r="E2149" s="7">
        <f>TRUNC(SUMIF(V2143:V2149, RIGHTB(O2149, 1), H2143:H2149)*U2149, 2)</f>
        <v>813.36</v>
      </c>
      <c r="F2149" s="8">
        <f t="shared" si="513"/>
        <v>813.3</v>
      </c>
      <c r="G2149" s="7">
        <v>0</v>
      </c>
      <c r="H2149" s="8">
        <f t="shared" si="514"/>
        <v>0</v>
      </c>
      <c r="I2149" s="7">
        <v>0</v>
      </c>
      <c r="J2149" s="8">
        <f t="shared" si="515"/>
        <v>0</v>
      </c>
      <c r="K2149" s="7">
        <f t="shared" si="516"/>
        <v>813.3</v>
      </c>
      <c r="L2149" s="8">
        <f t="shared" si="516"/>
        <v>813.3</v>
      </c>
      <c r="M2149" s="5" t="s">
        <v>67</v>
      </c>
      <c r="N2149" s="2" t="s">
        <v>2836</v>
      </c>
      <c r="O2149" s="2" t="s">
        <v>83</v>
      </c>
      <c r="P2149" s="2" t="s">
        <v>73</v>
      </c>
      <c r="Q2149" s="2" t="s">
        <v>73</v>
      </c>
      <c r="R2149" s="2" t="s">
        <v>73</v>
      </c>
      <c r="S2149" s="3">
        <v>1</v>
      </c>
      <c r="T2149" s="3">
        <v>0</v>
      </c>
      <c r="U2149" s="3">
        <v>0.03</v>
      </c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2" t="s">
        <v>67</v>
      </c>
      <c r="AW2149" s="2" t="s">
        <v>2844</v>
      </c>
      <c r="AX2149" s="2" t="s">
        <v>67</v>
      </c>
      <c r="AY2149" s="2" t="s">
        <v>67</v>
      </c>
    </row>
    <row r="2150" spans="1:51" ht="30" customHeight="1" x14ac:dyDescent="0.3">
      <c r="A2150" s="5" t="s">
        <v>90</v>
      </c>
      <c r="B2150" s="5" t="s">
        <v>67</v>
      </c>
      <c r="C2150" s="5" t="s">
        <v>67</v>
      </c>
      <c r="D2150" s="6"/>
      <c r="E2150" s="7"/>
      <c r="F2150" s="8">
        <f>TRUNC(SUMIF(N2143:N2149, N2142, F2143:F2149),0)</f>
        <v>9295</v>
      </c>
      <c r="G2150" s="7"/>
      <c r="H2150" s="8">
        <f>TRUNC(SUMIF(N2143:N2149, N2142, H2143:H2149),0)</f>
        <v>27112</v>
      </c>
      <c r="I2150" s="7"/>
      <c r="J2150" s="8">
        <f>TRUNC(SUMIF(N2143:N2149, N2142, J2143:J2149),0)</f>
        <v>0</v>
      </c>
      <c r="K2150" s="7"/>
      <c r="L2150" s="8">
        <f>F2150+H2150+J2150</f>
        <v>36407</v>
      </c>
      <c r="M2150" s="5" t="s">
        <v>67</v>
      </c>
      <c r="N2150" s="2" t="s">
        <v>91</v>
      </c>
      <c r="O2150" s="2" t="s">
        <v>91</v>
      </c>
      <c r="P2150" s="2" t="s">
        <v>67</v>
      </c>
      <c r="Q2150" s="2" t="s">
        <v>67</v>
      </c>
      <c r="R2150" s="2" t="s">
        <v>67</v>
      </c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2" t="s">
        <v>67</v>
      </c>
      <c r="AW2150" s="2" t="s">
        <v>67</v>
      </c>
      <c r="AX2150" s="2" t="s">
        <v>67</v>
      </c>
      <c r="AY2150" s="2" t="s">
        <v>67</v>
      </c>
    </row>
    <row r="2151" spans="1:51" ht="30" customHeight="1" x14ac:dyDescent="0.3">
      <c r="A2151" s="6"/>
      <c r="B2151" s="6"/>
      <c r="C2151" s="6"/>
      <c r="D2151" s="6"/>
      <c r="E2151" s="7"/>
      <c r="F2151" s="8"/>
      <c r="G2151" s="7"/>
      <c r="H2151" s="8"/>
      <c r="I2151" s="7"/>
      <c r="J2151" s="8"/>
      <c r="K2151" s="7"/>
      <c r="L2151" s="8"/>
      <c r="M2151" s="6"/>
    </row>
    <row r="2152" spans="1:51" ht="30" customHeight="1" x14ac:dyDescent="0.3">
      <c r="A2152" s="14" t="s">
        <v>2845</v>
      </c>
      <c r="B2152" s="14"/>
      <c r="C2152" s="14"/>
      <c r="D2152" s="14"/>
      <c r="E2152" s="15"/>
      <c r="F2152" s="16"/>
      <c r="G2152" s="15"/>
      <c r="H2152" s="16"/>
      <c r="I2152" s="15"/>
      <c r="J2152" s="16"/>
      <c r="K2152" s="15"/>
      <c r="L2152" s="16"/>
      <c r="M2152" s="14"/>
      <c r="N2152" s="1" t="s">
        <v>2846</v>
      </c>
    </row>
    <row r="2153" spans="1:51" ht="30" customHeight="1" x14ac:dyDescent="0.3">
      <c r="A2153" s="5" t="s">
        <v>2021</v>
      </c>
      <c r="B2153" s="5" t="s">
        <v>2590</v>
      </c>
      <c r="C2153" s="5" t="s">
        <v>1702</v>
      </c>
      <c r="D2153" s="6">
        <v>1.05</v>
      </c>
      <c r="E2153" s="7">
        <f>단가대비표!O354</f>
        <v>2019</v>
      </c>
      <c r="F2153" s="8">
        <f t="shared" ref="F2153:F2159" si="517">TRUNC(E2153*D2153,1)</f>
        <v>2119.9</v>
      </c>
      <c r="G2153" s="7">
        <f>단가대비표!P354</f>
        <v>0</v>
      </c>
      <c r="H2153" s="8">
        <f t="shared" ref="H2153:H2159" si="518">TRUNC(G2153*D2153,1)</f>
        <v>0</v>
      </c>
      <c r="I2153" s="7">
        <f>단가대비표!V354</f>
        <v>0</v>
      </c>
      <c r="J2153" s="8">
        <f t="shared" ref="J2153:J2159" si="519">TRUNC(I2153*D2153,1)</f>
        <v>0</v>
      </c>
      <c r="K2153" s="7">
        <f t="shared" ref="K2153:L2159" si="520">TRUNC(E2153+G2153+I2153,1)</f>
        <v>2019</v>
      </c>
      <c r="L2153" s="8">
        <f t="shared" si="520"/>
        <v>2119.9</v>
      </c>
      <c r="M2153" s="5" t="s">
        <v>67</v>
      </c>
      <c r="N2153" s="2" t="s">
        <v>2846</v>
      </c>
      <c r="O2153" s="2" t="s">
        <v>2591</v>
      </c>
      <c r="P2153" s="2" t="s">
        <v>73</v>
      </c>
      <c r="Q2153" s="2" t="s">
        <v>73</v>
      </c>
      <c r="R2153" s="2" t="s">
        <v>69</v>
      </c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2" t="s">
        <v>67</v>
      </c>
      <c r="AW2153" s="2" t="s">
        <v>2848</v>
      </c>
      <c r="AX2153" s="2" t="s">
        <v>67</v>
      </c>
      <c r="AY2153" s="2" t="s">
        <v>67</v>
      </c>
    </row>
    <row r="2154" spans="1:51" ht="30" customHeight="1" x14ac:dyDescent="0.3">
      <c r="A2154" s="5" t="s">
        <v>2215</v>
      </c>
      <c r="B2154" s="5" t="s">
        <v>2216</v>
      </c>
      <c r="C2154" s="5" t="s">
        <v>245</v>
      </c>
      <c r="D2154" s="6">
        <v>0.62</v>
      </c>
      <c r="E2154" s="7">
        <f>단가대비표!O273</f>
        <v>1147</v>
      </c>
      <c r="F2154" s="8">
        <f t="shared" si="517"/>
        <v>711.1</v>
      </c>
      <c r="G2154" s="7">
        <f>단가대비표!P273</f>
        <v>0</v>
      </c>
      <c r="H2154" s="8">
        <f t="shared" si="518"/>
        <v>0</v>
      </c>
      <c r="I2154" s="7">
        <f>단가대비표!V273</f>
        <v>0</v>
      </c>
      <c r="J2154" s="8">
        <f t="shared" si="519"/>
        <v>0</v>
      </c>
      <c r="K2154" s="7">
        <f t="shared" si="520"/>
        <v>1147</v>
      </c>
      <c r="L2154" s="8">
        <f t="shared" si="520"/>
        <v>711.1</v>
      </c>
      <c r="M2154" s="5" t="s">
        <v>67</v>
      </c>
      <c r="N2154" s="2" t="s">
        <v>2846</v>
      </c>
      <c r="O2154" s="2" t="s">
        <v>2217</v>
      </c>
      <c r="P2154" s="2" t="s">
        <v>73</v>
      </c>
      <c r="Q2154" s="2" t="s">
        <v>73</v>
      </c>
      <c r="R2154" s="2" t="s">
        <v>69</v>
      </c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2" t="s">
        <v>67</v>
      </c>
      <c r="AW2154" s="2" t="s">
        <v>2849</v>
      </c>
      <c r="AX2154" s="2" t="s">
        <v>67</v>
      </c>
      <c r="AY2154" s="2" t="s">
        <v>67</v>
      </c>
    </row>
    <row r="2155" spans="1:51" ht="30" customHeight="1" x14ac:dyDescent="0.3">
      <c r="A2155" s="5" t="s">
        <v>2117</v>
      </c>
      <c r="B2155" s="5" t="s">
        <v>2118</v>
      </c>
      <c r="C2155" s="5" t="s">
        <v>402</v>
      </c>
      <c r="D2155" s="6">
        <v>0.62</v>
      </c>
      <c r="E2155" s="7">
        <f>단가대비표!O72</f>
        <v>9758</v>
      </c>
      <c r="F2155" s="8">
        <f t="shared" si="517"/>
        <v>6049.9</v>
      </c>
      <c r="G2155" s="7">
        <f>단가대비표!P72</f>
        <v>0</v>
      </c>
      <c r="H2155" s="8">
        <f t="shared" si="518"/>
        <v>0</v>
      </c>
      <c r="I2155" s="7">
        <f>단가대비표!V72</f>
        <v>0</v>
      </c>
      <c r="J2155" s="8">
        <f t="shared" si="519"/>
        <v>0</v>
      </c>
      <c r="K2155" s="7">
        <f t="shared" si="520"/>
        <v>9758</v>
      </c>
      <c r="L2155" s="8">
        <f t="shared" si="520"/>
        <v>6049.9</v>
      </c>
      <c r="M2155" s="5" t="s">
        <v>67</v>
      </c>
      <c r="N2155" s="2" t="s">
        <v>2846</v>
      </c>
      <c r="O2155" s="2" t="s">
        <v>2119</v>
      </c>
      <c r="P2155" s="2" t="s">
        <v>73</v>
      </c>
      <c r="Q2155" s="2" t="s">
        <v>73</v>
      </c>
      <c r="R2155" s="2" t="s">
        <v>69</v>
      </c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2" t="s">
        <v>67</v>
      </c>
      <c r="AW2155" s="2" t="s">
        <v>2850</v>
      </c>
      <c r="AX2155" s="2" t="s">
        <v>67</v>
      </c>
      <c r="AY2155" s="2" t="s">
        <v>67</v>
      </c>
    </row>
    <row r="2156" spans="1:51" ht="30" customHeight="1" x14ac:dyDescent="0.3">
      <c r="A2156" s="5" t="s">
        <v>2121</v>
      </c>
      <c r="B2156" s="5" t="s">
        <v>2122</v>
      </c>
      <c r="C2156" s="5" t="s">
        <v>481</v>
      </c>
      <c r="D2156" s="6">
        <v>0.53</v>
      </c>
      <c r="E2156" s="7">
        <f>단가대비표!O267</f>
        <v>300</v>
      </c>
      <c r="F2156" s="8">
        <f t="shared" si="517"/>
        <v>159</v>
      </c>
      <c r="G2156" s="7">
        <f>단가대비표!P267</f>
        <v>0</v>
      </c>
      <c r="H2156" s="8">
        <f t="shared" si="518"/>
        <v>0</v>
      </c>
      <c r="I2156" s="7">
        <f>단가대비표!V267</f>
        <v>0</v>
      </c>
      <c r="J2156" s="8">
        <f t="shared" si="519"/>
        <v>0</v>
      </c>
      <c r="K2156" s="7">
        <f t="shared" si="520"/>
        <v>300</v>
      </c>
      <c r="L2156" s="8">
        <f t="shared" si="520"/>
        <v>159</v>
      </c>
      <c r="M2156" s="5" t="s">
        <v>67</v>
      </c>
      <c r="N2156" s="2" t="s">
        <v>2846</v>
      </c>
      <c r="O2156" s="2" t="s">
        <v>2123</v>
      </c>
      <c r="P2156" s="2" t="s">
        <v>73</v>
      </c>
      <c r="Q2156" s="2" t="s">
        <v>73</v>
      </c>
      <c r="R2156" s="2" t="s">
        <v>69</v>
      </c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2" t="s">
        <v>67</v>
      </c>
      <c r="AW2156" s="2" t="s">
        <v>2851</v>
      </c>
      <c r="AX2156" s="2" t="s">
        <v>67</v>
      </c>
      <c r="AY2156" s="2" t="s">
        <v>67</v>
      </c>
    </row>
    <row r="2157" spans="1:51" ht="30" customHeight="1" x14ac:dyDescent="0.3">
      <c r="A2157" s="5" t="s">
        <v>1728</v>
      </c>
      <c r="B2157" s="5" t="s">
        <v>86</v>
      </c>
      <c r="C2157" s="5" t="s">
        <v>87</v>
      </c>
      <c r="D2157" s="6">
        <v>0.11600000000000001</v>
      </c>
      <c r="E2157" s="7">
        <f>단가대비표!O1875</f>
        <v>0</v>
      </c>
      <c r="F2157" s="8">
        <f t="shared" si="517"/>
        <v>0</v>
      </c>
      <c r="G2157" s="7">
        <f>단가대비표!P1875</f>
        <v>152631</v>
      </c>
      <c r="H2157" s="8">
        <f t="shared" si="518"/>
        <v>17705.099999999999</v>
      </c>
      <c r="I2157" s="7">
        <f>단가대비표!V1875</f>
        <v>0</v>
      </c>
      <c r="J2157" s="8">
        <f t="shared" si="519"/>
        <v>0</v>
      </c>
      <c r="K2157" s="7">
        <f t="shared" si="520"/>
        <v>152631</v>
      </c>
      <c r="L2157" s="8">
        <f t="shared" si="520"/>
        <v>17705.099999999999</v>
      </c>
      <c r="M2157" s="5" t="s">
        <v>67</v>
      </c>
      <c r="N2157" s="2" t="s">
        <v>2846</v>
      </c>
      <c r="O2157" s="2" t="s">
        <v>1729</v>
      </c>
      <c r="P2157" s="2" t="s">
        <v>73</v>
      </c>
      <c r="Q2157" s="2" t="s">
        <v>73</v>
      </c>
      <c r="R2157" s="2" t="s">
        <v>69</v>
      </c>
      <c r="S2157" s="3"/>
      <c r="T2157" s="3"/>
      <c r="U2157" s="3"/>
      <c r="V2157" s="3">
        <v>1</v>
      </c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2" t="s">
        <v>67</v>
      </c>
      <c r="AW2157" s="2" t="s">
        <v>2852</v>
      </c>
      <c r="AX2157" s="2" t="s">
        <v>67</v>
      </c>
      <c r="AY2157" s="2" t="s">
        <v>67</v>
      </c>
    </row>
    <row r="2158" spans="1:51" ht="30" customHeight="1" x14ac:dyDescent="0.3">
      <c r="A2158" s="5" t="s">
        <v>2033</v>
      </c>
      <c r="B2158" s="5" t="s">
        <v>86</v>
      </c>
      <c r="C2158" s="5" t="s">
        <v>87</v>
      </c>
      <c r="D2158" s="6">
        <v>7.3999999999999996E-2</v>
      </c>
      <c r="E2158" s="7">
        <f>단가대비표!O1876</f>
        <v>0</v>
      </c>
      <c r="F2158" s="8">
        <f t="shared" si="517"/>
        <v>0</v>
      </c>
      <c r="G2158" s="7">
        <f>단가대비표!P1876</f>
        <v>160788</v>
      </c>
      <c r="H2158" s="8">
        <f t="shared" si="518"/>
        <v>11898.3</v>
      </c>
      <c r="I2158" s="7">
        <f>단가대비표!V1876</f>
        <v>0</v>
      </c>
      <c r="J2158" s="8">
        <f t="shared" si="519"/>
        <v>0</v>
      </c>
      <c r="K2158" s="7">
        <f t="shared" si="520"/>
        <v>160788</v>
      </c>
      <c r="L2158" s="8">
        <f t="shared" si="520"/>
        <v>11898.3</v>
      </c>
      <c r="M2158" s="5" t="s">
        <v>67</v>
      </c>
      <c r="N2158" s="2" t="s">
        <v>2846</v>
      </c>
      <c r="O2158" s="2" t="s">
        <v>2034</v>
      </c>
      <c r="P2158" s="2" t="s">
        <v>73</v>
      </c>
      <c r="Q2158" s="2" t="s">
        <v>73</v>
      </c>
      <c r="R2158" s="2" t="s">
        <v>69</v>
      </c>
      <c r="S2158" s="3"/>
      <c r="T2158" s="3"/>
      <c r="U2158" s="3"/>
      <c r="V2158" s="3">
        <v>1</v>
      </c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2" t="s">
        <v>67</v>
      </c>
      <c r="AW2158" s="2" t="s">
        <v>2853</v>
      </c>
      <c r="AX2158" s="2" t="s">
        <v>67</v>
      </c>
      <c r="AY2158" s="2" t="s">
        <v>67</v>
      </c>
    </row>
    <row r="2159" spans="1:51" ht="30" customHeight="1" x14ac:dyDescent="0.3">
      <c r="A2159" s="5" t="s">
        <v>155</v>
      </c>
      <c r="B2159" s="5" t="s">
        <v>156</v>
      </c>
      <c r="C2159" s="5" t="s">
        <v>82</v>
      </c>
      <c r="D2159" s="6">
        <v>1</v>
      </c>
      <c r="E2159" s="7">
        <f>TRUNC(SUMIF(V2153:V2159, RIGHTB(O2159, 1), H2153:H2159)*U2159, 2)</f>
        <v>888.1</v>
      </c>
      <c r="F2159" s="8">
        <f t="shared" si="517"/>
        <v>888.1</v>
      </c>
      <c r="G2159" s="7">
        <v>0</v>
      </c>
      <c r="H2159" s="8">
        <f t="shared" si="518"/>
        <v>0</v>
      </c>
      <c r="I2159" s="7">
        <v>0</v>
      </c>
      <c r="J2159" s="8">
        <f t="shared" si="519"/>
        <v>0</v>
      </c>
      <c r="K2159" s="7">
        <f t="shared" si="520"/>
        <v>888.1</v>
      </c>
      <c r="L2159" s="8">
        <f t="shared" si="520"/>
        <v>888.1</v>
      </c>
      <c r="M2159" s="5" t="s">
        <v>67</v>
      </c>
      <c r="N2159" s="2" t="s">
        <v>2846</v>
      </c>
      <c r="O2159" s="2" t="s">
        <v>83</v>
      </c>
      <c r="P2159" s="2" t="s">
        <v>73</v>
      </c>
      <c r="Q2159" s="2" t="s">
        <v>73</v>
      </c>
      <c r="R2159" s="2" t="s">
        <v>73</v>
      </c>
      <c r="S2159" s="3">
        <v>1</v>
      </c>
      <c r="T2159" s="3">
        <v>0</v>
      </c>
      <c r="U2159" s="3">
        <v>0.03</v>
      </c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2" t="s">
        <v>67</v>
      </c>
      <c r="AW2159" s="2" t="s">
        <v>2854</v>
      </c>
      <c r="AX2159" s="2" t="s">
        <v>67</v>
      </c>
      <c r="AY2159" s="2" t="s">
        <v>67</v>
      </c>
    </row>
    <row r="2160" spans="1:51" ht="30" customHeight="1" x14ac:dyDescent="0.3">
      <c r="A2160" s="5" t="s">
        <v>90</v>
      </c>
      <c r="B2160" s="5" t="s">
        <v>67</v>
      </c>
      <c r="C2160" s="5" t="s">
        <v>67</v>
      </c>
      <c r="D2160" s="6"/>
      <c r="E2160" s="7"/>
      <c r="F2160" s="8">
        <f>TRUNC(SUMIF(N2153:N2159, N2152, F2153:F2159),0)</f>
        <v>9928</v>
      </c>
      <c r="G2160" s="7"/>
      <c r="H2160" s="8">
        <f>TRUNC(SUMIF(N2153:N2159, N2152, H2153:H2159),0)</f>
        <v>29603</v>
      </c>
      <c r="I2160" s="7"/>
      <c r="J2160" s="8">
        <f>TRUNC(SUMIF(N2153:N2159, N2152, J2153:J2159),0)</f>
        <v>0</v>
      </c>
      <c r="K2160" s="7"/>
      <c r="L2160" s="8">
        <f>F2160+H2160+J2160</f>
        <v>39531</v>
      </c>
      <c r="M2160" s="5" t="s">
        <v>67</v>
      </c>
      <c r="N2160" s="2" t="s">
        <v>91</v>
      </c>
      <c r="O2160" s="2" t="s">
        <v>91</v>
      </c>
      <c r="P2160" s="2" t="s">
        <v>67</v>
      </c>
      <c r="Q2160" s="2" t="s">
        <v>67</v>
      </c>
      <c r="R2160" s="2" t="s">
        <v>67</v>
      </c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2" t="s">
        <v>67</v>
      </c>
      <c r="AW2160" s="2" t="s">
        <v>67</v>
      </c>
      <c r="AX2160" s="2" t="s">
        <v>67</v>
      </c>
      <c r="AY2160" s="2" t="s">
        <v>67</v>
      </c>
    </row>
    <row r="2161" spans="1:51" ht="30" customHeight="1" x14ac:dyDescent="0.3">
      <c r="A2161" s="6"/>
      <c r="B2161" s="6"/>
      <c r="C2161" s="6"/>
      <c r="D2161" s="6"/>
      <c r="E2161" s="7"/>
      <c r="F2161" s="8"/>
      <c r="G2161" s="7"/>
      <c r="H2161" s="8"/>
      <c r="I2161" s="7"/>
      <c r="J2161" s="8"/>
      <c r="K2161" s="7"/>
      <c r="L2161" s="8"/>
      <c r="M2161" s="6"/>
    </row>
    <row r="2162" spans="1:51" ht="30" customHeight="1" x14ac:dyDescent="0.3">
      <c r="A2162" s="14" t="s">
        <v>2855</v>
      </c>
      <c r="B2162" s="14"/>
      <c r="C2162" s="14"/>
      <c r="D2162" s="14"/>
      <c r="E2162" s="15"/>
      <c r="F2162" s="16"/>
      <c r="G2162" s="15"/>
      <c r="H2162" s="16"/>
      <c r="I2162" s="15"/>
      <c r="J2162" s="16"/>
      <c r="K2162" s="15"/>
      <c r="L2162" s="16"/>
      <c r="M2162" s="14"/>
      <c r="N2162" s="1" t="s">
        <v>2856</v>
      </c>
    </row>
    <row r="2163" spans="1:51" ht="30" customHeight="1" x14ac:dyDescent="0.3">
      <c r="A2163" s="5" t="s">
        <v>2021</v>
      </c>
      <c r="B2163" s="5" t="s">
        <v>2859</v>
      </c>
      <c r="C2163" s="5" t="s">
        <v>481</v>
      </c>
      <c r="D2163" s="6">
        <v>1.05</v>
      </c>
      <c r="E2163" s="7">
        <f>단가대비표!O443</f>
        <v>12650</v>
      </c>
      <c r="F2163" s="8">
        <f t="shared" ref="F2163:F2168" si="521">TRUNC(E2163*D2163,1)</f>
        <v>13282.5</v>
      </c>
      <c r="G2163" s="7">
        <f>단가대비표!P443</f>
        <v>0</v>
      </c>
      <c r="H2163" s="8">
        <f t="shared" ref="H2163:H2168" si="522">TRUNC(G2163*D2163,1)</f>
        <v>0</v>
      </c>
      <c r="I2163" s="7">
        <f>단가대비표!V443</f>
        <v>0</v>
      </c>
      <c r="J2163" s="8">
        <f t="shared" ref="J2163:J2168" si="523">TRUNC(I2163*D2163,1)</f>
        <v>0</v>
      </c>
      <c r="K2163" s="7">
        <f t="shared" ref="K2163:L2168" si="524">TRUNC(E2163+G2163+I2163,1)</f>
        <v>12650</v>
      </c>
      <c r="L2163" s="8">
        <f t="shared" si="524"/>
        <v>13282.5</v>
      </c>
      <c r="M2163" s="5" t="s">
        <v>2023</v>
      </c>
      <c r="N2163" s="2" t="s">
        <v>2856</v>
      </c>
      <c r="O2163" s="2" t="s">
        <v>2860</v>
      </c>
      <c r="P2163" s="2" t="s">
        <v>73</v>
      </c>
      <c r="Q2163" s="2" t="s">
        <v>73</v>
      </c>
      <c r="R2163" s="2" t="s">
        <v>69</v>
      </c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2" t="s">
        <v>67</v>
      </c>
      <c r="AW2163" s="2" t="s">
        <v>2861</v>
      </c>
      <c r="AX2163" s="2" t="s">
        <v>67</v>
      </c>
      <c r="AY2163" s="2" t="s">
        <v>67</v>
      </c>
    </row>
    <row r="2164" spans="1:51" ht="30" customHeight="1" x14ac:dyDescent="0.3">
      <c r="A2164" s="5" t="s">
        <v>2026</v>
      </c>
      <c r="B2164" s="5" t="s">
        <v>67</v>
      </c>
      <c r="C2164" s="5" t="s">
        <v>464</v>
      </c>
      <c r="D2164" s="6">
        <v>1.9E-2</v>
      </c>
      <c r="E2164" s="7">
        <f>단가대비표!O272</f>
        <v>7560</v>
      </c>
      <c r="F2164" s="8">
        <f t="shared" si="521"/>
        <v>143.6</v>
      </c>
      <c r="G2164" s="7">
        <f>단가대비표!P272</f>
        <v>0</v>
      </c>
      <c r="H2164" s="8">
        <f t="shared" si="522"/>
        <v>0</v>
      </c>
      <c r="I2164" s="7">
        <f>단가대비표!V272</f>
        <v>0</v>
      </c>
      <c r="J2164" s="8">
        <f t="shared" si="523"/>
        <v>0</v>
      </c>
      <c r="K2164" s="7">
        <f t="shared" si="524"/>
        <v>7560</v>
      </c>
      <c r="L2164" s="8">
        <f t="shared" si="524"/>
        <v>143.6</v>
      </c>
      <c r="M2164" s="5" t="s">
        <v>2023</v>
      </c>
      <c r="N2164" s="2" t="s">
        <v>2856</v>
      </c>
      <c r="O2164" s="2" t="s">
        <v>2027</v>
      </c>
      <c r="P2164" s="2" t="s">
        <v>73</v>
      </c>
      <c r="Q2164" s="2" t="s">
        <v>73</v>
      </c>
      <c r="R2164" s="2" t="s">
        <v>69</v>
      </c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2" t="s">
        <v>67</v>
      </c>
      <c r="AW2164" s="2" t="s">
        <v>2862</v>
      </c>
      <c r="AX2164" s="2" t="s">
        <v>67</v>
      </c>
      <c r="AY2164" s="2" t="s">
        <v>67</v>
      </c>
    </row>
    <row r="2165" spans="1:51" ht="30" customHeight="1" x14ac:dyDescent="0.3">
      <c r="A2165" s="5" t="s">
        <v>2029</v>
      </c>
      <c r="B2165" s="5" t="s">
        <v>2030</v>
      </c>
      <c r="C2165" s="5" t="s">
        <v>245</v>
      </c>
      <c r="D2165" s="6">
        <v>0.72</v>
      </c>
      <c r="E2165" s="7">
        <f>단가대비표!O266</f>
        <v>1100</v>
      </c>
      <c r="F2165" s="8">
        <f t="shared" si="521"/>
        <v>792</v>
      </c>
      <c r="G2165" s="7">
        <f>단가대비표!P266</f>
        <v>0</v>
      </c>
      <c r="H2165" s="8">
        <f t="shared" si="522"/>
        <v>0</v>
      </c>
      <c r="I2165" s="7">
        <f>단가대비표!V266</f>
        <v>0</v>
      </c>
      <c r="J2165" s="8">
        <f t="shared" si="523"/>
        <v>0</v>
      </c>
      <c r="K2165" s="7">
        <f t="shared" si="524"/>
        <v>1100</v>
      </c>
      <c r="L2165" s="8">
        <f t="shared" si="524"/>
        <v>792</v>
      </c>
      <c r="M2165" s="5" t="s">
        <v>67</v>
      </c>
      <c r="N2165" s="2" t="s">
        <v>2856</v>
      </c>
      <c r="O2165" s="2" t="s">
        <v>2031</v>
      </c>
      <c r="P2165" s="2" t="s">
        <v>73</v>
      </c>
      <c r="Q2165" s="2" t="s">
        <v>73</v>
      </c>
      <c r="R2165" s="2" t="s">
        <v>69</v>
      </c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2" t="s">
        <v>67</v>
      </c>
      <c r="AW2165" s="2" t="s">
        <v>2863</v>
      </c>
      <c r="AX2165" s="2" t="s">
        <v>67</v>
      </c>
      <c r="AY2165" s="2" t="s">
        <v>67</v>
      </c>
    </row>
    <row r="2166" spans="1:51" ht="30" customHeight="1" x14ac:dyDescent="0.3">
      <c r="A2166" s="5" t="s">
        <v>2033</v>
      </c>
      <c r="B2166" s="5" t="s">
        <v>86</v>
      </c>
      <c r="C2166" s="5" t="s">
        <v>87</v>
      </c>
      <c r="D2166" s="6">
        <v>0.128</v>
      </c>
      <c r="E2166" s="7">
        <f>단가대비표!O1876</f>
        <v>0</v>
      </c>
      <c r="F2166" s="8">
        <f t="shared" si="521"/>
        <v>0</v>
      </c>
      <c r="G2166" s="7">
        <f>단가대비표!P1876</f>
        <v>160788</v>
      </c>
      <c r="H2166" s="8">
        <f t="shared" si="522"/>
        <v>20580.8</v>
      </c>
      <c r="I2166" s="7">
        <f>단가대비표!V1876</f>
        <v>0</v>
      </c>
      <c r="J2166" s="8">
        <f t="shared" si="523"/>
        <v>0</v>
      </c>
      <c r="K2166" s="7">
        <f t="shared" si="524"/>
        <v>160788</v>
      </c>
      <c r="L2166" s="8">
        <f t="shared" si="524"/>
        <v>20580.8</v>
      </c>
      <c r="M2166" s="5" t="s">
        <v>67</v>
      </c>
      <c r="N2166" s="2" t="s">
        <v>2856</v>
      </c>
      <c r="O2166" s="2" t="s">
        <v>2034</v>
      </c>
      <c r="P2166" s="2" t="s">
        <v>73</v>
      </c>
      <c r="Q2166" s="2" t="s">
        <v>73</v>
      </c>
      <c r="R2166" s="2" t="s">
        <v>69</v>
      </c>
      <c r="S2166" s="3"/>
      <c r="T2166" s="3"/>
      <c r="U2166" s="3"/>
      <c r="V2166" s="3">
        <v>1</v>
      </c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2" t="s">
        <v>67</v>
      </c>
      <c r="AW2166" s="2" t="s">
        <v>2864</v>
      </c>
      <c r="AX2166" s="2" t="s">
        <v>67</v>
      </c>
      <c r="AY2166" s="2" t="s">
        <v>67</v>
      </c>
    </row>
    <row r="2167" spans="1:51" ht="30" customHeight="1" x14ac:dyDescent="0.3">
      <c r="A2167" s="5" t="s">
        <v>203</v>
      </c>
      <c r="B2167" s="5" t="s">
        <v>86</v>
      </c>
      <c r="C2167" s="5" t="s">
        <v>87</v>
      </c>
      <c r="D2167" s="6">
        <v>1.7000000000000001E-2</v>
      </c>
      <c r="E2167" s="7">
        <f>단가대비표!O1834</f>
        <v>0</v>
      </c>
      <c r="F2167" s="8">
        <f t="shared" si="521"/>
        <v>0</v>
      </c>
      <c r="G2167" s="7">
        <f>단가대비표!P1834</f>
        <v>125427</v>
      </c>
      <c r="H2167" s="8">
        <f t="shared" si="522"/>
        <v>2132.1999999999998</v>
      </c>
      <c r="I2167" s="7">
        <f>단가대비표!V1834</f>
        <v>0</v>
      </c>
      <c r="J2167" s="8">
        <f t="shared" si="523"/>
        <v>0</v>
      </c>
      <c r="K2167" s="7">
        <f t="shared" si="524"/>
        <v>125427</v>
      </c>
      <c r="L2167" s="8">
        <f t="shared" si="524"/>
        <v>2132.1999999999998</v>
      </c>
      <c r="M2167" s="5" t="s">
        <v>67</v>
      </c>
      <c r="N2167" s="2" t="s">
        <v>2856</v>
      </c>
      <c r="O2167" s="2" t="s">
        <v>204</v>
      </c>
      <c r="P2167" s="2" t="s">
        <v>73</v>
      </c>
      <c r="Q2167" s="2" t="s">
        <v>73</v>
      </c>
      <c r="R2167" s="2" t="s">
        <v>69</v>
      </c>
      <c r="S2167" s="3"/>
      <c r="T2167" s="3"/>
      <c r="U2167" s="3"/>
      <c r="V2167" s="3">
        <v>1</v>
      </c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2" t="s">
        <v>67</v>
      </c>
      <c r="AW2167" s="2" t="s">
        <v>2865</v>
      </c>
      <c r="AX2167" s="2" t="s">
        <v>67</v>
      </c>
      <c r="AY2167" s="2" t="s">
        <v>67</v>
      </c>
    </row>
    <row r="2168" spans="1:51" ht="30" customHeight="1" x14ac:dyDescent="0.3">
      <c r="A2168" s="5" t="s">
        <v>155</v>
      </c>
      <c r="B2168" s="5" t="s">
        <v>156</v>
      </c>
      <c r="C2168" s="5" t="s">
        <v>82</v>
      </c>
      <c r="D2168" s="6">
        <v>1</v>
      </c>
      <c r="E2168" s="7">
        <f>TRUNC(SUMIF(V2163:V2168, RIGHTB(O2168, 1), H2163:H2168)*U2168, 2)</f>
        <v>681.39</v>
      </c>
      <c r="F2168" s="8">
        <f t="shared" si="521"/>
        <v>681.3</v>
      </c>
      <c r="G2168" s="7">
        <v>0</v>
      </c>
      <c r="H2168" s="8">
        <f t="shared" si="522"/>
        <v>0</v>
      </c>
      <c r="I2168" s="7">
        <v>0</v>
      </c>
      <c r="J2168" s="8">
        <f t="shared" si="523"/>
        <v>0</v>
      </c>
      <c r="K2168" s="7">
        <f t="shared" si="524"/>
        <v>681.3</v>
      </c>
      <c r="L2168" s="8">
        <f t="shared" si="524"/>
        <v>681.3</v>
      </c>
      <c r="M2168" s="5" t="s">
        <v>67</v>
      </c>
      <c r="N2168" s="2" t="s">
        <v>2856</v>
      </c>
      <c r="O2168" s="2" t="s">
        <v>83</v>
      </c>
      <c r="P2168" s="2" t="s">
        <v>73</v>
      </c>
      <c r="Q2168" s="2" t="s">
        <v>73</v>
      </c>
      <c r="R2168" s="2" t="s">
        <v>73</v>
      </c>
      <c r="S2168" s="3">
        <v>1</v>
      </c>
      <c r="T2168" s="3">
        <v>0</v>
      </c>
      <c r="U2168" s="3">
        <v>0.03</v>
      </c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2" t="s">
        <v>67</v>
      </c>
      <c r="AW2168" s="2" t="s">
        <v>2866</v>
      </c>
      <c r="AX2168" s="2" t="s">
        <v>67</v>
      </c>
      <c r="AY2168" s="2" t="s">
        <v>67</v>
      </c>
    </row>
    <row r="2169" spans="1:51" ht="30" customHeight="1" x14ac:dyDescent="0.3">
      <c r="A2169" s="5" t="s">
        <v>90</v>
      </c>
      <c r="B2169" s="5" t="s">
        <v>67</v>
      </c>
      <c r="C2169" s="5" t="s">
        <v>67</v>
      </c>
      <c r="D2169" s="6"/>
      <c r="E2169" s="7"/>
      <c r="F2169" s="8">
        <f>TRUNC(SUMIF(N2163:N2168, N2162, F2163:F2168),0)</f>
        <v>14899</v>
      </c>
      <c r="G2169" s="7"/>
      <c r="H2169" s="8">
        <f>TRUNC(SUMIF(N2163:N2168, N2162, H2163:H2168),0)</f>
        <v>22713</v>
      </c>
      <c r="I2169" s="7"/>
      <c r="J2169" s="8">
        <f>TRUNC(SUMIF(N2163:N2168, N2162, J2163:J2168),0)</f>
        <v>0</v>
      </c>
      <c r="K2169" s="7"/>
      <c r="L2169" s="8">
        <f>F2169+H2169+J2169</f>
        <v>37612</v>
      </c>
      <c r="M2169" s="5" t="s">
        <v>67</v>
      </c>
      <c r="N2169" s="2" t="s">
        <v>91</v>
      </c>
      <c r="O2169" s="2" t="s">
        <v>91</v>
      </c>
      <c r="P2169" s="2" t="s">
        <v>67</v>
      </c>
      <c r="Q2169" s="2" t="s">
        <v>67</v>
      </c>
      <c r="R2169" s="2" t="s">
        <v>67</v>
      </c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2" t="s">
        <v>67</v>
      </c>
      <c r="AW2169" s="2" t="s">
        <v>67</v>
      </c>
      <c r="AX2169" s="2" t="s">
        <v>67</v>
      </c>
      <c r="AY2169" s="2" t="s">
        <v>67</v>
      </c>
    </row>
    <row r="2170" spans="1:51" ht="30" customHeight="1" x14ac:dyDescent="0.3">
      <c r="A2170" s="6"/>
      <c r="B2170" s="6"/>
      <c r="C2170" s="6"/>
      <c r="D2170" s="6"/>
      <c r="E2170" s="7"/>
      <c r="F2170" s="8"/>
      <c r="G2170" s="7"/>
      <c r="H2170" s="8"/>
      <c r="I2170" s="7"/>
      <c r="J2170" s="8"/>
      <c r="K2170" s="7"/>
      <c r="L2170" s="8"/>
      <c r="M2170" s="6"/>
    </row>
    <row r="2171" spans="1:51" ht="30" customHeight="1" x14ac:dyDescent="0.3">
      <c r="A2171" s="14" t="s">
        <v>2867</v>
      </c>
      <c r="B2171" s="14"/>
      <c r="C2171" s="14"/>
      <c r="D2171" s="14"/>
      <c r="E2171" s="15"/>
      <c r="F2171" s="16"/>
      <c r="G2171" s="15"/>
      <c r="H2171" s="16"/>
      <c r="I2171" s="15"/>
      <c r="J2171" s="16"/>
      <c r="K2171" s="15"/>
      <c r="L2171" s="16"/>
      <c r="M2171" s="14"/>
      <c r="N2171" s="1" t="s">
        <v>2868</v>
      </c>
    </row>
    <row r="2172" spans="1:51" ht="30" customHeight="1" x14ac:dyDescent="0.3">
      <c r="A2172" s="5" t="s">
        <v>2021</v>
      </c>
      <c r="B2172" s="5" t="s">
        <v>2871</v>
      </c>
      <c r="C2172" s="5" t="s">
        <v>481</v>
      </c>
      <c r="D2172" s="6">
        <v>1.05</v>
      </c>
      <c r="E2172" s="7">
        <f>단가대비표!O444</f>
        <v>14920</v>
      </c>
      <c r="F2172" s="8">
        <f t="shared" ref="F2172:F2177" si="525">TRUNC(E2172*D2172,1)</f>
        <v>15666</v>
      </c>
      <c r="G2172" s="7">
        <f>단가대비표!P444</f>
        <v>0</v>
      </c>
      <c r="H2172" s="8">
        <f t="shared" ref="H2172:H2177" si="526">TRUNC(G2172*D2172,1)</f>
        <v>0</v>
      </c>
      <c r="I2172" s="7">
        <f>단가대비표!V444</f>
        <v>0</v>
      </c>
      <c r="J2172" s="8">
        <f t="shared" ref="J2172:J2177" si="527">TRUNC(I2172*D2172,1)</f>
        <v>0</v>
      </c>
      <c r="K2172" s="7">
        <f t="shared" ref="K2172:L2177" si="528">TRUNC(E2172+G2172+I2172,1)</f>
        <v>14920</v>
      </c>
      <c r="L2172" s="8">
        <f t="shared" si="528"/>
        <v>15666</v>
      </c>
      <c r="M2172" s="5" t="s">
        <v>2023</v>
      </c>
      <c r="N2172" s="2" t="s">
        <v>2868</v>
      </c>
      <c r="O2172" s="2" t="s">
        <v>2872</v>
      </c>
      <c r="P2172" s="2" t="s">
        <v>73</v>
      </c>
      <c r="Q2172" s="2" t="s">
        <v>73</v>
      </c>
      <c r="R2172" s="2" t="s">
        <v>69</v>
      </c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2" t="s">
        <v>67</v>
      </c>
      <c r="AW2172" s="2" t="s">
        <v>2873</v>
      </c>
      <c r="AX2172" s="2" t="s">
        <v>67</v>
      </c>
      <c r="AY2172" s="2" t="s">
        <v>67</v>
      </c>
    </row>
    <row r="2173" spans="1:51" ht="30" customHeight="1" x14ac:dyDescent="0.3">
      <c r="A2173" s="5" t="s">
        <v>2026</v>
      </c>
      <c r="B2173" s="5" t="s">
        <v>67</v>
      </c>
      <c r="C2173" s="5" t="s">
        <v>464</v>
      </c>
      <c r="D2173" s="6">
        <v>0.02</v>
      </c>
      <c r="E2173" s="7">
        <f>단가대비표!O272</f>
        <v>7560</v>
      </c>
      <c r="F2173" s="8">
        <f t="shared" si="525"/>
        <v>151.19999999999999</v>
      </c>
      <c r="G2173" s="7">
        <f>단가대비표!P272</f>
        <v>0</v>
      </c>
      <c r="H2173" s="8">
        <f t="shared" si="526"/>
        <v>0</v>
      </c>
      <c r="I2173" s="7">
        <f>단가대비표!V272</f>
        <v>0</v>
      </c>
      <c r="J2173" s="8">
        <f t="shared" si="527"/>
        <v>0</v>
      </c>
      <c r="K2173" s="7">
        <f t="shared" si="528"/>
        <v>7560</v>
      </c>
      <c r="L2173" s="8">
        <f t="shared" si="528"/>
        <v>151.19999999999999</v>
      </c>
      <c r="M2173" s="5" t="s">
        <v>2023</v>
      </c>
      <c r="N2173" s="2" t="s">
        <v>2868</v>
      </c>
      <c r="O2173" s="2" t="s">
        <v>2027</v>
      </c>
      <c r="P2173" s="2" t="s">
        <v>73</v>
      </c>
      <c r="Q2173" s="2" t="s">
        <v>73</v>
      </c>
      <c r="R2173" s="2" t="s">
        <v>69</v>
      </c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2" t="s">
        <v>67</v>
      </c>
      <c r="AW2173" s="2" t="s">
        <v>2874</v>
      </c>
      <c r="AX2173" s="2" t="s">
        <v>67</v>
      </c>
      <c r="AY2173" s="2" t="s">
        <v>67</v>
      </c>
    </row>
    <row r="2174" spans="1:51" ht="30" customHeight="1" x14ac:dyDescent="0.3">
      <c r="A2174" s="5" t="s">
        <v>2029</v>
      </c>
      <c r="B2174" s="5" t="s">
        <v>2030</v>
      </c>
      <c r="C2174" s="5" t="s">
        <v>245</v>
      </c>
      <c r="D2174" s="6">
        <v>0.83</v>
      </c>
      <c r="E2174" s="7">
        <f>단가대비표!O266</f>
        <v>1100</v>
      </c>
      <c r="F2174" s="8">
        <f t="shared" si="525"/>
        <v>913</v>
      </c>
      <c r="G2174" s="7">
        <f>단가대비표!P266</f>
        <v>0</v>
      </c>
      <c r="H2174" s="8">
        <f t="shared" si="526"/>
        <v>0</v>
      </c>
      <c r="I2174" s="7">
        <f>단가대비표!V266</f>
        <v>0</v>
      </c>
      <c r="J2174" s="8">
        <f t="shared" si="527"/>
        <v>0</v>
      </c>
      <c r="K2174" s="7">
        <f t="shared" si="528"/>
        <v>1100</v>
      </c>
      <c r="L2174" s="8">
        <f t="shared" si="528"/>
        <v>913</v>
      </c>
      <c r="M2174" s="5" t="s">
        <v>67</v>
      </c>
      <c r="N2174" s="2" t="s">
        <v>2868</v>
      </c>
      <c r="O2174" s="2" t="s">
        <v>2031</v>
      </c>
      <c r="P2174" s="2" t="s">
        <v>73</v>
      </c>
      <c r="Q2174" s="2" t="s">
        <v>73</v>
      </c>
      <c r="R2174" s="2" t="s">
        <v>69</v>
      </c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2" t="s">
        <v>67</v>
      </c>
      <c r="AW2174" s="2" t="s">
        <v>2875</v>
      </c>
      <c r="AX2174" s="2" t="s">
        <v>67</v>
      </c>
      <c r="AY2174" s="2" t="s">
        <v>67</v>
      </c>
    </row>
    <row r="2175" spans="1:51" ht="30" customHeight="1" x14ac:dyDescent="0.3">
      <c r="A2175" s="5" t="s">
        <v>2033</v>
      </c>
      <c r="B2175" s="5" t="s">
        <v>86</v>
      </c>
      <c r="C2175" s="5" t="s">
        <v>87</v>
      </c>
      <c r="D2175" s="6">
        <v>0.155</v>
      </c>
      <c r="E2175" s="7">
        <f>단가대비표!O1876</f>
        <v>0</v>
      </c>
      <c r="F2175" s="8">
        <f t="shared" si="525"/>
        <v>0</v>
      </c>
      <c r="G2175" s="7">
        <f>단가대비표!P1876</f>
        <v>160788</v>
      </c>
      <c r="H2175" s="8">
        <f t="shared" si="526"/>
        <v>24922.1</v>
      </c>
      <c r="I2175" s="7">
        <f>단가대비표!V1876</f>
        <v>0</v>
      </c>
      <c r="J2175" s="8">
        <f t="shared" si="527"/>
        <v>0</v>
      </c>
      <c r="K2175" s="7">
        <f t="shared" si="528"/>
        <v>160788</v>
      </c>
      <c r="L2175" s="8">
        <f t="shared" si="528"/>
        <v>24922.1</v>
      </c>
      <c r="M2175" s="5" t="s">
        <v>67</v>
      </c>
      <c r="N2175" s="2" t="s">
        <v>2868</v>
      </c>
      <c r="O2175" s="2" t="s">
        <v>2034</v>
      </c>
      <c r="P2175" s="2" t="s">
        <v>73</v>
      </c>
      <c r="Q2175" s="2" t="s">
        <v>73</v>
      </c>
      <c r="R2175" s="2" t="s">
        <v>69</v>
      </c>
      <c r="S2175" s="3"/>
      <c r="T2175" s="3"/>
      <c r="U2175" s="3"/>
      <c r="V2175" s="3">
        <v>1</v>
      </c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2" t="s">
        <v>67</v>
      </c>
      <c r="AW2175" s="2" t="s">
        <v>2876</v>
      </c>
      <c r="AX2175" s="2" t="s">
        <v>67</v>
      </c>
      <c r="AY2175" s="2" t="s">
        <v>67</v>
      </c>
    </row>
    <row r="2176" spans="1:51" ht="30" customHeight="1" x14ac:dyDescent="0.3">
      <c r="A2176" s="5" t="s">
        <v>203</v>
      </c>
      <c r="B2176" s="5" t="s">
        <v>86</v>
      </c>
      <c r="C2176" s="5" t="s">
        <v>87</v>
      </c>
      <c r="D2176" s="6">
        <v>2.1000000000000001E-2</v>
      </c>
      <c r="E2176" s="7">
        <f>단가대비표!O1834</f>
        <v>0</v>
      </c>
      <c r="F2176" s="8">
        <f t="shared" si="525"/>
        <v>0</v>
      </c>
      <c r="G2176" s="7">
        <f>단가대비표!P1834</f>
        <v>125427</v>
      </c>
      <c r="H2176" s="8">
        <f t="shared" si="526"/>
        <v>2633.9</v>
      </c>
      <c r="I2176" s="7">
        <f>단가대비표!V1834</f>
        <v>0</v>
      </c>
      <c r="J2176" s="8">
        <f t="shared" si="527"/>
        <v>0</v>
      </c>
      <c r="K2176" s="7">
        <f t="shared" si="528"/>
        <v>125427</v>
      </c>
      <c r="L2176" s="8">
        <f t="shared" si="528"/>
        <v>2633.9</v>
      </c>
      <c r="M2176" s="5" t="s">
        <v>67</v>
      </c>
      <c r="N2176" s="2" t="s">
        <v>2868</v>
      </c>
      <c r="O2176" s="2" t="s">
        <v>204</v>
      </c>
      <c r="P2176" s="2" t="s">
        <v>73</v>
      </c>
      <c r="Q2176" s="2" t="s">
        <v>73</v>
      </c>
      <c r="R2176" s="2" t="s">
        <v>69</v>
      </c>
      <c r="S2176" s="3"/>
      <c r="T2176" s="3"/>
      <c r="U2176" s="3"/>
      <c r="V2176" s="3">
        <v>1</v>
      </c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2" t="s">
        <v>67</v>
      </c>
      <c r="AW2176" s="2" t="s">
        <v>2877</v>
      </c>
      <c r="AX2176" s="2" t="s">
        <v>67</v>
      </c>
      <c r="AY2176" s="2" t="s">
        <v>67</v>
      </c>
    </row>
    <row r="2177" spans="1:51" ht="30" customHeight="1" x14ac:dyDescent="0.3">
      <c r="A2177" s="5" t="s">
        <v>155</v>
      </c>
      <c r="B2177" s="5" t="s">
        <v>156</v>
      </c>
      <c r="C2177" s="5" t="s">
        <v>82</v>
      </c>
      <c r="D2177" s="6">
        <v>1</v>
      </c>
      <c r="E2177" s="7">
        <f>TRUNC(SUMIF(V2172:V2177, RIGHTB(O2177, 1), H2172:H2177)*U2177, 2)</f>
        <v>826.68</v>
      </c>
      <c r="F2177" s="8">
        <f t="shared" si="525"/>
        <v>826.6</v>
      </c>
      <c r="G2177" s="7">
        <v>0</v>
      </c>
      <c r="H2177" s="8">
        <f t="shared" si="526"/>
        <v>0</v>
      </c>
      <c r="I2177" s="7">
        <v>0</v>
      </c>
      <c r="J2177" s="8">
        <f t="shared" si="527"/>
        <v>0</v>
      </c>
      <c r="K2177" s="7">
        <f t="shared" si="528"/>
        <v>826.6</v>
      </c>
      <c r="L2177" s="8">
        <f t="shared" si="528"/>
        <v>826.6</v>
      </c>
      <c r="M2177" s="5" t="s">
        <v>67</v>
      </c>
      <c r="N2177" s="2" t="s">
        <v>2868</v>
      </c>
      <c r="O2177" s="2" t="s">
        <v>83</v>
      </c>
      <c r="P2177" s="2" t="s">
        <v>73</v>
      </c>
      <c r="Q2177" s="2" t="s">
        <v>73</v>
      </c>
      <c r="R2177" s="2" t="s">
        <v>73</v>
      </c>
      <c r="S2177" s="3">
        <v>1</v>
      </c>
      <c r="T2177" s="3">
        <v>0</v>
      </c>
      <c r="U2177" s="3">
        <v>0.03</v>
      </c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2" t="s">
        <v>67</v>
      </c>
      <c r="AW2177" s="2" t="s">
        <v>2878</v>
      </c>
      <c r="AX2177" s="2" t="s">
        <v>67</v>
      </c>
      <c r="AY2177" s="2" t="s">
        <v>67</v>
      </c>
    </row>
    <row r="2178" spans="1:51" ht="30" customHeight="1" x14ac:dyDescent="0.3">
      <c r="A2178" s="5" t="s">
        <v>90</v>
      </c>
      <c r="B2178" s="5" t="s">
        <v>67</v>
      </c>
      <c r="C2178" s="5" t="s">
        <v>67</v>
      </c>
      <c r="D2178" s="6"/>
      <c r="E2178" s="7"/>
      <c r="F2178" s="8">
        <f>TRUNC(SUMIF(N2172:N2177, N2171, F2172:F2177),0)</f>
        <v>17556</v>
      </c>
      <c r="G2178" s="7"/>
      <c r="H2178" s="8">
        <f>TRUNC(SUMIF(N2172:N2177, N2171, H2172:H2177),0)</f>
        <v>27556</v>
      </c>
      <c r="I2178" s="7"/>
      <c r="J2178" s="8">
        <f>TRUNC(SUMIF(N2172:N2177, N2171, J2172:J2177),0)</f>
        <v>0</v>
      </c>
      <c r="K2178" s="7"/>
      <c r="L2178" s="8">
        <f>F2178+H2178+J2178</f>
        <v>45112</v>
      </c>
      <c r="M2178" s="5" t="s">
        <v>67</v>
      </c>
      <c r="N2178" s="2" t="s">
        <v>91</v>
      </c>
      <c r="O2178" s="2" t="s">
        <v>91</v>
      </c>
      <c r="P2178" s="2" t="s">
        <v>67</v>
      </c>
      <c r="Q2178" s="2" t="s">
        <v>67</v>
      </c>
      <c r="R2178" s="2" t="s">
        <v>67</v>
      </c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2" t="s">
        <v>67</v>
      </c>
      <c r="AW2178" s="2" t="s">
        <v>67</v>
      </c>
      <c r="AX2178" s="2" t="s">
        <v>67</v>
      </c>
      <c r="AY2178" s="2" t="s">
        <v>67</v>
      </c>
    </row>
    <row r="2179" spans="1:51" ht="30" customHeight="1" x14ac:dyDescent="0.3">
      <c r="A2179" s="6"/>
      <c r="B2179" s="6"/>
      <c r="C2179" s="6"/>
      <c r="D2179" s="6"/>
      <c r="E2179" s="7"/>
      <c r="F2179" s="8"/>
      <c r="G2179" s="7"/>
      <c r="H2179" s="8"/>
      <c r="I2179" s="7"/>
      <c r="J2179" s="8"/>
      <c r="K2179" s="7"/>
      <c r="L2179" s="8"/>
      <c r="M2179" s="6"/>
    </row>
    <row r="2180" spans="1:51" ht="30" customHeight="1" x14ac:dyDescent="0.3">
      <c r="A2180" s="14" t="s">
        <v>2879</v>
      </c>
      <c r="B2180" s="14"/>
      <c r="C2180" s="14"/>
      <c r="D2180" s="14"/>
      <c r="E2180" s="15"/>
      <c r="F2180" s="16"/>
      <c r="G2180" s="15"/>
      <c r="H2180" s="16"/>
      <c r="I2180" s="15"/>
      <c r="J2180" s="16"/>
      <c r="K2180" s="15"/>
      <c r="L2180" s="16"/>
      <c r="M2180" s="14"/>
      <c r="N2180" s="1" t="s">
        <v>2880</v>
      </c>
    </row>
    <row r="2181" spans="1:51" ht="30" customHeight="1" x14ac:dyDescent="0.3">
      <c r="A2181" s="5" t="s">
        <v>2021</v>
      </c>
      <c r="B2181" s="5" t="s">
        <v>2883</v>
      </c>
      <c r="C2181" s="5" t="s">
        <v>481</v>
      </c>
      <c r="D2181" s="6">
        <v>1.05</v>
      </c>
      <c r="E2181" s="7">
        <f>단가대비표!O445</f>
        <v>16160</v>
      </c>
      <c r="F2181" s="8">
        <f t="shared" ref="F2181:F2186" si="529">TRUNC(E2181*D2181,1)</f>
        <v>16968</v>
      </c>
      <c r="G2181" s="7">
        <f>단가대비표!P445</f>
        <v>0</v>
      </c>
      <c r="H2181" s="8">
        <f t="shared" ref="H2181:H2186" si="530">TRUNC(G2181*D2181,1)</f>
        <v>0</v>
      </c>
      <c r="I2181" s="7">
        <f>단가대비표!V445</f>
        <v>0</v>
      </c>
      <c r="J2181" s="8">
        <f t="shared" ref="J2181:J2186" si="531">TRUNC(I2181*D2181,1)</f>
        <v>0</v>
      </c>
      <c r="K2181" s="7">
        <f t="shared" ref="K2181:L2186" si="532">TRUNC(E2181+G2181+I2181,1)</f>
        <v>16160</v>
      </c>
      <c r="L2181" s="8">
        <f t="shared" si="532"/>
        <v>16968</v>
      </c>
      <c r="M2181" s="5" t="s">
        <v>2023</v>
      </c>
      <c r="N2181" s="2" t="s">
        <v>2880</v>
      </c>
      <c r="O2181" s="2" t="s">
        <v>2884</v>
      </c>
      <c r="P2181" s="2" t="s">
        <v>73</v>
      </c>
      <c r="Q2181" s="2" t="s">
        <v>73</v>
      </c>
      <c r="R2181" s="2" t="s">
        <v>69</v>
      </c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2" t="s">
        <v>67</v>
      </c>
      <c r="AW2181" s="2" t="s">
        <v>2885</v>
      </c>
      <c r="AX2181" s="2" t="s">
        <v>67</v>
      </c>
      <c r="AY2181" s="2" t="s">
        <v>67</v>
      </c>
    </row>
    <row r="2182" spans="1:51" ht="30" customHeight="1" x14ac:dyDescent="0.3">
      <c r="A2182" s="5" t="s">
        <v>2026</v>
      </c>
      <c r="B2182" s="5" t="s">
        <v>67</v>
      </c>
      <c r="C2182" s="5" t="s">
        <v>464</v>
      </c>
      <c r="D2182" s="6">
        <v>2.1000000000000001E-2</v>
      </c>
      <c r="E2182" s="7">
        <f>단가대비표!O272</f>
        <v>7560</v>
      </c>
      <c r="F2182" s="8">
        <f t="shared" si="529"/>
        <v>158.69999999999999</v>
      </c>
      <c r="G2182" s="7">
        <f>단가대비표!P272</f>
        <v>0</v>
      </c>
      <c r="H2182" s="8">
        <f t="shared" si="530"/>
        <v>0</v>
      </c>
      <c r="I2182" s="7">
        <f>단가대비표!V272</f>
        <v>0</v>
      </c>
      <c r="J2182" s="8">
        <f t="shared" si="531"/>
        <v>0</v>
      </c>
      <c r="K2182" s="7">
        <f t="shared" si="532"/>
        <v>7560</v>
      </c>
      <c r="L2182" s="8">
        <f t="shared" si="532"/>
        <v>158.69999999999999</v>
      </c>
      <c r="M2182" s="5" t="s">
        <v>2023</v>
      </c>
      <c r="N2182" s="2" t="s">
        <v>2880</v>
      </c>
      <c r="O2182" s="2" t="s">
        <v>2027</v>
      </c>
      <c r="P2182" s="2" t="s">
        <v>73</v>
      </c>
      <c r="Q2182" s="2" t="s">
        <v>73</v>
      </c>
      <c r="R2182" s="2" t="s">
        <v>69</v>
      </c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2" t="s">
        <v>67</v>
      </c>
      <c r="AW2182" s="2" t="s">
        <v>2886</v>
      </c>
      <c r="AX2182" s="2" t="s">
        <v>67</v>
      </c>
      <c r="AY2182" s="2" t="s">
        <v>67</v>
      </c>
    </row>
    <row r="2183" spans="1:51" ht="30" customHeight="1" x14ac:dyDescent="0.3">
      <c r="A2183" s="5" t="s">
        <v>2029</v>
      </c>
      <c r="B2183" s="5" t="s">
        <v>2030</v>
      </c>
      <c r="C2183" s="5" t="s">
        <v>245</v>
      </c>
      <c r="D2183" s="6">
        <v>0.94</v>
      </c>
      <c r="E2183" s="7">
        <f>단가대비표!O266</f>
        <v>1100</v>
      </c>
      <c r="F2183" s="8">
        <f t="shared" si="529"/>
        <v>1034</v>
      </c>
      <c r="G2183" s="7">
        <f>단가대비표!P266</f>
        <v>0</v>
      </c>
      <c r="H2183" s="8">
        <f t="shared" si="530"/>
        <v>0</v>
      </c>
      <c r="I2183" s="7">
        <f>단가대비표!V266</f>
        <v>0</v>
      </c>
      <c r="J2183" s="8">
        <f t="shared" si="531"/>
        <v>0</v>
      </c>
      <c r="K2183" s="7">
        <f t="shared" si="532"/>
        <v>1100</v>
      </c>
      <c r="L2183" s="8">
        <f t="shared" si="532"/>
        <v>1034</v>
      </c>
      <c r="M2183" s="5" t="s">
        <v>67</v>
      </c>
      <c r="N2183" s="2" t="s">
        <v>2880</v>
      </c>
      <c r="O2183" s="2" t="s">
        <v>2031</v>
      </c>
      <c r="P2183" s="2" t="s">
        <v>73</v>
      </c>
      <c r="Q2183" s="2" t="s">
        <v>73</v>
      </c>
      <c r="R2183" s="2" t="s">
        <v>69</v>
      </c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2" t="s">
        <v>67</v>
      </c>
      <c r="AW2183" s="2" t="s">
        <v>2887</v>
      </c>
      <c r="AX2183" s="2" t="s">
        <v>67</v>
      </c>
      <c r="AY2183" s="2" t="s">
        <v>67</v>
      </c>
    </row>
    <row r="2184" spans="1:51" ht="30" customHeight="1" x14ac:dyDescent="0.3">
      <c r="A2184" s="5" t="s">
        <v>2033</v>
      </c>
      <c r="B2184" s="5" t="s">
        <v>86</v>
      </c>
      <c r="C2184" s="5" t="s">
        <v>87</v>
      </c>
      <c r="D2184" s="6">
        <v>0.183</v>
      </c>
      <c r="E2184" s="7">
        <f>단가대비표!O1876</f>
        <v>0</v>
      </c>
      <c r="F2184" s="8">
        <f t="shared" si="529"/>
        <v>0</v>
      </c>
      <c r="G2184" s="7">
        <f>단가대비표!P1876</f>
        <v>160788</v>
      </c>
      <c r="H2184" s="8">
        <f t="shared" si="530"/>
        <v>29424.2</v>
      </c>
      <c r="I2184" s="7">
        <f>단가대비표!V1876</f>
        <v>0</v>
      </c>
      <c r="J2184" s="8">
        <f t="shared" si="531"/>
        <v>0</v>
      </c>
      <c r="K2184" s="7">
        <f t="shared" si="532"/>
        <v>160788</v>
      </c>
      <c r="L2184" s="8">
        <f t="shared" si="532"/>
        <v>29424.2</v>
      </c>
      <c r="M2184" s="5" t="s">
        <v>67</v>
      </c>
      <c r="N2184" s="2" t="s">
        <v>2880</v>
      </c>
      <c r="O2184" s="2" t="s">
        <v>2034</v>
      </c>
      <c r="P2184" s="2" t="s">
        <v>73</v>
      </c>
      <c r="Q2184" s="2" t="s">
        <v>73</v>
      </c>
      <c r="R2184" s="2" t="s">
        <v>69</v>
      </c>
      <c r="S2184" s="3"/>
      <c r="T2184" s="3"/>
      <c r="U2184" s="3"/>
      <c r="V2184" s="3">
        <v>1</v>
      </c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2" t="s">
        <v>67</v>
      </c>
      <c r="AW2184" s="2" t="s">
        <v>2888</v>
      </c>
      <c r="AX2184" s="2" t="s">
        <v>67</v>
      </c>
      <c r="AY2184" s="2" t="s">
        <v>67</v>
      </c>
    </row>
    <row r="2185" spans="1:51" ht="30" customHeight="1" x14ac:dyDescent="0.3">
      <c r="A2185" s="5" t="s">
        <v>203</v>
      </c>
      <c r="B2185" s="5" t="s">
        <v>86</v>
      </c>
      <c r="C2185" s="5" t="s">
        <v>87</v>
      </c>
      <c r="D2185" s="6">
        <v>2.5000000000000001E-2</v>
      </c>
      <c r="E2185" s="7">
        <f>단가대비표!O1834</f>
        <v>0</v>
      </c>
      <c r="F2185" s="8">
        <f t="shared" si="529"/>
        <v>0</v>
      </c>
      <c r="G2185" s="7">
        <f>단가대비표!P1834</f>
        <v>125427</v>
      </c>
      <c r="H2185" s="8">
        <f t="shared" si="530"/>
        <v>3135.6</v>
      </c>
      <c r="I2185" s="7">
        <f>단가대비표!V1834</f>
        <v>0</v>
      </c>
      <c r="J2185" s="8">
        <f t="shared" si="531"/>
        <v>0</v>
      </c>
      <c r="K2185" s="7">
        <f t="shared" si="532"/>
        <v>125427</v>
      </c>
      <c r="L2185" s="8">
        <f t="shared" si="532"/>
        <v>3135.6</v>
      </c>
      <c r="M2185" s="5" t="s">
        <v>67</v>
      </c>
      <c r="N2185" s="2" t="s">
        <v>2880</v>
      </c>
      <c r="O2185" s="2" t="s">
        <v>204</v>
      </c>
      <c r="P2185" s="2" t="s">
        <v>73</v>
      </c>
      <c r="Q2185" s="2" t="s">
        <v>73</v>
      </c>
      <c r="R2185" s="2" t="s">
        <v>69</v>
      </c>
      <c r="S2185" s="3"/>
      <c r="T2185" s="3"/>
      <c r="U2185" s="3"/>
      <c r="V2185" s="3">
        <v>1</v>
      </c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2" t="s">
        <v>67</v>
      </c>
      <c r="AW2185" s="2" t="s">
        <v>2889</v>
      </c>
      <c r="AX2185" s="2" t="s">
        <v>67</v>
      </c>
      <c r="AY2185" s="2" t="s">
        <v>67</v>
      </c>
    </row>
    <row r="2186" spans="1:51" ht="30" customHeight="1" x14ac:dyDescent="0.3">
      <c r="A2186" s="5" t="s">
        <v>155</v>
      </c>
      <c r="B2186" s="5" t="s">
        <v>156</v>
      </c>
      <c r="C2186" s="5" t="s">
        <v>82</v>
      </c>
      <c r="D2186" s="6">
        <v>1</v>
      </c>
      <c r="E2186" s="7">
        <f>TRUNC(SUMIF(V2181:V2186, RIGHTB(O2186, 1), H2181:H2186)*U2186, 2)</f>
        <v>976.79</v>
      </c>
      <c r="F2186" s="8">
        <f t="shared" si="529"/>
        <v>976.7</v>
      </c>
      <c r="G2186" s="7">
        <v>0</v>
      </c>
      <c r="H2186" s="8">
        <f t="shared" si="530"/>
        <v>0</v>
      </c>
      <c r="I2186" s="7">
        <v>0</v>
      </c>
      <c r="J2186" s="8">
        <f t="shared" si="531"/>
        <v>0</v>
      </c>
      <c r="K2186" s="7">
        <f t="shared" si="532"/>
        <v>976.7</v>
      </c>
      <c r="L2186" s="8">
        <f t="shared" si="532"/>
        <v>976.7</v>
      </c>
      <c r="M2186" s="5" t="s">
        <v>67</v>
      </c>
      <c r="N2186" s="2" t="s">
        <v>2880</v>
      </c>
      <c r="O2186" s="2" t="s">
        <v>83</v>
      </c>
      <c r="P2186" s="2" t="s">
        <v>73</v>
      </c>
      <c r="Q2186" s="2" t="s">
        <v>73</v>
      </c>
      <c r="R2186" s="2" t="s">
        <v>73</v>
      </c>
      <c r="S2186" s="3">
        <v>1</v>
      </c>
      <c r="T2186" s="3">
        <v>0</v>
      </c>
      <c r="U2186" s="3">
        <v>0.03</v>
      </c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2" t="s">
        <v>67</v>
      </c>
      <c r="AW2186" s="2" t="s">
        <v>2890</v>
      </c>
      <c r="AX2186" s="2" t="s">
        <v>67</v>
      </c>
      <c r="AY2186" s="2" t="s">
        <v>67</v>
      </c>
    </row>
    <row r="2187" spans="1:51" ht="30" customHeight="1" x14ac:dyDescent="0.3">
      <c r="A2187" s="5" t="s">
        <v>90</v>
      </c>
      <c r="B2187" s="5" t="s">
        <v>67</v>
      </c>
      <c r="C2187" s="5" t="s">
        <v>67</v>
      </c>
      <c r="D2187" s="6"/>
      <c r="E2187" s="7"/>
      <c r="F2187" s="8">
        <f>TRUNC(SUMIF(N2181:N2186, N2180, F2181:F2186),0)</f>
        <v>19137</v>
      </c>
      <c r="G2187" s="7"/>
      <c r="H2187" s="8">
        <f>TRUNC(SUMIF(N2181:N2186, N2180, H2181:H2186),0)</f>
        <v>32559</v>
      </c>
      <c r="I2187" s="7"/>
      <c r="J2187" s="8">
        <f>TRUNC(SUMIF(N2181:N2186, N2180, J2181:J2186),0)</f>
        <v>0</v>
      </c>
      <c r="K2187" s="7"/>
      <c r="L2187" s="8">
        <f>F2187+H2187+J2187</f>
        <v>51696</v>
      </c>
      <c r="M2187" s="5" t="s">
        <v>67</v>
      </c>
      <c r="N2187" s="2" t="s">
        <v>91</v>
      </c>
      <c r="O2187" s="2" t="s">
        <v>91</v>
      </c>
      <c r="P2187" s="2" t="s">
        <v>67</v>
      </c>
      <c r="Q2187" s="2" t="s">
        <v>67</v>
      </c>
      <c r="R2187" s="2" t="s">
        <v>67</v>
      </c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2" t="s">
        <v>67</v>
      </c>
      <c r="AW2187" s="2" t="s">
        <v>67</v>
      </c>
      <c r="AX2187" s="2" t="s">
        <v>67</v>
      </c>
      <c r="AY2187" s="2" t="s">
        <v>67</v>
      </c>
    </row>
    <row r="2188" spans="1:51" ht="30" customHeight="1" x14ac:dyDescent="0.3">
      <c r="A2188" s="6"/>
      <c r="B2188" s="6"/>
      <c r="C2188" s="6"/>
      <c r="D2188" s="6"/>
      <c r="E2188" s="7"/>
      <c r="F2188" s="8"/>
      <c r="G2188" s="7"/>
      <c r="H2188" s="8"/>
      <c r="I2188" s="7"/>
      <c r="J2188" s="8"/>
      <c r="K2188" s="7"/>
      <c r="L2188" s="8"/>
      <c r="M2188" s="6"/>
    </row>
    <row r="2189" spans="1:51" ht="30" customHeight="1" x14ac:dyDescent="0.3">
      <c r="A2189" s="14" t="s">
        <v>2891</v>
      </c>
      <c r="B2189" s="14"/>
      <c r="C2189" s="14"/>
      <c r="D2189" s="14"/>
      <c r="E2189" s="15"/>
      <c r="F2189" s="16"/>
      <c r="G2189" s="15"/>
      <c r="H2189" s="16"/>
      <c r="I2189" s="15"/>
      <c r="J2189" s="16"/>
      <c r="K2189" s="15"/>
      <c r="L2189" s="16"/>
      <c r="M2189" s="14"/>
      <c r="N2189" s="1" t="s">
        <v>2892</v>
      </c>
    </row>
    <row r="2190" spans="1:51" ht="30" customHeight="1" x14ac:dyDescent="0.3">
      <c r="A2190" s="5" t="s">
        <v>2021</v>
      </c>
      <c r="B2190" s="5" t="s">
        <v>2895</v>
      </c>
      <c r="C2190" s="5" t="s">
        <v>481</v>
      </c>
      <c r="D2190" s="6">
        <v>1.05</v>
      </c>
      <c r="E2190" s="7">
        <f>단가대비표!O446</f>
        <v>20140</v>
      </c>
      <c r="F2190" s="8">
        <f t="shared" ref="F2190:F2195" si="533">TRUNC(E2190*D2190,1)</f>
        <v>21147</v>
      </c>
      <c r="G2190" s="7">
        <f>단가대비표!P446</f>
        <v>0</v>
      </c>
      <c r="H2190" s="8">
        <f t="shared" ref="H2190:H2195" si="534">TRUNC(G2190*D2190,1)</f>
        <v>0</v>
      </c>
      <c r="I2190" s="7">
        <f>단가대비표!V446</f>
        <v>0</v>
      </c>
      <c r="J2190" s="8">
        <f t="shared" ref="J2190:J2195" si="535">TRUNC(I2190*D2190,1)</f>
        <v>0</v>
      </c>
      <c r="K2190" s="7">
        <f t="shared" ref="K2190:L2195" si="536">TRUNC(E2190+G2190+I2190,1)</f>
        <v>20140</v>
      </c>
      <c r="L2190" s="8">
        <f t="shared" si="536"/>
        <v>21147</v>
      </c>
      <c r="M2190" s="5" t="s">
        <v>2023</v>
      </c>
      <c r="N2190" s="2" t="s">
        <v>2892</v>
      </c>
      <c r="O2190" s="2" t="s">
        <v>2896</v>
      </c>
      <c r="P2190" s="2" t="s">
        <v>73</v>
      </c>
      <c r="Q2190" s="2" t="s">
        <v>73</v>
      </c>
      <c r="R2190" s="2" t="s">
        <v>69</v>
      </c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2" t="s">
        <v>67</v>
      </c>
      <c r="AW2190" s="2" t="s">
        <v>2897</v>
      </c>
      <c r="AX2190" s="2" t="s">
        <v>67</v>
      </c>
      <c r="AY2190" s="2" t="s">
        <v>67</v>
      </c>
    </row>
    <row r="2191" spans="1:51" ht="30" customHeight="1" x14ac:dyDescent="0.3">
      <c r="A2191" s="5" t="s">
        <v>2026</v>
      </c>
      <c r="B2191" s="5" t="s">
        <v>67</v>
      </c>
      <c r="C2191" s="5" t="s">
        <v>464</v>
      </c>
      <c r="D2191" s="6">
        <v>2.3E-2</v>
      </c>
      <c r="E2191" s="7">
        <f>단가대비표!O272</f>
        <v>7560</v>
      </c>
      <c r="F2191" s="8">
        <f t="shared" si="533"/>
        <v>173.8</v>
      </c>
      <c r="G2191" s="7">
        <f>단가대비표!P272</f>
        <v>0</v>
      </c>
      <c r="H2191" s="8">
        <f t="shared" si="534"/>
        <v>0</v>
      </c>
      <c r="I2191" s="7">
        <f>단가대비표!V272</f>
        <v>0</v>
      </c>
      <c r="J2191" s="8">
        <f t="shared" si="535"/>
        <v>0</v>
      </c>
      <c r="K2191" s="7">
        <f t="shared" si="536"/>
        <v>7560</v>
      </c>
      <c r="L2191" s="8">
        <f t="shared" si="536"/>
        <v>173.8</v>
      </c>
      <c r="M2191" s="5" t="s">
        <v>2023</v>
      </c>
      <c r="N2191" s="2" t="s">
        <v>2892</v>
      </c>
      <c r="O2191" s="2" t="s">
        <v>2027</v>
      </c>
      <c r="P2191" s="2" t="s">
        <v>73</v>
      </c>
      <c r="Q2191" s="2" t="s">
        <v>73</v>
      </c>
      <c r="R2191" s="2" t="s">
        <v>69</v>
      </c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2" t="s">
        <v>67</v>
      </c>
      <c r="AW2191" s="2" t="s">
        <v>2898</v>
      </c>
      <c r="AX2191" s="2" t="s">
        <v>67</v>
      </c>
      <c r="AY2191" s="2" t="s">
        <v>67</v>
      </c>
    </row>
    <row r="2192" spans="1:51" ht="30" customHeight="1" x14ac:dyDescent="0.3">
      <c r="A2192" s="5" t="s">
        <v>2029</v>
      </c>
      <c r="B2192" s="5" t="s">
        <v>2030</v>
      </c>
      <c r="C2192" s="5" t="s">
        <v>245</v>
      </c>
      <c r="D2192" s="6">
        <v>1.17</v>
      </c>
      <c r="E2192" s="7">
        <f>단가대비표!O266</f>
        <v>1100</v>
      </c>
      <c r="F2192" s="8">
        <f t="shared" si="533"/>
        <v>1287</v>
      </c>
      <c r="G2192" s="7">
        <f>단가대비표!P266</f>
        <v>0</v>
      </c>
      <c r="H2192" s="8">
        <f t="shared" si="534"/>
        <v>0</v>
      </c>
      <c r="I2192" s="7">
        <f>단가대비표!V266</f>
        <v>0</v>
      </c>
      <c r="J2192" s="8">
        <f t="shared" si="535"/>
        <v>0</v>
      </c>
      <c r="K2192" s="7">
        <f t="shared" si="536"/>
        <v>1100</v>
      </c>
      <c r="L2192" s="8">
        <f t="shared" si="536"/>
        <v>1287</v>
      </c>
      <c r="M2192" s="5" t="s">
        <v>67</v>
      </c>
      <c r="N2192" s="2" t="s">
        <v>2892</v>
      </c>
      <c r="O2192" s="2" t="s">
        <v>2031</v>
      </c>
      <c r="P2192" s="2" t="s">
        <v>73</v>
      </c>
      <c r="Q2192" s="2" t="s">
        <v>73</v>
      </c>
      <c r="R2192" s="2" t="s">
        <v>69</v>
      </c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2" t="s">
        <v>67</v>
      </c>
      <c r="AW2192" s="2" t="s">
        <v>2899</v>
      </c>
      <c r="AX2192" s="2" t="s">
        <v>67</v>
      </c>
      <c r="AY2192" s="2" t="s">
        <v>67</v>
      </c>
    </row>
    <row r="2193" spans="1:51" ht="30" customHeight="1" x14ac:dyDescent="0.3">
      <c r="A2193" s="5" t="s">
        <v>2033</v>
      </c>
      <c r="B2193" s="5" t="s">
        <v>86</v>
      </c>
      <c r="C2193" s="5" t="s">
        <v>87</v>
      </c>
      <c r="D2193" s="6">
        <v>0.23499999999999999</v>
      </c>
      <c r="E2193" s="7">
        <f>단가대비표!O1876</f>
        <v>0</v>
      </c>
      <c r="F2193" s="8">
        <f t="shared" si="533"/>
        <v>0</v>
      </c>
      <c r="G2193" s="7">
        <f>단가대비표!P1876</f>
        <v>160788</v>
      </c>
      <c r="H2193" s="8">
        <f t="shared" si="534"/>
        <v>37785.1</v>
      </c>
      <c r="I2193" s="7">
        <f>단가대비표!V1876</f>
        <v>0</v>
      </c>
      <c r="J2193" s="8">
        <f t="shared" si="535"/>
        <v>0</v>
      </c>
      <c r="K2193" s="7">
        <f t="shared" si="536"/>
        <v>160788</v>
      </c>
      <c r="L2193" s="8">
        <f t="shared" si="536"/>
        <v>37785.1</v>
      </c>
      <c r="M2193" s="5" t="s">
        <v>67</v>
      </c>
      <c r="N2193" s="2" t="s">
        <v>2892</v>
      </c>
      <c r="O2193" s="2" t="s">
        <v>2034</v>
      </c>
      <c r="P2193" s="2" t="s">
        <v>73</v>
      </c>
      <c r="Q2193" s="2" t="s">
        <v>73</v>
      </c>
      <c r="R2193" s="2" t="s">
        <v>69</v>
      </c>
      <c r="S2193" s="3"/>
      <c r="T2193" s="3"/>
      <c r="U2193" s="3"/>
      <c r="V2193" s="3">
        <v>1</v>
      </c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2" t="s">
        <v>67</v>
      </c>
      <c r="AW2193" s="2" t="s">
        <v>2900</v>
      </c>
      <c r="AX2193" s="2" t="s">
        <v>67</v>
      </c>
      <c r="AY2193" s="2" t="s">
        <v>67</v>
      </c>
    </row>
    <row r="2194" spans="1:51" ht="30" customHeight="1" x14ac:dyDescent="0.3">
      <c r="A2194" s="5" t="s">
        <v>203</v>
      </c>
      <c r="B2194" s="5" t="s">
        <v>86</v>
      </c>
      <c r="C2194" s="5" t="s">
        <v>87</v>
      </c>
      <c r="D2194" s="6">
        <v>3.2000000000000001E-2</v>
      </c>
      <c r="E2194" s="7">
        <f>단가대비표!O1834</f>
        <v>0</v>
      </c>
      <c r="F2194" s="8">
        <f t="shared" si="533"/>
        <v>0</v>
      </c>
      <c r="G2194" s="7">
        <f>단가대비표!P1834</f>
        <v>125427</v>
      </c>
      <c r="H2194" s="8">
        <f t="shared" si="534"/>
        <v>4013.6</v>
      </c>
      <c r="I2194" s="7">
        <f>단가대비표!V1834</f>
        <v>0</v>
      </c>
      <c r="J2194" s="8">
        <f t="shared" si="535"/>
        <v>0</v>
      </c>
      <c r="K2194" s="7">
        <f t="shared" si="536"/>
        <v>125427</v>
      </c>
      <c r="L2194" s="8">
        <f t="shared" si="536"/>
        <v>4013.6</v>
      </c>
      <c r="M2194" s="5" t="s">
        <v>67</v>
      </c>
      <c r="N2194" s="2" t="s">
        <v>2892</v>
      </c>
      <c r="O2194" s="2" t="s">
        <v>204</v>
      </c>
      <c r="P2194" s="2" t="s">
        <v>73</v>
      </c>
      <c r="Q2194" s="2" t="s">
        <v>73</v>
      </c>
      <c r="R2194" s="2" t="s">
        <v>69</v>
      </c>
      <c r="S2194" s="3"/>
      <c r="T2194" s="3"/>
      <c r="U2194" s="3"/>
      <c r="V2194" s="3">
        <v>1</v>
      </c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2" t="s">
        <v>67</v>
      </c>
      <c r="AW2194" s="2" t="s">
        <v>2901</v>
      </c>
      <c r="AX2194" s="2" t="s">
        <v>67</v>
      </c>
      <c r="AY2194" s="2" t="s">
        <v>67</v>
      </c>
    </row>
    <row r="2195" spans="1:51" ht="30" customHeight="1" x14ac:dyDescent="0.3">
      <c r="A2195" s="5" t="s">
        <v>155</v>
      </c>
      <c r="B2195" s="5" t="s">
        <v>156</v>
      </c>
      <c r="C2195" s="5" t="s">
        <v>82</v>
      </c>
      <c r="D2195" s="6">
        <v>1</v>
      </c>
      <c r="E2195" s="7">
        <f>TRUNC(SUMIF(V2190:V2195, RIGHTB(O2195, 1), H2190:H2195)*U2195, 2)</f>
        <v>1253.96</v>
      </c>
      <c r="F2195" s="8">
        <f t="shared" si="533"/>
        <v>1253.9000000000001</v>
      </c>
      <c r="G2195" s="7">
        <v>0</v>
      </c>
      <c r="H2195" s="8">
        <f t="shared" si="534"/>
        <v>0</v>
      </c>
      <c r="I2195" s="7">
        <v>0</v>
      </c>
      <c r="J2195" s="8">
        <f t="shared" si="535"/>
        <v>0</v>
      </c>
      <c r="K2195" s="7">
        <f t="shared" si="536"/>
        <v>1253.9000000000001</v>
      </c>
      <c r="L2195" s="8">
        <f t="shared" si="536"/>
        <v>1253.9000000000001</v>
      </c>
      <c r="M2195" s="5" t="s">
        <v>67</v>
      </c>
      <c r="N2195" s="2" t="s">
        <v>2892</v>
      </c>
      <c r="O2195" s="2" t="s">
        <v>83</v>
      </c>
      <c r="P2195" s="2" t="s">
        <v>73</v>
      </c>
      <c r="Q2195" s="2" t="s">
        <v>73</v>
      </c>
      <c r="R2195" s="2" t="s">
        <v>73</v>
      </c>
      <c r="S2195" s="3">
        <v>1</v>
      </c>
      <c r="T2195" s="3">
        <v>0</v>
      </c>
      <c r="U2195" s="3">
        <v>0.03</v>
      </c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2" t="s">
        <v>67</v>
      </c>
      <c r="AW2195" s="2" t="s">
        <v>2902</v>
      </c>
      <c r="AX2195" s="2" t="s">
        <v>67</v>
      </c>
      <c r="AY2195" s="2" t="s">
        <v>67</v>
      </c>
    </row>
    <row r="2196" spans="1:51" ht="30" customHeight="1" x14ac:dyDescent="0.3">
      <c r="A2196" s="5" t="s">
        <v>90</v>
      </c>
      <c r="B2196" s="5" t="s">
        <v>67</v>
      </c>
      <c r="C2196" s="5" t="s">
        <v>67</v>
      </c>
      <c r="D2196" s="6"/>
      <c r="E2196" s="7"/>
      <c r="F2196" s="8">
        <f>TRUNC(SUMIF(N2190:N2195, N2189, F2190:F2195),0)</f>
        <v>23861</v>
      </c>
      <c r="G2196" s="7"/>
      <c r="H2196" s="8">
        <f>TRUNC(SUMIF(N2190:N2195, N2189, H2190:H2195),0)</f>
        <v>41798</v>
      </c>
      <c r="I2196" s="7"/>
      <c r="J2196" s="8">
        <f>TRUNC(SUMIF(N2190:N2195, N2189, J2190:J2195),0)</f>
        <v>0</v>
      </c>
      <c r="K2196" s="7"/>
      <c r="L2196" s="8">
        <f>F2196+H2196+J2196</f>
        <v>65659</v>
      </c>
      <c r="M2196" s="5" t="s">
        <v>67</v>
      </c>
      <c r="N2196" s="2" t="s">
        <v>91</v>
      </c>
      <c r="O2196" s="2" t="s">
        <v>91</v>
      </c>
      <c r="P2196" s="2" t="s">
        <v>67</v>
      </c>
      <c r="Q2196" s="2" t="s">
        <v>67</v>
      </c>
      <c r="R2196" s="2" t="s">
        <v>67</v>
      </c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2" t="s">
        <v>67</v>
      </c>
      <c r="AW2196" s="2" t="s">
        <v>67</v>
      </c>
      <c r="AX2196" s="2" t="s">
        <v>67</v>
      </c>
      <c r="AY2196" s="2" t="s">
        <v>67</v>
      </c>
    </row>
    <row r="2197" spans="1:51" ht="30" customHeight="1" x14ac:dyDescent="0.3">
      <c r="A2197" s="6"/>
      <c r="B2197" s="6"/>
      <c r="C2197" s="6"/>
      <c r="D2197" s="6"/>
      <c r="E2197" s="7"/>
      <c r="F2197" s="8"/>
      <c r="G2197" s="7"/>
      <c r="H2197" s="8"/>
      <c r="I2197" s="7"/>
      <c r="J2197" s="8"/>
      <c r="K2197" s="7"/>
      <c r="L2197" s="8"/>
      <c r="M2197" s="6"/>
    </row>
    <row r="2198" spans="1:51" ht="30" customHeight="1" x14ac:dyDescent="0.3">
      <c r="A2198" s="14" t="s">
        <v>2903</v>
      </c>
      <c r="B2198" s="14"/>
      <c r="C2198" s="14"/>
      <c r="D2198" s="14"/>
      <c r="E2198" s="15"/>
      <c r="F2198" s="16"/>
      <c r="G2198" s="15"/>
      <c r="H2198" s="16"/>
      <c r="I2198" s="15"/>
      <c r="J2198" s="16"/>
      <c r="K2198" s="15"/>
      <c r="L2198" s="16"/>
      <c r="M2198" s="14"/>
      <c r="N2198" s="1" t="s">
        <v>2904</v>
      </c>
    </row>
    <row r="2199" spans="1:51" ht="30" customHeight="1" x14ac:dyDescent="0.3">
      <c r="A2199" s="5" t="s">
        <v>2021</v>
      </c>
      <c r="B2199" s="5" t="s">
        <v>2907</v>
      </c>
      <c r="C2199" s="5" t="s">
        <v>1702</v>
      </c>
      <c r="D2199" s="6">
        <v>1.05</v>
      </c>
      <c r="E2199" s="7">
        <f>단가대비표!O404</f>
        <v>12750</v>
      </c>
      <c r="F2199" s="8">
        <f t="shared" ref="F2199:F2204" si="537">TRUNC(E2199*D2199,1)</f>
        <v>13387.5</v>
      </c>
      <c r="G2199" s="7">
        <f>단가대비표!P404</f>
        <v>0</v>
      </c>
      <c r="H2199" s="8">
        <f t="shared" ref="H2199:H2204" si="538">TRUNC(G2199*D2199,1)</f>
        <v>0</v>
      </c>
      <c r="I2199" s="7">
        <f>단가대비표!V404</f>
        <v>0</v>
      </c>
      <c r="J2199" s="8">
        <f t="shared" ref="J2199:J2204" si="539">TRUNC(I2199*D2199,1)</f>
        <v>0</v>
      </c>
      <c r="K2199" s="7">
        <f t="shared" ref="K2199:L2204" si="540">TRUNC(E2199+G2199+I2199,1)</f>
        <v>12750</v>
      </c>
      <c r="L2199" s="8">
        <f t="shared" si="540"/>
        <v>13387.5</v>
      </c>
      <c r="M2199" s="5" t="s">
        <v>67</v>
      </c>
      <c r="N2199" s="2" t="s">
        <v>2904</v>
      </c>
      <c r="O2199" s="2" t="s">
        <v>2908</v>
      </c>
      <c r="P2199" s="2" t="s">
        <v>73</v>
      </c>
      <c r="Q2199" s="2" t="s">
        <v>73</v>
      </c>
      <c r="R2199" s="2" t="s">
        <v>69</v>
      </c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2" t="s">
        <v>67</v>
      </c>
      <c r="AW2199" s="2" t="s">
        <v>2909</v>
      </c>
      <c r="AX2199" s="2" t="s">
        <v>67</v>
      </c>
      <c r="AY2199" s="2" t="s">
        <v>67</v>
      </c>
    </row>
    <row r="2200" spans="1:51" ht="30" customHeight="1" x14ac:dyDescent="0.3">
      <c r="A2200" s="5" t="s">
        <v>2026</v>
      </c>
      <c r="B2200" s="5" t="s">
        <v>67</v>
      </c>
      <c r="C2200" s="5" t="s">
        <v>464</v>
      </c>
      <c r="D2200" s="6">
        <v>2.7E-2</v>
      </c>
      <c r="E2200" s="7">
        <f>단가대비표!O272</f>
        <v>7560</v>
      </c>
      <c r="F2200" s="8">
        <f t="shared" si="537"/>
        <v>204.1</v>
      </c>
      <c r="G2200" s="7">
        <f>단가대비표!P272</f>
        <v>0</v>
      </c>
      <c r="H2200" s="8">
        <f t="shared" si="538"/>
        <v>0</v>
      </c>
      <c r="I2200" s="7">
        <f>단가대비표!V272</f>
        <v>0</v>
      </c>
      <c r="J2200" s="8">
        <f t="shared" si="539"/>
        <v>0</v>
      </c>
      <c r="K2200" s="7">
        <f t="shared" si="540"/>
        <v>7560</v>
      </c>
      <c r="L2200" s="8">
        <f t="shared" si="540"/>
        <v>204.1</v>
      </c>
      <c r="M2200" s="5" t="s">
        <v>2023</v>
      </c>
      <c r="N2200" s="2" t="s">
        <v>2904</v>
      </c>
      <c r="O2200" s="2" t="s">
        <v>2027</v>
      </c>
      <c r="P2200" s="2" t="s">
        <v>73</v>
      </c>
      <c r="Q2200" s="2" t="s">
        <v>73</v>
      </c>
      <c r="R2200" s="2" t="s">
        <v>69</v>
      </c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2" t="s">
        <v>67</v>
      </c>
      <c r="AW2200" s="2" t="s">
        <v>2910</v>
      </c>
      <c r="AX2200" s="2" t="s">
        <v>67</v>
      </c>
      <c r="AY2200" s="2" t="s">
        <v>67</v>
      </c>
    </row>
    <row r="2201" spans="1:51" ht="30" customHeight="1" x14ac:dyDescent="0.3">
      <c r="A2201" s="5" t="s">
        <v>2029</v>
      </c>
      <c r="B2201" s="5" t="s">
        <v>2030</v>
      </c>
      <c r="C2201" s="5" t="s">
        <v>245</v>
      </c>
      <c r="D2201" s="6">
        <v>0.62</v>
      </c>
      <c r="E2201" s="7">
        <f>단가대비표!O266</f>
        <v>1100</v>
      </c>
      <c r="F2201" s="8">
        <f t="shared" si="537"/>
        <v>682</v>
      </c>
      <c r="G2201" s="7">
        <f>단가대비표!P266</f>
        <v>0</v>
      </c>
      <c r="H2201" s="8">
        <f t="shared" si="538"/>
        <v>0</v>
      </c>
      <c r="I2201" s="7">
        <f>단가대비표!V266</f>
        <v>0</v>
      </c>
      <c r="J2201" s="8">
        <f t="shared" si="539"/>
        <v>0</v>
      </c>
      <c r="K2201" s="7">
        <f t="shared" si="540"/>
        <v>1100</v>
      </c>
      <c r="L2201" s="8">
        <f t="shared" si="540"/>
        <v>682</v>
      </c>
      <c r="M2201" s="5" t="s">
        <v>67</v>
      </c>
      <c r="N2201" s="2" t="s">
        <v>2904</v>
      </c>
      <c r="O2201" s="2" t="s">
        <v>2031</v>
      </c>
      <c r="P2201" s="2" t="s">
        <v>73</v>
      </c>
      <c r="Q2201" s="2" t="s">
        <v>73</v>
      </c>
      <c r="R2201" s="2" t="s">
        <v>69</v>
      </c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2" t="s">
        <v>67</v>
      </c>
      <c r="AW2201" s="2" t="s">
        <v>2911</v>
      </c>
      <c r="AX2201" s="2" t="s">
        <v>67</v>
      </c>
      <c r="AY2201" s="2" t="s">
        <v>67</v>
      </c>
    </row>
    <row r="2202" spans="1:51" ht="30" customHeight="1" x14ac:dyDescent="0.3">
      <c r="A2202" s="5" t="s">
        <v>2033</v>
      </c>
      <c r="B2202" s="5" t="s">
        <v>86</v>
      </c>
      <c r="C2202" s="5" t="s">
        <v>87</v>
      </c>
      <c r="D2202" s="6">
        <v>0.112</v>
      </c>
      <c r="E2202" s="7">
        <f>단가대비표!O1876</f>
        <v>0</v>
      </c>
      <c r="F2202" s="8">
        <f t="shared" si="537"/>
        <v>0</v>
      </c>
      <c r="G2202" s="7">
        <f>단가대비표!P1876</f>
        <v>160788</v>
      </c>
      <c r="H2202" s="8">
        <f t="shared" si="538"/>
        <v>18008.2</v>
      </c>
      <c r="I2202" s="7">
        <f>단가대비표!V1876</f>
        <v>0</v>
      </c>
      <c r="J2202" s="8">
        <f t="shared" si="539"/>
        <v>0</v>
      </c>
      <c r="K2202" s="7">
        <f t="shared" si="540"/>
        <v>160788</v>
      </c>
      <c r="L2202" s="8">
        <f t="shared" si="540"/>
        <v>18008.2</v>
      </c>
      <c r="M2202" s="5" t="s">
        <v>67</v>
      </c>
      <c r="N2202" s="2" t="s">
        <v>2904</v>
      </c>
      <c r="O2202" s="2" t="s">
        <v>2034</v>
      </c>
      <c r="P2202" s="2" t="s">
        <v>73</v>
      </c>
      <c r="Q2202" s="2" t="s">
        <v>73</v>
      </c>
      <c r="R2202" s="2" t="s">
        <v>69</v>
      </c>
      <c r="S2202" s="3"/>
      <c r="T2202" s="3"/>
      <c r="U2202" s="3"/>
      <c r="V2202" s="3">
        <v>1</v>
      </c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2" t="s">
        <v>67</v>
      </c>
      <c r="AW2202" s="2" t="s">
        <v>2912</v>
      </c>
      <c r="AX2202" s="2" t="s">
        <v>67</v>
      </c>
      <c r="AY2202" s="2" t="s">
        <v>67</v>
      </c>
    </row>
    <row r="2203" spans="1:51" ht="30" customHeight="1" x14ac:dyDescent="0.3">
      <c r="A2203" s="5" t="s">
        <v>203</v>
      </c>
      <c r="B2203" s="5" t="s">
        <v>86</v>
      </c>
      <c r="C2203" s="5" t="s">
        <v>87</v>
      </c>
      <c r="D2203" s="6">
        <v>1.4999999999999999E-2</v>
      </c>
      <c r="E2203" s="7">
        <f>단가대비표!O1834</f>
        <v>0</v>
      </c>
      <c r="F2203" s="8">
        <f t="shared" si="537"/>
        <v>0</v>
      </c>
      <c r="G2203" s="7">
        <f>단가대비표!P1834</f>
        <v>125427</v>
      </c>
      <c r="H2203" s="8">
        <f t="shared" si="538"/>
        <v>1881.4</v>
      </c>
      <c r="I2203" s="7">
        <f>단가대비표!V1834</f>
        <v>0</v>
      </c>
      <c r="J2203" s="8">
        <f t="shared" si="539"/>
        <v>0</v>
      </c>
      <c r="K2203" s="7">
        <f t="shared" si="540"/>
        <v>125427</v>
      </c>
      <c r="L2203" s="8">
        <f t="shared" si="540"/>
        <v>1881.4</v>
      </c>
      <c r="M2203" s="5" t="s">
        <v>67</v>
      </c>
      <c r="N2203" s="2" t="s">
        <v>2904</v>
      </c>
      <c r="O2203" s="2" t="s">
        <v>204</v>
      </c>
      <c r="P2203" s="2" t="s">
        <v>73</v>
      </c>
      <c r="Q2203" s="2" t="s">
        <v>73</v>
      </c>
      <c r="R2203" s="2" t="s">
        <v>69</v>
      </c>
      <c r="S2203" s="3"/>
      <c r="T2203" s="3"/>
      <c r="U2203" s="3"/>
      <c r="V2203" s="3">
        <v>1</v>
      </c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2" t="s">
        <v>67</v>
      </c>
      <c r="AW2203" s="2" t="s">
        <v>2913</v>
      </c>
      <c r="AX2203" s="2" t="s">
        <v>67</v>
      </c>
      <c r="AY2203" s="2" t="s">
        <v>67</v>
      </c>
    </row>
    <row r="2204" spans="1:51" ht="30" customHeight="1" x14ac:dyDescent="0.3">
      <c r="A2204" s="5" t="s">
        <v>155</v>
      </c>
      <c r="B2204" s="5" t="s">
        <v>156</v>
      </c>
      <c r="C2204" s="5" t="s">
        <v>82</v>
      </c>
      <c r="D2204" s="6">
        <v>1</v>
      </c>
      <c r="E2204" s="7">
        <f>TRUNC(SUMIF(V2199:V2204, RIGHTB(O2204, 1), H2199:H2204)*U2204, 2)</f>
        <v>596.67999999999995</v>
      </c>
      <c r="F2204" s="8">
        <f t="shared" si="537"/>
        <v>596.6</v>
      </c>
      <c r="G2204" s="7">
        <v>0</v>
      </c>
      <c r="H2204" s="8">
        <f t="shared" si="538"/>
        <v>0</v>
      </c>
      <c r="I2204" s="7">
        <v>0</v>
      </c>
      <c r="J2204" s="8">
        <f t="shared" si="539"/>
        <v>0</v>
      </c>
      <c r="K2204" s="7">
        <f t="shared" si="540"/>
        <v>596.6</v>
      </c>
      <c r="L2204" s="8">
        <f t="shared" si="540"/>
        <v>596.6</v>
      </c>
      <c r="M2204" s="5" t="s">
        <v>67</v>
      </c>
      <c r="N2204" s="2" t="s">
        <v>2904</v>
      </c>
      <c r="O2204" s="2" t="s">
        <v>83</v>
      </c>
      <c r="P2204" s="2" t="s">
        <v>73</v>
      </c>
      <c r="Q2204" s="2" t="s">
        <v>73</v>
      </c>
      <c r="R2204" s="2" t="s">
        <v>73</v>
      </c>
      <c r="S2204" s="3">
        <v>1</v>
      </c>
      <c r="T2204" s="3">
        <v>0</v>
      </c>
      <c r="U2204" s="3">
        <v>0.03</v>
      </c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2" t="s">
        <v>67</v>
      </c>
      <c r="AW2204" s="2" t="s">
        <v>2914</v>
      </c>
      <c r="AX2204" s="2" t="s">
        <v>67</v>
      </c>
      <c r="AY2204" s="2" t="s">
        <v>67</v>
      </c>
    </row>
    <row r="2205" spans="1:51" ht="30" customHeight="1" x14ac:dyDescent="0.3">
      <c r="A2205" s="5" t="s">
        <v>90</v>
      </c>
      <c r="B2205" s="5" t="s">
        <v>67</v>
      </c>
      <c r="C2205" s="5" t="s">
        <v>67</v>
      </c>
      <c r="D2205" s="6"/>
      <c r="E2205" s="7"/>
      <c r="F2205" s="8">
        <f>TRUNC(SUMIF(N2199:N2204, N2198, F2199:F2204),0)</f>
        <v>14870</v>
      </c>
      <c r="G2205" s="7"/>
      <c r="H2205" s="8">
        <f>TRUNC(SUMIF(N2199:N2204, N2198, H2199:H2204),0)</f>
        <v>19889</v>
      </c>
      <c r="I2205" s="7"/>
      <c r="J2205" s="8">
        <f>TRUNC(SUMIF(N2199:N2204, N2198, J2199:J2204),0)</f>
        <v>0</v>
      </c>
      <c r="K2205" s="7"/>
      <c r="L2205" s="8">
        <f>F2205+H2205+J2205</f>
        <v>34759</v>
      </c>
      <c r="M2205" s="5" t="s">
        <v>67</v>
      </c>
      <c r="N2205" s="2" t="s">
        <v>91</v>
      </c>
      <c r="O2205" s="2" t="s">
        <v>91</v>
      </c>
      <c r="P2205" s="2" t="s">
        <v>67</v>
      </c>
      <c r="Q2205" s="2" t="s">
        <v>67</v>
      </c>
      <c r="R2205" s="2" t="s">
        <v>67</v>
      </c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2" t="s">
        <v>67</v>
      </c>
      <c r="AW2205" s="2" t="s">
        <v>67</v>
      </c>
      <c r="AX2205" s="2" t="s">
        <v>67</v>
      </c>
      <c r="AY2205" s="2" t="s">
        <v>67</v>
      </c>
    </row>
    <row r="2206" spans="1:51" ht="30" customHeight="1" x14ac:dyDescent="0.3">
      <c r="A2206" s="6"/>
      <c r="B2206" s="6"/>
      <c r="C2206" s="6"/>
      <c r="D2206" s="6"/>
      <c r="E2206" s="7"/>
      <c r="F2206" s="8"/>
      <c r="G2206" s="7"/>
      <c r="H2206" s="8"/>
      <c r="I2206" s="7"/>
      <c r="J2206" s="8"/>
      <c r="K2206" s="7"/>
      <c r="L2206" s="8"/>
      <c r="M2206" s="6"/>
    </row>
    <row r="2207" spans="1:51" ht="30" customHeight="1" x14ac:dyDescent="0.3">
      <c r="A2207" s="14" t="s">
        <v>2915</v>
      </c>
      <c r="B2207" s="14"/>
      <c r="C2207" s="14"/>
      <c r="D2207" s="14"/>
      <c r="E2207" s="15"/>
      <c r="F2207" s="16"/>
      <c r="G2207" s="15"/>
      <c r="H2207" s="16"/>
      <c r="I2207" s="15"/>
      <c r="J2207" s="16"/>
      <c r="K2207" s="15"/>
      <c r="L2207" s="16"/>
      <c r="M2207" s="14"/>
      <c r="N2207" s="1" t="s">
        <v>2916</v>
      </c>
    </row>
    <row r="2208" spans="1:51" ht="30" customHeight="1" x14ac:dyDescent="0.3">
      <c r="A2208" s="5" t="s">
        <v>2021</v>
      </c>
      <c r="B2208" s="5" t="s">
        <v>2919</v>
      </c>
      <c r="C2208" s="5" t="s">
        <v>1702</v>
      </c>
      <c r="D2208" s="6">
        <v>1.05</v>
      </c>
      <c r="E2208" s="7">
        <f>단가대비표!O407</f>
        <v>15790</v>
      </c>
      <c r="F2208" s="8">
        <f t="shared" ref="F2208:F2213" si="541">TRUNC(E2208*D2208,1)</f>
        <v>16579.5</v>
      </c>
      <c r="G2208" s="7">
        <f>단가대비표!P407</f>
        <v>0</v>
      </c>
      <c r="H2208" s="8">
        <f t="shared" ref="H2208:H2213" si="542">TRUNC(G2208*D2208,1)</f>
        <v>0</v>
      </c>
      <c r="I2208" s="7">
        <f>단가대비표!V407</f>
        <v>0</v>
      </c>
      <c r="J2208" s="8">
        <f t="shared" ref="J2208:J2213" si="543">TRUNC(I2208*D2208,1)</f>
        <v>0</v>
      </c>
      <c r="K2208" s="7">
        <f t="shared" ref="K2208:L2213" si="544">TRUNC(E2208+G2208+I2208,1)</f>
        <v>15790</v>
      </c>
      <c r="L2208" s="8">
        <f t="shared" si="544"/>
        <v>16579.5</v>
      </c>
      <c r="M2208" s="5" t="s">
        <v>67</v>
      </c>
      <c r="N2208" s="2" t="s">
        <v>2916</v>
      </c>
      <c r="O2208" s="2" t="s">
        <v>2920</v>
      </c>
      <c r="P2208" s="2" t="s">
        <v>73</v>
      </c>
      <c r="Q2208" s="2" t="s">
        <v>73</v>
      </c>
      <c r="R2208" s="2" t="s">
        <v>69</v>
      </c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2" t="s">
        <v>67</v>
      </c>
      <c r="AW2208" s="2" t="s">
        <v>2921</v>
      </c>
      <c r="AX2208" s="2" t="s">
        <v>67</v>
      </c>
      <c r="AY2208" s="2" t="s">
        <v>67</v>
      </c>
    </row>
    <row r="2209" spans="1:51" ht="30" customHeight="1" x14ac:dyDescent="0.3">
      <c r="A2209" s="5" t="s">
        <v>2026</v>
      </c>
      <c r="B2209" s="5" t="s">
        <v>67</v>
      </c>
      <c r="C2209" s="5" t="s">
        <v>464</v>
      </c>
      <c r="D2209" s="6">
        <v>2.8000000000000001E-2</v>
      </c>
      <c r="E2209" s="7">
        <f>단가대비표!O272</f>
        <v>7560</v>
      </c>
      <c r="F2209" s="8">
        <f t="shared" si="541"/>
        <v>211.6</v>
      </c>
      <c r="G2209" s="7">
        <f>단가대비표!P272</f>
        <v>0</v>
      </c>
      <c r="H2209" s="8">
        <f t="shared" si="542"/>
        <v>0</v>
      </c>
      <c r="I2209" s="7">
        <f>단가대비표!V272</f>
        <v>0</v>
      </c>
      <c r="J2209" s="8">
        <f t="shared" si="543"/>
        <v>0</v>
      </c>
      <c r="K2209" s="7">
        <f t="shared" si="544"/>
        <v>7560</v>
      </c>
      <c r="L2209" s="8">
        <f t="shared" si="544"/>
        <v>211.6</v>
      </c>
      <c r="M2209" s="5" t="s">
        <v>2023</v>
      </c>
      <c r="N2209" s="2" t="s">
        <v>2916</v>
      </c>
      <c r="O2209" s="2" t="s">
        <v>2027</v>
      </c>
      <c r="P2209" s="2" t="s">
        <v>73</v>
      </c>
      <c r="Q2209" s="2" t="s">
        <v>73</v>
      </c>
      <c r="R2209" s="2" t="s">
        <v>69</v>
      </c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2" t="s">
        <v>67</v>
      </c>
      <c r="AW2209" s="2" t="s">
        <v>2922</v>
      </c>
      <c r="AX2209" s="2" t="s">
        <v>67</v>
      </c>
      <c r="AY2209" s="2" t="s">
        <v>67</v>
      </c>
    </row>
    <row r="2210" spans="1:51" ht="30" customHeight="1" x14ac:dyDescent="0.3">
      <c r="A2210" s="5" t="s">
        <v>2029</v>
      </c>
      <c r="B2210" s="5" t="s">
        <v>2030</v>
      </c>
      <c r="C2210" s="5" t="s">
        <v>245</v>
      </c>
      <c r="D2210" s="6">
        <v>0.69</v>
      </c>
      <c r="E2210" s="7">
        <f>단가대비표!O266</f>
        <v>1100</v>
      </c>
      <c r="F2210" s="8">
        <f t="shared" si="541"/>
        <v>759</v>
      </c>
      <c r="G2210" s="7">
        <f>단가대비표!P266</f>
        <v>0</v>
      </c>
      <c r="H2210" s="8">
        <f t="shared" si="542"/>
        <v>0</v>
      </c>
      <c r="I2210" s="7">
        <f>단가대비표!V266</f>
        <v>0</v>
      </c>
      <c r="J2210" s="8">
        <f t="shared" si="543"/>
        <v>0</v>
      </c>
      <c r="K2210" s="7">
        <f t="shared" si="544"/>
        <v>1100</v>
      </c>
      <c r="L2210" s="8">
        <f t="shared" si="544"/>
        <v>759</v>
      </c>
      <c r="M2210" s="5" t="s">
        <v>67</v>
      </c>
      <c r="N2210" s="2" t="s">
        <v>2916</v>
      </c>
      <c r="O2210" s="2" t="s">
        <v>2031</v>
      </c>
      <c r="P2210" s="2" t="s">
        <v>73</v>
      </c>
      <c r="Q2210" s="2" t="s">
        <v>73</v>
      </c>
      <c r="R2210" s="2" t="s">
        <v>69</v>
      </c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2" t="s">
        <v>67</v>
      </c>
      <c r="AW2210" s="2" t="s">
        <v>2923</v>
      </c>
      <c r="AX2210" s="2" t="s">
        <v>67</v>
      </c>
      <c r="AY2210" s="2" t="s">
        <v>67</v>
      </c>
    </row>
    <row r="2211" spans="1:51" ht="30" customHeight="1" x14ac:dyDescent="0.3">
      <c r="A2211" s="5" t="s">
        <v>2033</v>
      </c>
      <c r="B2211" s="5" t="s">
        <v>86</v>
      </c>
      <c r="C2211" s="5" t="s">
        <v>87</v>
      </c>
      <c r="D2211" s="6">
        <v>0.12</v>
      </c>
      <c r="E2211" s="7">
        <f>단가대비표!O1876</f>
        <v>0</v>
      </c>
      <c r="F2211" s="8">
        <f t="shared" si="541"/>
        <v>0</v>
      </c>
      <c r="G2211" s="7">
        <f>단가대비표!P1876</f>
        <v>160788</v>
      </c>
      <c r="H2211" s="8">
        <f t="shared" si="542"/>
        <v>19294.5</v>
      </c>
      <c r="I2211" s="7">
        <f>단가대비표!V1876</f>
        <v>0</v>
      </c>
      <c r="J2211" s="8">
        <f t="shared" si="543"/>
        <v>0</v>
      </c>
      <c r="K2211" s="7">
        <f t="shared" si="544"/>
        <v>160788</v>
      </c>
      <c r="L2211" s="8">
        <f t="shared" si="544"/>
        <v>19294.5</v>
      </c>
      <c r="M2211" s="5" t="s">
        <v>67</v>
      </c>
      <c r="N2211" s="2" t="s">
        <v>2916</v>
      </c>
      <c r="O2211" s="2" t="s">
        <v>2034</v>
      </c>
      <c r="P2211" s="2" t="s">
        <v>73</v>
      </c>
      <c r="Q2211" s="2" t="s">
        <v>73</v>
      </c>
      <c r="R2211" s="2" t="s">
        <v>69</v>
      </c>
      <c r="S2211" s="3"/>
      <c r="T2211" s="3"/>
      <c r="U2211" s="3"/>
      <c r="V2211" s="3">
        <v>1</v>
      </c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2" t="s">
        <v>67</v>
      </c>
      <c r="AW2211" s="2" t="s">
        <v>2924</v>
      </c>
      <c r="AX2211" s="2" t="s">
        <v>67</v>
      </c>
      <c r="AY2211" s="2" t="s">
        <v>67</v>
      </c>
    </row>
    <row r="2212" spans="1:51" ht="30" customHeight="1" x14ac:dyDescent="0.3">
      <c r="A2212" s="5" t="s">
        <v>203</v>
      </c>
      <c r="B2212" s="5" t="s">
        <v>86</v>
      </c>
      <c r="C2212" s="5" t="s">
        <v>87</v>
      </c>
      <c r="D2212" s="6">
        <v>1.6E-2</v>
      </c>
      <c r="E2212" s="7">
        <f>단가대비표!O1834</f>
        <v>0</v>
      </c>
      <c r="F2212" s="8">
        <f t="shared" si="541"/>
        <v>0</v>
      </c>
      <c r="G2212" s="7">
        <f>단가대비표!P1834</f>
        <v>125427</v>
      </c>
      <c r="H2212" s="8">
        <f t="shared" si="542"/>
        <v>2006.8</v>
      </c>
      <c r="I2212" s="7">
        <f>단가대비표!V1834</f>
        <v>0</v>
      </c>
      <c r="J2212" s="8">
        <f t="shared" si="543"/>
        <v>0</v>
      </c>
      <c r="K2212" s="7">
        <f t="shared" si="544"/>
        <v>125427</v>
      </c>
      <c r="L2212" s="8">
        <f t="shared" si="544"/>
        <v>2006.8</v>
      </c>
      <c r="M2212" s="5" t="s">
        <v>67</v>
      </c>
      <c r="N2212" s="2" t="s">
        <v>2916</v>
      </c>
      <c r="O2212" s="2" t="s">
        <v>204</v>
      </c>
      <c r="P2212" s="2" t="s">
        <v>73</v>
      </c>
      <c r="Q2212" s="2" t="s">
        <v>73</v>
      </c>
      <c r="R2212" s="2" t="s">
        <v>69</v>
      </c>
      <c r="S2212" s="3"/>
      <c r="T2212" s="3"/>
      <c r="U2212" s="3"/>
      <c r="V2212" s="3">
        <v>1</v>
      </c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2" t="s">
        <v>67</v>
      </c>
      <c r="AW2212" s="2" t="s">
        <v>2925</v>
      </c>
      <c r="AX2212" s="2" t="s">
        <v>67</v>
      </c>
      <c r="AY2212" s="2" t="s">
        <v>67</v>
      </c>
    </row>
    <row r="2213" spans="1:51" ht="30" customHeight="1" x14ac:dyDescent="0.3">
      <c r="A2213" s="5" t="s">
        <v>155</v>
      </c>
      <c r="B2213" s="5" t="s">
        <v>156</v>
      </c>
      <c r="C2213" s="5" t="s">
        <v>82</v>
      </c>
      <c r="D2213" s="6">
        <v>1</v>
      </c>
      <c r="E2213" s="7">
        <f>TRUNC(SUMIF(V2208:V2213, RIGHTB(O2213, 1), H2208:H2213)*U2213, 2)</f>
        <v>639.03</v>
      </c>
      <c r="F2213" s="8">
        <f t="shared" si="541"/>
        <v>639</v>
      </c>
      <c r="G2213" s="7">
        <v>0</v>
      </c>
      <c r="H2213" s="8">
        <f t="shared" si="542"/>
        <v>0</v>
      </c>
      <c r="I2213" s="7">
        <v>0</v>
      </c>
      <c r="J2213" s="8">
        <f t="shared" si="543"/>
        <v>0</v>
      </c>
      <c r="K2213" s="7">
        <f t="shared" si="544"/>
        <v>639</v>
      </c>
      <c r="L2213" s="8">
        <f t="shared" si="544"/>
        <v>639</v>
      </c>
      <c r="M2213" s="5" t="s">
        <v>67</v>
      </c>
      <c r="N2213" s="2" t="s">
        <v>2916</v>
      </c>
      <c r="O2213" s="2" t="s">
        <v>83</v>
      </c>
      <c r="P2213" s="2" t="s">
        <v>73</v>
      </c>
      <c r="Q2213" s="2" t="s">
        <v>73</v>
      </c>
      <c r="R2213" s="2" t="s">
        <v>73</v>
      </c>
      <c r="S2213" s="3">
        <v>1</v>
      </c>
      <c r="T2213" s="3">
        <v>0</v>
      </c>
      <c r="U2213" s="3">
        <v>0.03</v>
      </c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2" t="s">
        <v>67</v>
      </c>
      <c r="AW2213" s="2" t="s">
        <v>2926</v>
      </c>
      <c r="AX2213" s="2" t="s">
        <v>67</v>
      </c>
      <c r="AY2213" s="2" t="s">
        <v>67</v>
      </c>
    </row>
    <row r="2214" spans="1:51" ht="30" customHeight="1" x14ac:dyDescent="0.3">
      <c r="A2214" s="5" t="s">
        <v>90</v>
      </c>
      <c r="B2214" s="5" t="s">
        <v>67</v>
      </c>
      <c r="C2214" s="5" t="s">
        <v>67</v>
      </c>
      <c r="D2214" s="6"/>
      <c r="E2214" s="7"/>
      <c r="F2214" s="8">
        <f>TRUNC(SUMIF(N2208:N2213, N2207, F2208:F2213),0)</f>
        <v>18189</v>
      </c>
      <c r="G2214" s="7"/>
      <c r="H2214" s="8">
        <f>TRUNC(SUMIF(N2208:N2213, N2207, H2208:H2213),0)</f>
        <v>21301</v>
      </c>
      <c r="I2214" s="7"/>
      <c r="J2214" s="8">
        <f>TRUNC(SUMIF(N2208:N2213, N2207, J2208:J2213),0)</f>
        <v>0</v>
      </c>
      <c r="K2214" s="7"/>
      <c r="L2214" s="8">
        <f>F2214+H2214+J2214</f>
        <v>39490</v>
      </c>
      <c r="M2214" s="5" t="s">
        <v>67</v>
      </c>
      <c r="N2214" s="2" t="s">
        <v>91</v>
      </c>
      <c r="O2214" s="2" t="s">
        <v>91</v>
      </c>
      <c r="P2214" s="2" t="s">
        <v>67</v>
      </c>
      <c r="Q2214" s="2" t="s">
        <v>67</v>
      </c>
      <c r="R2214" s="2" t="s">
        <v>67</v>
      </c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2" t="s">
        <v>67</v>
      </c>
      <c r="AW2214" s="2" t="s">
        <v>67</v>
      </c>
      <c r="AX2214" s="2" t="s">
        <v>67</v>
      </c>
      <c r="AY2214" s="2" t="s">
        <v>67</v>
      </c>
    </row>
    <row r="2215" spans="1:51" ht="30" customHeight="1" x14ac:dyDescent="0.3">
      <c r="A2215" s="6"/>
      <c r="B2215" s="6"/>
      <c r="C2215" s="6"/>
      <c r="D2215" s="6"/>
      <c r="E2215" s="7"/>
      <c r="F2215" s="8"/>
      <c r="G2215" s="7"/>
      <c r="H2215" s="8"/>
      <c r="I2215" s="7"/>
      <c r="J2215" s="8"/>
      <c r="K2215" s="7"/>
      <c r="L2215" s="8"/>
      <c r="M2215" s="6"/>
    </row>
    <row r="2216" spans="1:51" ht="30" customHeight="1" x14ac:dyDescent="0.3">
      <c r="A2216" s="14" t="s">
        <v>2927</v>
      </c>
      <c r="B2216" s="14"/>
      <c r="C2216" s="14"/>
      <c r="D2216" s="14"/>
      <c r="E2216" s="15"/>
      <c r="F2216" s="16"/>
      <c r="G2216" s="15"/>
      <c r="H2216" s="16"/>
      <c r="I2216" s="15"/>
      <c r="J2216" s="16"/>
      <c r="K2216" s="15"/>
      <c r="L2216" s="16"/>
      <c r="M2216" s="14"/>
      <c r="N2216" s="1" t="s">
        <v>2928</v>
      </c>
    </row>
    <row r="2217" spans="1:51" ht="30" customHeight="1" x14ac:dyDescent="0.3">
      <c r="A2217" s="5" t="s">
        <v>2021</v>
      </c>
      <c r="B2217" s="5" t="s">
        <v>2931</v>
      </c>
      <c r="C2217" s="5" t="s">
        <v>1702</v>
      </c>
      <c r="D2217" s="6">
        <v>1.05</v>
      </c>
      <c r="E2217" s="7">
        <f>단가대비표!O410</f>
        <v>17050</v>
      </c>
      <c r="F2217" s="8">
        <f t="shared" ref="F2217:F2222" si="545">TRUNC(E2217*D2217,1)</f>
        <v>17902.5</v>
      </c>
      <c r="G2217" s="7">
        <f>단가대비표!P410</f>
        <v>0</v>
      </c>
      <c r="H2217" s="8">
        <f t="shared" ref="H2217:H2222" si="546">TRUNC(G2217*D2217,1)</f>
        <v>0</v>
      </c>
      <c r="I2217" s="7">
        <f>단가대비표!V410</f>
        <v>0</v>
      </c>
      <c r="J2217" s="8">
        <f t="shared" ref="J2217:J2222" si="547">TRUNC(I2217*D2217,1)</f>
        <v>0</v>
      </c>
      <c r="K2217" s="7">
        <f t="shared" ref="K2217:L2222" si="548">TRUNC(E2217+G2217+I2217,1)</f>
        <v>17050</v>
      </c>
      <c r="L2217" s="8">
        <f t="shared" si="548"/>
        <v>17902.5</v>
      </c>
      <c r="M2217" s="5" t="s">
        <v>67</v>
      </c>
      <c r="N2217" s="2" t="s">
        <v>2928</v>
      </c>
      <c r="O2217" s="2" t="s">
        <v>2932</v>
      </c>
      <c r="P2217" s="2" t="s">
        <v>73</v>
      </c>
      <c r="Q2217" s="2" t="s">
        <v>73</v>
      </c>
      <c r="R2217" s="2" t="s">
        <v>69</v>
      </c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2" t="s">
        <v>67</v>
      </c>
      <c r="AW2217" s="2" t="s">
        <v>2933</v>
      </c>
      <c r="AX2217" s="2" t="s">
        <v>67</v>
      </c>
      <c r="AY2217" s="2" t="s">
        <v>67</v>
      </c>
    </row>
    <row r="2218" spans="1:51" ht="30" customHeight="1" x14ac:dyDescent="0.3">
      <c r="A2218" s="5" t="s">
        <v>2026</v>
      </c>
      <c r="B2218" s="5" t="s">
        <v>67</v>
      </c>
      <c r="C2218" s="5" t="s">
        <v>464</v>
      </c>
      <c r="D2218" s="6">
        <v>2.9000000000000001E-2</v>
      </c>
      <c r="E2218" s="7">
        <f>단가대비표!O272</f>
        <v>7560</v>
      </c>
      <c r="F2218" s="8">
        <f t="shared" si="545"/>
        <v>219.2</v>
      </c>
      <c r="G2218" s="7">
        <f>단가대비표!P272</f>
        <v>0</v>
      </c>
      <c r="H2218" s="8">
        <f t="shared" si="546"/>
        <v>0</v>
      </c>
      <c r="I2218" s="7">
        <f>단가대비표!V272</f>
        <v>0</v>
      </c>
      <c r="J2218" s="8">
        <f t="shared" si="547"/>
        <v>0</v>
      </c>
      <c r="K2218" s="7">
        <f t="shared" si="548"/>
        <v>7560</v>
      </c>
      <c r="L2218" s="8">
        <f t="shared" si="548"/>
        <v>219.2</v>
      </c>
      <c r="M2218" s="5" t="s">
        <v>2023</v>
      </c>
      <c r="N2218" s="2" t="s">
        <v>2928</v>
      </c>
      <c r="O2218" s="2" t="s">
        <v>2027</v>
      </c>
      <c r="P2218" s="2" t="s">
        <v>73</v>
      </c>
      <c r="Q2218" s="2" t="s">
        <v>73</v>
      </c>
      <c r="R2218" s="2" t="s">
        <v>69</v>
      </c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2" t="s">
        <v>67</v>
      </c>
      <c r="AW2218" s="2" t="s">
        <v>2934</v>
      </c>
      <c r="AX2218" s="2" t="s">
        <v>67</v>
      </c>
      <c r="AY2218" s="2" t="s">
        <v>67</v>
      </c>
    </row>
    <row r="2219" spans="1:51" ht="30" customHeight="1" x14ac:dyDescent="0.3">
      <c r="A2219" s="5" t="s">
        <v>2029</v>
      </c>
      <c r="B2219" s="5" t="s">
        <v>2030</v>
      </c>
      <c r="C2219" s="5" t="s">
        <v>245</v>
      </c>
      <c r="D2219" s="6">
        <v>0.74</v>
      </c>
      <c r="E2219" s="7">
        <f>단가대비표!O266</f>
        <v>1100</v>
      </c>
      <c r="F2219" s="8">
        <f t="shared" si="545"/>
        <v>814</v>
      </c>
      <c r="G2219" s="7">
        <f>단가대비표!P266</f>
        <v>0</v>
      </c>
      <c r="H2219" s="8">
        <f t="shared" si="546"/>
        <v>0</v>
      </c>
      <c r="I2219" s="7">
        <f>단가대비표!V266</f>
        <v>0</v>
      </c>
      <c r="J2219" s="8">
        <f t="shared" si="547"/>
        <v>0</v>
      </c>
      <c r="K2219" s="7">
        <f t="shared" si="548"/>
        <v>1100</v>
      </c>
      <c r="L2219" s="8">
        <f t="shared" si="548"/>
        <v>814</v>
      </c>
      <c r="M2219" s="5" t="s">
        <v>67</v>
      </c>
      <c r="N2219" s="2" t="s">
        <v>2928</v>
      </c>
      <c r="O2219" s="2" t="s">
        <v>2031</v>
      </c>
      <c r="P2219" s="2" t="s">
        <v>73</v>
      </c>
      <c r="Q2219" s="2" t="s">
        <v>73</v>
      </c>
      <c r="R2219" s="2" t="s">
        <v>69</v>
      </c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2" t="s">
        <v>67</v>
      </c>
      <c r="AW2219" s="2" t="s">
        <v>2935</v>
      </c>
      <c r="AX2219" s="2" t="s">
        <v>67</v>
      </c>
      <c r="AY2219" s="2" t="s">
        <v>67</v>
      </c>
    </row>
    <row r="2220" spans="1:51" ht="30" customHeight="1" x14ac:dyDescent="0.3">
      <c r="A2220" s="5" t="s">
        <v>2033</v>
      </c>
      <c r="B2220" s="5" t="s">
        <v>86</v>
      </c>
      <c r="C2220" s="5" t="s">
        <v>87</v>
      </c>
      <c r="D2220" s="6">
        <v>0.14000000000000001</v>
      </c>
      <c r="E2220" s="7">
        <f>단가대비표!O1876</f>
        <v>0</v>
      </c>
      <c r="F2220" s="8">
        <f t="shared" si="545"/>
        <v>0</v>
      </c>
      <c r="G2220" s="7">
        <f>단가대비표!P1876</f>
        <v>160788</v>
      </c>
      <c r="H2220" s="8">
        <f t="shared" si="546"/>
        <v>22510.3</v>
      </c>
      <c r="I2220" s="7">
        <f>단가대비표!V1876</f>
        <v>0</v>
      </c>
      <c r="J2220" s="8">
        <f t="shared" si="547"/>
        <v>0</v>
      </c>
      <c r="K2220" s="7">
        <f t="shared" si="548"/>
        <v>160788</v>
      </c>
      <c r="L2220" s="8">
        <f t="shared" si="548"/>
        <v>22510.3</v>
      </c>
      <c r="M2220" s="5" t="s">
        <v>67</v>
      </c>
      <c r="N2220" s="2" t="s">
        <v>2928</v>
      </c>
      <c r="O2220" s="2" t="s">
        <v>2034</v>
      </c>
      <c r="P2220" s="2" t="s">
        <v>73</v>
      </c>
      <c r="Q2220" s="2" t="s">
        <v>73</v>
      </c>
      <c r="R2220" s="2" t="s">
        <v>69</v>
      </c>
      <c r="S2220" s="3"/>
      <c r="T2220" s="3"/>
      <c r="U2220" s="3"/>
      <c r="V2220" s="3">
        <v>1</v>
      </c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2" t="s">
        <v>67</v>
      </c>
      <c r="AW2220" s="2" t="s">
        <v>2936</v>
      </c>
      <c r="AX2220" s="2" t="s">
        <v>67</v>
      </c>
      <c r="AY2220" s="2" t="s">
        <v>67</v>
      </c>
    </row>
    <row r="2221" spans="1:51" ht="30" customHeight="1" x14ac:dyDescent="0.3">
      <c r="A2221" s="5" t="s">
        <v>203</v>
      </c>
      <c r="B2221" s="5" t="s">
        <v>86</v>
      </c>
      <c r="C2221" s="5" t="s">
        <v>87</v>
      </c>
      <c r="D2221" s="6">
        <v>1.7999999999999999E-2</v>
      </c>
      <c r="E2221" s="7">
        <f>단가대비표!O1834</f>
        <v>0</v>
      </c>
      <c r="F2221" s="8">
        <f t="shared" si="545"/>
        <v>0</v>
      </c>
      <c r="G2221" s="7">
        <f>단가대비표!P1834</f>
        <v>125427</v>
      </c>
      <c r="H2221" s="8">
        <f t="shared" si="546"/>
        <v>2257.6</v>
      </c>
      <c r="I2221" s="7">
        <f>단가대비표!V1834</f>
        <v>0</v>
      </c>
      <c r="J2221" s="8">
        <f t="shared" si="547"/>
        <v>0</v>
      </c>
      <c r="K2221" s="7">
        <f t="shared" si="548"/>
        <v>125427</v>
      </c>
      <c r="L2221" s="8">
        <f t="shared" si="548"/>
        <v>2257.6</v>
      </c>
      <c r="M2221" s="5" t="s">
        <v>67</v>
      </c>
      <c r="N2221" s="2" t="s">
        <v>2928</v>
      </c>
      <c r="O2221" s="2" t="s">
        <v>204</v>
      </c>
      <c r="P2221" s="2" t="s">
        <v>73</v>
      </c>
      <c r="Q2221" s="2" t="s">
        <v>73</v>
      </c>
      <c r="R2221" s="2" t="s">
        <v>69</v>
      </c>
      <c r="S2221" s="3"/>
      <c r="T2221" s="3"/>
      <c r="U2221" s="3"/>
      <c r="V2221" s="3">
        <v>1</v>
      </c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2" t="s">
        <v>67</v>
      </c>
      <c r="AW2221" s="2" t="s">
        <v>2937</v>
      </c>
      <c r="AX2221" s="2" t="s">
        <v>67</v>
      </c>
      <c r="AY2221" s="2" t="s">
        <v>67</v>
      </c>
    </row>
    <row r="2222" spans="1:51" ht="30" customHeight="1" x14ac:dyDescent="0.3">
      <c r="A2222" s="5" t="s">
        <v>155</v>
      </c>
      <c r="B2222" s="5" t="s">
        <v>156</v>
      </c>
      <c r="C2222" s="5" t="s">
        <v>82</v>
      </c>
      <c r="D2222" s="6">
        <v>1</v>
      </c>
      <c r="E2222" s="7">
        <f>TRUNC(SUMIF(V2217:V2222, RIGHTB(O2222, 1), H2217:H2222)*U2222, 2)</f>
        <v>743.03</v>
      </c>
      <c r="F2222" s="8">
        <f t="shared" si="545"/>
        <v>743</v>
      </c>
      <c r="G2222" s="7">
        <v>0</v>
      </c>
      <c r="H2222" s="8">
        <f t="shared" si="546"/>
        <v>0</v>
      </c>
      <c r="I2222" s="7">
        <v>0</v>
      </c>
      <c r="J2222" s="8">
        <f t="shared" si="547"/>
        <v>0</v>
      </c>
      <c r="K2222" s="7">
        <f t="shared" si="548"/>
        <v>743</v>
      </c>
      <c r="L2222" s="8">
        <f t="shared" si="548"/>
        <v>743</v>
      </c>
      <c r="M2222" s="5" t="s">
        <v>67</v>
      </c>
      <c r="N2222" s="2" t="s">
        <v>2928</v>
      </c>
      <c r="O2222" s="2" t="s">
        <v>83</v>
      </c>
      <c r="P2222" s="2" t="s">
        <v>73</v>
      </c>
      <c r="Q2222" s="2" t="s">
        <v>73</v>
      </c>
      <c r="R2222" s="2" t="s">
        <v>73</v>
      </c>
      <c r="S2222" s="3">
        <v>1</v>
      </c>
      <c r="T2222" s="3">
        <v>0</v>
      </c>
      <c r="U2222" s="3">
        <v>0.03</v>
      </c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2" t="s">
        <v>67</v>
      </c>
      <c r="AW2222" s="2" t="s">
        <v>2938</v>
      </c>
      <c r="AX2222" s="2" t="s">
        <v>67</v>
      </c>
      <c r="AY2222" s="2" t="s">
        <v>67</v>
      </c>
    </row>
    <row r="2223" spans="1:51" ht="30" customHeight="1" x14ac:dyDescent="0.3">
      <c r="A2223" s="5" t="s">
        <v>90</v>
      </c>
      <c r="B2223" s="5" t="s">
        <v>67</v>
      </c>
      <c r="C2223" s="5" t="s">
        <v>67</v>
      </c>
      <c r="D2223" s="6"/>
      <c r="E2223" s="7"/>
      <c r="F2223" s="8">
        <f>TRUNC(SUMIF(N2217:N2222, N2216, F2217:F2222),0)</f>
        <v>19678</v>
      </c>
      <c r="G2223" s="7"/>
      <c r="H2223" s="8">
        <f>TRUNC(SUMIF(N2217:N2222, N2216, H2217:H2222),0)</f>
        <v>24767</v>
      </c>
      <c r="I2223" s="7"/>
      <c r="J2223" s="8">
        <f>TRUNC(SUMIF(N2217:N2222, N2216, J2217:J2222),0)</f>
        <v>0</v>
      </c>
      <c r="K2223" s="7"/>
      <c r="L2223" s="8">
        <f>F2223+H2223+J2223</f>
        <v>44445</v>
      </c>
      <c r="M2223" s="5" t="s">
        <v>67</v>
      </c>
      <c r="N2223" s="2" t="s">
        <v>91</v>
      </c>
      <c r="O2223" s="2" t="s">
        <v>91</v>
      </c>
      <c r="P2223" s="2" t="s">
        <v>67</v>
      </c>
      <c r="Q2223" s="2" t="s">
        <v>67</v>
      </c>
      <c r="R2223" s="2" t="s">
        <v>67</v>
      </c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2" t="s">
        <v>67</v>
      </c>
      <c r="AW2223" s="2" t="s">
        <v>67</v>
      </c>
      <c r="AX2223" s="2" t="s">
        <v>67</v>
      </c>
      <c r="AY2223" s="2" t="s">
        <v>67</v>
      </c>
    </row>
    <row r="2224" spans="1:51" ht="30" customHeight="1" x14ac:dyDescent="0.3">
      <c r="A2224" s="6"/>
      <c r="B2224" s="6"/>
      <c r="C2224" s="6"/>
      <c r="D2224" s="6"/>
      <c r="E2224" s="7"/>
      <c r="F2224" s="8"/>
      <c r="G2224" s="7"/>
      <c r="H2224" s="8"/>
      <c r="I2224" s="7"/>
      <c r="J2224" s="8"/>
      <c r="K2224" s="7"/>
      <c r="L2224" s="8"/>
      <c r="M2224" s="6"/>
    </row>
    <row r="2225" spans="1:51" ht="30" customHeight="1" x14ac:dyDescent="0.3">
      <c r="A2225" s="14" t="s">
        <v>2939</v>
      </c>
      <c r="B2225" s="14"/>
      <c r="C2225" s="14"/>
      <c r="D2225" s="14"/>
      <c r="E2225" s="15"/>
      <c r="F2225" s="16"/>
      <c r="G2225" s="15"/>
      <c r="H2225" s="16"/>
      <c r="I2225" s="15"/>
      <c r="J2225" s="16"/>
      <c r="K2225" s="15"/>
      <c r="L2225" s="16"/>
      <c r="M2225" s="14"/>
      <c r="N2225" s="1" t="s">
        <v>2940</v>
      </c>
    </row>
    <row r="2226" spans="1:51" ht="30" customHeight="1" x14ac:dyDescent="0.3">
      <c r="A2226" s="5" t="s">
        <v>2021</v>
      </c>
      <c r="B2226" s="5" t="s">
        <v>2943</v>
      </c>
      <c r="C2226" s="5" t="s">
        <v>1702</v>
      </c>
      <c r="D2226" s="6">
        <v>1.05</v>
      </c>
      <c r="E2226" s="7">
        <f>단가대비표!O413</f>
        <v>20570</v>
      </c>
      <c r="F2226" s="8">
        <f t="shared" ref="F2226:F2231" si="549">TRUNC(E2226*D2226,1)</f>
        <v>21598.5</v>
      </c>
      <c r="G2226" s="7">
        <f>단가대비표!P413</f>
        <v>0</v>
      </c>
      <c r="H2226" s="8">
        <f t="shared" ref="H2226:H2231" si="550">TRUNC(G2226*D2226,1)</f>
        <v>0</v>
      </c>
      <c r="I2226" s="7">
        <f>단가대비표!V413</f>
        <v>0</v>
      </c>
      <c r="J2226" s="8">
        <f t="shared" ref="J2226:J2231" si="551">TRUNC(I2226*D2226,1)</f>
        <v>0</v>
      </c>
      <c r="K2226" s="7">
        <f t="shared" ref="K2226:L2231" si="552">TRUNC(E2226+G2226+I2226,1)</f>
        <v>20570</v>
      </c>
      <c r="L2226" s="8">
        <f t="shared" si="552"/>
        <v>21598.5</v>
      </c>
      <c r="M2226" s="5" t="s">
        <v>67</v>
      </c>
      <c r="N2226" s="2" t="s">
        <v>2940</v>
      </c>
      <c r="O2226" s="2" t="s">
        <v>2944</v>
      </c>
      <c r="P2226" s="2" t="s">
        <v>73</v>
      </c>
      <c r="Q2226" s="2" t="s">
        <v>73</v>
      </c>
      <c r="R2226" s="2" t="s">
        <v>69</v>
      </c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2" t="s">
        <v>67</v>
      </c>
      <c r="AW2226" s="2" t="s">
        <v>2945</v>
      </c>
      <c r="AX2226" s="2" t="s">
        <v>67</v>
      </c>
      <c r="AY2226" s="2" t="s">
        <v>67</v>
      </c>
    </row>
    <row r="2227" spans="1:51" ht="30" customHeight="1" x14ac:dyDescent="0.3">
      <c r="A2227" s="5" t="s">
        <v>2026</v>
      </c>
      <c r="B2227" s="5" t="s">
        <v>67</v>
      </c>
      <c r="C2227" s="5" t="s">
        <v>464</v>
      </c>
      <c r="D2227" s="6">
        <v>0.03</v>
      </c>
      <c r="E2227" s="7">
        <f>단가대비표!O272</f>
        <v>7560</v>
      </c>
      <c r="F2227" s="8">
        <f t="shared" si="549"/>
        <v>226.8</v>
      </c>
      <c r="G2227" s="7">
        <f>단가대비표!P272</f>
        <v>0</v>
      </c>
      <c r="H2227" s="8">
        <f t="shared" si="550"/>
        <v>0</v>
      </c>
      <c r="I2227" s="7">
        <f>단가대비표!V272</f>
        <v>0</v>
      </c>
      <c r="J2227" s="8">
        <f t="shared" si="551"/>
        <v>0</v>
      </c>
      <c r="K2227" s="7">
        <f t="shared" si="552"/>
        <v>7560</v>
      </c>
      <c r="L2227" s="8">
        <f t="shared" si="552"/>
        <v>226.8</v>
      </c>
      <c r="M2227" s="5" t="s">
        <v>2023</v>
      </c>
      <c r="N2227" s="2" t="s">
        <v>2940</v>
      </c>
      <c r="O2227" s="2" t="s">
        <v>2027</v>
      </c>
      <c r="P2227" s="2" t="s">
        <v>73</v>
      </c>
      <c r="Q2227" s="2" t="s">
        <v>73</v>
      </c>
      <c r="R2227" s="2" t="s">
        <v>69</v>
      </c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2" t="s">
        <v>67</v>
      </c>
      <c r="AW2227" s="2" t="s">
        <v>2946</v>
      </c>
      <c r="AX2227" s="2" t="s">
        <v>67</v>
      </c>
      <c r="AY2227" s="2" t="s">
        <v>67</v>
      </c>
    </row>
    <row r="2228" spans="1:51" ht="30" customHeight="1" x14ac:dyDescent="0.3">
      <c r="A2228" s="5" t="s">
        <v>2029</v>
      </c>
      <c r="B2228" s="5" t="s">
        <v>2030</v>
      </c>
      <c r="C2228" s="5" t="s">
        <v>245</v>
      </c>
      <c r="D2228" s="6">
        <v>0.86</v>
      </c>
      <c r="E2228" s="7">
        <f>단가대비표!O266</f>
        <v>1100</v>
      </c>
      <c r="F2228" s="8">
        <f t="shared" si="549"/>
        <v>946</v>
      </c>
      <c r="G2228" s="7">
        <f>단가대비표!P266</f>
        <v>0</v>
      </c>
      <c r="H2228" s="8">
        <f t="shared" si="550"/>
        <v>0</v>
      </c>
      <c r="I2228" s="7">
        <f>단가대비표!V266</f>
        <v>0</v>
      </c>
      <c r="J2228" s="8">
        <f t="shared" si="551"/>
        <v>0</v>
      </c>
      <c r="K2228" s="7">
        <f t="shared" si="552"/>
        <v>1100</v>
      </c>
      <c r="L2228" s="8">
        <f t="shared" si="552"/>
        <v>946</v>
      </c>
      <c r="M2228" s="5" t="s">
        <v>67</v>
      </c>
      <c r="N2228" s="2" t="s">
        <v>2940</v>
      </c>
      <c r="O2228" s="2" t="s">
        <v>2031</v>
      </c>
      <c r="P2228" s="2" t="s">
        <v>73</v>
      </c>
      <c r="Q2228" s="2" t="s">
        <v>73</v>
      </c>
      <c r="R2228" s="2" t="s">
        <v>69</v>
      </c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2" t="s">
        <v>67</v>
      </c>
      <c r="AW2228" s="2" t="s">
        <v>2947</v>
      </c>
      <c r="AX2228" s="2" t="s">
        <v>67</v>
      </c>
      <c r="AY2228" s="2" t="s">
        <v>67</v>
      </c>
    </row>
    <row r="2229" spans="1:51" ht="30" customHeight="1" x14ac:dyDescent="0.3">
      <c r="A2229" s="5" t="s">
        <v>2033</v>
      </c>
      <c r="B2229" s="5" t="s">
        <v>86</v>
      </c>
      <c r="C2229" s="5" t="s">
        <v>87</v>
      </c>
      <c r="D2229" s="6">
        <v>0.16</v>
      </c>
      <c r="E2229" s="7">
        <f>단가대비표!O1876</f>
        <v>0</v>
      </c>
      <c r="F2229" s="8">
        <f t="shared" si="549"/>
        <v>0</v>
      </c>
      <c r="G2229" s="7">
        <f>단가대비표!P1876</f>
        <v>160788</v>
      </c>
      <c r="H2229" s="8">
        <f t="shared" si="550"/>
        <v>25726</v>
      </c>
      <c r="I2229" s="7">
        <f>단가대비표!V1876</f>
        <v>0</v>
      </c>
      <c r="J2229" s="8">
        <f t="shared" si="551"/>
        <v>0</v>
      </c>
      <c r="K2229" s="7">
        <f t="shared" si="552"/>
        <v>160788</v>
      </c>
      <c r="L2229" s="8">
        <f t="shared" si="552"/>
        <v>25726</v>
      </c>
      <c r="M2229" s="5" t="s">
        <v>67</v>
      </c>
      <c r="N2229" s="2" t="s">
        <v>2940</v>
      </c>
      <c r="O2229" s="2" t="s">
        <v>2034</v>
      </c>
      <c r="P2229" s="2" t="s">
        <v>73</v>
      </c>
      <c r="Q2229" s="2" t="s">
        <v>73</v>
      </c>
      <c r="R2229" s="2" t="s">
        <v>69</v>
      </c>
      <c r="S2229" s="3"/>
      <c r="T2229" s="3"/>
      <c r="U2229" s="3"/>
      <c r="V2229" s="3">
        <v>1</v>
      </c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2" t="s">
        <v>67</v>
      </c>
      <c r="AW2229" s="2" t="s">
        <v>2948</v>
      </c>
      <c r="AX2229" s="2" t="s">
        <v>67</v>
      </c>
      <c r="AY2229" s="2" t="s">
        <v>67</v>
      </c>
    </row>
    <row r="2230" spans="1:51" ht="30" customHeight="1" x14ac:dyDescent="0.3">
      <c r="A2230" s="5" t="s">
        <v>203</v>
      </c>
      <c r="B2230" s="5" t="s">
        <v>86</v>
      </c>
      <c r="C2230" s="5" t="s">
        <v>87</v>
      </c>
      <c r="D2230" s="6">
        <v>2.1000000000000001E-2</v>
      </c>
      <c r="E2230" s="7">
        <f>단가대비표!O1834</f>
        <v>0</v>
      </c>
      <c r="F2230" s="8">
        <f t="shared" si="549"/>
        <v>0</v>
      </c>
      <c r="G2230" s="7">
        <f>단가대비표!P1834</f>
        <v>125427</v>
      </c>
      <c r="H2230" s="8">
        <f t="shared" si="550"/>
        <v>2633.9</v>
      </c>
      <c r="I2230" s="7">
        <f>단가대비표!V1834</f>
        <v>0</v>
      </c>
      <c r="J2230" s="8">
        <f t="shared" si="551"/>
        <v>0</v>
      </c>
      <c r="K2230" s="7">
        <f t="shared" si="552"/>
        <v>125427</v>
      </c>
      <c r="L2230" s="8">
        <f t="shared" si="552"/>
        <v>2633.9</v>
      </c>
      <c r="M2230" s="5" t="s">
        <v>67</v>
      </c>
      <c r="N2230" s="2" t="s">
        <v>2940</v>
      </c>
      <c r="O2230" s="2" t="s">
        <v>204</v>
      </c>
      <c r="P2230" s="2" t="s">
        <v>73</v>
      </c>
      <c r="Q2230" s="2" t="s">
        <v>73</v>
      </c>
      <c r="R2230" s="2" t="s">
        <v>69</v>
      </c>
      <c r="S2230" s="3"/>
      <c r="T2230" s="3"/>
      <c r="U2230" s="3"/>
      <c r="V2230" s="3">
        <v>1</v>
      </c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2" t="s">
        <v>67</v>
      </c>
      <c r="AW2230" s="2" t="s">
        <v>2949</v>
      </c>
      <c r="AX2230" s="2" t="s">
        <v>67</v>
      </c>
      <c r="AY2230" s="2" t="s">
        <v>67</v>
      </c>
    </row>
    <row r="2231" spans="1:51" ht="30" customHeight="1" x14ac:dyDescent="0.3">
      <c r="A2231" s="5" t="s">
        <v>155</v>
      </c>
      <c r="B2231" s="5" t="s">
        <v>156</v>
      </c>
      <c r="C2231" s="5" t="s">
        <v>82</v>
      </c>
      <c r="D2231" s="6">
        <v>1</v>
      </c>
      <c r="E2231" s="7">
        <f>TRUNC(SUMIF(V2226:V2231, RIGHTB(O2231, 1), H2226:H2231)*U2231, 2)</f>
        <v>850.79</v>
      </c>
      <c r="F2231" s="8">
        <f t="shared" si="549"/>
        <v>850.7</v>
      </c>
      <c r="G2231" s="7">
        <v>0</v>
      </c>
      <c r="H2231" s="8">
        <f t="shared" si="550"/>
        <v>0</v>
      </c>
      <c r="I2231" s="7">
        <v>0</v>
      </c>
      <c r="J2231" s="8">
        <f t="shared" si="551"/>
        <v>0</v>
      </c>
      <c r="K2231" s="7">
        <f t="shared" si="552"/>
        <v>850.7</v>
      </c>
      <c r="L2231" s="8">
        <f t="shared" si="552"/>
        <v>850.7</v>
      </c>
      <c r="M2231" s="5" t="s">
        <v>67</v>
      </c>
      <c r="N2231" s="2" t="s">
        <v>2940</v>
      </c>
      <c r="O2231" s="2" t="s">
        <v>83</v>
      </c>
      <c r="P2231" s="2" t="s">
        <v>73</v>
      </c>
      <c r="Q2231" s="2" t="s">
        <v>73</v>
      </c>
      <c r="R2231" s="2" t="s">
        <v>73</v>
      </c>
      <c r="S2231" s="3">
        <v>1</v>
      </c>
      <c r="T2231" s="3">
        <v>0</v>
      </c>
      <c r="U2231" s="3">
        <v>0.03</v>
      </c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2" t="s">
        <v>67</v>
      </c>
      <c r="AW2231" s="2" t="s">
        <v>2950</v>
      </c>
      <c r="AX2231" s="2" t="s">
        <v>67</v>
      </c>
      <c r="AY2231" s="2" t="s">
        <v>67</v>
      </c>
    </row>
    <row r="2232" spans="1:51" ht="30" customHeight="1" x14ac:dyDescent="0.3">
      <c r="A2232" s="5" t="s">
        <v>90</v>
      </c>
      <c r="B2232" s="5" t="s">
        <v>67</v>
      </c>
      <c r="C2232" s="5" t="s">
        <v>67</v>
      </c>
      <c r="D2232" s="6"/>
      <c r="E2232" s="7"/>
      <c r="F2232" s="8">
        <f>TRUNC(SUMIF(N2226:N2231, N2225, F2226:F2231),0)</f>
        <v>23622</v>
      </c>
      <c r="G2232" s="7"/>
      <c r="H2232" s="8">
        <f>TRUNC(SUMIF(N2226:N2231, N2225, H2226:H2231),0)</f>
        <v>28359</v>
      </c>
      <c r="I2232" s="7"/>
      <c r="J2232" s="8">
        <f>TRUNC(SUMIF(N2226:N2231, N2225, J2226:J2231),0)</f>
        <v>0</v>
      </c>
      <c r="K2232" s="7"/>
      <c r="L2232" s="8">
        <f>F2232+H2232+J2232</f>
        <v>51981</v>
      </c>
      <c r="M2232" s="5" t="s">
        <v>67</v>
      </c>
      <c r="N2232" s="2" t="s">
        <v>91</v>
      </c>
      <c r="O2232" s="2" t="s">
        <v>91</v>
      </c>
      <c r="P2232" s="2" t="s">
        <v>67</v>
      </c>
      <c r="Q2232" s="2" t="s">
        <v>67</v>
      </c>
      <c r="R2232" s="2" t="s">
        <v>67</v>
      </c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2" t="s">
        <v>67</v>
      </c>
      <c r="AW2232" s="2" t="s">
        <v>67</v>
      </c>
      <c r="AX2232" s="2" t="s">
        <v>67</v>
      </c>
      <c r="AY2232" s="2" t="s">
        <v>67</v>
      </c>
    </row>
    <row r="2233" spans="1:51" ht="30" customHeight="1" x14ac:dyDescent="0.3">
      <c r="A2233" s="6"/>
      <c r="B2233" s="6"/>
      <c r="C2233" s="6"/>
      <c r="D2233" s="6"/>
      <c r="E2233" s="7"/>
      <c r="F2233" s="8"/>
      <c r="G2233" s="7"/>
      <c r="H2233" s="8"/>
      <c r="I2233" s="7"/>
      <c r="J2233" s="8"/>
      <c r="K2233" s="7"/>
      <c r="L2233" s="8"/>
      <c r="M2233" s="6"/>
    </row>
    <row r="2234" spans="1:51" ht="30" customHeight="1" x14ac:dyDescent="0.3">
      <c r="A2234" s="14" t="s">
        <v>2951</v>
      </c>
      <c r="B2234" s="14"/>
      <c r="C2234" s="14"/>
      <c r="D2234" s="14"/>
      <c r="E2234" s="15"/>
      <c r="F2234" s="16"/>
      <c r="G2234" s="15"/>
      <c r="H2234" s="16"/>
      <c r="I2234" s="15"/>
      <c r="J2234" s="16"/>
      <c r="K2234" s="15"/>
      <c r="L2234" s="16"/>
      <c r="M2234" s="14"/>
      <c r="N2234" s="1" t="s">
        <v>2952</v>
      </c>
    </row>
    <row r="2235" spans="1:51" ht="30" customHeight="1" x14ac:dyDescent="0.3">
      <c r="A2235" s="5" t="s">
        <v>2021</v>
      </c>
      <c r="B2235" s="5" t="s">
        <v>2955</v>
      </c>
      <c r="C2235" s="5" t="s">
        <v>1702</v>
      </c>
      <c r="D2235" s="6">
        <v>1.05</v>
      </c>
      <c r="E2235" s="7">
        <f>단가대비표!O416</f>
        <v>23030</v>
      </c>
      <c r="F2235" s="8">
        <f t="shared" ref="F2235:F2240" si="553">TRUNC(E2235*D2235,1)</f>
        <v>24181.5</v>
      </c>
      <c r="G2235" s="7">
        <f>단가대비표!P416</f>
        <v>0</v>
      </c>
      <c r="H2235" s="8">
        <f t="shared" ref="H2235:H2240" si="554">TRUNC(G2235*D2235,1)</f>
        <v>0</v>
      </c>
      <c r="I2235" s="7">
        <f>단가대비표!V416</f>
        <v>0</v>
      </c>
      <c r="J2235" s="8">
        <f t="shared" ref="J2235:J2240" si="555">TRUNC(I2235*D2235,1)</f>
        <v>0</v>
      </c>
      <c r="K2235" s="7">
        <f t="shared" ref="K2235:L2240" si="556">TRUNC(E2235+G2235+I2235,1)</f>
        <v>23030</v>
      </c>
      <c r="L2235" s="8">
        <f t="shared" si="556"/>
        <v>24181.5</v>
      </c>
      <c r="M2235" s="5" t="s">
        <v>67</v>
      </c>
      <c r="N2235" s="2" t="s">
        <v>2952</v>
      </c>
      <c r="O2235" s="2" t="s">
        <v>2956</v>
      </c>
      <c r="P2235" s="2" t="s">
        <v>73</v>
      </c>
      <c r="Q2235" s="2" t="s">
        <v>73</v>
      </c>
      <c r="R2235" s="2" t="s">
        <v>69</v>
      </c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2" t="s">
        <v>67</v>
      </c>
      <c r="AW2235" s="2" t="s">
        <v>2957</v>
      </c>
      <c r="AX2235" s="2" t="s">
        <v>67</v>
      </c>
      <c r="AY2235" s="2" t="s">
        <v>67</v>
      </c>
    </row>
    <row r="2236" spans="1:51" ht="30" customHeight="1" x14ac:dyDescent="0.3">
      <c r="A2236" s="5" t="s">
        <v>2026</v>
      </c>
      <c r="B2236" s="5" t="s">
        <v>67</v>
      </c>
      <c r="C2236" s="5" t="s">
        <v>464</v>
      </c>
      <c r="D2236" s="6">
        <v>3.2000000000000001E-2</v>
      </c>
      <c r="E2236" s="7">
        <f>단가대비표!O272</f>
        <v>7560</v>
      </c>
      <c r="F2236" s="8">
        <f t="shared" si="553"/>
        <v>241.9</v>
      </c>
      <c r="G2236" s="7">
        <f>단가대비표!P272</f>
        <v>0</v>
      </c>
      <c r="H2236" s="8">
        <f t="shared" si="554"/>
        <v>0</v>
      </c>
      <c r="I2236" s="7">
        <f>단가대비표!V272</f>
        <v>0</v>
      </c>
      <c r="J2236" s="8">
        <f t="shared" si="555"/>
        <v>0</v>
      </c>
      <c r="K2236" s="7">
        <f t="shared" si="556"/>
        <v>7560</v>
      </c>
      <c r="L2236" s="8">
        <f t="shared" si="556"/>
        <v>241.9</v>
      </c>
      <c r="M2236" s="5" t="s">
        <v>2023</v>
      </c>
      <c r="N2236" s="2" t="s">
        <v>2952</v>
      </c>
      <c r="O2236" s="2" t="s">
        <v>2027</v>
      </c>
      <c r="P2236" s="2" t="s">
        <v>73</v>
      </c>
      <c r="Q2236" s="2" t="s">
        <v>73</v>
      </c>
      <c r="R2236" s="2" t="s">
        <v>69</v>
      </c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2" t="s">
        <v>67</v>
      </c>
      <c r="AW2236" s="2" t="s">
        <v>2958</v>
      </c>
      <c r="AX2236" s="2" t="s">
        <v>67</v>
      </c>
      <c r="AY2236" s="2" t="s">
        <v>67</v>
      </c>
    </row>
    <row r="2237" spans="1:51" ht="30" customHeight="1" x14ac:dyDescent="0.3">
      <c r="A2237" s="5" t="s">
        <v>2029</v>
      </c>
      <c r="B2237" s="5" t="s">
        <v>2030</v>
      </c>
      <c r="C2237" s="5" t="s">
        <v>245</v>
      </c>
      <c r="D2237" s="6">
        <v>0.97</v>
      </c>
      <c r="E2237" s="7">
        <f>단가대비표!O266</f>
        <v>1100</v>
      </c>
      <c r="F2237" s="8">
        <f t="shared" si="553"/>
        <v>1067</v>
      </c>
      <c r="G2237" s="7">
        <f>단가대비표!P266</f>
        <v>0</v>
      </c>
      <c r="H2237" s="8">
        <f t="shared" si="554"/>
        <v>0</v>
      </c>
      <c r="I2237" s="7">
        <f>단가대비표!V266</f>
        <v>0</v>
      </c>
      <c r="J2237" s="8">
        <f t="shared" si="555"/>
        <v>0</v>
      </c>
      <c r="K2237" s="7">
        <f t="shared" si="556"/>
        <v>1100</v>
      </c>
      <c r="L2237" s="8">
        <f t="shared" si="556"/>
        <v>1067</v>
      </c>
      <c r="M2237" s="5" t="s">
        <v>67</v>
      </c>
      <c r="N2237" s="2" t="s">
        <v>2952</v>
      </c>
      <c r="O2237" s="2" t="s">
        <v>2031</v>
      </c>
      <c r="P2237" s="2" t="s">
        <v>73</v>
      </c>
      <c r="Q2237" s="2" t="s">
        <v>73</v>
      </c>
      <c r="R2237" s="2" t="s">
        <v>69</v>
      </c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2" t="s">
        <v>67</v>
      </c>
      <c r="AW2237" s="2" t="s">
        <v>2959</v>
      </c>
      <c r="AX2237" s="2" t="s">
        <v>67</v>
      </c>
      <c r="AY2237" s="2" t="s">
        <v>67</v>
      </c>
    </row>
    <row r="2238" spans="1:51" ht="30" customHeight="1" x14ac:dyDescent="0.3">
      <c r="A2238" s="5" t="s">
        <v>2033</v>
      </c>
      <c r="B2238" s="5" t="s">
        <v>86</v>
      </c>
      <c r="C2238" s="5" t="s">
        <v>87</v>
      </c>
      <c r="D2238" s="6">
        <v>0.19400000000000001</v>
      </c>
      <c r="E2238" s="7">
        <f>단가대비표!O1876</f>
        <v>0</v>
      </c>
      <c r="F2238" s="8">
        <f t="shared" si="553"/>
        <v>0</v>
      </c>
      <c r="G2238" s="7">
        <f>단가대비표!P1876</f>
        <v>160788</v>
      </c>
      <c r="H2238" s="8">
        <f t="shared" si="554"/>
        <v>31192.799999999999</v>
      </c>
      <c r="I2238" s="7">
        <f>단가대비표!V1876</f>
        <v>0</v>
      </c>
      <c r="J2238" s="8">
        <f t="shared" si="555"/>
        <v>0</v>
      </c>
      <c r="K2238" s="7">
        <f t="shared" si="556"/>
        <v>160788</v>
      </c>
      <c r="L2238" s="8">
        <f t="shared" si="556"/>
        <v>31192.799999999999</v>
      </c>
      <c r="M2238" s="5" t="s">
        <v>67</v>
      </c>
      <c r="N2238" s="2" t="s">
        <v>2952</v>
      </c>
      <c r="O2238" s="2" t="s">
        <v>2034</v>
      </c>
      <c r="P2238" s="2" t="s">
        <v>73</v>
      </c>
      <c r="Q2238" s="2" t="s">
        <v>73</v>
      </c>
      <c r="R2238" s="2" t="s">
        <v>69</v>
      </c>
      <c r="S2238" s="3"/>
      <c r="T2238" s="3"/>
      <c r="U2238" s="3"/>
      <c r="V2238" s="3">
        <v>1</v>
      </c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2" t="s">
        <v>67</v>
      </c>
      <c r="AW2238" s="2" t="s">
        <v>2960</v>
      </c>
      <c r="AX2238" s="2" t="s">
        <v>67</v>
      </c>
      <c r="AY2238" s="2" t="s">
        <v>67</v>
      </c>
    </row>
    <row r="2239" spans="1:51" ht="30" customHeight="1" x14ac:dyDescent="0.3">
      <c r="A2239" s="5" t="s">
        <v>203</v>
      </c>
      <c r="B2239" s="5" t="s">
        <v>86</v>
      </c>
      <c r="C2239" s="5" t="s">
        <v>87</v>
      </c>
      <c r="D2239" s="6">
        <v>2.5999999999999999E-2</v>
      </c>
      <c r="E2239" s="7">
        <f>단가대비표!O1834</f>
        <v>0</v>
      </c>
      <c r="F2239" s="8">
        <f t="shared" si="553"/>
        <v>0</v>
      </c>
      <c r="G2239" s="7">
        <f>단가대비표!P1834</f>
        <v>125427</v>
      </c>
      <c r="H2239" s="8">
        <f t="shared" si="554"/>
        <v>3261.1</v>
      </c>
      <c r="I2239" s="7">
        <f>단가대비표!V1834</f>
        <v>0</v>
      </c>
      <c r="J2239" s="8">
        <f t="shared" si="555"/>
        <v>0</v>
      </c>
      <c r="K2239" s="7">
        <f t="shared" si="556"/>
        <v>125427</v>
      </c>
      <c r="L2239" s="8">
        <f t="shared" si="556"/>
        <v>3261.1</v>
      </c>
      <c r="M2239" s="5" t="s">
        <v>67</v>
      </c>
      <c r="N2239" s="2" t="s">
        <v>2952</v>
      </c>
      <c r="O2239" s="2" t="s">
        <v>204</v>
      </c>
      <c r="P2239" s="2" t="s">
        <v>73</v>
      </c>
      <c r="Q2239" s="2" t="s">
        <v>73</v>
      </c>
      <c r="R2239" s="2" t="s">
        <v>69</v>
      </c>
      <c r="S2239" s="3"/>
      <c r="T2239" s="3"/>
      <c r="U2239" s="3"/>
      <c r="V2239" s="3">
        <v>1</v>
      </c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2" t="s">
        <v>67</v>
      </c>
      <c r="AW2239" s="2" t="s">
        <v>2961</v>
      </c>
      <c r="AX2239" s="2" t="s">
        <v>67</v>
      </c>
      <c r="AY2239" s="2" t="s">
        <v>67</v>
      </c>
    </row>
    <row r="2240" spans="1:51" ht="30" customHeight="1" x14ac:dyDescent="0.3">
      <c r="A2240" s="5" t="s">
        <v>155</v>
      </c>
      <c r="B2240" s="5" t="s">
        <v>156</v>
      </c>
      <c r="C2240" s="5" t="s">
        <v>82</v>
      </c>
      <c r="D2240" s="6">
        <v>1</v>
      </c>
      <c r="E2240" s="7">
        <f>TRUNC(SUMIF(V2235:V2240, RIGHTB(O2240, 1), H2235:H2240)*U2240, 2)</f>
        <v>1033.6099999999999</v>
      </c>
      <c r="F2240" s="8">
        <f t="shared" si="553"/>
        <v>1033.5999999999999</v>
      </c>
      <c r="G2240" s="7">
        <v>0</v>
      </c>
      <c r="H2240" s="8">
        <f t="shared" si="554"/>
        <v>0</v>
      </c>
      <c r="I2240" s="7">
        <v>0</v>
      </c>
      <c r="J2240" s="8">
        <f t="shared" si="555"/>
        <v>0</v>
      </c>
      <c r="K2240" s="7">
        <f t="shared" si="556"/>
        <v>1033.5999999999999</v>
      </c>
      <c r="L2240" s="8">
        <f t="shared" si="556"/>
        <v>1033.5999999999999</v>
      </c>
      <c r="M2240" s="5" t="s">
        <v>67</v>
      </c>
      <c r="N2240" s="2" t="s">
        <v>2952</v>
      </c>
      <c r="O2240" s="2" t="s">
        <v>83</v>
      </c>
      <c r="P2240" s="2" t="s">
        <v>73</v>
      </c>
      <c r="Q2240" s="2" t="s">
        <v>73</v>
      </c>
      <c r="R2240" s="2" t="s">
        <v>73</v>
      </c>
      <c r="S2240" s="3">
        <v>1</v>
      </c>
      <c r="T2240" s="3">
        <v>0</v>
      </c>
      <c r="U2240" s="3">
        <v>0.03</v>
      </c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2" t="s">
        <v>67</v>
      </c>
      <c r="AW2240" s="2" t="s">
        <v>2962</v>
      </c>
      <c r="AX2240" s="2" t="s">
        <v>67</v>
      </c>
      <c r="AY2240" s="2" t="s">
        <v>67</v>
      </c>
    </row>
    <row r="2241" spans="1:51" ht="30" customHeight="1" x14ac:dyDescent="0.3">
      <c r="A2241" s="5" t="s">
        <v>90</v>
      </c>
      <c r="B2241" s="5" t="s">
        <v>67</v>
      </c>
      <c r="C2241" s="5" t="s">
        <v>67</v>
      </c>
      <c r="D2241" s="6"/>
      <c r="E2241" s="7"/>
      <c r="F2241" s="8">
        <f>TRUNC(SUMIF(N2235:N2240, N2234, F2235:F2240),0)</f>
        <v>26524</v>
      </c>
      <c r="G2241" s="7"/>
      <c r="H2241" s="8">
        <f>TRUNC(SUMIF(N2235:N2240, N2234, H2235:H2240),0)</f>
        <v>34453</v>
      </c>
      <c r="I2241" s="7"/>
      <c r="J2241" s="8">
        <f>TRUNC(SUMIF(N2235:N2240, N2234, J2235:J2240),0)</f>
        <v>0</v>
      </c>
      <c r="K2241" s="7"/>
      <c r="L2241" s="8">
        <f>F2241+H2241+J2241</f>
        <v>60977</v>
      </c>
      <c r="M2241" s="5" t="s">
        <v>67</v>
      </c>
      <c r="N2241" s="2" t="s">
        <v>91</v>
      </c>
      <c r="O2241" s="2" t="s">
        <v>91</v>
      </c>
      <c r="P2241" s="2" t="s">
        <v>67</v>
      </c>
      <c r="Q2241" s="2" t="s">
        <v>67</v>
      </c>
      <c r="R2241" s="2" t="s">
        <v>67</v>
      </c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2" t="s">
        <v>67</v>
      </c>
      <c r="AW2241" s="2" t="s">
        <v>67</v>
      </c>
      <c r="AX2241" s="2" t="s">
        <v>67</v>
      </c>
      <c r="AY2241" s="2" t="s">
        <v>67</v>
      </c>
    </row>
    <row r="2242" spans="1:51" ht="30" customHeight="1" x14ac:dyDescent="0.3">
      <c r="A2242" s="6"/>
      <c r="B2242" s="6"/>
      <c r="C2242" s="6"/>
      <c r="D2242" s="6"/>
      <c r="E2242" s="7"/>
      <c r="F2242" s="8"/>
      <c r="G2242" s="7"/>
      <c r="H2242" s="8"/>
      <c r="I2242" s="7"/>
      <c r="J2242" s="8"/>
      <c r="K2242" s="7"/>
      <c r="L2242" s="8"/>
      <c r="M2242" s="6"/>
    </row>
    <row r="2243" spans="1:51" ht="30" customHeight="1" x14ac:dyDescent="0.3">
      <c r="A2243" s="14" t="s">
        <v>2963</v>
      </c>
      <c r="B2243" s="14"/>
      <c r="C2243" s="14"/>
      <c r="D2243" s="14"/>
      <c r="E2243" s="15"/>
      <c r="F2243" s="16"/>
      <c r="G2243" s="15"/>
      <c r="H2243" s="16"/>
      <c r="I2243" s="15"/>
      <c r="J2243" s="16"/>
      <c r="K2243" s="15"/>
      <c r="L2243" s="16"/>
      <c r="M2243" s="14"/>
      <c r="N2243" s="1" t="s">
        <v>2964</v>
      </c>
    </row>
    <row r="2244" spans="1:51" ht="30" customHeight="1" x14ac:dyDescent="0.3">
      <c r="A2244" s="5" t="s">
        <v>2021</v>
      </c>
      <c r="B2244" s="5" t="s">
        <v>2967</v>
      </c>
      <c r="C2244" s="5" t="s">
        <v>1702</v>
      </c>
      <c r="D2244" s="6">
        <v>1.05</v>
      </c>
      <c r="E2244" s="7">
        <f>단가대비표!O420</f>
        <v>34960</v>
      </c>
      <c r="F2244" s="8">
        <f t="shared" ref="F2244:F2249" si="557">TRUNC(E2244*D2244,1)</f>
        <v>36708</v>
      </c>
      <c r="G2244" s="7">
        <f>단가대비표!P420</f>
        <v>0</v>
      </c>
      <c r="H2244" s="8">
        <f t="shared" ref="H2244:H2249" si="558">TRUNC(G2244*D2244,1)</f>
        <v>0</v>
      </c>
      <c r="I2244" s="7">
        <f>단가대비표!V420</f>
        <v>0</v>
      </c>
      <c r="J2244" s="8">
        <f t="shared" ref="J2244:J2249" si="559">TRUNC(I2244*D2244,1)</f>
        <v>0</v>
      </c>
      <c r="K2244" s="7">
        <f t="shared" ref="K2244:L2249" si="560">TRUNC(E2244+G2244+I2244,1)</f>
        <v>34960</v>
      </c>
      <c r="L2244" s="8">
        <f t="shared" si="560"/>
        <v>36708</v>
      </c>
      <c r="M2244" s="5" t="s">
        <v>67</v>
      </c>
      <c r="N2244" s="2" t="s">
        <v>2964</v>
      </c>
      <c r="O2244" s="2" t="s">
        <v>2968</v>
      </c>
      <c r="P2244" s="2" t="s">
        <v>73</v>
      </c>
      <c r="Q2244" s="2" t="s">
        <v>73</v>
      </c>
      <c r="R2244" s="2" t="s">
        <v>69</v>
      </c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2" t="s">
        <v>67</v>
      </c>
      <c r="AW2244" s="2" t="s">
        <v>2969</v>
      </c>
      <c r="AX2244" s="2" t="s">
        <v>67</v>
      </c>
      <c r="AY2244" s="2" t="s">
        <v>67</v>
      </c>
    </row>
    <row r="2245" spans="1:51" ht="30" customHeight="1" x14ac:dyDescent="0.3">
      <c r="A2245" s="5" t="s">
        <v>2026</v>
      </c>
      <c r="B2245" s="5" t="s">
        <v>67</v>
      </c>
      <c r="C2245" s="5" t="s">
        <v>464</v>
      </c>
      <c r="D2245" s="6">
        <v>3.3000000000000002E-2</v>
      </c>
      <c r="E2245" s="7">
        <f>단가대비표!O272</f>
        <v>7560</v>
      </c>
      <c r="F2245" s="8">
        <f t="shared" si="557"/>
        <v>249.4</v>
      </c>
      <c r="G2245" s="7">
        <f>단가대비표!P272</f>
        <v>0</v>
      </c>
      <c r="H2245" s="8">
        <f t="shared" si="558"/>
        <v>0</v>
      </c>
      <c r="I2245" s="7">
        <f>단가대비표!V272</f>
        <v>0</v>
      </c>
      <c r="J2245" s="8">
        <f t="shared" si="559"/>
        <v>0</v>
      </c>
      <c r="K2245" s="7">
        <f t="shared" si="560"/>
        <v>7560</v>
      </c>
      <c r="L2245" s="8">
        <f t="shared" si="560"/>
        <v>249.4</v>
      </c>
      <c r="M2245" s="5" t="s">
        <v>2023</v>
      </c>
      <c r="N2245" s="2" t="s">
        <v>2964</v>
      </c>
      <c r="O2245" s="2" t="s">
        <v>2027</v>
      </c>
      <c r="P2245" s="2" t="s">
        <v>73</v>
      </c>
      <c r="Q2245" s="2" t="s">
        <v>73</v>
      </c>
      <c r="R2245" s="2" t="s">
        <v>69</v>
      </c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2" t="s">
        <v>67</v>
      </c>
      <c r="AW2245" s="2" t="s">
        <v>2970</v>
      </c>
      <c r="AX2245" s="2" t="s">
        <v>67</v>
      </c>
      <c r="AY2245" s="2" t="s">
        <v>67</v>
      </c>
    </row>
    <row r="2246" spans="1:51" ht="30" customHeight="1" x14ac:dyDescent="0.3">
      <c r="A2246" s="5" t="s">
        <v>2029</v>
      </c>
      <c r="B2246" s="5" t="s">
        <v>2030</v>
      </c>
      <c r="C2246" s="5" t="s">
        <v>245</v>
      </c>
      <c r="D2246" s="6">
        <v>1.08</v>
      </c>
      <c r="E2246" s="7">
        <f>단가대비표!O266</f>
        <v>1100</v>
      </c>
      <c r="F2246" s="8">
        <f t="shared" si="557"/>
        <v>1188</v>
      </c>
      <c r="G2246" s="7">
        <f>단가대비표!P266</f>
        <v>0</v>
      </c>
      <c r="H2246" s="8">
        <f t="shared" si="558"/>
        <v>0</v>
      </c>
      <c r="I2246" s="7">
        <f>단가대비표!V266</f>
        <v>0</v>
      </c>
      <c r="J2246" s="8">
        <f t="shared" si="559"/>
        <v>0</v>
      </c>
      <c r="K2246" s="7">
        <f t="shared" si="560"/>
        <v>1100</v>
      </c>
      <c r="L2246" s="8">
        <f t="shared" si="560"/>
        <v>1188</v>
      </c>
      <c r="M2246" s="5" t="s">
        <v>67</v>
      </c>
      <c r="N2246" s="2" t="s">
        <v>2964</v>
      </c>
      <c r="O2246" s="2" t="s">
        <v>2031</v>
      </c>
      <c r="P2246" s="2" t="s">
        <v>73</v>
      </c>
      <c r="Q2246" s="2" t="s">
        <v>73</v>
      </c>
      <c r="R2246" s="2" t="s">
        <v>69</v>
      </c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2" t="s">
        <v>67</v>
      </c>
      <c r="AW2246" s="2" t="s">
        <v>2971</v>
      </c>
      <c r="AX2246" s="2" t="s">
        <v>67</v>
      </c>
      <c r="AY2246" s="2" t="s">
        <v>67</v>
      </c>
    </row>
    <row r="2247" spans="1:51" ht="30" customHeight="1" x14ac:dyDescent="0.3">
      <c r="A2247" s="5" t="s">
        <v>2033</v>
      </c>
      <c r="B2247" s="5" t="s">
        <v>86</v>
      </c>
      <c r="C2247" s="5" t="s">
        <v>87</v>
      </c>
      <c r="D2247" s="6">
        <v>0.22700000000000001</v>
      </c>
      <c r="E2247" s="7">
        <f>단가대비표!O1876</f>
        <v>0</v>
      </c>
      <c r="F2247" s="8">
        <f t="shared" si="557"/>
        <v>0</v>
      </c>
      <c r="G2247" s="7">
        <f>단가대비표!P1876</f>
        <v>160788</v>
      </c>
      <c r="H2247" s="8">
        <f t="shared" si="558"/>
        <v>36498.800000000003</v>
      </c>
      <c r="I2247" s="7">
        <f>단가대비표!V1876</f>
        <v>0</v>
      </c>
      <c r="J2247" s="8">
        <f t="shared" si="559"/>
        <v>0</v>
      </c>
      <c r="K2247" s="7">
        <f t="shared" si="560"/>
        <v>160788</v>
      </c>
      <c r="L2247" s="8">
        <f t="shared" si="560"/>
        <v>36498.800000000003</v>
      </c>
      <c r="M2247" s="5" t="s">
        <v>67</v>
      </c>
      <c r="N2247" s="2" t="s">
        <v>2964</v>
      </c>
      <c r="O2247" s="2" t="s">
        <v>2034</v>
      </c>
      <c r="P2247" s="2" t="s">
        <v>73</v>
      </c>
      <c r="Q2247" s="2" t="s">
        <v>73</v>
      </c>
      <c r="R2247" s="2" t="s">
        <v>69</v>
      </c>
      <c r="S2247" s="3"/>
      <c r="T2247" s="3"/>
      <c r="U2247" s="3"/>
      <c r="V2247" s="3">
        <v>1</v>
      </c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2" t="s">
        <v>67</v>
      </c>
      <c r="AW2247" s="2" t="s">
        <v>2972</v>
      </c>
      <c r="AX2247" s="2" t="s">
        <v>67</v>
      </c>
      <c r="AY2247" s="2" t="s">
        <v>67</v>
      </c>
    </row>
    <row r="2248" spans="1:51" ht="30" customHeight="1" x14ac:dyDescent="0.3">
      <c r="A2248" s="5" t="s">
        <v>203</v>
      </c>
      <c r="B2248" s="5" t="s">
        <v>86</v>
      </c>
      <c r="C2248" s="5" t="s">
        <v>87</v>
      </c>
      <c r="D2248" s="6">
        <v>3.1E-2</v>
      </c>
      <c r="E2248" s="7">
        <f>단가대비표!O1834</f>
        <v>0</v>
      </c>
      <c r="F2248" s="8">
        <f t="shared" si="557"/>
        <v>0</v>
      </c>
      <c r="G2248" s="7">
        <f>단가대비표!P1834</f>
        <v>125427</v>
      </c>
      <c r="H2248" s="8">
        <f t="shared" si="558"/>
        <v>3888.2</v>
      </c>
      <c r="I2248" s="7">
        <f>단가대비표!V1834</f>
        <v>0</v>
      </c>
      <c r="J2248" s="8">
        <f t="shared" si="559"/>
        <v>0</v>
      </c>
      <c r="K2248" s="7">
        <f t="shared" si="560"/>
        <v>125427</v>
      </c>
      <c r="L2248" s="8">
        <f t="shared" si="560"/>
        <v>3888.2</v>
      </c>
      <c r="M2248" s="5" t="s">
        <v>67</v>
      </c>
      <c r="N2248" s="2" t="s">
        <v>2964</v>
      </c>
      <c r="O2248" s="2" t="s">
        <v>204</v>
      </c>
      <c r="P2248" s="2" t="s">
        <v>73</v>
      </c>
      <c r="Q2248" s="2" t="s">
        <v>73</v>
      </c>
      <c r="R2248" s="2" t="s">
        <v>69</v>
      </c>
      <c r="S2248" s="3"/>
      <c r="T2248" s="3"/>
      <c r="U2248" s="3"/>
      <c r="V2248" s="3">
        <v>1</v>
      </c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2" t="s">
        <v>67</v>
      </c>
      <c r="AW2248" s="2" t="s">
        <v>2973</v>
      </c>
      <c r="AX2248" s="2" t="s">
        <v>67</v>
      </c>
      <c r="AY2248" s="2" t="s">
        <v>67</v>
      </c>
    </row>
    <row r="2249" spans="1:51" ht="30" customHeight="1" x14ac:dyDescent="0.3">
      <c r="A2249" s="5" t="s">
        <v>155</v>
      </c>
      <c r="B2249" s="5" t="s">
        <v>156</v>
      </c>
      <c r="C2249" s="5" t="s">
        <v>82</v>
      </c>
      <c r="D2249" s="6">
        <v>1</v>
      </c>
      <c r="E2249" s="7">
        <f>TRUNC(SUMIF(V2244:V2249, RIGHTB(O2249, 1), H2244:H2249)*U2249, 2)</f>
        <v>1211.6099999999999</v>
      </c>
      <c r="F2249" s="8">
        <f t="shared" si="557"/>
        <v>1211.5999999999999</v>
      </c>
      <c r="G2249" s="7">
        <v>0</v>
      </c>
      <c r="H2249" s="8">
        <f t="shared" si="558"/>
        <v>0</v>
      </c>
      <c r="I2249" s="7">
        <v>0</v>
      </c>
      <c r="J2249" s="8">
        <f t="shared" si="559"/>
        <v>0</v>
      </c>
      <c r="K2249" s="7">
        <f t="shared" si="560"/>
        <v>1211.5999999999999</v>
      </c>
      <c r="L2249" s="8">
        <f t="shared" si="560"/>
        <v>1211.5999999999999</v>
      </c>
      <c r="M2249" s="5" t="s">
        <v>67</v>
      </c>
      <c r="N2249" s="2" t="s">
        <v>2964</v>
      </c>
      <c r="O2249" s="2" t="s">
        <v>83</v>
      </c>
      <c r="P2249" s="2" t="s">
        <v>73</v>
      </c>
      <c r="Q2249" s="2" t="s">
        <v>73</v>
      </c>
      <c r="R2249" s="2" t="s">
        <v>73</v>
      </c>
      <c r="S2249" s="3">
        <v>1</v>
      </c>
      <c r="T2249" s="3">
        <v>0</v>
      </c>
      <c r="U2249" s="3">
        <v>0.03</v>
      </c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2" t="s">
        <v>67</v>
      </c>
      <c r="AW2249" s="2" t="s">
        <v>2974</v>
      </c>
      <c r="AX2249" s="2" t="s">
        <v>67</v>
      </c>
      <c r="AY2249" s="2" t="s">
        <v>67</v>
      </c>
    </row>
    <row r="2250" spans="1:51" ht="30" customHeight="1" x14ac:dyDescent="0.3">
      <c r="A2250" s="5" t="s">
        <v>90</v>
      </c>
      <c r="B2250" s="5" t="s">
        <v>67</v>
      </c>
      <c r="C2250" s="5" t="s">
        <v>67</v>
      </c>
      <c r="D2250" s="6"/>
      <c r="E2250" s="7"/>
      <c r="F2250" s="8">
        <f>TRUNC(SUMIF(N2244:N2249, N2243, F2244:F2249),0)</f>
        <v>39357</v>
      </c>
      <c r="G2250" s="7"/>
      <c r="H2250" s="8">
        <f>TRUNC(SUMIF(N2244:N2249, N2243, H2244:H2249),0)</f>
        <v>40387</v>
      </c>
      <c r="I2250" s="7"/>
      <c r="J2250" s="8">
        <f>TRUNC(SUMIF(N2244:N2249, N2243, J2244:J2249),0)</f>
        <v>0</v>
      </c>
      <c r="K2250" s="7"/>
      <c r="L2250" s="8">
        <f>F2250+H2250+J2250</f>
        <v>79744</v>
      </c>
      <c r="M2250" s="5" t="s">
        <v>67</v>
      </c>
      <c r="N2250" s="2" t="s">
        <v>91</v>
      </c>
      <c r="O2250" s="2" t="s">
        <v>91</v>
      </c>
      <c r="P2250" s="2" t="s">
        <v>67</v>
      </c>
      <c r="Q2250" s="2" t="s">
        <v>67</v>
      </c>
      <c r="R2250" s="2" t="s">
        <v>67</v>
      </c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2" t="s">
        <v>67</v>
      </c>
      <c r="AW2250" s="2" t="s">
        <v>67</v>
      </c>
      <c r="AX2250" s="2" t="s">
        <v>67</v>
      </c>
      <c r="AY2250" s="2" t="s">
        <v>67</v>
      </c>
    </row>
    <row r="2251" spans="1:51" ht="30" customHeight="1" x14ac:dyDescent="0.3">
      <c r="A2251" s="6"/>
      <c r="B2251" s="6"/>
      <c r="C2251" s="6"/>
      <c r="D2251" s="6"/>
      <c r="E2251" s="7"/>
      <c r="F2251" s="8"/>
      <c r="G2251" s="7"/>
      <c r="H2251" s="8"/>
      <c r="I2251" s="7"/>
      <c r="J2251" s="8"/>
      <c r="K2251" s="7"/>
      <c r="L2251" s="8"/>
      <c r="M2251" s="6"/>
    </row>
    <row r="2252" spans="1:51" ht="30" customHeight="1" x14ac:dyDescent="0.3">
      <c r="A2252" s="14" t="s">
        <v>2975</v>
      </c>
      <c r="B2252" s="14"/>
      <c r="C2252" s="14"/>
      <c r="D2252" s="14"/>
      <c r="E2252" s="15"/>
      <c r="F2252" s="16"/>
      <c r="G2252" s="15"/>
      <c r="H2252" s="16"/>
      <c r="I2252" s="15"/>
      <c r="J2252" s="16"/>
      <c r="K2252" s="15"/>
      <c r="L2252" s="16"/>
      <c r="M2252" s="14"/>
      <c r="N2252" s="1" t="s">
        <v>2976</v>
      </c>
    </row>
    <row r="2253" spans="1:51" ht="30" customHeight="1" x14ac:dyDescent="0.3">
      <c r="A2253" s="5" t="s">
        <v>2021</v>
      </c>
      <c r="B2253" s="5" t="s">
        <v>2979</v>
      </c>
      <c r="C2253" s="5" t="s">
        <v>1702</v>
      </c>
      <c r="D2253" s="6">
        <v>1.05</v>
      </c>
      <c r="E2253" s="7">
        <f>단가대비표!O423</f>
        <v>42320</v>
      </c>
      <c r="F2253" s="8">
        <f t="shared" ref="F2253:F2258" si="561">TRUNC(E2253*D2253,1)</f>
        <v>44436</v>
      </c>
      <c r="G2253" s="7">
        <f>단가대비표!P423</f>
        <v>0</v>
      </c>
      <c r="H2253" s="8">
        <f t="shared" ref="H2253:H2258" si="562">TRUNC(G2253*D2253,1)</f>
        <v>0</v>
      </c>
      <c r="I2253" s="7">
        <f>단가대비표!V423</f>
        <v>0</v>
      </c>
      <c r="J2253" s="8">
        <f t="shared" ref="J2253:J2258" si="563">TRUNC(I2253*D2253,1)</f>
        <v>0</v>
      </c>
      <c r="K2253" s="7">
        <f t="shared" ref="K2253:L2258" si="564">TRUNC(E2253+G2253+I2253,1)</f>
        <v>42320</v>
      </c>
      <c r="L2253" s="8">
        <f t="shared" si="564"/>
        <v>44436</v>
      </c>
      <c r="M2253" s="5" t="s">
        <v>67</v>
      </c>
      <c r="N2253" s="2" t="s">
        <v>2976</v>
      </c>
      <c r="O2253" s="2" t="s">
        <v>2980</v>
      </c>
      <c r="P2253" s="2" t="s">
        <v>73</v>
      </c>
      <c r="Q2253" s="2" t="s">
        <v>73</v>
      </c>
      <c r="R2253" s="2" t="s">
        <v>69</v>
      </c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2" t="s">
        <v>67</v>
      </c>
      <c r="AW2253" s="2" t="s">
        <v>2981</v>
      </c>
      <c r="AX2253" s="2" t="s">
        <v>67</v>
      </c>
      <c r="AY2253" s="2" t="s">
        <v>67</v>
      </c>
    </row>
    <row r="2254" spans="1:51" ht="30" customHeight="1" x14ac:dyDescent="0.3">
      <c r="A2254" s="5" t="s">
        <v>2026</v>
      </c>
      <c r="B2254" s="5" t="s">
        <v>67</v>
      </c>
      <c r="C2254" s="5" t="s">
        <v>464</v>
      </c>
      <c r="D2254" s="6">
        <v>3.5999999999999997E-2</v>
      </c>
      <c r="E2254" s="7">
        <f>단가대비표!O272</f>
        <v>7560</v>
      </c>
      <c r="F2254" s="8">
        <f t="shared" si="561"/>
        <v>272.10000000000002</v>
      </c>
      <c r="G2254" s="7">
        <f>단가대비표!P272</f>
        <v>0</v>
      </c>
      <c r="H2254" s="8">
        <f t="shared" si="562"/>
        <v>0</v>
      </c>
      <c r="I2254" s="7">
        <f>단가대비표!V272</f>
        <v>0</v>
      </c>
      <c r="J2254" s="8">
        <f t="shared" si="563"/>
        <v>0</v>
      </c>
      <c r="K2254" s="7">
        <f t="shared" si="564"/>
        <v>7560</v>
      </c>
      <c r="L2254" s="8">
        <f t="shared" si="564"/>
        <v>272.10000000000002</v>
      </c>
      <c r="M2254" s="5" t="s">
        <v>2023</v>
      </c>
      <c r="N2254" s="2" t="s">
        <v>2976</v>
      </c>
      <c r="O2254" s="2" t="s">
        <v>2027</v>
      </c>
      <c r="P2254" s="2" t="s">
        <v>73</v>
      </c>
      <c r="Q2254" s="2" t="s">
        <v>73</v>
      </c>
      <c r="R2254" s="2" t="s">
        <v>69</v>
      </c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2" t="s">
        <v>67</v>
      </c>
      <c r="AW2254" s="2" t="s">
        <v>2982</v>
      </c>
      <c r="AX2254" s="2" t="s">
        <v>67</v>
      </c>
      <c r="AY2254" s="2" t="s">
        <v>67</v>
      </c>
    </row>
    <row r="2255" spans="1:51" ht="30" customHeight="1" x14ac:dyDescent="0.3">
      <c r="A2255" s="5" t="s">
        <v>2029</v>
      </c>
      <c r="B2255" s="5" t="s">
        <v>2030</v>
      </c>
      <c r="C2255" s="5" t="s">
        <v>245</v>
      </c>
      <c r="D2255" s="6">
        <v>1.31</v>
      </c>
      <c r="E2255" s="7">
        <f>단가대비표!O266</f>
        <v>1100</v>
      </c>
      <c r="F2255" s="8">
        <f t="shared" si="561"/>
        <v>1441</v>
      </c>
      <c r="G2255" s="7">
        <f>단가대비표!P266</f>
        <v>0</v>
      </c>
      <c r="H2255" s="8">
        <f t="shared" si="562"/>
        <v>0</v>
      </c>
      <c r="I2255" s="7">
        <f>단가대비표!V266</f>
        <v>0</v>
      </c>
      <c r="J2255" s="8">
        <f t="shared" si="563"/>
        <v>0</v>
      </c>
      <c r="K2255" s="7">
        <f t="shared" si="564"/>
        <v>1100</v>
      </c>
      <c r="L2255" s="8">
        <f t="shared" si="564"/>
        <v>1441</v>
      </c>
      <c r="M2255" s="5" t="s">
        <v>67</v>
      </c>
      <c r="N2255" s="2" t="s">
        <v>2976</v>
      </c>
      <c r="O2255" s="2" t="s">
        <v>2031</v>
      </c>
      <c r="P2255" s="2" t="s">
        <v>73</v>
      </c>
      <c r="Q2255" s="2" t="s">
        <v>73</v>
      </c>
      <c r="R2255" s="2" t="s">
        <v>69</v>
      </c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2" t="s">
        <v>67</v>
      </c>
      <c r="AW2255" s="2" t="s">
        <v>2983</v>
      </c>
      <c r="AX2255" s="2" t="s">
        <v>67</v>
      </c>
      <c r="AY2255" s="2" t="s">
        <v>67</v>
      </c>
    </row>
    <row r="2256" spans="1:51" ht="30" customHeight="1" x14ac:dyDescent="0.3">
      <c r="A2256" s="5" t="s">
        <v>2033</v>
      </c>
      <c r="B2256" s="5" t="s">
        <v>86</v>
      </c>
      <c r="C2256" s="5" t="s">
        <v>87</v>
      </c>
      <c r="D2256" s="6">
        <v>0.26700000000000002</v>
      </c>
      <c r="E2256" s="7">
        <f>단가대비표!O1876</f>
        <v>0</v>
      </c>
      <c r="F2256" s="8">
        <f t="shared" si="561"/>
        <v>0</v>
      </c>
      <c r="G2256" s="7">
        <f>단가대비표!P1876</f>
        <v>160788</v>
      </c>
      <c r="H2256" s="8">
        <f t="shared" si="562"/>
        <v>42930.3</v>
      </c>
      <c r="I2256" s="7">
        <f>단가대비표!V1876</f>
        <v>0</v>
      </c>
      <c r="J2256" s="8">
        <f t="shared" si="563"/>
        <v>0</v>
      </c>
      <c r="K2256" s="7">
        <f t="shared" si="564"/>
        <v>160788</v>
      </c>
      <c r="L2256" s="8">
        <f t="shared" si="564"/>
        <v>42930.3</v>
      </c>
      <c r="M2256" s="5" t="s">
        <v>67</v>
      </c>
      <c r="N2256" s="2" t="s">
        <v>2976</v>
      </c>
      <c r="O2256" s="2" t="s">
        <v>2034</v>
      </c>
      <c r="P2256" s="2" t="s">
        <v>73</v>
      </c>
      <c r="Q2256" s="2" t="s">
        <v>73</v>
      </c>
      <c r="R2256" s="2" t="s">
        <v>69</v>
      </c>
      <c r="S2256" s="3"/>
      <c r="T2256" s="3"/>
      <c r="U2256" s="3"/>
      <c r="V2256" s="3">
        <v>1</v>
      </c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2" t="s">
        <v>67</v>
      </c>
      <c r="AW2256" s="2" t="s">
        <v>2984</v>
      </c>
      <c r="AX2256" s="2" t="s">
        <v>67</v>
      </c>
      <c r="AY2256" s="2" t="s">
        <v>67</v>
      </c>
    </row>
    <row r="2257" spans="1:51" ht="30" customHeight="1" x14ac:dyDescent="0.3">
      <c r="A2257" s="5" t="s">
        <v>203</v>
      </c>
      <c r="B2257" s="5" t="s">
        <v>86</v>
      </c>
      <c r="C2257" s="5" t="s">
        <v>87</v>
      </c>
      <c r="D2257" s="6">
        <v>3.5999999999999997E-2</v>
      </c>
      <c r="E2257" s="7">
        <f>단가대비표!O1834</f>
        <v>0</v>
      </c>
      <c r="F2257" s="8">
        <f t="shared" si="561"/>
        <v>0</v>
      </c>
      <c r="G2257" s="7">
        <f>단가대비표!P1834</f>
        <v>125427</v>
      </c>
      <c r="H2257" s="8">
        <f t="shared" si="562"/>
        <v>4515.3</v>
      </c>
      <c r="I2257" s="7">
        <f>단가대비표!V1834</f>
        <v>0</v>
      </c>
      <c r="J2257" s="8">
        <f t="shared" si="563"/>
        <v>0</v>
      </c>
      <c r="K2257" s="7">
        <f t="shared" si="564"/>
        <v>125427</v>
      </c>
      <c r="L2257" s="8">
        <f t="shared" si="564"/>
        <v>4515.3</v>
      </c>
      <c r="M2257" s="5" t="s">
        <v>67</v>
      </c>
      <c r="N2257" s="2" t="s">
        <v>2976</v>
      </c>
      <c r="O2257" s="2" t="s">
        <v>204</v>
      </c>
      <c r="P2257" s="2" t="s">
        <v>73</v>
      </c>
      <c r="Q2257" s="2" t="s">
        <v>73</v>
      </c>
      <c r="R2257" s="2" t="s">
        <v>69</v>
      </c>
      <c r="S2257" s="3"/>
      <c r="T2257" s="3"/>
      <c r="U2257" s="3"/>
      <c r="V2257" s="3">
        <v>1</v>
      </c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2" t="s">
        <v>67</v>
      </c>
      <c r="AW2257" s="2" t="s">
        <v>2985</v>
      </c>
      <c r="AX2257" s="2" t="s">
        <v>67</v>
      </c>
      <c r="AY2257" s="2" t="s">
        <v>67</v>
      </c>
    </row>
    <row r="2258" spans="1:51" ht="30" customHeight="1" x14ac:dyDescent="0.3">
      <c r="A2258" s="5" t="s">
        <v>155</v>
      </c>
      <c r="B2258" s="5" t="s">
        <v>156</v>
      </c>
      <c r="C2258" s="5" t="s">
        <v>82</v>
      </c>
      <c r="D2258" s="6">
        <v>1</v>
      </c>
      <c r="E2258" s="7">
        <f>TRUNC(SUMIF(V2253:V2258, RIGHTB(O2258, 1), H2253:H2258)*U2258, 2)</f>
        <v>1423.36</v>
      </c>
      <c r="F2258" s="8">
        <f t="shared" si="561"/>
        <v>1423.3</v>
      </c>
      <c r="G2258" s="7">
        <v>0</v>
      </c>
      <c r="H2258" s="8">
        <f t="shared" si="562"/>
        <v>0</v>
      </c>
      <c r="I2258" s="7">
        <v>0</v>
      </c>
      <c r="J2258" s="8">
        <f t="shared" si="563"/>
        <v>0</v>
      </c>
      <c r="K2258" s="7">
        <f t="shared" si="564"/>
        <v>1423.3</v>
      </c>
      <c r="L2258" s="8">
        <f t="shared" si="564"/>
        <v>1423.3</v>
      </c>
      <c r="M2258" s="5" t="s">
        <v>67</v>
      </c>
      <c r="N2258" s="2" t="s">
        <v>2976</v>
      </c>
      <c r="O2258" s="2" t="s">
        <v>83</v>
      </c>
      <c r="P2258" s="2" t="s">
        <v>73</v>
      </c>
      <c r="Q2258" s="2" t="s">
        <v>73</v>
      </c>
      <c r="R2258" s="2" t="s">
        <v>73</v>
      </c>
      <c r="S2258" s="3">
        <v>1</v>
      </c>
      <c r="T2258" s="3">
        <v>0</v>
      </c>
      <c r="U2258" s="3">
        <v>0.03</v>
      </c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2" t="s">
        <v>67</v>
      </c>
      <c r="AW2258" s="2" t="s">
        <v>2986</v>
      </c>
      <c r="AX2258" s="2" t="s">
        <v>67</v>
      </c>
      <c r="AY2258" s="2" t="s">
        <v>67</v>
      </c>
    </row>
    <row r="2259" spans="1:51" ht="30" customHeight="1" x14ac:dyDescent="0.3">
      <c r="A2259" s="5" t="s">
        <v>90</v>
      </c>
      <c r="B2259" s="5" t="s">
        <v>67</v>
      </c>
      <c r="C2259" s="5" t="s">
        <v>67</v>
      </c>
      <c r="D2259" s="6"/>
      <c r="E2259" s="7"/>
      <c r="F2259" s="8">
        <f>TRUNC(SUMIF(N2253:N2258, N2252, F2253:F2258),0)</f>
        <v>47572</v>
      </c>
      <c r="G2259" s="7"/>
      <c r="H2259" s="8">
        <f>TRUNC(SUMIF(N2253:N2258, N2252, H2253:H2258),0)</f>
        <v>47445</v>
      </c>
      <c r="I2259" s="7"/>
      <c r="J2259" s="8">
        <f>TRUNC(SUMIF(N2253:N2258, N2252, J2253:J2258),0)</f>
        <v>0</v>
      </c>
      <c r="K2259" s="7"/>
      <c r="L2259" s="8">
        <f>F2259+H2259+J2259</f>
        <v>95017</v>
      </c>
      <c r="M2259" s="5" t="s">
        <v>67</v>
      </c>
      <c r="N2259" s="2" t="s">
        <v>91</v>
      </c>
      <c r="O2259" s="2" t="s">
        <v>91</v>
      </c>
      <c r="P2259" s="2" t="s">
        <v>67</v>
      </c>
      <c r="Q2259" s="2" t="s">
        <v>67</v>
      </c>
      <c r="R2259" s="2" t="s">
        <v>67</v>
      </c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2" t="s">
        <v>67</v>
      </c>
      <c r="AW2259" s="2" t="s">
        <v>67</v>
      </c>
      <c r="AX2259" s="2" t="s">
        <v>67</v>
      </c>
      <c r="AY2259" s="2" t="s">
        <v>67</v>
      </c>
    </row>
    <row r="2260" spans="1:51" ht="30" customHeight="1" x14ac:dyDescent="0.3">
      <c r="A2260" s="6"/>
      <c r="B2260" s="6"/>
      <c r="C2260" s="6"/>
      <c r="D2260" s="6"/>
      <c r="E2260" s="7"/>
      <c r="F2260" s="8"/>
      <c r="G2260" s="7"/>
      <c r="H2260" s="8"/>
      <c r="I2260" s="7"/>
      <c r="J2260" s="8"/>
      <c r="K2260" s="7"/>
      <c r="L2260" s="8"/>
      <c r="M2260" s="6"/>
    </row>
    <row r="2261" spans="1:51" ht="30" customHeight="1" x14ac:dyDescent="0.3">
      <c r="A2261" s="14" t="s">
        <v>2987</v>
      </c>
      <c r="B2261" s="14"/>
      <c r="C2261" s="14"/>
      <c r="D2261" s="14"/>
      <c r="E2261" s="15"/>
      <c r="F2261" s="16"/>
      <c r="G2261" s="15"/>
      <c r="H2261" s="16"/>
      <c r="I2261" s="15"/>
      <c r="J2261" s="16"/>
      <c r="K2261" s="15"/>
      <c r="L2261" s="16"/>
      <c r="M2261" s="14"/>
      <c r="N2261" s="1" t="s">
        <v>2988</v>
      </c>
    </row>
    <row r="2262" spans="1:51" ht="30" customHeight="1" x14ac:dyDescent="0.3">
      <c r="A2262" s="5" t="s">
        <v>2021</v>
      </c>
      <c r="B2262" s="5" t="s">
        <v>2991</v>
      </c>
      <c r="C2262" s="5" t="s">
        <v>1702</v>
      </c>
      <c r="D2262" s="6">
        <v>1.05</v>
      </c>
      <c r="E2262" s="7">
        <f>단가대비표!O362</f>
        <v>4825</v>
      </c>
      <c r="F2262" s="8">
        <f>TRUNC(E2262*D2262,1)</f>
        <v>5066.2</v>
      </c>
      <c r="G2262" s="7">
        <f>단가대비표!P362</f>
        <v>0</v>
      </c>
      <c r="H2262" s="8">
        <f>TRUNC(G2262*D2262,1)</f>
        <v>0</v>
      </c>
      <c r="I2262" s="7">
        <f>단가대비표!V362</f>
        <v>0</v>
      </c>
      <c r="J2262" s="8">
        <f>TRUNC(I2262*D2262,1)</f>
        <v>0</v>
      </c>
      <c r="K2262" s="7">
        <f t="shared" ref="K2262:L2266" si="565">TRUNC(E2262+G2262+I2262,1)</f>
        <v>4825</v>
      </c>
      <c r="L2262" s="8">
        <f t="shared" si="565"/>
        <v>5066.2</v>
      </c>
      <c r="M2262" s="5" t="s">
        <v>67</v>
      </c>
      <c r="N2262" s="2" t="s">
        <v>2988</v>
      </c>
      <c r="O2262" s="2" t="s">
        <v>2992</v>
      </c>
      <c r="P2262" s="2" t="s">
        <v>73</v>
      </c>
      <c r="Q2262" s="2" t="s">
        <v>73</v>
      </c>
      <c r="R2262" s="2" t="s">
        <v>69</v>
      </c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2" t="s">
        <v>67</v>
      </c>
      <c r="AW2262" s="2" t="s">
        <v>2993</v>
      </c>
      <c r="AX2262" s="2" t="s">
        <v>67</v>
      </c>
      <c r="AY2262" s="2" t="s">
        <v>67</v>
      </c>
    </row>
    <row r="2263" spans="1:51" ht="30" customHeight="1" x14ac:dyDescent="0.3">
      <c r="A2263" s="5" t="s">
        <v>2203</v>
      </c>
      <c r="B2263" s="5" t="s">
        <v>2204</v>
      </c>
      <c r="C2263" s="5" t="s">
        <v>1685</v>
      </c>
      <c r="D2263" s="6">
        <v>0.86</v>
      </c>
      <c r="E2263" s="7">
        <f>단가대비표!O198</f>
        <v>6805</v>
      </c>
      <c r="F2263" s="8">
        <f>TRUNC(E2263*D2263,1)</f>
        <v>5852.3</v>
      </c>
      <c r="G2263" s="7">
        <f>단가대비표!P198</f>
        <v>0</v>
      </c>
      <c r="H2263" s="8">
        <f>TRUNC(G2263*D2263,1)</f>
        <v>0</v>
      </c>
      <c r="I2263" s="7">
        <f>단가대비표!V198</f>
        <v>0</v>
      </c>
      <c r="J2263" s="8">
        <f>TRUNC(I2263*D2263,1)</f>
        <v>0</v>
      </c>
      <c r="K2263" s="7">
        <f t="shared" si="565"/>
        <v>6805</v>
      </c>
      <c r="L2263" s="8">
        <f t="shared" si="565"/>
        <v>5852.3</v>
      </c>
      <c r="M2263" s="5" t="s">
        <v>67</v>
      </c>
      <c r="N2263" s="2" t="s">
        <v>2988</v>
      </c>
      <c r="O2263" s="2" t="s">
        <v>2205</v>
      </c>
      <c r="P2263" s="2" t="s">
        <v>73</v>
      </c>
      <c r="Q2263" s="2" t="s">
        <v>73</v>
      </c>
      <c r="R2263" s="2" t="s">
        <v>69</v>
      </c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2" t="s">
        <v>67</v>
      </c>
      <c r="AW2263" s="2" t="s">
        <v>2994</v>
      </c>
      <c r="AX2263" s="2" t="s">
        <v>67</v>
      </c>
      <c r="AY2263" s="2" t="s">
        <v>67</v>
      </c>
    </row>
    <row r="2264" spans="1:51" ht="30" customHeight="1" x14ac:dyDescent="0.3">
      <c r="A2264" s="5" t="s">
        <v>2033</v>
      </c>
      <c r="B2264" s="5" t="s">
        <v>86</v>
      </c>
      <c r="C2264" s="5" t="s">
        <v>87</v>
      </c>
      <c r="D2264" s="6">
        <v>0.129</v>
      </c>
      <c r="E2264" s="7">
        <f>단가대비표!O1876</f>
        <v>0</v>
      </c>
      <c r="F2264" s="8">
        <f>TRUNC(E2264*D2264,1)</f>
        <v>0</v>
      </c>
      <c r="G2264" s="7">
        <f>단가대비표!P1876</f>
        <v>160788</v>
      </c>
      <c r="H2264" s="8">
        <f>TRUNC(G2264*D2264,1)</f>
        <v>20741.599999999999</v>
      </c>
      <c r="I2264" s="7">
        <f>단가대비표!V1876</f>
        <v>0</v>
      </c>
      <c r="J2264" s="8">
        <f>TRUNC(I2264*D2264,1)</f>
        <v>0</v>
      </c>
      <c r="K2264" s="7">
        <f t="shared" si="565"/>
        <v>160788</v>
      </c>
      <c r="L2264" s="8">
        <f t="shared" si="565"/>
        <v>20741.599999999999</v>
      </c>
      <c r="M2264" s="5" t="s">
        <v>67</v>
      </c>
      <c r="N2264" s="2" t="s">
        <v>2988</v>
      </c>
      <c r="O2264" s="2" t="s">
        <v>2034</v>
      </c>
      <c r="P2264" s="2" t="s">
        <v>73</v>
      </c>
      <c r="Q2264" s="2" t="s">
        <v>73</v>
      </c>
      <c r="R2264" s="2" t="s">
        <v>69</v>
      </c>
      <c r="S2264" s="3"/>
      <c r="T2264" s="3"/>
      <c r="U2264" s="3"/>
      <c r="V2264" s="3">
        <v>1</v>
      </c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2" t="s">
        <v>67</v>
      </c>
      <c r="AW2264" s="2" t="s">
        <v>2995</v>
      </c>
      <c r="AX2264" s="2" t="s">
        <v>67</v>
      </c>
      <c r="AY2264" s="2" t="s">
        <v>67</v>
      </c>
    </row>
    <row r="2265" spans="1:51" ht="30" customHeight="1" x14ac:dyDescent="0.3">
      <c r="A2265" s="5" t="s">
        <v>1728</v>
      </c>
      <c r="B2265" s="5" t="s">
        <v>86</v>
      </c>
      <c r="C2265" s="5" t="s">
        <v>87</v>
      </c>
      <c r="D2265" s="6">
        <v>0.17699999999999999</v>
      </c>
      <c r="E2265" s="7">
        <f>단가대비표!O1875</f>
        <v>0</v>
      </c>
      <c r="F2265" s="8">
        <f>TRUNC(E2265*D2265,1)</f>
        <v>0</v>
      </c>
      <c r="G2265" s="7">
        <f>단가대비표!P1875</f>
        <v>152631</v>
      </c>
      <c r="H2265" s="8">
        <f>TRUNC(G2265*D2265,1)</f>
        <v>27015.599999999999</v>
      </c>
      <c r="I2265" s="7">
        <f>단가대비표!V1875</f>
        <v>0</v>
      </c>
      <c r="J2265" s="8">
        <f>TRUNC(I2265*D2265,1)</f>
        <v>0</v>
      </c>
      <c r="K2265" s="7">
        <f t="shared" si="565"/>
        <v>152631</v>
      </c>
      <c r="L2265" s="8">
        <f t="shared" si="565"/>
        <v>27015.599999999999</v>
      </c>
      <c r="M2265" s="5" t="s">
        <v>67</v>
      </c>
      <c r="N2265" s="2" t="s">
        <v>2988</v>
      </c>
      <c r="O2265" s="2" t="s">
        <v>1729</v>
      </c>
      <c r="P2265" s="2" t="s">
        <v>73</v>
      </c>
      <c r="Q2265" s="2" t="s">
        <v>73</v>
      </c>
      <c r="R2265" s="2" t="s">
        <v>69</v>
      </c>
      <c r="S2265" s="3"/>
      <c r="T2265" s="3"/>
      <c r="U2265" s="3"/>
      <c r="V2265" s="3">
        <v>1</v>
      </c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2" t="s">
        <v>67</v>
      </c>
      <c r="AW2265" s="2" t="s">
        <v>2996</v>
      </c>
      <c r="AX2265" s="2" t="s">
        <v>67</v>
      </c>
      <c r="AY2265" s="2" t="s">
        <v>67</v>
      </c>
    </row>
    <row r="2266" spans="1:51" ht="30" customHeight="1" x14ac:dyDescent="0.3">
      <c r="A2266" s="5" t="s">
        <v>155</v>
      </c>
      <c r="B2266" s="5" t="s">
        <v>156</v>
      </c>
      <c r="C2266" s="5" t="s">
        <v>82</v>
      </c>
      <c r="D2266" s="6">
        <v>1</v>
      </c>
      <c r="E2266" s="7">
        <f>TRUNC(SUMIF(V2262:V2266, RIGHTB(O2266, 1), H2262:H2266)*U2266, 2)</f>
        <v>1432.71</v>
      </c>
      <c r="F2266" s="8">
        <f>TRUNC(E2266*D2266,1)</f>
        <v>1432.7</v>
      </c>
      <c r="G2266" s="7">
        <v>0</v>
      </c>
      <c r="H2266" s="8">
        <f>TRUNC(G2266*D2266,1)</f>
        <v>0</v>
      </c>
      <c r="I2266" s="7">
        <v>0</v>
      </c>
      <c r="J2266" s="8">
        <f>TRUNC(I2266*D2266,1)</f>
        <v>0</v>
      </c>
      <c r="K2266" s="7">
        <f t="shared" si="565"/>
        <v>1432.7</v>
      </c>
      <c r="L2266" s="8">
        <f t="shared" si="565"/>
        <v>1432.7</v>
      </c>
      <c r="M2266" s="5" t="s">
        <v>67</v>
      </c>
      <c r="N2266" s="2" t="s">
        <v>2988</v>
      </c>
      <c r="O2266" s="2" t="s">
        <v>83</v>
      </c>
      <c r="P2266" s="2" t="s">
        <v>73</v>
      </c>
      <c r="Q2266" s="2" t="s">
        <v>73</v>
      </c>
      <c r="R2266" s="2" t="s">
        <v>73</v>
      </c>
      <c r="S2266" s="3">
        <v>1</v>
      </c>
      <c r="T2266" s="3">
        <v>0</v>
      </c>
      <c r="U2266" s="3">
        <v>0.03</v>
      </c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2" t="s">
        <v>67</v>
      </c>
      <c r="AW2266" s="2" t="s">
        <v>2997</v>
      </c>
      <c r="AX2266" s="2" t="s">
        <v>67</v>
      </c>
      <c r="AY2266" s="2" t="s">
        <v>67</v>
      </c>
    </row>
    <row r="2267" spans="1:51" ht="30" customHeight="1" x14ac:dyDescent="0.3">
      <c r="A2267" s="5" t="s">
        <v>90</v>
      </c>
      <c r="B2267" s="5" t="s">
        <v>67</v>
      </c>
      <c r="C2267" s="5" t="s">
        <v>67</v>
      </c>
      <c r="D2267" s="6"/>
      <c r="E2267" s="7"/>
      <c r="F2267" s="8">
        <f>TRUNC(SUMIF(N2262:N2266, N2261, F2262:F2266),0)</f>
        <v>12351</v>
      </c>
      <c r="G2267" s="7"/>
      <c r="H2267" s="8">
        <f>TRUNC(SUMIF(N2262:N2266, N2261, H2262:H2266),0)</f>
        <v>47757</v>
      </c>
      <c r="I2267" s="7"/>
      <c r="J2267" s="8">
        <f>TRUNC(SUMIF(N2262:N2266, N2261, J2262:J2266),0)</f>
        <v>0</v>
      </c>
      <c r="K2267" s="7"/>
      <c r="L2267" s="8">
        <f>F2267+H2267+J2267</f>
        <v>60108</v>
      </c>
      <c r="M2267" s="5" t="s">
        <v>67</v>
      </c>
      <c r="N2267" s="2" t="s">
        <v>91</v>
      </c>
      <c r="O2267" s="2" t="s">
        <v>91</v>
      </c>
      <c r="P2267" s="2" t="s">
        <v>67</v>
      </c>
      <c r="Q2267" s="2" t="s">
        <v>67</v>
      </c>
      <c r="R2267" s="2" t="s">
        <v>67</v>
      </c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2" t="s">
        <v>67</v>
      </c>
      <c r="AW2267" s="2" t="s">
        <v>67</v>
      </c>
      <c r="AX2267" s="2" t="s">
        <v>67</v>
      </c>
      <c r="AY2267" s="2" t="s">
        <v>67</v>
      </c>
    </row>
    <row r="2268" spans="1:51" ht="30" customHeight="1" x14ac:dyDescent="0.3">
      <c r="A2268" s="6"/>
      <c r="B2268" s="6"/>
      <c r="C2268" s="6"/>
      <c r="D2268" s="6"/>
      <c r="E2268" s="7"/>
      <c r="F2268" s="8"/>
      <c r="G2268" s="7"/>
      <c r="H2268" s="8"/>
      <c r="I2268" s="7"/>
      <c r="J2268" s="8"/>
      <c r="K2268" s="7"/>
      <c r="L2268" s="8"/>
      <c r="M2268" s="6"/>
    </row>
    <row r="2269" spans="1:51" ht="30" customHeight="1" x14ac:dyDescent="0.3">
      <c r="A2269" s="14" t="s">
        <v>2998</v>
      </c>
      <c r="B2269" s="14"/>
      <c r="C2269" s="14"/>
      <c r="D2269" s="14"/>
      <c r="E2269" s="15"/>
      <c r="F2269" s="16"/>
      <c r="G2269" s="15"/>
      <c r="H2269" s="16"/>
      <c r="I2269" s="15"/>
      <c r="J2269" s="16"/>
      <c r="K2269" s="15"/>
      <c r="L2269" s="16"/>
      <c r="M2269" s="14"/>
      <c r="N2269" s="1" t="s">
        <v>2999</v>
      </c>
    </row>
    <row r="2270" spans="1:51" ht="30" customHeight="1" x14ac:dyDescent="0.3">
      <c r="A2270" s="5" t="s">
        <v>2021</v>
      </c>
      <c r="B2270" s="5" t="s">
        <v>2991</v>
      </c>
      <c r="C2270" s="5" t="s">
        <v>1702</v>
      </c>
      <c r="D2270" s="6">
        <v>1.05</v>
      </c>
      <c r="E2270" s="7">
        <f>단가대비표!O362</f>
        <v>4825</v>
      </c>
      <c r="F2270" s="8">
        <f t="shared" ref="F2270:F2276" si="566">TRUNC(E2270*D2270,1)</f>
        <v>5066.2</v>
      </c>
      <c r="G2270" s="7">
        <f>단가대비표!P362</f>
        <v>0</v>
      </c>
      <c r="H2270" s="8">
        <f t="shared" ref="H2270:H2276" si="567">TRUNC(G2270*D2270,1)</f>
        <v>0</v>
      </c>
      <c r="I2270" s="7">
        <f>단가대비표!V362</f>
        <v>0</v>
      </c>
      <c r="J2270" s="8">
        <f t="shared" ref="J2270:J2276" si="568">TRUNC(I2270*D2270,1)</f>
        <v>0</v>
      </c>
      <c r="K2270" s="7">
        <f t="shared" ref="K2270:L2276" si="569">TRUNC(E2270+G2270+I2270,1)</f>
        <v>4825</v>
      </c>
      <c r="L2270" s="8">
        <f t="shared" si="569"/>
        <v>5066.2</v>
      </c>
      <c r="M2270" s="5" t="s">
        <v>67</v>
      </c>
      <c r="N2270" s="2" t="s">
        <v>2999</v>
      </c>
      <c r="O2270" s="2" t="s">
        <v>2992</v>
      </c>
      <c r="P2270" s="2" t="s">
        <v>73</v>
      </c>
      <c r="Q2270" s="2" t="s">
        <v>73</v>
      </c>
      <c r="R2270" s="2" t="s">
        <v>69</v>
      </c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2" t="s">
        <v>67</v>
      </c>
      <c r="AW2270" s="2" t="s">
        <v>3001</v>
      </c>
      <c r="AX2270" s="2" t="s">
        <v>67</v>
      </c>
      <c r="AY2270" s="2" t="s">
        <v>67</v>
      </c>
    </row>
    <row r="2271" spans="1:51" ht="30" customHeight="1" x14ac:dyDescent="0.3">
      <c r="A2271" s="5" t="s">
        <v>2215</v>
      </c>
      <c r="B2271" s="5" t="s">
        <v>2216</v>
      </c>
      <c r="C2271" s="5" t="s">
        <v>245</v>
      </c>
      <c r="D2271" s="6">
        <v>0.86</v>
      </c>
      <c r="E2271" s="7">
        <f>단가대비표!O273</f>
        <v>1147</v>
      </c>
      <c r="F2271" s="8">
        <f t="shared" si="566"/>
        <v>986.4</v>
      </c>
      <c r="G2271" s="7">
        <f>단가대비표!P273</f>
        <v>0</v>
      </c>
      <c r="H2271" s="8">
        <f t="shared" si="567"/>
        <v>0</v>
      </c>
      <c r="I2271" s="7">
        <f>단가대비표!V273</f>
        <v>0</v>
      </c>
      <c r="J2271" s="8">
        <f t="shared" si="568"/>
        <v>0</v>
      </c>
      <c r="K2271" s="7">
        <f t="shared" si="569"/>
        <v>1147</v>
      </c>
      <c r="L2271" s="8">
        <f t="shared" si="569"/>
        <v>986.4</v>
      </c>
      <c r="M2271" s="5" t="s">
        <v>67</v>
      </c>
      <c r="N2271" s="2" t="s">
        <v>2999</v>
      </c>
      <c r="O2271" s="2" t="s">
        <v>2217</v>
      </c>
      <c r="P2271" s="2" t="s">
        <v>73</v>
      </c>
      <c r="Q2271" s="2" t="s">
        <v>73</v>
      </c>
      <c r="R2271" s="2" t="s">
        <v>69</v>
      </c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2" t="s">
        <v>67</v>
      </c>
      <c r="AW2271" s="2" t="s">
        <v>3002</v>
      </c>
      <c r="AX2271" s="2" t="s">
        <v>67</v>
      </c>
      <c r="AY2271" s="2" t="s">
        <v>67</v>
      </c>
    </row>
    <row r="2272" spans="1:51" ht="30" customHeight="1" x14ac:dyDescent="0.3">
      <c r="A2272" s="5" t="s">
        <v>2029</v>
      </c>
      <c r="B2272" s="5" t="s">
        <v>2030</v>
      </c>
      <c r="C2272" s="5" t="s">
        <v>245</v>
      </c>
      <c r="D2272" s="6">
        <v>0.86</v>
      </c>
      <c r="E2272" s="7">
        <f>단가대비표!O266</f>
        <v>1100</v>
      </c>
      <c r="F2272" s="8">
        <f t="shared" si="566"/>
        <v>946</v>
      </c>
      <c r="G2272" s="7">
        <f>단가대비표!P266</f>
        <v>0</v>
      </c>
      <c r="H2272" s="8">
        <f t="shared" si="567"/>
        <v>0</v>
      </c>
      <c r="I2272" s="7">
        <f>단가대비표!V266</f>
        <v>0</v>
      </c>
      <c r="J2272" s="8">
        <f t="shared" si="568"/>
        <v>0</v>
      </c>
      <c r="K2272" s="7">
        <f t="shared" si="569"/>
        <v>1100</v>
      </c>
      <c r="L2272" s="8">
        <f t="shared" si="569"/>
        <v>946</v>
      </c>
      <c r="M2272" s="5" t="s">
        <v>67</v>
      </c>
      <c r="N2272" s="2" t="s">
        <v>2999</v>
      </c>
      <c r="O2272" s="2" t="s">
        <v>2031</v>
      </c>
      <c r="P2272" s="2" t="s">
        <v>73</v>
      </c>
      <c r="Q2272" s="2" t="s">
        <v>73</v>
      </c>
      <c r="R2272" s="2" t="s">
        <v>69</v>
      </c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2" t="s">
        <v>67</v>
      </c>
      <c r="AW2272" s="2" t="s">
        <v>3003</v>
      </c>
      <c r="AX2272" s="2" t="s">
        <v>67</v>
      </c>
      <c r="AY2272" s="2" t="s">
        <v>67</v>
      </c>
    </row>
    <row r="2273" spans="1:51" ht="30" customHeight="1" x14ac:dyDescent="0.3">
      <c r="A2273" s="5" t="s">
        <v>2121</v>
      </c>
      <c r="B2273" s="5" t="s">
        <v>2122</v>
      </c>
      <c r="C2273" s="5" t="s">
        <v>481</v>
      </c>
      <c r="D2273" s="6">
        <v>0.74</v>
      </c>
      <c r="E2273" s="7">
        <f>단가대비표!O267</f>
        <v>300</v>
      </c>
      <c r="F2273" s="8">
        <f t="shared" si="566"/>
        <v>222</v>
      </c>
      <c r="G2273" s="7">
        <f>단가대비표!P267</f>
        <v>0</v>
      </c>
      <c r="H2273" s="8">
        <f t="shared" si="567"/>
        <v>0</v>
      </c>
      <c r="I2273" s="7">
        <f>단가대비표!V267</f>
        <v>0</v>
      </c>
      <c r="J2273" s="8">
        <f t="shared" si="568"/>
        <v>0</v>
      </c>
      <c r="K2273" s="7">
        <f t="shared" si="569"/>
        <v>300</v>
      </c>
      <c r="L2273" s="8">
        <f t="shared" si="569"/>
        <v>222</v>
      </c>
      <c r="M2273" s="5" t="s">
        <v>67</v>
      </c>
      <c r="N2273" s="2" t="s">
        <v>2999</v>
      </c>
      <c r="O2273" s="2" t="s">
        <v>2123</v>
      </c>
      <c r="P2273" s="2" t="s">
        <v>73</v>
      </c>
      <c r="Q2273" s="2" t="s">
        <v>73</v>
      </c>
      <c r="R2273" s="2" t="s">
        <v>69</v>
      </c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2" t="s">
        <v>67</v>
      </c>
      <c r="AW2273" s="2" t="s">
        <v>3004</v>
      </c>
      <c r="AX2273" s="2" t="s">
        <v>67</v>
      </c>
      <c r="AY2273" s="2" t="s">
        <v>67</v>
      </c>
    </row>
    <row r="2274" spans="1:51" ht="30" customHeight="1" x14ac:dyDescent="0.3">
      <c r="A2274" s="5" t="s">
        <v>2033</v>
      </c>
      <c r="B2274" s="5" t="s">
        <v>86</v>
      </c>
      <c r="C2274" s="5" t="s">
        <v>87</v>
      </c>
      <c r="D2274" s="6">
        <v>0.14399999999999999</v>
      </c>
      <c r="E2274" s="7">
        <f>단가대비표!O1876</f>
        <v>0</v>
      </c>
      <c r="F2274" s="8">
        <f t="shared" si="566"/>
        <v>0</v>
      </c>
      <c r="G2274" s="7">
        <f>단가대비표!P1876</f>
        <v>160788</v>
      </c>
      <c r="H2274" s="8">
        <f t="shared" si="567"/>
        <v>23153.4</v>
      </c>
      <c r="I2274" s="7">
        <f>단가대비표!V1876</f>
        <v>0</v>
      </c>
      <c r="J2274" s="8">
        <f t="shared" si="568"/>
        <v>0</v>
      </c>
      <c r="K2274" s="7">
        <f t="shared" si="569"/>
        <v>160788</v>
      </c>
      <c r="L2274" s="8">
        <f t="shared" si="569"/>
        <v>23153.4</v>
      </c>
      <c r="M2274" s="5" t="s">
        <v>67</v>
      </c>
      <c r="N2274" s="2" t="s">
        <v>2999</v>
      </c>
      <c r="O2274" s="2" t="s">
        <v>2034</v>
      </c>
      <c r="P2274" s="2" t="s">
        <v>73</v>
      </c>
      <c r="Q2274" s="2" t="s">
        <v>73</v>
      </c>
      <c r="R2274" s="2" t="s">
        <v>69</v>
      </c>
      <c r="S2274" s="3"/>
      <c r="T2274" s="3"/>
      <c r="U2274" s="3"/>
      <c r="V2274" s="3">
        <v>1</v>
      </c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2" t="s">
        <v>67</v>
      </c>
      <c r="AW2274" s="2" t="s">
        <v>3005</v>
      </c>
      <c r="AX2274" s="2" t="s">
        <v>67</v>
      </c>
      <c r="AY2274" s="2" t="s">
        <v>67</v>
      </c>
    </row>
    <row r="2275" spans="1:51" ht="30" customHeight="1" x14ac:dyDescent="0.3">
      <c r="A2275" s="5" t="s">
        <v>203</v>
      </c>
      <c r="B2275" s="5" t="s">
        <v>86</v>
      </c>
      <c r="C2275" s="5" t="s">
        <v>87</v>
      </c>
      <c r="D2275" s="6">
        <v>1.89E-2</v>
      </c>
      <c r="E2275" s="7">
        <f>단가대비표!O1834</f>
        <v>0</v>
      </c>
      <c r="F2275" s="8">
        <f t="shared" si="566"/>
        <v>0</v>
      </c>
      <c r="G2275" s="7">
        <f>단가대비표!P1834</f>
        <v>125427</v>
      </c>
      <c r="H2275" s="8">
        <f t="shared" si="567"/>
        <v>2370.5</v>
      </c>
      <c r="I2275" s="7">
        <f>단가대비표!V1834</f>
        <v>0</v>
      </c>
      <c r="J2275" s="8">
        <f t="shared" si="568"/>
        <v>0</v>
      </c>
      <c r="K2275" s="7">
        <f t="shared" si="569"/>
        <v>125427</v>
      </c>
      <c r="L2275" s="8">
        <f t="shared" si="569"/>
        <v>2370.5</v>
      </c>
      <c r="M2275" s="5" t="s">
        <v>67</v>
      </c>
      <c r="N2275" s="2" t="s">
        <v>2999</v>
      </c>
      <c r="O2275" s="2" t="s">
        <v>204</v>
      </c>
      <c r="P2275" s="2" t="s">
        <v>73</v>
      </c>
      <c r="Q2275" s="2" t="s">
        <v>73</v>
      </c>
      <c r="R2275" s="2" t="s">
        <v>69</v>
      </c>
      <c r="S2275" s="3"/>
      <c r="T2275" s="3"/>
      <c r="U2275" s="3"/>
      <c r="V2275" s="3">
        <v>1</v>
      </c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2" t="s">
        <v>67</v>
      </c>
      <c r="AW2275" s="2" t="s">
        <v>3006</v>
      </c>
      <c r="AX2275" s="2" t="s">
        <v>67</v>
      </c>
      <c r="AY2275" s="2" t="s">
        <v>67</v>
      </c>
    </row>
    <row r="2276" spans="1:51" ht="30" customHeight="1" x14ac:dyDescent="0.3">
      <c r="A2276" s="5" t="s">
        <v>155</v>
      </c>
      <c r="B2276" s="5" t="s">
        <v>156</v>
      </c>
      <c r="C2276" s="5" t="s">
        <v>82</v>
      </c>
      <c r="D2276" s="6">
        <v>1</v>
      </c>
      <c r="E2276" s="7">
        <f>TRUNC(SUMIF(V2270:V2276, RIGHTB(O2276, 1), H2270:H2276)*U2276, 2)</f>
        <v>765.71</v>
      </c>
      <c r="F2276" s="8">
        <f t="shared" si="566"/>
        <v>765.7</v>
      </c>
      <c r="G2276" s="7">
        <v>0</v>
      </c>
      <c r="H2276" s="8">
        <f t="shared" si="567"/>
        <v>0</v>
      </c>
      <c r="I2276" s="7">
        <v>0</v>
      </c>
      <c r="J2276" s="8">
        <f t="shared" si="568"/>
        <v>0</v>
      </c>
      <c r="K2276" s="7">
        <f t="shared" si="569"/>
        <v>765.7</v>
      </c>
      <c r="L2276" s="8">
        <f t="shared" si="569"/>
        <v>765.7</v>
      </c>
      <c r="M2276" s="5" t="s">
        <v>67</v>
      </c>
      <c r="N2276" s="2" t="s">
        <v>2999</v>
      </c>
      <c r="O2276" s="2" t="s">
        <v>83</v>
      </c>
      <c r="P2276" s="2" t="s">
        <v>73</v>
      </c>
      <c r="Q2276" s="2" t="s">
        <v>73</v>
      </c>
      <c r="R2276" s="2" t="s">
        <v>73</v>
      </c>
      <c r="S2276" s="3">
        <v>1</v>
      </c>
      <c r="T2276" s="3">
        <v>0</v>
      </c>
      <c r="U2276" s="3">
        <v>0.03</v>
      </c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2" t="s">
        <v>67</v>
      </c>
      <c r="AW2276" s="2" t="s">
        <v>3007</v>
      </c>
      <c r="AX2276" s="2" t="s">
        <v>67</v>
      </c>
      <c r="AY2276" s="2" t="s">
        <v>67</v>
      </c>
    </row>
    <row r="2277" spans="1:51" ht="30" customHeight="1" x14ac:dyDescent="0.3">
      <c r="A2277" s="5" t="s">
        <v>90</v>
      </c>
      <c r="B2277" s="5" t="s">
        <v>67</v>
      </c>
      <c r="C2277" s="5" t="s">
        <v>67</v>
      </c>
      <c r="D2277" s="6"/>
      <c r="E2277" s="7"/>
      <c r="F2277" s="8">
        <f>TRUNC(SUMIF(N2270:N2276, N2269, F2270:F2276),0)</f>
        <v>7986</v>
      </c>
      <c r="G2277" s="7"/>
      <c r="H2277" s="8">
        <f>TRUNC(SUMIF(N2270:N2276, N2269, H2270:H2276),0)</f>
        <v>25523</v>
      </c>
      <c r="I2277" s="7"/>
      <c r="J2277" s="8">
        <f>TRUNC(SUMIF(N2270:N2276, N2269, J2270:J2276),0)</f>
        <v>0</v>
      </c>
      <c r="K2277" s="7"/>
      <c r="L2277" s="8">
        <f>F2277+H2277+J2277</f>
        <v>33509</v>
      </c>
      <c r="M2277" s="5" t="s">
        <v>67</v>
      </c>
      <c r="N2277" s="2" t="s">
        <v>91</v>
      </c>
      <c r="O2277" s="2" t="s">
        <v>91</v>
      </c>
      <c r="P2277" s="2" t="s">
        <v>67</v>
      </c>
      <c r="Q2277" s="2" t="s">
        <v>67</v>
      </c>
      <c r="R2277" s="2" t="s">
        <v>67</v>
      </c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2" t="s">
        <v>67</v>
      </c>
      <c r="AW2277" s="2" t="s">
        <v>67</v>
      </c>
      <c r="AX2277" s="2" t="s">
        <v>67</v>
      </c>
      <c r="AY2277" s="2" t="s">
        <v>67</v>
      </c>
    </row>
    <row r="2278" spans="1:51" ht="30" customHeight="1" x14ac:dyDescent="0.3">
      <c r="A2278" s="6"/>
      <c r="B2278" s="6"/>
      <c r="C2278" s="6"/>
      <c r="D2278" s="6"/>
      <c r="E2278" s="7"/>
      <c r="F2278" s="8"/>
      <c r="G2278" s="7"/>
      <c r="H2278" s="8"/>
      <c r="I2278" s="7"/>
      <c r="J2278" s="8"/>
      <c r="K2278" s="7"/>
      <c r="L2278" s="8"/>
      <c r="M2278" s="6"/>
    </row>
    <row r="2279" spans="1:51" ht="30" customHeight="1" x14ac:dyDescent="0.3">
      <c r="A2279" s="14" t="s">
        <v>3008</v>
      </c>
      <c r="B2279" s="14"/>
      <c r="C2279" s="14"/>
      <c r="D2279" s="14"/>
      <c r="E2279" s="15"/>
      <c r="F2279" s="16"/>
      <c r="G2279" s="15"/>
      <c r="H2279" s="16"/>
      <c r="I2279" s="15"/>
      <c r="J2279" s="16"/>
      <c r="K2279" s="15"/>
      <c r="L2279" s="16"/>
      <c r="M2279" s="14"/>
      <c r="N2279" s="1" t="s">
        <v>3009</v>
      </c>
    </row>
    <row r="2280" spans="1:51" ht="30" customHeight="1" x14ac:dyDescent="0.3">
      <c r="A2280" s="5" t="s">
        <v>2228</v>
      </c>
      <c r="B2280" s="5" t="s">
        <v>3011</v>
      </c>
      <c r="C2280" s="5" t="s">
        <v>1702</v>
      </c>
      <c r="D2280" s="6">
        <v>1.05</v>
      </c>
      <c r="E2280" s="7">
        <f>단가대비표!O382</f>
        <v>6160</v>
      </c>
      <c r="F2280" s="8">
        <f t="shared" ref="F2280:F2285" si="570">TRUNC(E2280*D2280,1)</f>
        <v>6468</v>
      </c>
      <c r="G2280" s="7">
        <f>단가대비표!P382</f>
        <v>0</v>
      </c>
      <c r="H2280" s="8">
        <f t="shared" ref="H2280:H2285" si="571">TRUNC(G2280*D2280,1)</f>
        <v>0</v>
      </c>
      <c r="I2280" s="7">
        <f>단가대비표!V382</f>
        <v>0</v>
      </c>
      <c r="J2280" s="8">
        <f t="shared" ref="J2280:J2285" si="572">TRUNC(I2280*D2280,1)</f>
        <v>0</v>
      </c>
      <c r="K2280" s="7">
        <f t="shared" ref="K2280:L2285" si="573">TRUNC(E2280+G2280+I2280,1)</f>
        <v>6160</v>
      </c>
      <c r="L2280" s="8">
        <f t="shared" si="573"/>
        <v>6468</v>
      </c>
      <c r="M2280" s="5" t="s">
        <v>67</v>
      </c>
      <c r="N2280" s="2" t="s">
        <v>3009</v>
      </c>
      <c r="O2280" s="2" t="s">
        <v>3012</v>
      </c>
      <c r="P2280" s="2" t="s">
        <v>73</v>
      </c>
      <c r="Q2280" s="2" t="s">
        <v>73</v>
      </c>
      <c r="R2280" s="2" t="s">
        <v>69</v>
      </c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2" t="s">
        <v>67</v>
      </c>
      <c r="AW2280" s="2" t="s">
        <v>3013</v>
      </c>
      <c r="AX2280" s="2" t="s">
        <v>67</v>
      </c>
      <c r="AY2280" s="2" t="s">
        <v>67</v>
      </c>
    </row>
    <row r="2281" spans="1:51" ht="30" customHeight="1" x14ac:dyDescent="0.3">
      <c r="A2281" s="5" t="s">
        <v>2029</v>
      </c>
      <c r="B2281" s="5" t="s">
        <v>2030</v>
      </c>
      <c r="C2281" s="5" t="s">
        <v>245</v>
      </c>
      <c r="D2281" s="6">
        <v>0.86</v>
      </c>
      <c r="E2281" s="7">
        <f>단가대비표!O266</f>
        <v>1100</v>
      </c>
      <c r="F2281" s="8">
        <f t="shared" si="570"/>
        <v>946</v>
      </c>
      <c r="G2281" s="7">
        <f>단가대비표!P266</f>
        <v>0</v>
      </c>
      <c r="H2281" s="8">
        <f t="shared" si="571"/>
        <v>0</v>
      </c>
      <c r="I2281" s="7">
        <f>단가대비표!V266</f>
        <v>0</v>
      </c>
      <c r="J2281" s="8">
        <f t="shared" si="572"/>
        <v>0</v>
      </c>
      <c r="K2281" s="7">
        <f t="shared" si="573"/>
        <v>1100</v>
      </c>
      <c r="L2281" s="8">
        <f t="shared" si="573"/>
        <v>946</v>
      </c>
      <c r="M2281" s="5" t="s">
        <v>67</v>
      </c>
      <c r="N2281" s="2" t="s">
        <v>3009</v>
      </c>
      <c r="O2281" s="2" t="s">
        <v>2031</v>
      </c>
      <c r="P2281" s="2" t="s">
        <v>73</v>
      </c>
      <c r="Q2281" s="2" t="s">
        <v>73</v>
      </c>
      <c r="R2281" s="2" t="s">
        <v>69</v>
      </c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2" t="s">
        <v>67</v>
      </c>
      <c r="AW2281" s="2" t="s">
        <v>3014</v>
      </c>
      <c r="AX2281" s="2" t="s">
        <v>67</v>
      </c>
      <c r="AY2281" s="2" t="s">
        <v>67</v>
      </c>
    </row>
    <row r="2282" spans="1:51" ht="30" customHeight="1" x14ac:dyDescent="0.3">
      <c r="A2282" s="5" t="s">
        <v>2121</v>
      </c>
      <c r="B2282" s="5" t="s">
        <v>2122</v>
      </c>
      <c r="C2282" s="5" t="s">
        <v>481</v>
      </c>
      <c r="D2282" s="6">
        <v>0.74</v>
      </c>
      <c r="E2282" s="7">
        <f>단가대비표!O267</f>
        <v>300</v>
      </c>
      <c r="F2282" s="8">
        <f t="shared" si="570"/>
        <v>222</v>
      </c>
      <c r="G2282" s="7">
        <f>단가대비표!P267</f>
        <v>0</v>
      </c>
      <c r="H2282" s="8">
        <f t="shared" si="571"/>
        <v>0</v>
      </c>
      <c r="I2282" s="7">
        <f>단가대비표!V267</f>
        <v>0</v>
      </c>
      <c r="J2282" s="8">
        <f t="shared" si="572"/>
        <v>0</v>
      </c>
      <c r="K2282" s="7">
        <f t="shared" si="573"/>
        <v>300</v>
      </c>
      <c r="L2282" s="8">
        <f t="shared" si="573"/>
        <v>222</v>
      </c>
      <c r="M2282" s="5" t="s">
        <v>67</v>
      </c>
      <c r="N2282" s="2" t="s">
        <v>3009</v>
      </c>
      <c r="O2282" s="2" t="s">
        <v>2123</v>
      </c>
      <c r="P2282" s="2" t="s">
        <v>73</v>
      </c>
      <c r="Q2282" s="2" t="s">
        <v>73</v>
      </c>
      <c r="R2282" s="2" t="s">
        <v>69</v>
      </c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2" t="s">
        <v>67</v>
      </c>
      <c r="AW2282" s="2" t="s">
        <v>3015</v>
      </c>
      <c r="AX2282" s="2" t="s">
        <v>67</v>
      </c>
      <c r="AY2282" s="2" t="s">
        <v>67</v>
      </c>
    </row>
    <row r="2283" spans="1:51" ht="30" customHeight="1" x14ac:dyDescent="0.3">
      <c r="A2283" s="5" t="s">
        <v>2033</v>
      </c>
      <c r="B2283" s="5" t="s">
        <v>86</v>
      </c>
      <c r="C2283" s="5" t="s">
        <v>87</v>
      </c>
      <c r="D2283" s="6">
        <v>0.105</v>
      </c>
      <c r="E2283" s="7">
        <f>단가대비표!O1876</f>
        <v>0</v>
      </c>
      <c r="F2283" s="8">
        <f t="shared" si="570"/>
        <v>0</v>
      </c>
      <c r="G2283" s="7">
        <f>단가대비표!P1876</f>
        <v>160788</v>
      </c>
      <c r="H2283" s="8">
        <f t="shared" si="571"/>
        <v>16882.7</v>
      </c>
      <c r="I2283" s="7">
        <f>단가대비표!V1876</f>
        <v>0</v>
      </c>
      <c r="J2283" s="8">
        <f t="shared" si="572"/>
        <v>0</v>
      </c>
      <c r="K2283" s="7">
        <f t="shared" si="573"/>
        <v>160788</v>
      </c>
      <c r="L2283" s="8">
        <f t="shared" si="573"/>
        <v>16882.7</v>
      </c>
      <c r="M2283" s="5" t="s">
        <v>67</v>
      </c>
      <c r="N2283" s="2" t="s">
        <v>3009</v>
      </c>
      <c r="O2283" s="2" t="s">
        <v>2034</v>
      </c>
      <c r="P2283" s="2" t="s">
        <v>73</v>
      </c>
      <c r="Q2283" s="2" t="s">
        <v>73</v>
      </c>
      <c r="R2283" s="2" t="s">
        <v>69</v>
      </c>
      <c r="S2283" s="3"/>
      <c r="T2283" s="3"/>
      <c r="U2283" s="3"/>
      <c r="V2283" s="3">
        <v>1</v>
      </c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2" t="s">
        <v>67</v>
      </c>
      <c r="AW2283" s="2" t="s">
        <v>3016</v>
      </c>
      <c r="AX2283" s="2" t="s">
        <v>67</v>
      </c>
      <c r="AY2283" s="2" t="s">
        <v>67</v>
      </c>
    </row>
    <row r="2284" spans="1:51" ht="30" customHeight="1" x14ac:dyDescent="0.3">
      <c r="A2284" s="5" t="s">
        <v>203</v>
      </c>
      <c r="B2284" s="5" t="s">
        <v>86</v>
      </c>
      <c r="C2284" s="5" t="s">
        <v>87</v>
      </c>
      <c r="D2284" s="6">
        <v>8.0000000000000002E-3</v>
      </c>
      <c r="E2284" s="7">
        <f>단가대비표!O1834</f>
        <v>0</v>
      </c>
      <c r="F2284" s="8">
        <f t="shared" si="570"/>
        <v>0</v>
      </c>
      <c r="G2284" s="7">
        <f>단가대비표!P1834</f>
        <v>125427</v>
      </c>
      <c r="H2284" s="8">
        <f t="shared" si="571"/>
        <v>1003.4</v>
      </c>
      <c r="I2284" s="7">
        <f>단가대비표!V1834</f>
        <v>0</v>
      </c>
      <c r="J2284" s="8">
        <f t="shared" si="572"/>
        <v>0</v>
      </c>
      <c r="K2284" s="7">
        <f t="shared" si="573"/>
        <v>125427</v>
      </c>
      <c r="L2284" s="8">
        <f t="shared" si="573"/>
        <v>1003.4</v>
      </c>
      <c r="M2284" s="5" t="s">
        <v>67</v>
      </c>
      <c r="N2284" s="2" t="s">
        <v>3009</v>
      </c>
      <c r="O2284" s="2" t="s">
        <v>204</v>
      </c>
      <c r="P2284" s="2" t="s">
        <v>73</v>
      </c>
      <c r="Q2284" s="2" t="s">
        <v>73</v>
      </c>
      <c r="R2284" s="2" t="s">
        <v>69</v>
      </c>
      <c r="S2284" s="3"/>
      <c r="T2284" s="3"/>
      <c r="U2284" s="3"/>
      <c r="V2284" s="3">
        <v>1</v>
      </c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2" t="s">
        <v>67</v>
      </c>
      <c r="AW2284" s="2" t="s">
        <v>3017</v>
      </c>
      <c r="AX2284" s="2" t="s">
        <v>67</v>
      </c>
      <c r="AY2284" s="2" t="s">
        <v>67</v>
      </c>
    </row>
    <row r="2285" spans="1:51" ht="30" customHeight="1" x14ac:dyDescent="0.3">
      <c r="A2285" s="5" t="s">
        <v>155</v>
      </c>
      <c r="B2285" s="5" t="s">
        <v>156</v>
      </c>
      <c r="C2285" s="5" t="s">
        <v>82</v>
      </c>
      <c r="D2285" s="6">
        <v>1</v>
      </c>
      <c r="E2285" s="7">
        <f>TRUNC(SUMIF(V2280:V2285, RIGHTB(O2285, 1), H2280:H2285)*U2285, 2)</f>
        <v>536.58000000000004</v>
      </c>
      <c r="F2285" s="8">
        <f t="shared" si="570"/>
        <v>536.5</v>
      </c>
      <c r="G2285" s="7">
        <v>0</v>
      </c>
      <c r="H2285" s="8">
        <f t="shared" si="571"/>
        <v>0</v>
      </c>
      <c r="I2285" s="7">
        <v>0</v>
      </c>
      <c r="J2285" s="8">
        <f t="shared" si="572"/>
        <v>0</v>
      </c>
      <c r="K2285" s="7">
        <f t="shared" si="573"/>
        <v>536.5</v>
      </c>
      <c r="L2285" s="8">
        <f t="shared" si="573"/>
        <v>536.5</v>
      </c>
      <c r="M2285" s="5" t="s">
        <v>67</v>
      </c>
      <c r="N2285" s="2" t="s">
        <v>3009</v>
      </c>
      <c r="O2285" s="2" t="s">
        <v>83</v>
      </c>
      <c r="P2285" s="2" t="s">
        <v>73</v>
      </c>
      <c r="Q2285" s="2" t="s">
        <v>73</v>
      </c>
      <c r="R2285" s="2" t="s">
        <v>73</v>
      </c>
      <c r="S2285" s="3">
        <v>1</v>
      </c>
      <c r="T2285" s="3">
        <v>0</v>
      </c>
      <c r="U2285" s="3">
        <v>0.03</v>
      </c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2" t="s">
        <v>67</v>
      </c>
      <c r="AW2285" s="2" t="s">
        <v>3018</v>
      </c>
      <c r="AX2285" s="2" t="s">
        <v>67</v>
      </c>
      <c r="AY2285" s="2" t="s">
        <v>67</v>
      </c>
    </row>
    <row r="2286" spans="1:51" ht="30" customHeight="1" x14ac:dyDescent="0.3">
      <c r="A2286" s="5" t="s">
        <v>90</v>
      </c>
      <c r="B2286" s="5" t="s">
        <v>67</v>
      </c>
      <c r="C2286" s="5" t="s">
        <v>67</v>
      </c>
      <c r="D2286" s="6"/>
      <c r="E2286" s="7"/>
      <c r="F2286" s="8">
        <f>TRUNC(SUMIF(N2280:N2285, N2279, F2280:F2285),0)</f>
        <v>8172</v>
      </c>
      <c r="G2286" s="7"/>
      <c r="H2286" s="8">
        <f>TRUNC(SUMIF(N2280:N2285, N2279, H2280:H2285),0)</f>
        <v>17886</v>
      </c>
      <c r="I2286" s="7"/>
      <c r="J2286" s="8">
        <f>TRUNC(SUMIF(N2280:N2285, N2279, J2280:J2285),0)</f>
        <v>0</v>
      </c>
      <c r="K2286" s="7"/>
      <c r="L2286" s="8">
        <f>F2286+H2286+J2286</f>
        <v>26058</v>
      </c>
      <c r="M2286" s="5" t="s">
        <v>67</v>
      </c>
      <c r="N2286" s="2" t="s">
        <v>91</v>
      </c>
      <c r="O2286" s="2" t="s">
        <v>91</v>
      </c>
      <c r="P2286" s="2" t="s">
        <v>67</v>
      </c>
      <c r="Q2286" s="2" t="s">
        <v>67</v>
      </c>
      <c r="R2286" s="2" t="s">
        <v>67</v>
      </c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2" t="s">
        <v>67</v>
      </c>
      <c r="AW2286" s="2" t="s">
        <v>67</v>
      </c>
      <c r="AX2286" s="2" t="s">
        <v>67</v>
      </c>
      <c r="AY2286" s="2" t="s">
        <v>67</v>
      </c>
    </row>
    <row r="2287" spans="1:51" ht="30" customHeight="1" x14ac:dyDescent="0.3">
      <c r="A2287" s="6"/>
      <c r="B2287" s="6"/>
      <c r="C2287" s="6"/>
      <c r="D2287" s="6"/>
      <c r="E2287" s="7"/>
      <c r="F2287" s="8"/>
      <c r="G2287" s="7"/>
      <c r="H2287" s="8"/>
      <c r="I2287" s="7"/>
      <c r="J2287" s="8"/>
      <c r="K2287" s="7"/>
      <c r="L2287" s="8"/>
      <c r="M2287" s="6"/>
    </row>
    <row r="2288" spans="1:51" ht="30" customHeight="1" x14ac:dyDescent="0.3">
      <c r="A2288" s="14" t="s">
        <v>3019</v>
      </c>
      <c r="B2288" s="14"/>
      <c r="C2288" s="14"/>
      <c r="D2288" s="14"/>
      <c r="E2288" s="15"/>
      <c r="F2288" s="16"/>
      <c r="G2288" s="15"/>
      <c r="H2288" s="16"/>
      <c r="I2288" s="15"/>
      <c r="J2288" s="16"/>
      <c r="K2288" s="15"/>
      <c r="L2288" s="16"/>
      <c r="M2288" s="14"/>
      <c r="N2288" s="1" t="s">
        <v>3020</v>
      </c>
    </row>
    <row r="2289" spans="1:51" ht="30" customHeight="1" x14ac:dyDescent="0.3">
      <c r="A2289" s="5" t="s">
        <v>2021</v>
      </c>
      <c r="B2289" s="5" t="s">
        <v>3023</v>
      </c>
      <c r="C2289" s="5" t="s">
        <v>1702</v>
      </c>
      <c r="D2289" s="6">
        <v>1.05</v>
      </c>
      <c r="E2289" s="7">
        <f>단가대비표!O363</f>
        <v>5618</v>
      </c>
      <c r="F2289" s="8">
        <f>TRUNC(E2289*D2289,1)</f>
        <v>5898.9</v>
      </c>
      <c r="G2289" s="7">
        <f>단가대비표!P363</f>
        <v>0</v>
      </c>
      <c r="H2289" s="8">
        <f>TRUNC(G2289*D2289,1)</f>
        <v>0</v>
      </c>
      <c r="I2289" s="7">
        <f>단가대비표!V363</f>
        <v>0</v>
      </c>
      <c r="J2289" s="8">
        <f>TRUNC(I2289*D2289,1)</f>
        <v>0</v>
      </c>
      <c r="K2289" s="7">
        <f t="shared" ref="K2289:L2293" si="574">TRUNC(E2289+G2289+I2289,1)</f>
        <v>5618</v>
      </c>
      <c r="L2289" s="8">
        <f t="shared" si="574"/>
        <v>5898.9</v>
      </c>
      <c r="M2289" s="5" t="s">
        <v>67</v>
      </c>
      <c r="N2289" s="2" t="s">
        <v>3020</v>
      </c>
      <c r="O2289" s="2" t="s">
        <v>3024</v>
      </c>
      <c r="P2289" s="2" t="s">
        <v>73</v>
      </c>
      <c r="Q2289" s="2" t="s">
        <v>73</v>
      </c>
      <c r="R2289" s="2" t="s">
        <v>69</v>
      </c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2" t="s">
        <v>67</v>
      </c>
      <c r="AW2289" s="2" t="s">
        <v>3025</v>
      </c>
      <c r="AX2289" s="2" t="s">
        <v>67</v>
      </c>
      <c r="AY2289" s="2" t="s">
        <v>67</v>
      </c>
    </row>
    <row r="2290" spans="1:51" ht="30" customHeight="1" x14ac:dyDescent="0.3">
      <c r="A2290" s="5" t="s">
        <v>2203</v>
      </c>
      <c r="B2290" s="5" t="s">
        <v>2204</v>
      </c>
      <c r="C2290" s="5" t="s">
        <v>1685</v>
      </c>
      <c r="D2290" s="6">
        <v>0.97</v>
      </c>
      <c r="E2290" s="7">
        <f>단가대비표!O198</f>
        <v>6805</v>
      </c>
      <c r="F2290" s="8">
        <f>TRUNC(E2290*D2290,1)</f>
        <v>6600.8</v>
      </c>
      <c r="G2290" s="7">
        <f>단가대비표!P198</f>
        <v>0</v>
      </c>
      <c r="H2290" s="8">
        <f>TRUNC(G2290*D2290,1)</f>
        <v>0</v>
      </c>
      <c r="I2290" s="7">
        <f>단가대비표!V198</f>
        <v>0</v>
      </c>
      <c r="J2290" s="8">
        <f>TRUNC(I2290*D2290,1)</f>
        <v>0</v>
      </c>
      <c r="K2290" s="7">
        <f t="shared" si="574"/>
        <v>6805</v>
      </c>
      <c r="L2290" s="8">
        <f t="shared" si="574"/>
        <v>6600.8</v>
      </c>
      <c r="M2290" s="5" t="s">
        <v>67</v>
      </c>
      <c r="N2290" s="2" t="s">
        <v>3020</v>
      </c>
      <c r="O2290" s="2" t="s">
        <v>2205</v>
      </c>
      <c r="P2290" s="2" t="s">
        <v>73</v>
      </c>
      <c r="Q2290" s="2" t="s">
        <v>73</v>
      </c>
      <c r="R2290" s="2" t="s">
        <v>69</v>
      </c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2" t="s">
        <v>67</v>
      </c>
      <c r="AW2290" s="2" t="s">
        <v>3026</v>
      </c>
      <c r="AX2290" s="2" t="s">
        <v>67</v>
      </c>
      <c r="AY2290" s="2" t="s">
        <v>67</v>
      </c>
    </row>
    <row r="2291" spans="1:51" ht="30" customHeight="1" x14ac:dyDescent="0.3">
      <c r="A2291" s="5" t="s">
        <v>2033</v>
      </c>
      <c r="B2291" s="5" t="s">
        <v>86</v>
      </c>
      <c r="C2291" s="5" t="s">
        <v>87</v>
      </c>
      <c r="D2291" s="6">
        <v>0.14799999999999999</v>
      </c>
      <c r="E2291" s="7">
        <f>단가대비표!O1876</f>
        <v>0</v>
      </c>
      <c r="F2291" s="8">
        <f>TRUNC(E2291*D2291,1)</f>
        <v>0</v>
      </c>
      <c r="G2291" s="7">
        <f>단가대비표!P1876</f>
        <v>160788</v>
      </c>
      <c r="H2291" s="8">
        <f>TRUNC(G2291*D2291,1)</f>
        <v>23796.6</v>
      </c>
      <c r="I2291" s="7">
        <f>단가대비표!V1876</f>
        <v>0</v>
      </c>
      <c r="J2291" s="8">
        <f>TRUNC(I2291*D2291,1)</f>
        <v>0</v>
      </c>
      <c r="K2291" s="7">
        <f t="shared" si="574"/>
        <v>160788</v>
      </c>
      <c r="L2291" s="8">
        <f t="shared" si="574"/>
        <v>23796.6</v>
      </c>
      <c r="M2291" s="5" t="s">
        <v>67</v>
      </c>
      <c r="N2291" s="2" t="s">
        <v>3020</v>
      </c>
      <c r="O2291" s="2" t="s">
        <v>2034</v>
      </c>
      <c r="P2291" s="2" t="s">
        <v>73</v>
      </c>
      <c r="Q2291" s="2" t="s">
        <v>73</v>
      </c>
      <c r="R2291" s="2" t="s">
        <v>69</v>
      </c>
      <c r="S2291" s="3"/>
      <c r="T2291" s="3"/>
      <c r="U2291" s="3"/>
      <c r="V2291" s="3">
        <v>1</v>
      </c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2" t="s">
        <v>67</v>
      </c>
      <c r="AW2291" s="2" t="s">
        <v>3027</v>
      </c>
      <c r="AX2291" s="2" t="s">
        <v>67</v>
      </c>
      <c r="AY2291" s="2" t="s">
        <v>67</v>
      </c>
    </row>
    <row r="2292" spans="1:51" ht="30" customHeight="1" x14ac:dyDescent="0.3">
      <c r="A2292" s="5" t="s">
        <v>1728</v>
      </c>
      <c r="B2292" s="5" t="s">
        <v>86</v>
      </c>
      <c r="C2292" s="5" t="s">
        <v>87</v>
      </c>
      <c r="D2292" s="6">
        <v>0.19900000000000001</v>
      </c>
      <c r="E2292" s="7">
        <f>단가대비표!O1875</f>
        <v>0</v>
      </c>
      <c r="F2292" s="8">
        <f>TRUNC(E2292*D2292,1)</f>
        <v>0</v>
      </c>
      <c r="G2292" s="7">
        <f>단가대비표!P1875</f>
        <v>152631</v>
      </c>
      <c r="H2292" s="8">
        <f>TRUNC(G2292*D2292,1)</f>
        <v>30373.5</v>
      </c>
      <c r="I2292" s="7">
        <f>단가대비표!V1875</f>
        <v>0</v>
      </c>
      <c r="J2292" s="8">
        <f>TRUNC(I2292*D2292,1)</f>
        <v>0</v>
      </c>
      <c r="K2292" s="7">
        <f t="shared" si="574"/>
        <v>152631</v>
      </c>
      <c r="L2292" s="8">
        <f t="shared" si="574"/>
        <v>30373.5</v>
      </c>
      <c r="M2292" s="5" t="s">
        <v>67</v>
      </c>
      <c r="N2292" s="2" t="s">
        <v>3020</v>
      </c>
      <c r="O2292" s="2" t="s">
        <v>1729</v>
      </c>
      <c r="P2292" s="2" t="s">
        <v>73</v>
      </c>
      <c r="Q2292" s="2" t="s">
        <v>73</v>
      </c>
      <c r="R2292" s="2" t="s">
        <v>69</v>
      </c>
      <c r="S2292" s="3"/>
      <c r="T2292" s="3"/>
      <c r="U2292" s="3"/>
      <c r="V2292" s="3">
        <v>1</v>
      </c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2" t="s">
        <v>67</v>
      </c>
      <c r="AW2292" s="2" t="s">
        <v>3028</v>
      </c>
      <c r="AX2292" s="2" t="s">
        <v>67</v>
      </c>
      <c r="AY2292" s="2" t="s">
        <v>67</v>
      </c>
    </row>
    <row r="2293" spans="1:51" ht="30" customHeight="1" x14ac:dyDescent="0.3">
      <c r="A2293" s="5" t="s">
        <v>155</v>
      </c>
      <c r="B2293" s="5" t="s">
        <v>156</v>
      </c>
      <c r="C2293" s="5" t="s">
        <v>82</v>
      </c>
      <c r="D2293" s="6">
        <v>1</v>
      </c>
      <c r="E2293" s="7">
        <f>TRUNC(SUMIF(V2289:V2293, RIGHTB(O2293, 1), H2289:H2293)*U2293, 2)</f>
        <v>1625.1</v>
      </c>
      <c r="F2293" s="8">
        <f>TRUNC(E2293*D2293,1)</f>
        <v>1625.1</v>
      </c>
      <c r="G2293" s="7">
        <v>0</v>
      </c>
      <c r="H2293" s="8">
        <f>TRUNC(G2293*D2293,1)</f>
        <v>0</v>
      </c>
      <c r="I2293" s="7">
        <v>0</v>
      </c>
      <c r="J2293" s="8">
        <f>TRUNC(I2293*D2293,1)</f>
        <v>0</v>
      </c>
      <c r="K2293" s="7">
        <f t="shared" si="574"/>
        <v>1625.1</v>
      </c>
      <c r="L2293" s="8">
        <f t="shared" si="574"/>
        <v>1625.1</v>
      </c>
      <c r="M2293" s="5" t="s">
        <v>67</v>
      </c>
      <c r="N2293" s="2" t="s">
        <v>3020</v>
      </c>
      <c r="O2293" s="2" t="s">
        <v>83</v>
      </c>
      <c r="P2293" s="2" t="s">
        <v>73</v>
      </c>
      <c r="Q2293" s="2" t="s">
        <v>73</v>
      </c>
      <c r="R2293" s="2" t="s">
        <v>73</v>
      </c>
      <c r="S2293" s="3">
        <v>1</v>
      </c>
      <c r="T2293" s="3">
        <v>0</v>
      </c>
      <c r="U2293" s="3">
        <v>0.03</v>
      </c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2" t="s">
        <v>67</v>
      </c>
      <c r="AW2293" s="2" t="s">
        <v>3029</v>
      </c>
      <c r="AX2293" s="2" t="s">
        <v>67</v>
      </c>
      <c r="AY2293" s="2" t="s">
        <v>67</v>
      </c>
    </row>
    <row r="2294" spans="1:51" ht="30" customHeight="1" x14ac:dyDescent="0.3">
      <c r="A2294" s="5" t="s">
        <v>90</v>
      </c>
      <c r="B2294" s="5" t="s">
        <v>67</v>
      </c>
      <c r="C2294" s="5" t="s">
        <v>67</v>
      </c>
      <c r="D2294" s="6"/>
      <c r="E2294" s="7"/>
      <c r="F2294" s="8">
        <f>TRUNC(SUMIF(N2289:N2293, N2288, F2289:F2293),0)</f>
        <v>14124</v>
      </c>
      <c r="G2294" s="7"/>
      <c r="H2294" s="8">
        <f>TRUNC(SUMIF(N2289:N2293, N2288, H2289:H2293),0)</f>
        <v>54170</v>
      </c>
      <c r="I2294" s="7"/>
      <c r="J2294" s="8">
        <f>TRUNC(SUMIF(N2289:N2293, N2288, J2289:J2293),0)</f>
        <v>0</v>
      </c>
      <c r="K2294" s="7"/>
      <c r="L2294" s="8">
        <f>F2294+H2294+J2294</f>
        <v>68294</v>
      </c>
      <c r="M2294" s="5" t="s">
        <v>67</v>
      </c>
      <c r="N2294" s="2" t="s">
        <v>91</v>
      </c>
      <c r="O2294" s="2" t="s">
        <v>91</v>
      </c>
      <c r="P2294" s="2" t="s">
        <v>67</v>
      </c>
      <c r="Q2294" s="2" t="s">
        <v>67</v>
      </c>
      <c r="R2294" s="2" t="s">
        <v>67</v>
      </c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2" t="s">
        <v>67</v>
      </c>
      <c r="AW2294" s="2" t="s">
        <v>67</v>
      </c>
      <c r="AX2294" s="2" t="s">
        <v>67</v>
      </c>
      <c r="AY2294" s="2" t="s">
        <v>67</v>
      </c>
    </row>
    <row r="2295" spans="1:51" ht="30" customHeight="1" x14ac:dyDescent="0.3">
      <c r="A2295" s="6"/>
      <c r="B2295" s="6"/>
      <c r="C2295" s="6"/>
      <c r="D2295" s="6"/>
      <c r="E2295" s="7"/>
      <c r="F2295" s="8"/>
      <c r="G2295" s="7"/>
      <c r="H2295" s="8"/>
      <c r="I2295" s="7"/>
      <c r="J2295" s="8"/>
      <c r="K2295" s="7"/>
      <c r="L2295" s="8"/>
      <c r="M2295" s="6"/>
    </row>
    <row r="2296" spans="1:51" ht="30" customHeight="1" x14ac:dyDescent="0.3">
      <c r="A2296" s="14" t="s">
        <v>3030</v>
      </c>
      <c r="B2296" s="14"/>
      <c r="C2296" s="14"/>
      <c r="D2296" s="14"/>
      <c r="E2296" s="15"/>
      <c r="F2296" s="16"/>
      <c r="G2296" s="15"/>
      <c r="H2296" s="16"/>
      <c r="I2296" s="15"/>
      <c r="J2296" s="16"/>
      <c r="K2296" s="15"/>
      <c r="L2296" s="16"/>
      <c r="M2296" s="14"/>
      <c r="N2296" s="1" t="s">
        <v>3031</v>
      </c>
    </row>
    <row r="2297" spans="1:51" ht="30" customHeight="1" x14ac:dyDescent="0.3">
      <c r="A2297" s="5" t="s">
        <v>2021</v>
      </c>
      <c r="B2297" s="5" t="s">
        <v>3023</v>
      </c>
      <c r="C2297" s="5" t="s">
        <v>1702</v>
      </c>
      <c r="D2297" s="6">
        <v>1.05</v>
      </c>
      <c r="E2297" s="7">
        <f>단가대비표!O363</f>
        <v>5618</v>
      </c>
      <c r="F2297" s="8">
        <f t="shared" ref="F2297:F2303" si="575">TRUNC(E2297*D2297,1)</f>
        <v>5898.9</v>
      </c>
      <c r="G2297" s="7">
        <f>단가대비표!P363</f>
        <v>0</v>
      </c>
      <c r="H2297" s="8">
        <f t="shared" ref="H2297:H2303" si="576">TRUNC(G2297*D2297,1)</f>
        <v>0</v>
      </c>
      <c r="I2297" s="7">
        <f>단가대비표!V363</f>
        <v>0</v>
      </c>
      <c r="J2297" s="8">
        <f t="shared" ref="J2297:J2303" si="577">TRUNC(I2297*D2297,1)</f>
        <v>0</v>
      </c>
      <c r="K2297" s="7">
        <f t="shared" ref="K2297:L2303" si="578">TRUNC(E2297+G2297+I2297,1)</f>
        <v>5618</v>
      </c>
      <c r="L2297" s="8">
        <f t="shared" si="578"/>
        <v>5898.9</v>
      </c>
      <c r="M2297" s="5" t="s">
        <v>67</v>
      </c>
      <c r="N2297" s="2" t="s">
        <v>3031</v>
      </c>
      <c r="O2297" s="2" t="s">
        <v>3024</v>
      </c>
      <c r="P2297" s="2" t="s">
        <v>73</v>
      </c>
      <c r="Q2297" s="2" t="s">
        <v>73</v>
      </c>
      <c r="R2297" s="2" t="s">
        <v>69</v>
      </c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2" t="s">
        <v>67</v>
      </c>
      <c r="AW2297" s="2" t="s">
        <v>3033</v>
      </c>
      <c r="AX2297" s="2" t="s">
        <v>67</v>
      </c>
      <c r="AY2297" s="2" t="s">
        <v>67</v>
      </c>
    </row>
    <row r="2298" spans="1:51" ht="30" customHeight="1" x14ac:dyDescent="0.3">
      <c r="A2298" s="5" t="s">
        <v>2215</v>
      </c>
      <c r="B2298" s="5" t="s">
        <v>2216</v>
      </c>
      <c r="C2298" s="5" t="s">
        <v>245</v>
      </c>
      <c r="D2298" s="6">
        <v>0.97</v>
      </c>
      <c r="E2298" s="7">
        <f>단가대비표!O273</f>
        <v>1147</v>
      </c>
      <c r="F2298" s="8">
        <f t="shared" si="575"/>
        <v>1112.5</v>
      </c>
      <c r="G2298" s="7">
        <f>단가대비표!P273</f>
        <v>0</v>
      </c>
      <c r="H2298" s="8">
        <f t="shared" si="576"/>
        <v>0</v>
      </c>
      <c r="I2298" s="7">
        <f>단가대비표!V273</f>
        <v>0</v>
      </c>
      <c r="J2298" s="8">
        <f t="shared" si="577"/>
        <v>0</v>
      </c>
      <c r="K2298" s="7">
        <f t="shared" si="578"/>
        <v>1147</v>
      </c>
      <c r="L2298" s="8">
        <f t="shared" si="578"/>
        <v>1112.5</v>
      </c>
      <c r="M2298" s="5" t="s">
        <v>67</v>
      </c>
      <c r="N2298" s="2" t="s">
        <v>3031</v>
      </c>
      <c r="O2298" s="2" t="s">
        <v>2217</v>
      </c>
      <c r="P2298" s="2" t="s">
        <v>73</v>
      </c>
      <c r="Q2298" s="2" t="s">
        <v>73</v>
      </c>
      <c r="R2298" s="2" t="s">
        <v>69</v>
      </c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2" t="s">
        <v>67</v>
      </c>
      <c r="AW2298" s="2" t="s">
        <v>3034</v>
      </c>
      <c r="AX2298" s="2" t="s">
        <v>67</v>
      </c>
      <c r="AY2298" s="2" t="s">
        <v>67</v>
      </c>
    </row>
    <row r="2299" spans="1:51" ht="30" customHeight="1" x14ac:dyDescent="0.3">
      <c r="A2299" s="5" t="s">
        <v>2029</v>
      </c>
      <c r="B2299" s="5" t="s">
        <v>2030</v>
      </c>
      <c r="C2299" s="5" t="s">
        <v>245</v>
      </c>
      <c r="D2299" s="6">
        <v>0.97</v>
      </c>
      <c r="E2299" s="7">
        <f>단가대비표!O266</f>
        <v>1100</v>
      </c>
      <c r="F2299" s="8">
        <f t="shared" si="575"/>
        <v>1067</v>
      </c>
      <c r="G2299" s="7">
        <f>단가대비표!P266</f>
        <v>0</v>
      </c>
      <c r="H2299" s="8">
        <f t="shared" si="576"/>
        <v>0</v>
      </c>
      <c r="I2299" s="7">
        <f>단가대비표!V266</f>
        <v>0</v>
      </c>
      <c r="J2299" s="8">
        <f t="shared" si="577"/>
        <v>0</v>
      </c>
      <c r="K2299" s="7">
        <f t="shared" si="578"/>
        <v>1100</v>
      </c>
      <c r="L2299" s="8">
        <f t="shared" si="578"/>
        <v>1067</v>
      </c>
      <c r="M2299" s="5" t="s">
        <v>67</v>
      </c>
      <c r="N2299" s="2" t="s">
        <v>3031</v>
      </c>
      <c r="O2299" s="2" t="s">
        <v>2031</v>
      </c>
      <c r="P2299" s="2" t="s">
        <v>73</v>
      </c>
      <c r="Q2299" s="2" t="s">
        <v>73</v>
      </c>
      <c r="R2299" s="2" t="s">
        <v>69</v>
      </c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2" t="s">
        <v>67</v>
      </c>
      <c r="AW2299" s="2" t="s">
        <v>3035</v>
      </c>
      <c r="AX2299" s="2" t="s">
        <v>67</v>
      </c>
      <c r="AY2299" s="2" t="s">
        <v>67</v>
      </c>
    </row>
    <row r="2300" spans="1:51" ht="30" customHeight="1" x14ac:dyDescent="0.3">
      <c r="A2300" s="5" t="s">
        <v>2121</v>
      </c>
      <c r="B2300" s="5" t="s">
        <v>2122</v>
      </c>
      <c r="C2300" s="5" t="s">
        <v>481</v>
      </c>
      <c r="D2300" s="6">
        <v>0.84</v>
      </c>
      <c r="E2300" s="7">
        <f>단가대비표!O267</f>
        <v>300</v>
      </c>
      <c r="F2300" s="8">
        <f t="shared" si="575"/>
        <v>252</v>
      </c>
      <c r="G2300" s="7">
        <f>단가대비표!P267</f>
        <v>0</v>
      </c>
      <c r="H2300" s="8">
        <f t="shared" si="576"/>
        <v>0</v>
      </c>
      <c r="I2300" s="7">
        <f>단가대비표!V267</f>
        <v>0</v>
      </c>
      <c r="J2300" s="8">
        <f t="shared" si="577"/>
        <v>0</v>
      </c>
      <c r="K2300" s="7">
        <f t="shared" si="578"/>
        <v>300</v>
      </c>
      <c r="L2300" s="8">
        <f t="shared" si="578"/>
        <v>252</v>
      </c>
      <c r="M2300" s="5" t="s">
        <v>67</v>
      </c>
      <c r="N2300" s="2" t="s">
        <v>3031</v>
      </c>
      <c r="O2300" s="2" t="s">
        <v>2123</v>
      </c>
      <c r="P2300" s="2" t="s">
        <v>73</v>
      </c>
      <c r="Q2300" s="2" t="s">
        <v>73</v>
      </c>
      <c r="R2300" s="2" t="s">
        <v>69</v>
      </c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2" t="s">
        <v>67</v>
      </c>
      <c r="AW2300" s="2" t="s">
        <v>3036</v>
      </c>
      <c r="AX2300" s="2" t="s">
        <v>67</v>
      </c>
      <c r="AY2300" s="2" t="s">
        <v>67</v>
      </c>
    </row>
    <row r="2301" spans="1:51" ht="30" customHeight="1" x14ac:dyDescent="0.3">
      <c r="A2301" s="5" t="s">
        <v>2033</v>
      </c>
      <c r="B2301" s="5" t="s">
        <v>86</v>
      </c>
      <c r="C2301" s="5" t="s">
        <v>87</v>
      </c>
      <c r="D2301" s="6">
        <v>0.17460000000000001</v>
      </c>
      <c r="E2301" s="7">
        <f>단가대비표!O1876</f>
        <v>0</v>
      </c>
      <c r="F2301" s="8">
        <f t="shared" si="575"/>
        <v>0</v>
      </c>
      <c r="G2301" s="7">
        <f>단가대비표!P1876</f>
        <v>160788</v>
      </c>
      <c r="H2301" s="8">
        <f t="shared" si="576"/>
        <v>28073.5</v>
      </c>
      <c r="I2301" s="7">
        <f>단가대비표!V1876</f>
        <v>0</v>
      </c>
      <c r="J2301" s="8">
        <f t="shared" si="577"/>
        <v>0</v>
      </c>
      <c r="K2301" s="7">
        <f t="shared" si="578"/>
        <v>160788</v>
      </c>
      <c r="L2301" s="8">
        <f t="shared" si="578"/>
        <v>28073.5</v>
      </c>
      <c r="M2301" s="5" t="s">
        <v>67</v>
      </c>
      <c r="N2301" s="2" t="s">
        <v>3031</v>
      </c>
      <c r="O2301" s="2" t="s">
        <v>2034</v>
      </c>
      <c r="P2301" s="2" t="s">
        <v>73</v>
      </c>
      <c r="Q2301" s="2" t="s">
        <v>73</v>
      </c>
      <c r="R2301" s="2" t="s">
        <v>69</v>
      </c>
      <c r="S2301" s="3"/>
      <c r="T2301" s="3"/>
      <c r="U2301" s="3"/>
      <c r="V2301" s="3">
        <v>1</v>
      </c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2" t="s">
        <v>67</v>
      </c>
      <c r="AW2301" s="2" t="s">
        <v>3037</v>
      </c>
      <c r="AX2301" s="2" t="s">
        <v>67</v>
      </c>
      <c r="AY2301" s="2" t="s">
        <v>67</v>
      </c>
    </row>
    <row r="2302" spans="1:51" ht="30" customHeight="1" x14ac:dyDescent="0.3">
      <c r="A2302" s="5" t="s">
        <v>203</v>
      </c>
      <c r="B2302" s="5" t="s">
        <v>86</v>
      </c>
      <c r="C2302" s="5" t="s">
        <v>87</v>
      </c>
      <c r="D2302" s="6">
        <v>2.3400000000000001E-2</v>
      </c>
      <c r="E2302" s="7">
        <f>단가대비표!O1834</f>
        <v>0</v>
      </c>
      <c r="F2302" s="8">
        <f t="shared" si="575"/>
        <v>0</v>
      </c>
      <c r="G2302" s="7">
        <f>단가대비표!P1834</f>
        <v>125427</v>
      </c>
      <c r="H2302" s="8">
        <f t="shared" si="576"/>
        <v>2934.9</v>
      </c>
      <c r="I2302" s="7">
        <f>단가대비표!V1834</f>
        <v>0</v>
      </c>
      <c r="J2302" s="8">
        <f t="shared" si="577"/>
        <v>0</v>
      </c>
      <c r="K2302" s="7">
        <f t="shared" si="578"/>
        <v>125427</v>
      </c>
      <c r="L2302" s="8">
        <f t="shared" si="578"/>
        <v>2934.9</v>
      </c>
      <c r="M2302" s="5" t="s">
        <v>67</v>
      </c>
      <c r="N2302" s="2" t="s">
        <v>3031</v>
      </c>
      <c r="O2302" s="2" t="s">
        <v>204</v>
      </c>
      <c r="P2302" s="2" t="s">
        <v>73</v>
      </c>
      <c r="Q2302" s="2" t="s">
        <v>73</v>
      </c>
      <c r="R2302" s="2" t="s">
        <v>69</v>
      </c>
      <c r="S2302" s="3"/>
      <c r="T2302" s="3"/>
      <c r="U2302" s="3"/>
      <c r="V2302" s="3">
        <v>1</v>
      </c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2" t="s">
        <v>67</v>
      </c>
      <c r="AW2302" s="2" t="s">
        <v>3038</v>
      </c>
      <c r="AX2302" s="2" t="s">
        <v>67</v>
      </c>
      <c r="AY2302" s="2" t="s">
        <v>67</v>
      </c>
    </row>
    <row r="2303" spans="1:51" ht="30" customHeight="1" x14ac:dyDescent="0.3">
      <c r="A2303" s="5" t="s">
        <v>155</v>
      </c>
      <c r="B2303" s="5" t="s">
        <v>156</v>
      </c>
      <c r="C2303" s="5" t="s">
        <v>82</v>
      </c>
      <c r="D2303" s="6">
        <v>1</v>
      </c>
      <c r="E2303" s="7">
        <f>TRUNC(SUMIF(V2297:V2303, RIGHTB(O2303, 1), H2297:H2303)*U2303, 2)</f>
        <v>930.25</v>
      </c>
      <c r="F2303" s="8">
        <f t="shared" si="575"/>
        <v>930.2</v>
      </c>
      <c r="G2303" s="7">
        <v>0</v>
      </c>
      <c r="H2303" s="8">
        <f t="shared" si="576"/>
        <v>0</v>
      </c>
      <c r="I2303" s="7">
        <v>0</v>
      </c>
      <c r="J2303" s="8">
        <f t="shared" si="577"/>
        <v>0</v>
      </c>
      <c r="K2303" s="7">
        <f t="shared" si="578"/>
        <v>930.2</v>
      </c>
      <c r="L2303" s="8">
        <f t="shared" si="578"/>
        <v>930.2</v>
      </c>
      <c r="M2303" s="5" t="s">
        <v>67</v>
      </c>
      <c r="N2303" s="2" t="s">
        <v>3031</v>
      </c>
      <c r="O2303" s="2" t="s">
        <v>83</v>
      </c>
      <c r="P2303" s="2" t="s">
        <v>73</v>
      </c>
      <c r="Q2303" s="2" t="s">
        <v>73</v>
      </c>
      <c r="R2303" s="2" t="s">
        <v>73</v>
      </c>
      <c r="S2303" s="3">
        <v>1</v>
      </c>
      <c r="T2303" s="3">
        <v>0</v>
      </c>
      <c r="U2303" s="3">
        <v>0.03</v>
      </c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2" t="s">
        <v>67</v>
      </c>
      <c r="AW2303" s="2" t="s">
        <v>3039</v>
      </c>
      <c r="AX2303" s="2" t="s">
        <v>67</v>
      </c>
      <c r="AY2303" s="2" t="s">
        <v>67</v>
      </c>
    </row>
    <row r="2304" spans="1:51" ht="30" customHeight="1" x14ac:dyDescent="0.3">
      <c r="A2304" s="5" t="s">
        <v>90</v>
      </c>
      <c r="B2304" s="5" t="s">
        <v>67</v>
      </c>
      <c r="C2304" s="5" t="s">
        <v>67</v>
      </c>
      <c r="D2304" s="6"/>
      <c r="E2304" s="7"/>
      <c r="F2304" s="8">
        <f>TRUNC(SUMIF(N2297:N2303, N2296, F2297:F2303),0)</f>
        <v>9260</v>
      </c>
      <c r="G2304" s="7"/>
      <c r="H2304" s="8">
        <f>TRUNC(SUMIF(N2297:N2303, N2296, H2297:H2303),0)</f>
        <v>31008</v>
      </c>
      <c r="I2304" s="7"/>
      <c r="J2304" s="8">
        <f>TRUNC(SUMIF(N2297:N2303, N2296, J2297:J2303),0)</f>
        <v>0</v>
      </c>
      <c r="K2304" s="7"/>
      <c r="L2304" s="8">
        <f>F2304+H2304+J2304</f>
        <v>40268</v>
      </c>
      <c r="M2304" s="5" t="s">
        <v>67</v>
      </c>
      <c r="N2304" s="2" t="s">
        <v>91</v>
      </c>
      <c r="O2304" s="2" t="s">
        <v>91</v>
      </c>
      <c r="P2304" s="2" t="s">
        <v>67</v>
      </c>
      <c r="Q2304" s="2" t="s">
        <v>67</v>
      </c>
      <c r="R2304" s="2" t="s">
        <v>67</v>
      </c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2" t="s">
        <v>67</v>
      </c>
      <c r="AW2304" s="2" t="s">
        <v>67</v>
      </c>
      <c r="AX2304" s="2" t="s">
        <v>67</v>
      </c>
      <c r="AY2304" s="2" t="s">
        <v>67</v>
      </c>
    </row>
    <row r="2305" spans="1:51" ht="30" customHeight="1" x14ac:dyDescent="0.3">
      <c r="A2305" s="6"/>
      <c r="B2305" s="6"/>
      <c r="C2305" s="6"/>
      <c r="D2305" s="6"/>
      <c r="E2305" s="7"/>
      <c r="F2305" s="8"/>
      <c r="G2305" s="7"/>
      <c r="H2305" s="8"/>
      <c r="I2305" s="7"/>
      <c r="J2305" s="8"/>
      <c r="K2305" s="7"/>
      <c r="L2305" s="8"/>
      <c r="M2305" s="6"/>
    </row>
    <row r="2306" spans="1:51" ht="30" customHeight="1" x14ac:dyDescent="0.3">
      <c r="A2306" s="14" t="s">
        <v>3040</v>
      </c>
      <c r="B2306" s="14"/>
      <c r="C2306" s="14"/>
      <c r="D2306" s="14"/>
      <c r="E2306" s="15"/>
      <c r="F2306" s="16"/>
      <c r="G2306" s="15"/>
      <c r="H2306" s="16"/>
      <c r="I2306" s="15"/>
      <c r="J2306" s="16"/>
      <c r="K2306" s="15"/>
      <c r="L2306" s="16"/>
      <c r="M2306" s="14"/>
      <c r="N2306" s="1" t="s">
        <v>3041</v>
      </c>
    </row>
    <row r="2307" spans="1:51" ht="30" customHeight="1" x14ac:dyDescent="0.3">
      <c r="A2307" s="5" t="s">
        <v>2228</v>
      </c>
      <c r="B2307" s="5" t="s">
        <v>3043</v>
      </c>
      <c r="C2307" s="5" t="s">
        <v>1702</v>
      </c>
      <c r="D2307" s="6">
        <v>1.05</v>
      </c>
      <c r="E2307" s="7">
        <f>단가대비표!O383</f>
        <v>8136</v>
      </c>
      <c r="F2307" s="8">
        <f t="shared" ref="F2307:F2312" si="579">TRUNC(E2307*D2307,1)</f>
        <v>8542.7999999999993</v>
      </c>
      <c r="G2307" s="7">
        <f>단가대비표!P383</f>
        <v>0</v>
      </c>
      <c r="H2307" s="8">
        <f t="shared" ref="H2307:H2312" si="580">TRUNC(G2307*D2307,1)</f>
        <v>0</v>
      </c>
      <c r="I2307" s="7">
        <f>단가대비표!V383</f>
        <v>0</v>
      </c>
      <c r="J2307" s="8">
        <f t="shared" ref="J2307:J2312" si="581">TRUNC(I2307*D2307,1)</f>
        <v>0</v>
      </c>
      <c r="K2307" s="7">
        <f t="shared" ref="K2307:L2312" si="582">TRUNC(E2307+G2307+I2307,1)</f>
        <v>8136</v>
      </c>
      <c r="L2307" s="8">
        <f t="shared" si="582"/>
        <v>8542.7999999999993</v>
      </c>
      <c r="M2307" s="5" t="s">
        <v>67</v>
      </c>
      <c r="N2307" s="2" t="s">
        <v>3041</v>
      </c>
      <c r="O2307" s="2" t="s">
        <v>3044</v>
      </c>
      <c r="P2307" s="2" t="s">
        <v>73</v>
      </c>
      <c r="Q2307" s="2" t="s">
        <v>73</v>
      </c>
      <c r="R2307" s="2" t="s">
        <v>69</v>
      </c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2" t="s">
        <v>67</v>
      </c>
      <c r="AW2307" s="2" t="s">
        <v>3045</v>
      </c>
      <c r="AX2307" s="2" t="s">
        <v>67</v>
      </c>
      <c r="AY2307" s="2" t="s">
        <v>67</v>
      </c>
    </row>
    <row r="2308" spans="1:51" ht="30" customHeight="1" x14ac:dyDescent="0.3">
      <c r="A2308" s="5" t="s">
        <v>2029</v>
      </c>
      <c r="B2308" s="5" t="s">
        <v>2030</v>
      </c>
      <c r="C2308" s="5" t="s">
        <v>245</v>
      </c>
      <c r="D2308" s="6">
        <v>0.97</v>
      </c>
      <c r="E2308" s="7">
        <f>단가대비표!O266</f>
        <v>1100</v>
      </c>
      <c r="F2308" s="8">
        <f t="shared" si="579"/>
        <v>1067</v>
      </c>
      <c r="G2308" s="7">
        <f>단가대비표!P266</f>
        <v>0</v>
      </c>
      <c r="H2308" s="8">
        <f t="shared" si="580"/>
        <v>0</v>
      </c>
      <c r="I2308" s="7">
        <f>단가대비표!V266</f>
        <v>0</v>
      </c>
      <c r="J2308" s="8">
        <f t="shared" si="581"/>
        <v>0</v>
      </c>
      <c r="K2308" s="7">
        <f t="shared" si="582"/>
        <v>1100</v>
      </c>
      <c r="L2308" s="8">
        <f t="shared" si="582"/>
        <v>1067</v>
      </c>
      <c r="M2308" s="5" t="s">
        <v>67</v>
      </c>
      <c r="N2308" s="2" t="s">
        <v>3041</v>
      </c>
      <c r="O2308" s="2" t="s">
        <v>2031</v>
      </c>
      <c r="P2308" s="2" t="s">
        <v>73</v>
      </c>
      <c r="Q2308" s="2" t="s">
        <v>73</v>
      </c>
      <c r="R2308" s="2" t="s">
        <v>69</v>
      </c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2" t="s">
        <v>67</v>
      </c>
      <c r="AW2308" s="2" t="s">
        <v>3046</v>
      </c>
      <c r="AX2308" s="2" t="s">
        <v>67</v>
      </c>
      <c r="AY2308" s="2" t="s">
        <v>67</v>
      </c>
    </row>
    <row r="2309" spans="1:51" ht="30" customHeight="1" x14ac:dyDescent="0.3">
      <c r="A2309" s="5" t="s">
        <v>2121</v>
      </c>
      <c r="B2309" s="5" t="s">
        <v>2122</v>
      </c>
      <c r="C2309" s="5" t="s">
        <v>481</v>
      </c>
      <c r="D2309" s="6">
        <v>0.84</v>
      </c>
      <c r="E2309" s="7">
        <f>단가대비표!O267</f>
        <v>300</v>
      </c>
      <c r="F2309" s="8">
        <f t="shared" si="579"/>
        <v>252</v>
      </c>
      <c r="G2309" s="7">
        <f>단가대비표!P267</f>
        <v>0</v>
      </c>
      <c r="H2309" s="8">
        <f t="shared" si="580"/>
        <v>0</v>
      </c>
      <c r="I2309" s="7">
        <f>단가대비표!V267</f>
        <v>0</v>
      </c>
      <c r="J2309" s="8">
        <f t="shared" si="581"/>
        <v>0</v>
      </c>
      <c r="K2309" s="7">
        <f t="shared" si="582"/>
        <v>300</v>
      </c>
      <c r="L2309" s="8">
        <f t="shared" si="582"/>
        <v>252</v>
      </c>
      <c r="M2309" s="5" t="s">
        <v>67</v>
      </c>
      <c r="N2309" s="2" t="s">
        <v>3041</v>
      </c>
      <c r="O2309" s="2" t="s">
        <v>2123</v>
      </c>
      <c r="P2309" s="2" t="s">
        <v>73</v>
      </c>
      <c r="Q2309" s="2" t="s">
        <v>73</v>
      </c>
      <c r="R2309" s="2" t="s">
        <v>69</v>
      </c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2" t="s">
        <v>67</v>
      </c>
      <c r="AW2309" s="2" t="s">
        <v>3047</v>
      </c>
      <c r="AX2309" s="2" t="s">
        <v>67</v>
      </c>
      <c r="AY2309" s="2" t="s">
        <v>67</v>
      </c>
    </row>
    <row r="2310" spans="1:51" ht="30" customHeight="1" x14ac:dyDescent="0.3">
      <c r="A2310" s="5" t="s">
        <v>2033</v>
      </c>
      <c r="B2310" s="5" t="s">
        <v>86</v>
      </c>
      <c r="C2310" s="5" t="s">
        <v>87</v>
      </c>
      <c r="D2310" s="6">
        <v>0.126</v>
      </c>
      <c r="E2310" s="7">
        <f>단가대비표!O1876</f>
        <v>0</v>
      </c>
      <c r="F2310" s="8">
        <f t="shared" si="579"/>
        <v>0</v>
      </c>
      <c r="G2310" s="7">
        <f>단가대비표!P1876</f>
        <v>160788</v>
      </c>
      <c r="H2310" s="8">
        <f t="shared" si="580"/>
        <v>20259.2</v>
      </c>
      <c r="I2310" s="7">
        <f>단가대비표!V1876</f>
        <v>0</v>
      </c>
      <c r="J2310" s="8">
        <f t="shared" si="581"/>
        <v>0</v>
      </c>
      <c r="K2310" s="7">
        <f t="shared" si="582"/>
        <v>160788</v>
      </c>
      <c r="L2310" s="8">
        <f t="shared" si="582"/>
        <v>20259.2</v>
      </c>
      <c r="M2310" s="5" t="s">
        <v>67</v>
      </c>
      <c r="N2310" s="2" t="s">
        <v>3041</v>
      </c>
      <c r="O2310" s="2" t="s">
        <v>2034</v>
      </c>
      <c r="P2310" s="2" t="s">
        <v>73</v>
      </c>
      <c r="Q2310" s="2" t="s">
        <v>73</v>
      </c>
      <c r="R2310" s="2" t="s">
        <v>69</v>
      </c>
      <c r="S2310" s="3"/>
      <c r="T2310" s="3"/>
      <c r="U2310" s="3"/>
      <c r="V2310" s="3">
        <v>1</v>
      </c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2" t="s">
        <v>67</v>
      </c>
      <c r="AW2310" s="2" t="s">
        <v>3048</v>
      </c>
      <c r="AX2310" s="2" t="s">
        <v>67</v>
      </c>
      <c r="AY2310" s="2" t="s">
        <v>67</v>
      </c>
    </row>
    <row r="2311" spans="1:51" ht="30" customHeight="1" x14ac:dyDescent="0.3">
      <c r="A2311" s="5" t="s">
        <v>203</v>
      </c>
      <c r="B2311" s="5" t="s">
        <v>86</v>
      </c>
      <c r="C2311" s="5" t="s">
        <v>87</v>
      </c>
      <c r="D2311" s="6">
        <v>0.01</v>
      </c>
      <c r="E2311" s="7">
        <f>단가대비표!O1834</f>
        <v>0</v>
      </c>
      <c r="F2311" s="8">
        <f t="shared" si="579"/>
        <v>0</v>
      </c>
      <c r="G2311" s="7">
        <f>단가대비표!P1834</f>
        <v>125427</v>
      </c>
      <c r="H2311" s="8">
        <f t="shared" si="580"/>
        <v>1254.2</v>
      </c>
      <c r="I2311" s="7">
        <f>단가대비표!V1834</f>
        <v>0</v>
      </c>
      <c r="J2311" s="8">
        <f t="shared" si="581"/>
        <v>0</v>
      </c>
      <c r="K2311" s="7">
        <f t="shared" si="582"/>
        <v>125427</v>
      </c>
      <c r="L2311" s="8">
        <f t="shared" si="582"/>
        <v>1254.2</v>
      </c>
      <c r="M2311" s="5" t="s">
        <v>67</v>
      </c>
      <c r="N2311" s="2" t="s">
        <v>3041</v>
      </c>
      <c r="O2311" s="2" t="s">
        <v>204</v>
      </c>
      <c r="P2311" s="2" t="s">
        <v>73</v>
      </c>
      <c r="Q2311" s="2" t="s">
        <v>73</v>
      </c>
      <c r="R2311" s="2" t="s">
        <v>69</v>
      </c>
      <c r="S2311" s="3"/>
      <c r="T2311" s="3"/>
      <c r="U2311" s="3"/>
      <c r="V2311" s="3">
        <v>1</v>
      </c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2" t="s">
        <v>67</v>
      </c>
      <c r="AW2311" s="2" t="s">
        <v>3049</v>
      </c>
      <c r="AX2311" s="2" t="s">
        <v>67</v>
      </c>
      <c r="AY2311" s="2" t="s">
        <v>67</v>
      </c>
    </row>
    <row r="2312" spans="1:51" ht="30" customHeight="1" x14ac:dyDescent="0.3">
      <c r="A2312" s="5" t="s">
        <v>155</v>
      </c>
      <c r="B2312" s="5" t="s">
        <v>156</v>
      </c>
      <c r="C2312" s="5" t="s">
        <v>82</v>
      </c>
      <c r="D2312" s="6">
        <v>1</v>
      </c>
      <c r="E2312" s="7">
        <f>TRUNC(SUMIF(V2307:V2312, RIGHTB(O2312, 1), H2307:H2312)*U2312, 2)</f>
        <v>645.4</v>
      </c>
      <c r="F2312" s="8">
        <f t="shared" si="579"/>
        <v>645.4</v>
      </c>
      <c r="G2312" s="7">
        <v>0</v>
      </c>
      <c r="H2312" s="8">
        <f t="shared" si="580"/>
        <v>0</v>
      </c>
      <c r="I2312" s="7">
        <v>0</v>
      </c>
      <c r="J2312" s="8">
        <f t="shared" si="581"/>
        <v>0</v>
      </c>
      <c r="K2312" s="7">
        <f t="shared" si="582"/>
        <v>645.4</v>
      </c>
      <c r="L2312" s="8">
        <f t="shared" si="582"/>
        <v>645.4</v>
      </c>
      <c r="M2312" s="5" t="s">
        <v>67</v>
      </c>
      <c r="N2312" s="2" t="s">
        <v>3041</v>
      </c>
      <c r="O2312" s="2" t="s">
        <v>83</v>
      </c>
      <c r="P2312" s="2" t="s">
        <v>73</v>
      </c>
      <c r="Q2312" s="2" t="s">
        <v>73</v>
      </c>
      <c r="R2312" s="2" t="s">
        <v>73</v>
      </c>
      <c r="S2312" s="3">
        <v>1</v>
      </c>
      <c r="T2312" s="3">
        <v>0</v>
      </c>
      <c r="U2312" s="3">
        <v>0.03</v>
      </c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2" t="s">
        <v>67</v>
      </c>
      <c r="AW2312" s="2" t="s">
        <v>3050</v>
      </c>
      <c r="AX2312" s="2" t="s">
        <v>67</v>
      </c>
      <c r="AY2312" s="2" t="s">
        <v>67</v>
      </c>
    </row>
    <row r="2313" spans="1:51" ht="30" customHeight="1" x14ac:dyDescent="0.3">
      <c r="A2313" s="5" t="s">
        <v>90</v>
      </c>
      <c r="B2313" s="5" t="s">
        <v>67</v>
      </c>
      <c r="C2313" s="5" t="s">
        <v>67</v>
      </c>
      <c r="D2313" s="6"/>
      <c r="E2313" s="7"/>
      <c r="F2313" s="8">
        <f>TRUNC(SUMIF(N2307:N2312, N2306, F2307:F2312),0)</f>
        <v>10507</v>
      </c>
      <c r="G2313" s="7"/>
      <c r="H2313" s="8">
        <f>TRUNC(SUMIF(N2307:N2312, N2306, H2307:H2312),0)</f>
        <v>21513</v>
      </c>
      <c r="I2313" s="7"/>
      <c r="J2313" s="8">
        <f>TRUNC(SUMIF(N2307:N2312, N2306, J2307:J2312),0)</f>
        <v>0</v>
      </c>
      <c r="K2313" s="7"/>
      <c r="L2313" s="8">
        <f>F2313+H2313+J2313</f>
        <v>32020</v>
      </c>
      <c r="M2313" s="5" t="s">
        <v>67</v>
      </c>
      <c r="N2313" s="2" t="s">
        <v>91</v>
      </c>
      <c r="O2313" s="2" t="s">
        <v>91</v>
      </c>
      <c r="P2313" s="2" t="s">
        <v>67</v>
      </c>
      <c r="Q2313" s="2" t="s">
        <v>67</v>
      </c>
      <c r="R2313" s="2" t="s">
        <v>67</v>
      </c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2" t="s">
        <v>67</v>
      </c>
      <c r="AW2313" s="2" t="s">
        <v>67</v>
      </c>
      <c r="AX2313" s="2" t="s">
        <v>67</v>
      </c>
      <c r="AY2313" s="2" t="s">
        <v>67</v>
      </c>
    </row>
    <row r="2314" spans="1:51" ht="30" customHeight="1" x14ac:dyDescent="0.3">
      <c r="A2314" s="6"/>
      <c r="B2314" s="6"/>
      <c r="C2314" s="6"/>
      <c r="D2314" s="6"/>
      <c r="E2314" s="7"/>
      <c r="F2314" s="8"/>
      <c r="G2314" s="7"/>
      <c r="H2314" s="8"/>
      <c r="I2314" s="7"/>
      <c r="J2314" s="8"/>
      <c r="K2314" s="7"/>
      <c r="L2314" s="8"/>
      <c r="M2314" s="6"/>
    </row>
    <row r="2315" spans="1:51" ht="30" customHeight="1" x14ac:dyDescent="0.3">
      <c r="A2315" s="14" t="s">
        <v>3051</v>
      </c>
      <c r="B2315" s="14"/>
      <c r="C2315" s="14"/>
      <c r="D2315" s="14"/>
      <c r="E2315" s="15"/>
      <c r="F2315" s="16"/>
      <c r="G2315" s="15"/>
      <c r="H2315" s="16"/>
      <c r="I2315" s="15"/>
      <c r="J2315" s="16"/>
      <c r="K2315" s="15"/>
      <c r="L2315" s="16"/>
      <c r="M2315" s="14"/>
      <c r="N2315" s="1" t="s">
        <v>3052</v>
      </c>
    </row>
    <row r="2316" spans="1:51" ht="30" customHeight="1" x14ac:dyDescent="0.3">
      <c r="A2316" s="5" t="s">
        <v>2021</v>
      </c>
      <c r="B2316" s="5" t="s">
        <v>3054</v>
      </c>
      <c r="C2316" s="5" t="s">
        <v>1702</v>
      </c>
      <c r="D2316" s="6">
        <v>1.05</v>
      </c>
      <c r="E2316" s="7">
        <f>단가대비표!O364</f>
        <v>6454</v>
      </c>
      <c r="F2316" s="8">
        <f>TRUNC(E2316*D2316,1)</f>
        <v>6776.7</v>
      </c>
      <c r="G2316" s="7">
        <f>단가대비표!P364</f>
        <v>0</v>
      </c>
      <c r="H2316" s="8">
        <f>TRUNC(G2316*D2316,1)</f>
        <v>0</v>
      </c>
      <c r="I2316" s="7">
        <f>단가대비표!V364</f>
        <v>0</v>
      </c>
      <c r="J2316" s="8">
        <f>TRUNC(I2316*D2316,1)</f>
        <v>0</v>
      </c>
      <c r="K2316" s="7">
        <f t="shared" ref="K2316:L2320" si="583">TRUNC(E2316+G2316+I2316,1)</f>
        <v>6454</v>
      </c>
      <c r="L2316" s="8">
        <f t="shared" si="583"/>
        <v>6776.7</v>
      </c>
      <c r="M2316" s="5" t="s">
        <v>67</v>
      </c>
      <c r="N2316" s="2" t="s">
        <v>3052</v>
      </c>
      <c r="O2316" s="2" t="s">
        <v>3055</v>
      </c>
      <c r="P2316" s="2" t="s">
        <v>73</v>
      </c>
      <c r="Q2316" s="2" t="s">
        <v>73</v>
      </c>
      <c r="R2316" s="2" t="s">
        <v>69</v>
      </c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2" t="s">
        <v>67</v>
      </c>
      <c r="AW2316" s="2" t="s">
        <v>3056</v>
      </c>
      <c r="AX2316" s="2" t="s">
        <v>67</v>
      </c>
      <c r="AY2316" s="2" t="s">
        <v>67</v>
      </c>
    </row>
    <row r="2317" spans="1:51" ht="30" customHeight="1" x14ac:dyDescent="0.3">
      <c r="A2317" s="5" t="s">
        <v>2203</v>
      </c>
      <c r="B2317" s="5" t="s">
        <v>2204</v>
      </c>
      <c r="C2317" s="5" t="s">
        <v>1685</v>
      </c>
      <c r="D2317" s="6">
        <v>1.07</v>
      </c>
      <c r="E2317" s="7">
        <f>단가대비표!O198</f>
        <v>6805</v>
      </c>
      <c r="F2317" s="8">
        <f>TRUNC(E2317*D2317,1)</f>
        <v>7281.3</v>
      </c>
      <c r="G2317" s="7">
        <f>단가대비표!P198</f>
        <v>0</v>
      </c>
      <c r="H2317" s="8">
        <f>TRUNC(G2317*D2317,1)</f>
        <v>0</v>
      </c>
      <c r="I2317" s="7">
        <f>단가대비표!V198</f>
        <v>0</v>
      </c>
      <c r="J2317" s="8">
        <f>TRUNC(I2317*D2317,1)</f>
        <v>0</v>
      </c>
      <c r="K2317" s="7">
        <f t="shared" si="583"/>
        <v>6805</v>
      </c>
      <c r="L2317" s="8">
        <f t="shared" si="583"/>
        <v>7281.3</v>
      </c>
      <c r="M2317" s="5" t="s">
        <v>67</v>
      </c>
      <c r="N2317" s="2" t="s">
        <v>3052</v>
      </c>
      <c r="O2317" s="2" t="s">
        <v>2205</v>
      </c>
      <c r="P2317" s="2" t="s">
        <v>73</v>
      </c>
      <c r="Q2317" s="2" t="s">
        <v>73</v>
      </c>
      <c r="R2317" s="2" t="s">
        <v>69</v>
      </c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2" t="s">
        <v>67</v>
      </c>
      <c r="AW2317" s="2" t="s">
        <v>3057</v>
      </c>
      <c r="AX2317" s="2" t="s">
        <v>67</v>
      </c>
      <c r="AY2317" s="2" t="s">
        <v>67</v>
      </c>
    </row>
    <row r="2318" spans="1:51" ht="30" customHeight="1" x14ac:dyDescent="0.3">
      <c r="A2318" s="5" t="s">
        <v>2033</v>
      </c>
      <c r="B2318" s="5" t="s">
        <v>86</v>
      </c>
      <c r="C2318" s="5" t="s">
        <v>87</v>
      </c>
      <c r="D2318" s="6">
        <v>0.17399999999999999</v>
      </c>
      <c r="E2318" s="7">
        <f>단가대비표!O1876</f>
        <v>0</v>
      </c>
      <c r="F2318" s="8">
        <f>TRUNC(E2318*D2318,1)</f>
        <v>0</v>
      </c>
      <c r="G2318" s="7">
        <f>단가대비표!P1876</f>
        <v>160788</v>
      </c>
      <c r="H2318" s="8">
        <f>TRUNC(G2318*D2318,1)</f>
        <v>27977.1</v>
      </c>
      <c r="I2318" s="7">
        <f>단가대비표!V1876</f>
        <v>0</v>
      </c>
      <c r="J2318" s="8">
        <f>TRUNC(I2318*D2318,1)</f>
        <v>0</v>
      </c>
      <c r="K2318" s="7">
        <f t="shared" si="583"/>
        <v>160788</v>
      </c>
      <c r="L2318" s="8">
        <f t="shared" si="583"/>
        <v>27977.1</v>
      </c>
      <c r="M2318" s="5" t="s">
        <v>67</v>
      </c>
      <c r="N2318" s="2" t="s">
        <v>3052</v>
      </c>
      <c r="O2318" s="2" t="s">
        <v>2034</v>
      </c>
      <c r="P2318" s="2" t="s">
        <v>73</v>
      </c>
      <c r="Q2318" s="2" t="s">
        <v>73</v>
      </c>
      <c r="R2318" s="2" t="s">
        <v>69</v>
      </c>
      <c r="S2318" s="3"/>
      <c r="T2318" s="3"/>
      <c r="U2318" s="3"/>
      <c r="V2318" s="3">
        <v>1</v>
      </c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2" t="s">
        <v>67</v>
      </c>
      <c r="AW2318" s="2" t="s">
        <v>3058</v>
      </c>
      <c r="AX2318" s="2" t="s">
        <v>67</v>
      </c>
      <c r="AY2318" s="2" t="s">
        <v>67</v>
      </c>
    </row>
    <row r="2319" spans="1:51" ht="30" customHeight="1" x14ac:dyDescent="0.3">
      <c r="A2319" s="5" t="s">
        <v>1728</v>
      </c>
      <c r="B2319" s="5" t="s">
        <v>86</v>
      </c>
      <c r="C2319" s="5" t="s">
        <v>87</v>
      </c>
      <c r="D2319" s="6">
        <v>0.22</v>
      </c>
      <c r="E2319" s="7">
        <f>단가대비표!O1875</f>
        <v>0</v>
      </c>
      <c r="F2319" s="8">
        <f>TRUNC(E2319*D2319,1)</f>
        <v>0</v>
      </c>
      <c r="G2319" s="7">
        <f>단가대비표!P1875</f>
        <v>152631</v>
      </c>
      <c r="H2319" s="8">
        <f>TRUNC(G2319*D2319,1)</f>
        <v>33578.800000000003</v>
      </c>
      <c r="I2319" s="7">
        <f>단가대비표!V1875</f>
        <v>0</v>
      </c>
      <c r="J2319" s="8">
        <f>TRUNC(I2319*D2319,1)</f>
        <v>0</v>
      </c>
      <c r="K2319" s="7">
        <f t="shared" si="583"/>
        <v>152631</v>
      </c>
      <c r="L2319" s="8">
        <f t="shared" si="583"/>
        <v>33578.800000000003</v>
      </c>
      <c r="M2319" s="5" t="s">
        <v>67</v>
      </c>
      <c r="N2319" s="2" t="s">
        <v>3052</v>
      </c>
      <c r="O2319" s="2" t="s">
        <v>1729</v>
      </c>
      <c r="P2319" s="2" t="s">
        <v>73</v>
      </c>
      <c r="Q2319" s="2" t="s">
        <v>73</v>
      </c>
      <c r="R2319" s="2" t="s">
        <v>69</v>
      </c>
      <c r="S2319" s="3"/>
      <c r="T2319" s="3"/>
      <c r="U2319" s="3"/>
      <c r="V2319" s="3">
        <v>1</v>
      </c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2" t="s">
        <v>67</v>
      </c>
      <c r="AW2319" s="2" t="s">
        <v>3059</v>
      </c>
      <c r="AX2319" s="2" t="s">
        <v>67</v>
      </c>
      <c r="AY2319" s="2" t="s">
        <v>67</v>
      </c>
    </row>
    <row r="2320" spans="1:51" ht="30" customHeight="1" x14ac:dyDescent="0.3">
      <c r="A2320" s="5" t="s">
        <v>155</v>
      </c>
      <c r="B2320" s="5" t="s">
        <v>156</v>
      </c>
      <c r="C2320" s="5" t="s">
        <v>82</v>
      </c>
      <c r="D2320" s="6">
        <v>1</v>
      </c>
      <c r="E2320" s="7">
        <f>TRUNC(SUMIF(V2316:V2320, RIGHTB(O2320, 1), H2316:H2320)*U2320, 2)</f>
        <v>1846.67</v>
      </c>
      <c r="F2320" s="8">
        <f>TRUNC(E2320*D2320,1)</f>
        <v>1846.6</v>
      </c>
      <c r="G2320" s="7">
        <v>0</v>
      </c>
      <c r="H2320" s="8">
        <f>TRUNC(G2320*D2320,1)</f>
        <v>0</v>
      </c>
      <c r="I2320" s="7">
        <v>0</v>
      </c>
      <c r="J2320" s="8">
        <f>TRUNC(I2320*D2320,1)</f>
        <v>0</v>
      </c>
      <c r="K2320" s="7">
        <f t="shared" si="583"/>
        <v>1846.6</v>
      </c>
      <c r="L2320" s="8">
        <f t="shared" si="583"/>
        <v>1846.6</v>
      </c>
      <c r="M2320" s="5" t="s">
        <v>67</v>
      </c>
      <c r="N2320" s="2" t="s">
        <v>3052</v>
      </c>
      <c r="O2320" s="2" t="s">
        <v>83</v>
      </c>
      <c r="P2320" s="2" t="s">
        <v>73</v>
      </c>
      <c r="Q2320" s="2" t="s">
        <v>73</v>
      </c>
      <c r="R2320" s="2" t="s">
        <v>73</v>
      </c>
      <c r="S2320" s="3">
        <v>1</v>
      </c>
      <c r="T2320" s="3">
        <v>0</v>
      </c>
      <c r="U2320" s="3">
        <v>0.03</v>
      </c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2" t="s">
        <v>67</v>
      </c>
      <c r="AW2320" s="2" t="s">
        <v>3060</v>
      </c>
      <c r="AX2320" s="2" t="s">
        <v>67</v>
      </c>
      <c r="AY2320" s="2" t="s">
        <v>67</v>
      </c>
    </row>
    <row r="2321" spans="1:51" ht="30" customHeight="1" x14ac:dyDescent="0.3">
      <c r="A2321" s="5" t="s">
        <v>90</v>
      </c>
      <c r="B2321" s="5" t="s">
        <v>67</v>
      </c>
      <c r="C2321" s="5" t="s">
        <v>67</v>
      </c>
      <c r="D2321" s="6"/>
      <c r="E2321" s="7"/>
      <c r="F2321" s="8">
        <f>TRUNC(SUMIF(N2316:N2320, N2315, F2316:F2320),0)</f>
        <v>15904</v>
      </c>
      <c r="G2321" s="7"/>
      <c r="H2321" s="8">
        <f>TRUNC(SUMIF(N2316:N2320, N2315, H2316:H2320),0)</f>
        <v>61555</v>
      </c>
      <c r="I2321" s="7"/>
      <c r="J2321" s="8">
        <f>TRUNC(SUMIF(N2316:N2320, N2315, J2316:J2320),0)</f>
        <v>0</v>
      </c>
      <c r="K2321" s="7"/>
      <c r="L2321" s="8">
        <f>F2321+H2321+J2321</f>
        <v>77459</v>
      </c>
      <c r="M2321" s="5" t="s">
        <v>67</v>
      </c>
      <c r="N2321" s="2" t="s">
        <v>91</v>
      </c>
      <c r="O2321" s="2" t="s">
        <v>91</v>
      </c>
      <c r="P2321" s="2" t="s">
        <v>67</v>
      </c>
      <c r="Q2321" s="2" t="s">
        <v>67</v>
      </c>
      <c r="R2321" s="2" t="s">
        <v>67</v>
      </c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2" t="s">
        <v>67</v>
      </c>
      <c r="AW2321" s="2" t="s">
        <v>67</v>
      </c>
      <c r="AX2321" s="2" t="s">
        <v>67</v>
      </c>
      <c r="AY2321" s="2" t="s">
        <v>67</v>
      </c>
    </row>
    <row r="2322" spans="1:51" ht="30" customHeight="1" x14ac:dyDescent="0.3">
      <c r="A2322" s="6"/>
      <c r="B2322" s="6"/>
      <c r="C2322" s="6"/>
      <c r="D2322" s="6"/>
      <c r="E2322" s="7"/>
      <c r="F2322" s="8"/>
      <c r="G2322" s="7"/>
      <c r="H2322" s="8"/>
      <c r="I2322" s="7"/>
      <c r="J2322" s="8"/>
      <c r="K2322" s="7"/>
      <c r="L2322" s="8"/>
      <c r="M2322" s="6"/>
    </row>
    <row r="2323" spans="1:51" ht="30" customHeight="1" x14ac:dyDescent="0.3">
      <c r="A2323" s="14" t="s">
        <v>3061</v>
      </c>
      <c r="B2323" s="14"/>
      <c r="C2323" s="14"/>
      <c r="D2323" s="14"/>
      <c r="E2323" s="15"/>
      <c r="F2323" s="16"/>
      <c r="G2323" s="15"/>
      <c r="H2323" s="16"/>
      <c r="I2323" s="15"/>
      <c r="J2323" s="16"/>
      <c r="K2323" s="15"/>
      <c r="L2323" s="16"/>
      <c r="M2323" s="14"/>
      <c r="N2323" s="1" t="s">
        <v>3062</v>
      </c>
    </row>
    <row r="2324" spans="1:51" ht="30" customHeight="1" x14ac:dyDescent="0.3">
      <c r="A2324" s="5" t="s">
        <v>2021</v>
      </c>
      <c r="B2324" s="5" t="s">
        <v>3054</v>
      </c>
      <c r="C2324" s="5" t="s">
        <v>1702</v>
      </c>
      <c r="D2324" s="6">
        <v>1.05</v>
      </c>
      <c r="E2324" s="7">
        <f>단가대비표!O364</f>
        <v>6454</v>
      </c>
      <c r="F2324" s="8">
        <f t="shared" ref="F2324:F2330" si="584">TRUNC(E2324*D2324,1)</f>
        <v>6776.7</v>
      </c>
      <c r="G2324" s="7">
        <f>단가대비표!P364</f>
        <v>0</v>
      </c>
      <c r="H2324" s="8">
        <f t="shared" ref="H2324:H2330" si="585">TRUNC(G2324*D2324,1)</f>
        <v>0</v>
      </c>
      <c r="I2324" s="7">
        <f>단가대비표!V364</f>
        <v>0</v>
      </c>
      <c r="J2324" s="8">
        <f t="shared" ref="J2324:J2330" si="586">TRUNC(I2324*D2324,1)</f>
        <v>0</v>
      </c>
      <c r="K2324" s="7">
        <f t="shared" ref="K2324:L2330" si="587">TRUNC(E2324+G2324+I2324,1)</f>
        <v>6454</v>
      </c>
      <c r="L2324" s="8">
        <f t="shared" si="587"/>
        <v>6776.7</v>
      </c>
      <c r="M2324" s="5" t="s">
        <v>67</v>
      </c>
      <c r="N2324" s="2" t="s">
        <v>3062</v>
      </c>
      <c r="O2324" s="2" t="s">
        <v>3055</v>
      </c>
      <c r="P2324" s="2" t="s">
        <v>73</v>
      </c>
      <c r="Q2324" s="2" t="s">
        <v>73</v>
      </c>
      <c r="R2324" s="2" t="s">
        <v>69</v>
      </c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2" t="s">
        <v>67</v>
      </c>
      <c r="AW2324" s="2" t="s">
        <v>3064</v>
      </c>
      <c r="AX2324" s="2" t="s">
        <v>67</v>
      </c>
      <c r="AY2324" s="2" t="s">
        <v>67</v>
      </c>
    </row>
    <row r="2325" spans="1:51" ht="30" customHeight="1" x14ac:dyDescent="0.3">
      <c r="A2325" s="5" t="s">
        <v>2215</v>
      </c>
      <c r="B2325" s="5" t="s">
        <v>2216</v>
      </c>
      <c r="C2325" s="5" t="s">
        <v>245</v>
      </c>
      <c r="D2325" s="6">
        <v>1.08</v>
      </c>
      <c r="E2325" s="7">
        <f>단가대비표!O273</f>
        <v>1147</v>
      </c>
      <c r="F2325" s="8">
        <f t="shared" si="584"/>
        <v>1238.7</v>
      </c>
      <c r="G2325" s="7">
        <f>단가대비표!P273</f>
        <v>0</v>
      </c>
      <c r="H2325" s="8">
        <f t="shared" si="585"/>
        <v>0</v>
      </c>
      <c r="I2325" s="7">
        <f>단가대비표!V273</f>
        <v>0</v>
      </c>
      <c r="J2325" s="8">
        <f t="shared" si="586"/>
        <v>0</v>
      </c>
      <c r="K2325" s="7">
        <f t="shared" si="587"/>
        <v>1147</v>
      </c>
      <c r="L2325" s="8">
        <f t="shared" si="587"/>
        <v>1238.7</v>
      </c>
      <c r="M2325" s="5" t="s">
        <v>67</v>
      </c>
      <c r="N2325" s="2" t="s">
        <v>3062</v>
      </c>
      <c r="O2325" s="2" t="s">
        <v>2217</v>
      </c>
      <c r="P2325" s="2" t="s">
        <v>73</v>
      </c>
      <c r="Q2325" s="2" t="s">
        <v>73</v>
      </c>
      <c r="R2325" s="2" t="s">
        <v>69</v>
      </c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2" t="s">
        <v>67</v>
      </c>
      <c r="AW2325" s="2" t="s">
        <v>3065</v>
      </c>
      <c r="AX2325" s="2" t="s">
        <v>67</v>
      </c>
      <c r="AY2325" s="2" t="s">
        <v>67</v>
      </c>
    </row>
    <row r="2326" spans="1:51" ht="30" customHeight="1" x14ac:dyDescent="0.3">
      <c r="A2326" s="5" t="s">
        <v>2029</v>
      </c>
      <c r="B2326" s="5" t="s">
        <v>2030</v>
      </c>
      <c r="C2326" s="5" t="s">
        <v>245</v>
      </c>
      <c r="D2326" s="6">
        <v>1.08</v>
      </c>
      <c r="E2326" s="7">
        <f>단가대비표!O266</f>
        <v>1100</v>
      </c>
      <c r="F2326" s="8">
        <f t="shared" si="584"/>
        <v>1188</v>
      </c>
      <c r="G2326" s="7">
        <f>단가대비표!P266</f>
        <v>0</v>
      </c>
      <c r="H2326" s="8">
        <f t="shared" si="585"/>
        <v>0</v>
      </c>
      <c r="I2326" s="7">
        <f>단가대비표!V266</f>
        <v>0</v>
      </c>
      <c r="J2326" s="8">
        <f t="shared" si="586"/>
        <v>0</v>
      </c>
      <c r="K2326" s="7">
        <f t="shared" si="587"/>
        <v>1100</v>
      </c>
      <c r="L2326" s="8">
        <f t="shared" si="587"/>
        <v>1188</v>
      </c>
      <c r="M2326" s="5" t="s">
        <v>67</v>
      </c>
      <c r="N2326" s="2" t="s">
        <v>3062</v>
      </c>
      <c r="O2326" s="2" t="s">
        <v>2031</v>
      </c>
      <c r="P2326" s="2" t="s">
        <v>73</v>
      </c>
      <c r="Q2326" s="2" t="s">
        <v>73</v>
      </c>
      <c r="R2326" s="2" t="s">
        <v>69</v>
      </c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2" t="s">
        <v>67</v>
      </c>
      <c r="AW2326" s="2" t="s">
        <v>3066</v>
      </c>
      <c r="AX2326" s="2" t="s">
        <v>67</v>
      </c>
      <c r="AY2326" s="2" t="s">
        <v>67</v>
      </c>
    </row>
    <row r="2327" spans="1:51" ht="30" customHeight="1" x14ac:dyDescent="0.3">
      <c r="A2327" s="5" t="s">
        <v>2121</v>
      </c>
      <c r="B2327" s="5" t="s">
        <v>2122</v>
      </c>
      <c r="C2327" s="5" t="s">
        <v>481</v>
      </c>
      <c r="D2327" s="6">
        <v>0.94</v>
      </c>
      <c r="E2327" s="7">
        <f>단가대비표!O267</f>
        <v>300</v>
      </c>
      <c r="F2327" s="8">
        <f t="shared" si="584"/>
        <v>282</v>
      </c>
      <c r="G2327" s="7">
        <f>단가대비표!P267</f>
        <v>0</v>
      </c>
      <c r="H2327" s="8">
        <f t="shared" si="585"/>
        <v>0</v>
      </c>
      <c r="I2327" s="7">
        <f>단가대비표!V267</f>
        <v>0</v>
      </c>
      <c r="J2327" s="8">
        <f t="shared" si="586"/>
        <v>0</v>
      </c>
      <c r="K2327" s="7">
        <f t="shared" si="587"/>
        <v>300</v>
      </c>
      <c r="L2327" s="8">
        <f t="shared" si="587"/>
        <v>282</v>
      </c>
      <c r="M2327" s="5" t="s">
        <v>67</v>
      </c>
      <c r="N2327" s="2" t="s">
        <v>3062</v>
      </c>
      <c r="O2327" s="2" t="s">
        <v>2123</v>
      </c>
      <c r="P2327" s="2" t="s">
        <v>73</v>
      </c>
      <c r="Q2327" s="2" t="s">
        <v>73</v>
      </c>
      <c r="R2327" s="2" t="s">
        <v>69</v>
      </c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2" t="s">
        <v>67</v>
      </c>
      <c r="AW2327" s="2" t="s">
        <v>3067</v>
      </c>
      <c r="AX2327" s="2" t="s">
        <v>67</v>
      </c>
      <c r="AY2327" s="2" t="s">
        <v>67</v>
      </c>
    </row>
    <row r="2328" spans="1:51" ht="30" customHeight="1" x14ac:dyDescent="0.3">
      <c r="A2328" s="5" t="s">
        <v>2033</v>
      </c>
      <c r="B2328" s="5" t="s">
        <v>86</v>
      </c>
      <c r="C2328" s="5" t="s">
        <v>87</v>
      </c>
      <c r="D2328" s="6">
        <v>0.20430000000000001</v>
      </c>
      <c r="E2328" s="7">
        <f>단가대비표!O1876</f>
        <v>0</v>
      </c>
      <c r="F2328" s="8">
        <f t="shared" si="584"/>
        <v>0</v>
      </c>
      <c r="G2328" s="7">
        <f>단가대비표!P1876</f>
        <v>160788</v>
      </c>
      <c r="H2328" s="8">
        <f t="shared" si="585"/>
        <v>32848.9</v>
      </c>
      <c r="I2328" s="7">
        <f>단가대비표!V1876</f>
        <v>0</v>
      </c>
      <c r="J2328" s="8">
        <f t="shared" si="586"/>
        <v>0</v>
      </c>
      <c r="K2328" s="7">
        <f t="shared" si="587"/>
        <v>160788</v>
      </c>
      <c r="L2328" s="8">
        <f t="shared" si="587"/>
        <v>32848.9</v>
      </c>
      <c r="M2328" s="5" t="s">
        <v>67</v>
      </c>
      <c r="N2328" s="2" t="s">
        <v>3062</v>
      </c>
      <c r="O2328" s="2" t="s">
        <v>2034</v>
      </c>
      <c r="P2328" s="2" t="s">
        <v>73</v>
      </c>
      <c r="Q2328" s="2" t="s">
        <v>73</v>
      </c>
      <c r="R2328" s="2" t="s">
        <v>69</v>
      </c>
      <c r="S2328" s="3"/>
      <c r="T2328" s="3"/>
      <c r="U2328" s="3"/>
      <c r="V2328" s="3">
        <v>1</v>
      </c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2" t="s">
        <v>67</v>
      </c>
      <c r="AW2328" s="2" t="s">
        <v>3068</v>
      </c>
      <c r="AX2328" s="2" t="s">
        <v>67</v>
      </c>
      <c r="AY2328" s="2" t="s">
        <v>67</v>
      </c>
    </row>
    <row r="2329" spans="1:51" ht="30" customHeight="1" x14ac:dyDescent="0.3">
      <c r="A2329" s="5" t="s">
        <v>203</v>
      </c>
      <c r="B2329" s="5" t="s">
        <v>86</v>
      </c>
      <c r="C2329" s="5" t="s">
        <v>87</v>
      </c>
      <c r="D2329" s="6">
        <v>2.7900000000000001E-2</v>
      </c>
      <c r="E2329" s="7">
        <f>단가대비표!O1834</f>
        <v>0</v>
      </c>
      <c r="F2329" s="8">
        <f t="shared" si="584"/>
        <v>0</v>
      </c>
      <c r="G2329" s="7">
        <f>단가대비표!P1834</f>
        <v>125427</v>
      </c>
      <c r="H2329" s="8">
        <f t="shared" si="585"/>
        <v>3499.4</v>
      </c>
      <c r="I2329" s="7">
        <f>단가대비표!V1834</f>
        <v>0</v>
      </c>
      <c r="J2329" s="8">
        <f t="shared" si="586"/>
        <v>0</v>
      </c>
      <c r="K2329" s="7">
        <f t="shared" si="587"/>
        <v>125427</v>
      </c>
      <c r="L2329" s="8">
        <f t="shared" si="587"/>
        <v>3499.4</v>
      </c>
      <c r="M2329" s="5" t="s">
        <v>67</v>
      </c>
      <c r="N2329" s="2" t="s">
        <v>3062</v>
      </c>
      <c r="O2329" s="2" t="s">
        <v>204</v>
      </c>
      <c r="P2329" s="2" t="s">
        <v>73</v>
      </c>
      <c r="Q2329" s="2" t="s">
        <v>73</v>
      </c>
      <c r="R2329" s="2" t="s">
        <v>69</v>
      </c>
      <c r="S2329" s="3"/>
      <c r="T2329" s="3"/>
      <c r="U2329" s="3"/>
      <c r="V2329" s="3">
        <v>1</v>
      </c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2" t="s">
        <v>67</v>
      </c>
      <c r="AW2329" s="2" t="s">
        <v>3069</v>
      </c>
      <c r="AX2329" s="2" t="s">
        <v>67</v>
      </c>
      <c r="AY2329" s="2" t="s">
        <v>67</v>
      </c>
    </row>
    <row r="2330" spans="1:51" ht="30" customHeight="1" x14ac:dyDescent="0.3">
      <c r="A2330" s="5" t="s">
        <v>155</v>
      </c>
      <c r="B2330" s="5" t="s">
        <v>156</v>
      </c>
      <c r="C2330" s="5" t="s">
        <v>82</v>
      </c>
      <c r="D2330" s="6">
        <v>1</v>
      </c>
      <c r="E2330" s="7">
        <f>TRUNC(SUMIF(V2324:V2330, RIGHTB(O2330, 1), H2324:H2330)*U2330, 2)</f>
        <v>1090.44</v>
      </c>
      <c r="F2330" s="8">
        <f t="shared" si="584"/>
        <v>1090.4000000000001</v>
      </c>
      <c r="G2330" s="7">
        <v>0</v>
      </c>
      <c r="H2330" s="8">
        <f t="shared" si="585"/>
        <v>0</v>
      </c>
      <c r="I2330" s="7">
        <v>0</v>
      </c>
      <c r="J2330" s="8">
        <f t="shared" si="586"/>
        <v>0</v>
      </c>
      <c r="K2330" s="7">
        <f t="shared" si="587"/>
        <v>1090.4000000000001</v>
      </c>
      <c r="L2330" s="8">
        <f t="shared" si="587"/>
        <v>1090.4000000000001</v>
      </c>
      <c r="M2330" s="5" t="s">
        <v>67</v>
      </c>
      <c r="N2330" s="2" t="s">
        <v>3062</v>
      </c>
      <c r="O2330" s="2" t="s">
        <v>83</v>
      </c>
      <c r="P2330" s="2" t="s">
        <v>73</v>
      </c>
      <c r="Q2330" s="2" t="s">
        <v>73</v>
      </c>
      <c r="R2330" s="2" t="s">
        <v>73</v>
      </c>
      <c r="S2330" s="3">
        <v>1</v>
      </c>
      <c r="T2330" s="3">
        <v>0</v>
      </c>
      <c r="U2330" s="3">
        <v>0.03</v>
      </c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2" t="s">
        <v>67</v>
      </c>
      <c r="AW2330" s="2" t="s">
        <v>3070</v>
      </c>
      <c r="AX2330" s="2" t="s">
        <v>67</v>
      </c>
      <c r="AY2330" s="2" t="s">
        <v>67</v>
      </c>
    </row>
    <row r="2331" spans="1:51" ht="30" customHeight="1" x14ac:dyDescent="0.3">
      <c r="A2331" s="5" t="s">
        <v>90</v>
      </c>
      <c r="B2331" s="5" t="s">
        <v>67</v>
      </c>
      <c r="C2331" s="5" t="s">
        <v>67</v>
      </c>
      <c r="D2331" s="6"/>
      <c r="E2331" s="7"/>
      <c r="F2331" s="8">
        <f>TRUNC(SUMIF(N2324:N2330, N2323, F2324:F2330),0)</f>
        <v>10575</v>
      </c>
      <c r="G2331" s="7"/>
      <c r="H2331" s="8">
        <f>TRUNC(SUMIF(N2324:N2330, N2323, H2324:H2330),0)</f>
        <v>36348</v>
      </c>
      <c r="I2331" s="7"/>
      <c r="J2331" s="8">
        <f>TRUNC(SUMIF(N2324:N2330, N2323, J2324:J2330),0)</f>
        <v>0</v>
      </c>
      <c r="K2331" s="7"/>
      <c r="L2331" s="8">
        <f>F2331+H2331+J2331</f>
        <v>46923</v>
      </c>
      <c r="M2331" s="5" t="s">
        <v>67</v>
      </c>
      <c r="N2331" s="2" t="s">
        <v>91</v>
      </c>
      <c r="O2331" s="2" t="s">
        <v>91</v>
      </c>
      <c r="P2331" s="2" t="s">
        <v>67</v>
      </c>
      <c r="Q2331" s="2" t="s">
        <v>67</v>
      </c>
      <c r="R2331" s="2" t="s">
        <v>67</v>
      </c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2" t="s">
        <v>67</v>
      </c>
      <c r="AW2331" s="2" t="s">
        <v>67</v>
      </c>
      <c r="AX2331" s="2" t="s">
        <v>67</v>
      </c>
      <c r="AY2331" s="2" t="s">
        <v>67</v>
      </c>
    </row>
    <row r="2332" spans="1:51" ht="30" customHeight="1" x14ac:dyDescent="0.3">
      <c r="A2332" s="6"/>
      <c r="B2332" s="6"/>
      <c r="C2332" s="6"/>
      <c r="D2332" s="6"/>
      <c r="E2332" s="7"/>
      <c r="F2332" s="8"/>
      <c r="G2332" s="7"/>
      <c r="H2332" s="8"/>
      <c r="I2332" s="7"/>
      <c r="J2332" s="8"/>
      <c r="K2332" s="7"/>
      <c r="L2332" s="8"/>
      <c r="M2332" s="6"/>
    </row>
    <row r="2333" spans="1:51" ht="30" customHeight="1" x14ac:dyDescent="0.3">
      <c r="A2333" s="14" t="s">
        <v>3071</v>
      </c>
      <c r="B2333" s="14"/>
      <c r="C2333" s="14"/>
      <c r="D2333" s="14"/>
      <c r="E2333" s="15"/>
      <c r="F2333" s="16"/>
      <c r="G2333" s="15"/>
      <c r="H2333" s="16"/>
      <c r="I2333" s="15"/>
      <c r="J2333" s="16"/>
      <c r="K2333" s="15"/>
      <c r="L2333" s="16"/>
      <c r="M2333" s="14"/>
      <c r="N2333" s="1" t="s">
        <v>3072</v>
      </c>
    </row>
    <row r="2334" spans="1:51" ht="30" customHeight="1" x14ac:dyDescent="0.3">
      <c r="A2334" s="5" t="s">
        <v>2228</v>
      </c>
      <c r="B2334" s="5" t="s">
        <v>3074</v>
      </c>
      <c r="C2334" s="5" t="s">
        <v>1702</v>
      </c>
      <c r="D2334" s="6">
        <v>1.05</v>
      </c>
      <c r="E2334" s="7">
        <f>단가대비표!O384</f>
        <v>10087</v>
      </c>
      <c r="F2334" s="8">
        <f t="shared" ref="F2334:F2339" si="588">TRUNC(E2334*D2334,1)</f>
        <v>10591.3</v>
      </c>
      <c r="G2334" s="7">
        <f>단가대비표!P384</f>
        <v>0</v>
      </c>
      <c r="H2334" s="8">
        <f t="shared" ref="H2334:H2339" si="589">TRUNC(G2334*D2334,1)</f>
        <v>0</v>
      </c>
      <c r="I2334" s="7">
        <f>단가대비표!V384</f>
        <v>0</v>
      </c>
      <c r="J2334" s="8">
        <f t="shared" ref="J2334:J2339" si="590">TRUNC(I2334*D2334,1)</f>
        <v>0</v>
      </c>
      <c r="K2334" s="7">
        <f t="shared" ref="K2334:L2339" si="591">TRUNC(E2334+G2334+I2334,1)</f>
        <v>10087</v>
      </c>
      <c r="L2334" s="8">
        <f t="shared" si="591"/>
        <v>10591.3</v>
      </c>
      <c r="M2334" s="5" t="s">
        <v>67</v>
      </c>
      <c r="N2334" s="2" t="s">
        <v>3072</v>
      </c>
      <c r="O2334" s="2" t="s">
        <v>3075</v>
      </c>
      <c r="P2334" s="2" t="s">
        <v>73</v>
      </c>
      <c r="Q2334" s="2" t="s">
        <v>73</v>
      </c>
      <c r="R2334" s="2" t="s">
        <v>69</v>
      </c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2" t="s">
        <v>67</v>
      </c>
      <c r="AW2334" s="2" t="s">
        <v>3076</v>
      </c>
      <c r="AX2334" s="2" t="s">
        <v>67</v>
      </c>
      <c r="AY2334" s="2" t="s">
        <v>67</v>
      </c>
    </row>
    <row r="2335" spans="1:51" ht="30" customHeight="1" x14ac:dyDescent="0.3">
      <c r="A2335" s="5" t="s">
        <v>2029</v>
      </c>
      <c r="B2335" s="5" t="s">
        <v>2030</v>
      </c>
      <c r="C2335" s="5" t="s">
        <v>245</v>
      </c>
      <c r="D2335" s="6">
        <v>1.08</v>
      </c>
      <c r="E2335" s="7">
        <f>단가대비표!O266</f>
        <v>1100</v>
      </c>
      <c r="F2335" s="8">
        <f t="shared" si="588"/>
        <v>1188</v>
      </c>
      <c r="G2335" s="7">
        <f>단가대비표!P266</f>
        <v>0</v>
      </c>
      <c r="H2335" s="8">
        <f t="shared" si="589"/>
        <v>0</v>
      </c>
      <c r="I2335" s="7">
        <f>단가대비표!V266</f>
        <v>0</v>
      </c>
      <c r="J2335" s="8">
        <f t="shared" si="590"/>
        <v>0</v>
      </c>
      <c r="K2335" s="7">
        <f t="shared" si="591"/>
        <v>1100</v>
      </c>
      <c r="L2335" s="8">
        <f t="shared" si="591"/>
        <v>1188</v>
      </c>
      <c r="M2335" s="5" t="s">
        <v>67</v>
      </c>
      <c r="N2335" s="2" t="s">
        <v>3072</v>
      </c>
      <c r="O2335" s="2" t="s">
        <v>2031</v>
      </c>
      <c r="P2335" s="2" t="s">
        <v>73</v>
      </c>
      <c r="Q2335" s="2" t="s">
        <v>73</v>
      </c>
      <c r="R2335" s="2" t="s">
        <v>69</v>
      </c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2" t="s">
        <v>67</v>
      </c>
      <c r="AW2335" s="2" t="s">
        <v>3077</v>
      </c>
      <c r="AX2335" s="2" t="s">
        <v>67</v>
      </c>
      <c r="AY2335" s="2" t="s">
        <v>67</v>
      </c>
    </row>
    <row r="2336" spans="1:51" ht="30" customHeight="1" x14ac:dyDescent="0.3">
      <c r="A2336" s="5" t="s">
        <v>2121</v>
      </c>
      <c r="B2336" s="5" t="s">
        <v>2122</v>
      </c>
      <c r="C2336" s="5" t="s">
        <v>481</v>
      </c>
      <c r="D2336" s="6">
        <v>0.94</v>
      </c>
      <c r="E2336" s="7">
        <f>단가대비표!O267</f>
        <v>300</v>
      </c>
      <c r="F2336" s="8">
        <f t="shared" si="588"/>
        <v>282</v>
      </c>
      <c r="G2336" s="7">
        <f>단가대비표!P267</f>
        <v>0</v>
      </c>
      <c r="H2336" s="8">
        <f t="shared" si="589"/>
        <v>0</v>
      </c>
      <c r="I2336" s="7">
        <f>단가대비표!V267</f>
        <v>0</v>
      </c>
      <c r="J2336" s="8">
        <f t="shared" si="590"/>
        <v>0</v>
      </c>
      <c r="K2336" s="7">
        <f t="shared" si="591"/>
        <v>300</v>
      </c>
      <c r="L2336" s="8">
        <f t="shared" si="591"/>
        <v>282</v>
      </c>
      <c r="M2336" s="5" t="s">
        <v>67</v>
      </c>
      <c r="N2336" s="2" t="s">
        <v>3072</v>
      </c>
      <c r="O2336" s="2" t="s">
        <v>2123</v>
      </c>
      <c r="P2336" s="2" t="s">
        <v>73</v>
      </c>
      <c r="Q2336" s="2" t="s">
        <v>73</v>
      </c>
      <c r="R2336" s="2" t="s">
        <v>69</v>
      </c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2" t="s">
        <v>67</v>
      </c>
      <c r="AW2336" s="2" t="s">
        <v>3078</v>
      </c>
      <c r="AX2336" s="2" t="s">
        <v>67</v>
      </c>
      <c r="AY2336" s="2" t="s">
        <v>67</v>
      </c>
    </row>
    <row r="2337" spans="1:51" ht="30" customHeight="1" x14ac:dyDescent="0.3">
      <c r="A2337" s="5" t="s">
        <v>2033</v>
      </c>
      <c r="B2337" s="5" t="s">
        <v>86</v>
      </c>
      <c r="C2337" s="5" t="s">
        <v>87</v>
      </c>
      <c r="D2337" s="6">
        <v>0.14699999999999999</v>
      </c>
      <c r="E2337" s="7">
        <f>단가대비표!O1876</f>
        <v>0</v>
      </c>
      <c r="F2337" s="8">
        <f t="shared" si="588"/>
        <v>0</v>
      </c>
      <c r="G2337" s="7">
        <f>단가대비표!P1876</f>
        <v>160788</v>
      </c>
      <c r="H2337" s="8">
        <f t="shared" si="589"/>
        <v>23635.8</v>
      </c>
      <c r="I2337" s="7">
        <f>단가대비표!V1876</f>
        <v>0</v>
      </c>
      <c r="J2337" s="8">
        <f t="shared" si="590"/>
        <v>0</v>
      </c>
      <c r="K2337" s="7">
        <f t="shared" si="591"/>
        <v>160788</v>
      </c>
      <c r="L2337" s="8">
        <f t="shared" si="591"/>
        <v>23635.8</v>
      </c>
      <c r="M2337" s="5" t="s">
        <v>67</v>
      </c>
      <c r="N2337" s="2" t="s">
        <v>3072</v>
      </c>
      <c r="O2337" s="2" t="s">
        <v>2034</v>
      </c>
      <c r="P2337" s="2" t="s">
        <v>73</v>
      </c>
      <c r="Q2337" s="2" t="s">
        <v>73</v>
      </c>
      <c r="R2337" s="2" t="s">
        <v>69</v>
      </c>
      <c r="S2337" s="3"/>
      <c r="T2337" s="3"/>
      <c r="U2337" s="3"/>
      <c r="V2337" s="3">
        <v>1</v>
      </c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2" t="s">
        <v>67</v>
      </c>
      <c r="AW2337" s="2" t="s">
        <v>3079</v>
      </c>
      <c r="AX2337" s="2" t="s">
        <v>67</v>
      </c>
      <c r="AY2337" s="2" t="s">
        <v>67</v>
      </c>
    </row>
    <row r="2338" spans="1:51" ht="30" customHeight="1" x14ac:dyDescent="0.3">
      <c r="A2338" s="5" t="s">
        <v>203</v>
      </c>
      <c r="B2338" s="5" t="s">
        <v>86</v>
      </c>
      <c r="C2338" s="5" t="s">
        <v>87</v>
      </c>
      <c r="D2338" s="6">
        <v>1.0999999999999999E-2</v>
      </c>
      <c r="E2338" s="7">
        <f>단가대비표!O1834</f>
        <v>0</v>
      </c>
      <c r="F2338" s="8">
        <f t="shared" si="588"/>
        <v>0</v>
      </c>
      <c r="G2338" s="7">
        <f>단가대비표!P1834</f>
        <v>125427</v>
      </c>
      <c r="H2338" s="8">
        <f t="shared" si="589"/>
        <v>1379.6</v>
      </c>
      <c r="I2338" s="7">
        <f>단가대비표!V1834</f>
        <v>0</v>
      </c>
      <c r="J2338" s="8">
        <f t="shared" si="590"/>
        <v>0</v>
      </c>
      <c r="K2338" s="7">
        <f t="shared" si="591"/>
        <v>125427</v>
      </c>
      <c r="L2338" s="8">
        <f t="shared" si="591"/>
        <v>1379.6</v>
      </c>
      <c r="M2338" s="5" t="s">
        <v>67</v>
      </c>
      <c r="N2338" s="2" t="s">
        <v>3072</v>
      </c>
      <c r="O2338" s="2" t="s">
        <v>204</v>
      </c>
      <c r="P2338" s="2" t="s">
        <v>73</v>
      </c>
      <c r="Q2338" s="2" t="s">
        <v>73</v>
      </c>
      <c r="R2338" s="2" t="s">
        <v>69</v>
      </c>
      <c r="S2338" s="3"/>
      <c r="T2338" s="3"/>
      <c r="U2338" s="3"/>
      <c r="V2338" s="3">
        <v>1</v>
      </c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2" t="s">
        <v>67</v>
      </c>
      <c r="AW2338" s="2" t="s">
        <v>3080</v>
      </c>
      <c r="AX2338" s="2" t="s">
        <v>67</v>
      </c>
      <c r="AY2338" s="2" t="s">
        <v>67</v>
      </c>
    </row>
    <row r="2339" spans="1:51" ht="30" customHeight="1" x14ac:dyDescent="0.3">
      <c r="A2339" s="5" t="s">
        <v>155</v>
      </c>
      <c r="B2339" s="5" t="s">
        <v>156</v>
      </c>
      <c r="C2339" s="5" t="s">
        <v>82</v>
      </c>
      <c r="D2339" s="6">
        <v>1</v>
      </c>
      <c r="E2339" s="7">
        <f>TRUNC(SUMIF(V2334:V2339, RIGHTB(O2339, 1), H2334:H2339)*U2339, 2)</f>
        <v>750.46</v>
      </c>
      <c r="F2339" s="8">
        <f t="shared" si="588"/>
        <v>750.4</v>
      </c>
      <c r="G2339" s="7">
        <v>0</v>
      </c>
      <c r="H2339" s="8">
        <f t="shared" si="589"/>
        <v>0</v>
      </c>
      <c r="I2339" s="7">
        <v>0</v>
      </c>
      <c r="J2339" s="8">
        <f t="shared" si="590"/>
        <v>0</v>
      </c>
      <c r="K2339" s="7">
        <f t="shared" si="591"/>
        <v>750.4</v>
      </c>
      <c r="L2339" s="8">
        <f t="shared" si="591"/>
        <v>750.4</v>
      </c>
      <c r="M2339" s="5" t="s">
        <v>67</v>
      </c>
      <c r="N2339" s="2" t="s">
        <v>3072</v>
      </c>
      <c r="O2339" s="2" t="s">
        <v>83</v>
      </c>
      <c r="P2339" s="2" t="s">
        <v>73</v>
      </c>
      <c r="Q2339" s="2" t="s">
        <v>73</v>
      </c>
      <c r="R2339" s="2" t="s">
        <v>73</v>
      </c>
      <c r="S2339" s="3">
        <v>1</v>
      </c>
      <c r="T2339" s="3">
        <v>0</v>
      </c>
      <c r="U2339" s="3">
        <v>0.03</v>
      </c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2" t="s">
        <v>67</v>
      </c>
      <c r="AW2339" s="2" t="s">
        <v>3081</v>
      </c>
      <c r="AX2339" s="2" t="s">
        <v>67</v>
      </c>
      <c r="AY2339" s="2" t="s">
        <v>67</v>
      </c>
    </row>
    <row r="2340" spans="1:51" ht="30" customHeight="1" x14ac:dyDescent="0.3">
      <c r="A2340" s="5" t="s">
        <v>90</v>
      </c>
      <c r="B2340" s="5" t="s">
        <v>67</v>
      </c>
      <c r="C2340" s="5" t="s">
        <v>67</v>
      </c>
      <c r="D2340" s="6"/>
      <c r="E2340" s="7"/>
      <c r="F2340" s="8">
        <f>TRUNC(SUMIF(N2334:N2339, N2333, F2334:F2339),0)</f>
        <v>12811</v>
      </c>
      <c r="G2340" s="7"/>
      <c r="H2340" s="8">
        <f>TRUNC(SUMIF(N2334:N2339, N2333, H2334:H2339),0)</f>
        <v>25015</v>
      </c>
      <c r="I2340" s="7"/>
      <c r="J2340" s="8">
        <f>TRUNC(SUMIF(N2334:N2339, N2333, J2334:J2339),0)</f>
        <v>0</v>
      </c>
      <c r="K2340" s="7"/>
      <c r="L2340" s="8">
        <f>F2340+H2340+J2340</f>
        <v>37826</v>
      </c>
      <c r="M2340" s="5" t="s">
        <v>67</v>
      </c>
      <c r="N2340" s="2" t="s">
        <v>91</v>
      </c>
      <c r="O2340" s="2" t="s">
        <v>91</v>
      </c>
      <c r="P2340" s="2" t="s">
        <v>67</v>
      </c>
      <c r="Q2340" s="2" t="s">
        <v>67</v>
      </c>
      <c r="R2340" s="2" t="s">
        <v>67</v>
      </c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2" t="s">
        <v>67</v>
      </c>
      <c r="AW2340" s="2" t="s">
        <v>67</v>
      </c>
      <c r="AX2340" s="2" t="s">
        <v>67</v>
      </c>
      <c r="AY2340" s="2" t="s">
        <v>67</v>
      </c>
    </row>
    <row r="2341" spans="1:51" ht="30" customHeight="1" x14ac:dyDescent="0.3">
      <c r="A2341" s="6"/>
      <c r="B2341" s="6"/>
      <c r="C2341" s="6"/>
      <c r="D2341" s="6"/>
      <c r="E2341" s="7"/>
      <c r="F2341" s="8"/>
      <c r="G2341" s="7"/>
      <c r="H2341" s="8"/>
      <c r="I2341" s="7"/>
      <c r="J2341" s="8"/>
      <c r="K2341" s="7"/>
      <c r="L2341" s="8"/>
      <c r="M2341" s="6"/>
    </row>
    <row r="2342" spans="1:51" ht="30" customHeight="1" x14ac:dyDescent="0.3">
      <c r="A2342" s="14" t="s">
        <v>3082</v>
      </c>
      <c r="B2342" s="14"/>
      <c r="C2342" s="14"/>
      <c r="D2342" s="14"/>
      <c r="E2342" s="15"/>
      <c r="F2342" s="16"/>
      <c r="G2342" s="15"/>
      <c r="H2342" s="16"/>
      <c r="I2342" s="15"/>
      <c r="J2342" s="16"/>
      <c r="K2342" s="15"/>
      <c r="L2342" s="16"/>
      <c r="M2342" s="14"/>
      <c r="N2342" s="1" t="s">
        <v>3083</v>
      </c>
    </row>
    <row r="2343" spans="1:51" ht="30" customHeight="1" x14ac:dyDescent="0.3">
      <c r="A2343" s="5" t="s">
        <v>2021</v>
      </c>
      <c r="B2343" s="5" t="s">
        <v>3085</v>
      </c>
      <c r="C2343" s="5" t="s">
        <v>1702</v>
      </c>
      <c r="D2343" s="6">
        <v>1.05</v>
      </c>
      <c r="E2343" s="7">
        <f>단가대비표!O365</f>
        <v>8022</v>
      </c>
      <c r="F2343" s="8">
        <f t="shared" ref="F2343:F2349" si="592">TRUNC(E2343*D2343,1)</f>
        <v>8423.1</v>
      </c>
      <c r="G2343" s="7">
        <f>단가대비표!P365</f>
        <v>0</v>
      </c>
      <c r="H2343" s="8">
        <f t="shared" ref="H2343:H2349" si="593">TRUNC(G2343*D2343,1)</f>
        <v>0</v>
      </c>
      <c r="I2343" s="7">
        <f>단가대비표!V365</f>
        <v>0</v>
      </c>
      <c r="J2343" s="8">
        <f t="shared" ref="J2343:J2349" si="594">TRUNC(I2343*D2343,1)</f>
        <v>0</v>
      </c>
      <c r="K2343" s="7">
        <f t="shared" ref="K2343:L2349" si="595">TRUNC(E2343+G2343+I2343,1)</f>
        <v>8022</v>
      </c>
      <c r="L2343" s="8">
        <f t="shared" si="595"/>
        <v>8423.1</v>
      </c>
      <c r="M2343" s="5" t="s">
        <v>67</v>
      </c>
      <c r="N2343" s="2" t="s">
        <v>3083</v>
      </c>
      <c r="O2343" s="2" t="s">
        <v>3086</v>
      </c>
      <c r="P2343" s="2" t="s">
        <v>73</v>
      </c>
      <c r="Q2343" s="2" t="s">
        <v>73</v>
      </c>
      <c r="R2343" s="2" t="s">
        <v>69</v>
      </c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2" t="s">
        <v>67</v>
      </c>
      <c r="AW2343" s="2" t="s">
        <v>3087</v>
      </c>
      <c r="AX2343" s="2" t="s">
        <v>67</v>
      </c>
      <c r="AY2343" s="2" t="s">
        <v>67</v>
      </c>
    </row>
    <row r="2344" spans="1:51" ht="30" customHeight="1" x14ac:dyDescent="0.3">
      <c r="A2344" s="5" t="s">
        <v>3088</v>
      </c>
      <c r="B2344" s="5" t="s">
        <v>3089</v>
      </c>
      <c r="C2344" s="5" t="s">
        <v>245</v>
      </c>
      <c r="D2344" s="6">
        <v>1.31</v>
      </c>
      <c r="E2344" s="7">
        <f>단가대비표!O265</f>
        <v>300</v>
      </c>
      <c r="F2344" s="8">
        <f t="shared" si="592"/>
        <v>393</v>
      </c>
      <c r="G2344" s="7">
        <f>단가대비표!P265</f>
        <v>0</v>
      </c>
      <c r="H2344" s="8">
        <f t="shared" si="593"/>
        <v>0</v>
      </c>
      <c r="I2344" s="7">
        <f>단가대비표!V265</f>
        <v>0</v>
      </c>
      <c r="J2344" s="8">
        <f t="shared" si="594"/>
        <v>0</v>
      </c>
      <c r="K2344" s="7">
        <f t="shared" si="595"/>
        <v>300</v>
      </c>
      <c r="L2344" s="8">
        <f t="shared" si="595"/>
        <v>393</v>
      </c>
      <c r="M2344" s="5" t="s">
        <v>67</v>
      </c>
      <c r="N2344" s="2" t="s">
        <v>3083</v>
      </c>
      <c r="O2344" s="2" t="s">
        <v>3090</v>
      </c>
      <c r="P2344" s="2" t="s">
        <v>73</v>
      </c>
      <c r="Q2344" s="2" t="s">
        <v>73</v>
      </c>
      <c r="R2344" s="2" t="s">
        <v>69</v>
      </c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2" t="s">
        <v>67</v>
      </c>
      <c r="AW2344" s="2" t="s">
        <v>3091</v>
      </c>
      <c r="AX2344" s="2" t="s">
        <v>67</v>
      </c>
      <c r="AY2344" s="2" t="s">
        <v>67</v>
      </c>
    </row>
    <row r="2345" spans="1:51" ht="30" customHeight="1" x14ac:dyDescent="0.3">
      <c r="A2345" s="5" t="s">
        <v>2029</v>
      </c>
      <c r="B2345" s="5" t="s">
        <v>2030</v>
      </c>
      <c r="C2345" s="5" t="s">
        <v>245</v>
      </c>
      <c r="D2345" s="6">
        <v>1.31</v>
      </c>
      <c r="E2345" s="7">
        <f>단가대비표!O266</f>
        <v>1100</v>
      </c>
      <c r="F2345" s="8">
        <f t="shared" si="592"/>
        <v>1441</v>
      </c>
      <c r="G2345" s="7">
        <f>단가대비표!P266</f>
        <v>0</v>
      </c>
      <c r="H2345" s="8">
        <f t="shared" si="593"/>
        <v>0</v>
      </c>
      <c r="I2345" s="7">
        <f>단가대비표!V266</f>
        <v>0</v>
      </c>
      <c r="J2345" s="8">
        <f t="shared" si="594"/>
        <v>0</v>
      </c>
      <c r="K2345" s="7">
        <f t="shared" si="595"/>
        <v>1100</v>
      </c>
      <c r="L2345" s="8">
        <f t="shared" si="595"/>
        <v>1441</v>
      </c>
      <c r="M2345" s="5" t="s">
        <v>67</v>
      </c>
      <c r="N2345" s="2" t="s">
        <v>3083</v>
      </c>
      <c r="O2345" s="2" t="s">
        <v>2031</v>
      </c>
      <c r="P2345" s="2" t="s">
        <v>73</v>
      </c>
      <c r="Q2345" s="2" t="s">
        <v>73</v>
      </c>
      <c r="R2345" s="2" t="s">
        <v>69</v>
      </c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2" t="s">
        <v>67</v>
      </c>
      <c r="AW2345" s="2" t="s">
        <v>3092</v>
      </c>
      <c r="AX2345" s="2" t="s">
        <v>67</v>
      </c>
      <c r="AY2345" s="2" t="s">
        <v>67</v>
      </c>
    </row>
    <row r="2346" spans="1:51" ht="30" customHeight="1" x14ac:dyDescent="0.3">
      <c r="A2346" s="5" t="s">
        <v>2121</v>
      </c>
      <c r="B2346" s="5" t="s">
        <v>2122</v>
      </c>
      <c r="C2346" s="5" t="s">
        <v>481</v>
      </c>
      <c r="D2346" s="6">
        <v>1.1299999999999999</v>
      </c>
      <c r="E2346" s="7">
        <f>단가대비표!O267</f>
        <v>300</v>
      </c>
      <c r="F2346" s="8">
        <f t="shared" si="592"/>
        <v>339</v>
      </c>
      <c r="G2346" s="7">
        <f>단가대비표!P267</f>
        <v>0</v>
      </c>
      <c r="H2346" s="8">
        <f t="shared" si="593"/>
        <v>0</v>
      </c>
      <c r="I2346" s="7">
        <f>단가대비표!V267</f>
        <v>0</v>
      </c>
      <c r="J2346" s="8">
        <f t="shared" si="594"/>
        <v>0</v>
      </c>
      <c r="K2346" s="7">
        <f t="shared" si="595"/>
        <v>300</v>
      </c>
      <c r="L2346" s="8">
        <f t="shared" si="595"/>
        <v>339</v>
      </c>
      <c r="M2346" s="5" t="s">
        <v>67</v>
      </c>
      <c r="N2346" s="2" t="s">
        <v>3083</v>
      </c>
      <c r="O2346" s="2" t="s">
        <v>2123</v>
      </c>
      <c r="P2346" s="2" t="s">
        <v>73</v>
      </c>
      <c r="Q2346" s="2" t="s">
        <v>73</v>
      </c>
      <c r="R2346" s="2" t="s">
        <v>69</v>
      </c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2" t="s">
        <v>67</v>
      </c>
      <c r="AW2346" s="2" t="s">
        <v>3093</v>
      </c>
      <c r="AX2346" s="2" t="s">
        <v>67</v>
      </c>
      <c r="AY2346" s="2" t="s">
        <v>67</v>
      </c>
    </row>
    <row r="2347" spans="1:51" ht="30" customHeight="1" x14ac:dyDescent="0.3">
      <c r="A2347" s="5" t="s">
        <v>2033</v>
      </c>
      <c r="B2347" s="5" t="s">
        <v>86</v>
      </c>
      <c r="C2347" s="5" t="s">
        <v>87</v>
      </c>
      <c r="D2347" s="6">
        <v>0.24030000000000001</v>
      </c>
      <c r="E2347" s="7">
        <f>단가대비표!O1876</f>
        <v>0</v>
      </c>
      <c r="F2347" s="8">
        <f t="shared" si="592"/>
        <v>0</v>
      </c>
      <c r="G2347" s="7">
        <f>단가대비표!P1876</f>
        <v>160788</v>
      </c>
      <c r="H2347" s="8">
        <f t="shared" si="593"/>
        <v>38637.300000000003</v>
      </c>
      <c r="I2347" s="7">
        <f>단가대비표!V1876</f>
        <v>0</v>
      </c>
      <c r="J2347" s="8">
        <f t="shared" si="594"/>
        <v>0</v>
      </c>
      <c r="K2347" s="7">
        <f t="shared" si="595"/>
        <v>160788</v>
      </c>
      <c r="L2347" s="8">
        <f t="shared" si="595"/>
        <v>38637.300000000003</v>
      </c>
      <c r="M2347" s="5" t="s">
        <v>67</v>
      </c>
      <c r="N2347" s="2" t="s">
        <v>3083</v>
      </c>
      <c r="O2347" s="2" t="s">
        <v>2034</v>
      </c>
      <c r="P2347" s="2" t="s">
        <v>73</v>
      </c>
      <c r="Q2347" s="2" t="s">
        <v>73</v>
      </c>
      <c r="R2347" s="2" t="s">
        <v>69</v>
      </c>
      <c r="S2347" s="3"/>
      <c r="T2347" s="3"/>
      <c r="U2347" s="3"/>
      <c r="V2347" s="3">
        <v>1</v>
      </c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2" t="s">
        <v>67</v>
      </c>
      <c r="AW2347" s="2" t="s">
        <v>3094</v>
      </c>
      <c r="AX2347" s="2" t="s">
        <v>67</v>
      </c>
      <c r="AY2347" s="2" t="s">
        <v>67</v>
      </c>
    </row>
    <row r="2348" spans="1:51" ht="30" customHeight="1" x14ac:dyDescent="0.3">
      <c r="A2348" s="5" t="s">
        <v>203</v>
      </c>
      <c r="B2348" s="5" t="s">
        <v>86</v>
      </c>
      <c r="C2348" s="5" t="s">
        <v>87</v>
      </c>
      <c r="D2348" s="6">
        <v>3.2399999999999998E-2</v>
      </c>
      <c r="E2348" s="7">
        <f>단가대비표!O1834</f>
        <v>0</v>
      </c>
      <c r="F2348" s="8">
        <f t="shared" si="592"/>
        <v>0</v>
      </c>
      <c r="G2348" s="7">
        <f>단가대비표!P1834</f>
        <v>125427</v>
      </c>
      <c r="H2348" s="8">
        <f t="shared" si="593"/>
        <v>4063.8</v>
      </c>
      <c r="I2348" s="7">
        <f>단가대비표!V1834</f>
        <v>0</v>
      </c>
      <c r="J2348" s="8">
        <f t="shared" si="594"/>
        <v>0</v>
      </c>
      <c r="K2348" s="7">
        <f t="shared" si="595"/>
        <v>125427</v>
      </c>
      <c r="L2348" s="8">
        <f t="shared" si="595"/>
        <v>4063.8</v>
      </c>
      <c r="M2348" s="5" t="s">
        <v>67</v>
      </c>
      <c r="N2348" s="2" t="s">
        <v>3083</v>
      </c>
      <c r="O2348" s="2" t="s">
        <v>204</v>
      </c>
      <c r="P2348" s="2" t="s">
        <v>73</v>
      </c>
      <c r="Q2348" s="2" t="s">
        <v>73</v>
      </c>
      <c r="R2348" s="2" t="s">
        <v>69</v>
      </c>
      <c r="S2348" s="3"/>
      <c r="T2348" s="3"/>
      <c r="U2348" s="3"/>
      <c r="V2348" s="3">
        <v>1</v>
      </c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2" t="s">
        <v>67</v>
      </c>
      <c r="AW2348" s="2" t="s">
        <v>3095</v>
      </c>
      <c r="AX2348" s="2" t="s">
        <v>67</v>
      </c>
      <c r="AY2348" s="2" t="s">
        <v>67</v>
      </c>
    </row>
    <row r="2349" spans="1:51" ht="30" customHeight="1" x14ac:dyDescent="0.3">
      <c r="A2349" s="5" t="s">
        <v>155</v>
      </c>
      <c r="B2349" s="5" t="s">
        <v>156</v>
      </c>
      <c r="C2349" s="5" t="s">
        <v>82</v>
      </c>
      <c r="D2349" s="6">
        <v>1</v>
      </c>
      <c r="E2349" s="7">
        <f>TRUNC(SUMIF(V2343:V2349, RIGHTB(O2349, 1), H2343:H2349)*U2349, 2)</f>
        <v>1281.03</v>
      </c>
      <c r="F2349" s="8">
        <f t="shared" si="592"/>
        <v>1281</v>
      </c>
      <c r="G2349" s="7">
        <v>0</v>
      </c>
      <c r="H2349" s="8">
        <f t="shared" si="593"/>
        <v>0</v>
      </c>
      <c r="I2349" s="7">
        <v>0</v>
      </c>
      <c r="J2349" s="8">
        <f t="shared" si="594"/>
        <v>0</v>
      </c>
      <c r="K2349" s="7">
        <f t="shared" si="595"/>
        <v>1281</v>
      </c>
      <c r="L2349" s="8">
        <f t="shared" si="595"/>
        <v>1281</v>
      </c>
      <c r="M2349" s="5" t="s">
        <v>67</v>
      </c>
      <c r="N2349" s="2" t="s">
        <v>3083</v>
      </c>
      <c r="O2349" s="2" t="s">
        <v>83</v>
      </c>
      <c r="P2349" s="2" t="s">
        <v>73</v>
      </c>
      <c r="Q2349" s="2" t="s">
        <v>73</v>
      </c>
      <c r="R2349" s="2" t="s">
        <v>73</v>
      </c>
      <c r="S2349" s="3">
        <v>1</v>
      </c>
      <c r="T2349" s="3">
        <v>0</v>
      </c>
      <c r="U2349" s="3">
        <v>0.03</v>
      </c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2" t="s">
        <v>67</v>
      </c>
      <c r="AW2349" s="2" t="s">
        <v>3096</v>
      </c>
      <c r="AX2349" s="2" t="s">
        <v>67</v>
      </c>
      <c r="AY2349" s="2" t="s">
        <v>67</v>
      </c>
    </row>
    <row r="2350" spans="1:51" ht="30" customHeight="1" x14ac:dyDescent="0.3">
      <c r="A2350" s="5" t="s">
        <v>90</v>
      </c>
      <c r="B2350" s="5" t="s">
        <v>67</v>
      </c>
      <c r="C2350" s="5" t="s">
        <v>67</v>
      </c>
      <c r="D2350" s="6"/>
      <c r="E2350" s="7"/>
      <c r="F2350" s="8">
        <f>TRUNC(SUMIF(N2343:N2349, N2342, F2343:F2349),0)</f>
        <v>11877</v>
      </c>
      <c r="G2350" s="7"/>
      <c r="H2350" s="8">
        <f>TRUNC(SUMIF(N2343:N2349, N2342, H2343:H2349),0)</f>
        <v>42701</v>
      </c>
      <c r="I2350" s="7"/>
      <c r="J2350" s="8">
        <f>TRUNC(SUMIF(N2343:N2349, N2342, J2343:J2349),0)</f>
        <v>0</v>
      </c>
      <c r="K2350" s="7"/>
      <c r="L2350" s="8">
        <f>F2350+H2350+J2350</f>
        <v>54578</v>
      </c>
      <c r="M2350" s="5" t="s">
        <v>67</v>
      </c>
      <c r="N2350" s="2" t="s">
        <v>91</v>
      </c>
      <c r="O2350" s="2" t="s">
        <v>91</v>
      </c>
      <c r="P2350" s="2" t="s">
        <v>67</v>
      </c>
      <c r="Q2350" s="2" t="s">
        <v>67</v>
      </c>
      <c r="R2350" s="2" t="s">
        <v>67</v>
      </c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2" t="s">
        <v>67</v>
      </c>
      <c r="AW2350" s="2" t="s">
        <v>67</v>
      </c>
      <c r="AX2350" s="2" t="s">
        <v>67</v>
      </c>
      <c r="AY2350" s="2" t="s">
        <v>67</v>
      </c>
    </row>
    <row r="2351" spans="1:51" ht="30" customHeight="1" x14ac:dyDescent="0.3">
      <c r="A2351" s="6"/>
      <c r="B2351" s="6"/>
      <c r="C2351" s="6"/>
      <c r="D2351" s="6"/>
      <c r="E2351" s="7"/>
      <c r="F2351" s="8"/>
      <c r="G2351" s="7"/>
      <c r="H2351" s="8"/>
      <c r="I2351" s="7"/>
      <c r="J2351" s="8"/>
      <c r="K2351" s="7"/>
      <c r="L2351" s="8"/>
      <c r="M2351" s="6"/>
    </row>
    <row r="2352" spans="1:51" ht="30" customHeight="1" x14ac:dyDescent="0.3">
      <c r="A2352" s="14" t="s">
        <v>3097</v>
      </c>
      <c r="B2352" s="14"/>
      <c r="C2352" s="14"/>
      <c r="D2352" s="14"/>
      <c r="E2352" s="15"/>
      <c r="F2352" s="16"/>
      <c r="G2352" s="15"/>
      <c r="H2352" s="16"/>
      <c r="I2352" s="15"/>
      <c r="J2352" s="16"/>
      <c r="K2352" s="15"/>
      <c r="L2352" s="16"/>
      <c r="M2352" s="14"/>
      <c r="N2352" s="1" t="s">
        <v>3098</v>
      </c>
    </row>
    <row r="2353" spans="1:51" ht="30" customHeight="1" x14ac:dyDescent="0.3">
      <c r="A2353" s="5" t="s">
        <v>2228</v>
      </c>
      <c r="B2353" s="5" t="s">
        <v>3100</v>
      </c>
      <c r="C2353" s="5" t="s">
        <v>1702</v>
      </c>
      <c r="D2353" s="6">
        <v>1.05</v>
      </c>
      <c r="E2353" s="7">
        <f>단가대비표!O385</f>
        <v>14311</v>
      </c>
      <c r="F2353" s="8">
        <f t="shared" ref="F2353:F2358" si="596">TRUNC(E2353*D2353,1)</f>
        <v>15026.5</v>
      </c>
      <c r="G2353" s="7">
        <f>단가대비표!P385</f>
        <v>0</v>
      </c>
      <c r="H2353" s="8">
        <f t="shared" ref="H2353:H2358" si="597">TRUNC(G2353*D2353,1)</f>
        <v>0</v>
      </c>
      <c r="I2353" s="7">
        <f>단가대비표!V385</f>
        <v>0</v>
      </c>
      <c r="J2353" s="8">
        <f t="shared" ref="J2353:J2358" si="598">TRUNC(I2353*D2353,1)</f>
        <v>0</v>
      </c>
      <c r="K2353" s="7">
        <f t="shared" ref="K2353:L2358" si="599">TRUNC(E2353+G2353+I2353,1)</f>
        <v>14311</v>
      </c>
      <c r="L2353" s="8">
        <f t="shared" si="599"/>
        <v>15026.5</v>
      </c>
      <c r="M2353" s="5" t="s">
        <v>67</v>
      </c>
      <c r="N2353" s="2" t="s">
        <v>3098</v>
      </c>
      <c r="O2353" s="2" t="s">
        <v>3101</v>
      </c>
      <c r="P2353" s="2" t="s">
        <v>73</v>
      </c>
      <c r="Q2353" s="2" t="s">
        <v>73</v>
      </c>
      <c r="R2353" s="2" t="s">
        <v>69</v>
      </c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2" t="s">
        <v>67</v>
      </c>
      <c r="AW2353" s="2" t="s">
        <v>3102</v>
      </c>
      <c r="AX2353" s="2" t="s">
        <v>67</v>
      </c>
      <c r="AY2353" s="2" t="s">
        <v>67</v>
      </c>
    </row>
    <row r="2354" spans="1:51" ht="30" customHeight="1" x14ac:dyDescent="0.3">
      <c r="A2354" s="5" t="s">
        <v>2029</v>
      </c>
      <c r="B2354" s="5" t="s">
        <v>2030</v>
      </c>
      <c r="C2354" s="5" t="s">
        <v>245</v>
      </c>
      <c r="D2354" s="6">
        <v>1.31</v>
      </c>
      <c r="E2354" s="7">
        <f>단가대비표!O266</f>
        <v>1100</v>
      </c>
      <c r="F2354" s="8">
        <f t="shared" si="596"/>
        <v>1441</v>
      </c>
      <c r="G2354" s="7">
        <f>단가대비표!P266</f>
        <v>0</v>
      </c>
      <c r="H2354" s="8">
        <f t="shared" si="597"/>
        <v>0</v>
      </c>
      <c r="I2354" s="7">
        <f>단가대비표!V266</f>
        <v>0</v>
      </c>
      <c r="J2354" s="8">
        <f t="shared" si="598"/>
        <v>0</v>
      </c>
      <c r="K2354" s="7">
        <f t="shared" si="599"/>
        <v>1100</v>
      </c>
      <c r="L2354" s="8">
        <f t="shared" si="599"/>
        <v>1441</v>
      </c>
      <c r="M2354" s="5" t="s">
        <v>67</v>
      </c>
      <c r="N2354" s="2" t="s">
        <v>3098</v>
      </c>
      <c r="O2354" s="2" t="s">
        <v>2031</v>
      </c>
      <c r="P2354" s="2" t="s">
        <v>73</v>
      </c>
      <c r="Q2354" s="2" t="s">
        <v>73</v>
      </c>
      <c r="R2354" s="2" t="s">
        <v>69</v>
      </c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2" t="s">
        <v>67</v>
      </c>
      <c r="AW2354" s="2" t="s">
        <v>3103</v>
      </c>
      <c r="AX2354" s="2" t="s">
        <v>67</v>
      </c>
      <c r="AY2354" s="2" t="s">
        <v>67</v>
      </c>
    </row>
    <row r="2355" spans="1:51" ht="30" customHeight="1" x14ac:dyDescent="0.3">
      <c r="A2355" s="5" t="s">
        <v>2121</v>
      </c>
      <c r="B2355" s="5" t="s">
        <v>2122</v>
      </c>
      <c r="C2355" s="5" t="s">
        <v>481</v>
      </c>
      <c r="D2355" s="6">
        <v>1.1299999999999999</v>
      </c>
      <c r="E2355" s="7">
        <f>단가대비표!O267</f>
        <v>300</v>
      </c>
      <c r="F2355" s="8">
        <f t="shared" si="596"/>
        <v>339</v>
      </c>
      <c r="G2355" s="7">
        <f>단가대비표!P267</f>
        <v>0</v>
      </c>
      <c r="H2355" s="8">
        <f t="shared" si="597"/>
        <v>0</v>
      </c>
      <c r="I2355" s="7">
        <f>단가대비표!V267</f>
        <v>0</v>
      </c>
      <c r="J2355" s="8">
        <f t="shared" si="598"/>
        <v>0</v>
      </c>
      <c r="K2355" s="7">
        <f t="shared" si="599"/>
        <v>300</v>
      </c>
      <c r="L2355" s="8">
        <f t="shared" si="599"/>
        <v>339</v>
      </c>
      <c r="M2355" s="5" t="s">
        <v>67</v>
      </c>
      <c r="N2355" s="2" t="s">
        <v>3098</v>
      </c>
      <c r="O2355" s="2" t="s">
        <v>2123</v>
      </c>
      <c r="P2355" s="2" t="s">
        <v>73</v>
      </c>
      <c r="Q2355" s="2" t="s">
        <v>73</v>
      </c>
      <c r="R2355" s="2" t="s">
        <v>69</v>
      </c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2" t="s">
        <v>67</v>
      </c>
      <c r="AW2355" s="2" t="s">
        <v>3104</v>
      </c>
      <c r="AX2355" s="2" t="s">
        <v>67</v>
      </c>
      <c r="AY2355" s="2" t="s">
        <v>67</v>
      </c>
    </row>
    <row r="2356" spans="1:51" ht="30" customHeight="1" x14ac:dyDescent="0.3">
      <c r="A2356" s="5" t="s">
        <v>2033</v>
      </c>
      <c r="B2356" s="5" t="s">
        <v>86</v>
      </c>
      <c r="C2356" s="5" t="s">
        <v>87</v>
      </c>
      <c r="D2356" s="6">
        <v>0.17499999999999999</v>
      </c>
      <c r="E2356" s="7">
        <f>단가대비표!O1876</f>
        <v>0</v>
      </c>
      <c r="F2356" s="8">
        <f t="shared" si="596"/>
        <v>0</v>
      </c>
      <c r="G2356" s="7">
        <f>단가대비표!P1876</f>
        <v>160788</v>
      </c>
      <c r="H2356" s="8">
        <f t="shared" si="597"/>
        <v>28137.9</v>
      </c>
      <c r="I2356" s="7">
        <f>단가대비표!V1876</f>
        <v>0</v>
      </c>
      <c r="J2356" s="8">
        <f t="shared" si="598"/>
        <v>0</v>
      </c>
      <c r="K2356" s="7">
        <f t="shared" si="599"/>
        <v>160788</v>
      </c>
      <c r="L2356" s="8">
        <f t="shared" si="599"/>
        <v>28137.9</v>
      </c>
      <c r="M2356" s="5" t="s">
        <v>67</v>
      </c>
      <c r="N2356" s="2" t="s">
        <v>3098</v>
      </c>
      <c r="O2356" s="2" t="s">
        <v>2034</v>
      </c>
      <c r="P2356" s="2" t="s">
        <v>73</v>
      </c>
      <c r="Q2356" s="2" t="s">
        <v>73</v>
      </c>
      <c r="R2356" s="2" t="s">
        <v>69</v>
      </c>
      <c r="S2356" s="3"/>
      <c r="T2356" s="3"/>
      <c r="U2356" s="3"/>
      <c r="V2356" s="3">
        <v>1</v>
      </c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2" t="s">
        <v>67</v>
      </c>
      <c r="AW2356" s="2" t="s">
        <v>3105</v>
      </c>
      <c r="AX2356" s="2" t="s">
        <v>67</v>
      </c>
      <c r="AY2356" s="2" t="s">
        <v>67</v>
      </c>
    </row>
    <row r="2357" spans="1:51" ht="30" customHeight="1" x14ac:dyDescent="0.3">
      <c r="A2357" s="5" t="s">
        <v>203</v>
      </c>
      <c r="B2357" s="5" t="s">
        <v>86</v>
      </c>
      <c r="C2357" s="5" t="s">
        <v>87</v>
      </c>
      <c r="D2357" s="6">
        <v>1.4E-2</v>
      </c>
      <c r="E2357" s="7">
        <f>단가대비표!O1834</f>
        <v>0</v>
      </c>
      <c r="F2357" s="8">
        <f t="shared" si="596"/>
        <v>0</v>
      </c>
      <c r="G2357" s="7">
        <f>단가대비표!P1834</f>
        <v>125427</v>
      </c>
      <c r="H2357" s="8">
        <f t="shared" si="597"/>
        <v>1755.9</v>
      </c>
      <c r="I2357" s="7">
        <f>단가대비표!V1834</f>
        <v>0</v>
      </c>
      <c r="J2357" s="8">
        <f t="shared" si="598"/>
        <v>0</v>
      </c>
      <c r="K2357" s="7">
        <f t="shared" si="599"/>
        <v>125427</v>
      </c>
      <c r="L2357" s="8">
        <f t="shared" si="599"/>
        <v>1755.9</v>
      </c>
      <c r="M2357" s="5" t="s">
        <v>67</v>
      </c>
      <c r="N2357" s="2" t="s">
        <v>3098</v>
      </c>
      <c r="O2357" s="2" t="s">
        <v>204</v>
      </c>
      <c r="P2357" s="2" t="s">
        <v>73</v>
      </c>
      <c r="Q2357" s="2" t="s">
        <v>73</v>
      </c>
      <c r="R2357" s="2" t="s">
        <v>69</v>
      </c>
      <c r="S2357" s="3"/>
      <c r="T2357" s="3"/>
      <c r="U2357" s="3"/>
      <c r="V2357" s="3">
        <v>1</v>
      </c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2" t="s">
        <v>67</v>
      </c>
      <c r="AW2357" s="2" t="s">
        <v>3106</v>
      </c>
      <c r="AX2357" s="2" t="s">
        <v>67</v>
      </c>
      <c r="AY2357" s="2" t="s">
        <v>67</v>
      </c>
    </row>
    <row r="2358" spans="1:51" ht="30" customHeight="1" x14ac:dyDescent="0.3">
      <c r="A2358" s="5" t="s">
        <v>155</v>
      </c>
      <c r="B2358" s="5" t="s">
        <v>156</v>
      </c>
      <c r="C2358" s="5" t="s">
        <v>82</v>
      </c>
      <c r="D2358" s="6">
        <v>1</v>
      </c>
      <c r="E2358" s="7">
        <f>TRUNC(SUMIF(V2353:V2358, RIGHTB(O2358, 1), H2353:H2358)*U2358, 2)</f>
        <v>896.81</v>
      </c>
      <c r="F2358" s="8">
        <f t="shared" si="596"/>
        <v>896.8</v>
      </c>
      <c r="G2358" s="7">
        <v>0</v>
      </c>
      <c r="H2358" s="8">
        <f t="shared" si="597"/>
        <v>0</v>
      </c>
      <c r="I2358" s="7">
        <v>0</v>
      </c>
      <c r="J2358" s="8">
        <f t="shared" si="598"/>
        <v>0</v>
      </c>
      <c r="K2358" s="7">
        <f t="shared" si="599"/>
        <v>896.8</v>
      </c>
      <c r="L2358" s="8">
        <f t="shared" si="599"/>
        <v>896.8</v>
      </c>
      <c r="M2358" s="5" t="s">
        <v>67</v>
      </c>
      <c r="N2358" s="2" t="s">
        <v>3098</v>
      </c>
      <c r="O2358" s="2" t="s">
        <v>83</v>
      </c>
      <c r="P2358" s="2" t="s">
        <v>73</v>
      </c>
      <c r="Q2358" s="2" t="s">
        <v>73</v>
      </c>
      <c r="R2358" s="2" t="s">
        <v>73</v>
      </c>
      <c r="S2358" s="3">
        <v>1</v>
      </c>
      <c r="T2358" s="3">
        <v>0</v>
      </c>
      <c r="U2358" s="3">
        <v>0.03</v>
      </c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2" t="s">
        <v>67</v>
      </c>
      <c r="AW2358" s="2" t="s">
        <v>3107</v>
      </c>
      <c r="AX2358" s="2" t="s">
        <v>67</v>
      </c>
      <c r="AY2358" s="2" t="s">
        <v>67</v>
      </c>
    </row>
    <row r="2359" spans="1:51" ht="30" customHeight="1" x14ac:dyDescent="0.3">
      <c r="A2359" s="5" t="s">
        <v>90</v>
      </c>
      <c r="B2359" s="5" t="s">
        <v>67</v>
      </c>
      <c r="C2359" s="5" t="s">
        <v>67</v>
      </c>
      <c r="D2359" s="6"/>
      <c r="E2359" s="7"/>
      <c r="F2359" s="8">
        <f>TRUNC(SUMIF(N2353:N2358, N2352, F2353:F2358),0)</f>
        <v>17703</v>
      </c>
      <c r="G2359" s="7"/>
      <c r="H2359" s="8">
        <f>TRUNC(SUMIF(N2353:N2358, N2352, H2353:H2358),0)</f>
        <v>29893</v>
      </c>
      <c r="I2359" s="7"/>
      <c r="J2359" s="8">
        <f>TRUNC(SUMIF(N2353:N2358, N2352, J2353:J2358),0)</f>
        <v>0</v>
      </c>
      <c r="K2359" s="7"/>
      <c r="L2359" s="8">
        <f>F2359+H2359+J2359</f>
        <v>47596</v>
      </c>
      <c r="M2359" s="5" t="s">
        <v>67</v>
      </c>
      <c r="N2359" s="2" t="s">
        <v>91</v>
      </c>
      <c r="O2359" s="2" t="s">
        <v>91</v>
      </c>
      <c r="P2359" s="2" t="s">
        <v>67</v>
      </c>
      <c r="Q2359" s="2" t="s">
        <v>67</v>
      </c>
      <c r="R2359" s="2" t="s">
        <v>67</v>
      </c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2" t="s">
        <v>67</v>
      </c>
      <c r="AW2359" s="2" t="s">
        <v>67</v>
      </c>
      <c r="AX2359" s="2" t="s">
        <v>67</v>
      </c>
      <c r="AY2359" s="2" t="s">
        <v>67</v>
      </c>
    </row>
    <row r="2360" spans="1:51" ht="30" customHeight="1" x14ac:dyDescent="0.3">
      <c r="A2360" s="6"/>
      <c r="B2360" s="6"/>
      <c r="C2360" s="6"/>
      <c r="D2360" s="6"/>
      <c r="E2360" s="7"/>
      <c r="F2360" s="8"/>
      <c r="G2360" s="7"/>
      <c r="H2360" s="8"/>
      <c r="I2360" s="7"/>
      <c r="J2360" s="8"/>
      <c r="K2360" s="7"/>
      <c r="L2360" s="8"/>
      <c r="M2360" s="6"/>
    </row>
    <row r="2361" spans="1:51" ht="30" customHeight="1" x14ac:dyDescent="0.3">
      <c r="A2361" s="14" t="s">
        <v>3108</v>
      </c>
      <c r="B2361" s="14"/>
      <c r="C2361" s="14"/>
      <c r="D2361" s="14"/>
      <c r="E2361" s="15"/>
      <c r="F2361" s="16"/>
      <c r="G2361" s="15"/>
      <c r="H2361" s="16"/>
      <c r="I2361" s="15"/>
      <c r="J2361" s="16"/>
      <c r="K2361" s="15"/>
      <c r="L2361" s="16"/>
      <c r="M2361" s="14"/>
      <c r="N2361" s="1" t="s">
        <v>3109</v>
      </c>
    </row>
    <row r="2362" spans="1:51" ht="30" customHeight="1" x14ac:dyDescent="0.3">
      <c r="A2362" s="5" t="s">
        <v>2228</v>
      </c>
      <c r="B2362" s="5" t="s">
        <v>3113</v>
      </c>
      <c r="C2362" s="5" t="s">
        <v>1702</v>
      </c>
      <c r="D2362" s="6">
        <v>1.05</v>
      </c>
      <c r="E2362" s="7">
        <f>단가대비표!O386</f>
        <v>363</v>
      </c>
      <c r="F2362" s="8">
        <f>TRUNC(E2362*D2362,1)</f>
        <v>381.1</v>
      </c>
      <c r="G2362" s="7">
        <f>단가대비표!P386</f>
        <v>0</v>
      </c>
      <c r="H2362" s="8">
        <f>TRUNC(G2362*D2362,1)</f>
        <v>0</v>
      </c>
      <c r="I2362" s="7">
        <f>단가대비표!V386</f>
        <v>0</v>
      </c>
      <c r="J2362" s="8">
        <f>TRUNC(I2362*D2362,1)</f>
        <v>0</v>
      </c>
      <c r="K2362" s="7">
        <f t="shared" ref="K2362:L2366" si="600">TRUNC(E2362+G2362+I2362,1)</f>
        <v>363</v>
      </c>
      <c r="L2362" s="8">
        <f t="shared" si="600"/>
        <v>381.1</v>
      </c>
      <c r="M2362" s="5" t="s">
        <v>67</v>
      </c>
      <c r="N2362" s="2" t="s">
        <v>3109</v>
      </c>
      <c r="O2362" s="2" t="s">
        <v>3114</v>
      </c>
      <c r="P2362" s="2" t="s">
        <v>73</v>
      </c>
      <c r="Q2362" s="2" t="s">
        <v>73</v>
      </c>
      <c r="R2362" s="2" t="s">
        <v>69</v>
      </c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2" t="s">
        <v>67</v>
      </c>
      <c r="AW2362" s="2" t="s">
        <v>3115</v>
      </c>
      <c r="AX2362" s="2" t="s">
        <v>67</v>
      </c>
      <c r="AY2362" s="2" t="s">
        <v>67</v>
      </c>
    </row>
    <row r="2363" spans="1:51" ht="30" customHeight="1" x14ac:dyDescent="0.3">
      <c r="A2363" s="5" t="s">
        <v>3116</v>
      </c>
      <c r="B2363" s="5" t="s">
        <v>3117</v>
      </c>
      <c r="C2363" s="5" t="s">
        <v>481</v>
      </c>
      <c r="D2363" s="6">
        <v>1.05</v>
      </c>
      <c r="E2363" s="7">
        <f>단가대비표!O271</f>
        <v>75</v>
      </c>
      <c r="F2363" s="8">
        <f>TRUNC(E2363*D2363,1)</f>
        <v>78.7</v>
      </c>
      <c r="G2363" s="7">
        <f>단가대비표!P271</f>
        <v>0</v>
      </c>
      <c r="H2363" s="8">
        <f>TRUNC(G2363*D2363,1)</f>
        <v>0</v>
      </c>
      <c r="I2363" s="7">
        <f>단가대비표!V271</f>
        <v>0</v>
      </c>
      <c r="J2363" s="8">
        <f>TRUNC(I2363*D2363,1)</f>
        <v>0</v>
      </c>
      <c r="K2363" s="7">
        <f t="shared" si="600"/>
        <v>75</v>
      </c>
      <c r="L2363" s="8">
        <f t="shared" si="600"/>
        <v>78.7</v>
      </c>
      <c r="M2363" s="5" t="s">
        <v>67</v>
      </c>
      <c r="N2363" s="2" t="s">
        <v>3109</v>
      </c>
      <c r="O2363" s="2" t="s">
        <v>3118</v>
      </c>
      <c r="P2363" s="2" t="s">
        <v>73</v>
      </c>
      <c r="Q2363" s="2" t="s">
        <v>73</v>
      </c>
      <c r="R2363" s="2" t="s">
        <v>69</v>
      </c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2" t="s">
        <v>67</v>
      </c>
      <c r="AW2363" s="2" t="s">
        <v>3119</v>
      </c>
      <c r="AX2363" s="2" t="s">
        <v>67</v>
      </c>
      <c r="AY2363" s="2" t="s">
        <v>67</v>
      </c>
    </row>
    <row r="2364" spans="1:51" ht="30" customHeight="1" x14ac:dyDescent="0.3">
      <c r="A2364" s="5" t="s">
        <v>2033</v>
      </c>
      <c r="B2364" s="5" t="s">
        <v>86</v>
      </c>
      <c r="C2364" s="5" t="s">
        <v>87</v>
      </c>
      <c r="D2364" s="6">
        <v>2.4E-2</v>
      </c>
      <c r="E2364" s="7">
        <f>단가대비표!O1876</f>
        <v>0</v>
      </c>
      <c r="F2364" s="8">
        <f>TRUNC(E2364*D2364,1)</f>
        <v>0</v>
      </c>
      <c r="G2364" s="7">
        <f>단가대비표!P1876</f>
        <v>160788</v>
      </c>
      <c r="H2364" s="8">
        <f>TRUNC(G2364*D2364,1)</f>
        <v>3858.9</v>
      </c>
      <c r="I2364" s="7">
        <f>단가대비표!V1876</f>
        <v>0</v>
      </c>
      <c r="J2364" s="8">
        <f>TRUNC(I2364*D2364,1)</f>
        <v>0</v>
      </c>
      <c r="K2364" s="7">
        <f t="shared" si="600"/>
        <v>160788</v>
      </c>
      <c r="L2364" s="8">
        <f t="shared" si="600"/>
        <v>3858.9</v>
      </c>
      <c r="M2364" s="5" t="s">
        <v>67</v>
      </c>
      <c r="N2364" s="2" t="s">
        <v>3109</v>
      </c>
      <c r="O2364" s="2" t="s">
        <v>2034</v>
      </c>
      <c r="P2364" s="2" t="s">
        <v>73</v>
      </c>
      <c r="Q2364" s="2" t="s">
        <v>73</v>
      </c>
      <c r="R2364" s="2" t="s">
        <v>69</v>
      </c>
      <c r="S2364" s="3"/>
      <c r="T2364" s="3"/>
      <c r="U2364" s="3"/>
      <c r="V2364" s="3">
        <v>1</v>
      </c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2" t="s">
        <v>67</v>
      </c>
      <c r="AW2364" s="2" t="s">
        <v>3120</v>
      </c>
      <c r="AX2364" s="2" t="s">
        <v>67</v>
      </c>
      <c r="AY2364" s="2" t="s">
        <v>67</v>
      </c>
    </row>
    <row r="2365" spans="1:51" ht="30" customHeight="1" x14ac:dyDescent="0.3">
      <c r="A2365" s="5" t="s">
        <v>203</v>
      </c>
      <c r="B2365" s="5" t="s">
        <v>86</v>
      </c>
      <c r="C2365" s="5" t="s">
        <v>87</v>
      </c>
      <c r="D2365" s="6">
        <v>2E-3</v>
      </c>
      <c r="E2365" s="7">
        <f>단가대비표!O1834</f>
        <v>0</v>
      </c>
      <c r="F2365" s="8">
        <f>TRUNC(E2365*D2365,1)</f>
        <v>0</v>
      </c>
      <c r="G2365" s="7">
        <f>단가대비표!P1834</f>
        <v>125427</v>
      </c>
      <c r="H2365" s="8">
        <f>TRUNC(G2365*D2365,1)</f>
        <v>250.8</v>
      </c>
      <c r="I2365" s="7">
        <f>단가대비표!V1834</f>
        <v>0</v>
      </c>
      <c r="J2365" s="8">
        <f>TRUNC(I2365*D2365,1)</f>
        <v>0</v>
      </c>
      <c r="K2365" s="7">
        <f t="shared" si="600"/>
        <v>125427</v>
      </c>
      <c r="L2365" s="8">
        <f t="shared" si="600"/>
        <v>250.8</v>
      </c>
      <c r="M2365" s="5" t="s">
        <v>67</v>
      </c>
      <c r="N2365" s="2" t="s">
        <v>3109</v>
      </c>
      <c r="O2365" s="2" t="s">
        <v>204</v>
      </c>
      <c r="P2365" s="2" t="s">
        <v>73</v>
      </c>
      <c r="Q2365" s="2" t="s">
        <v>73</v>
      </c>
      <c r="R2365" s="2" t="s">
        <v>69</v>
      </c>
      <c r="S2365" s="3"/>
      <c r="T2365" s="3"/>
      <c r="U2365" s="3"/>
      <c r="V2365" s="3">
        <v>1</v>
      </c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2" t="s">
        <v>67</v>
      </c>
      <c r="AW2365" s="2" t="s">
        <v>3121</v>
      </c>
      <c r="AX2365" s="2" t="s">
        <v>67</v>
      </c>
      <c r="AY2365" s="2" t="s">
        <v>67</v>
      </c>
    </row>
    <row r="2366" spans="1:51" ht="30" customHeight="1" x14ac:dyDescent="0.3">
      <c r="A2366" s="5" t="s">
        <v>155</v>
      </c>
      <c r="B2366" s="5" t="s">
        <v>156</v>
      </c>
      <c r="C2366" s="5" t="s">
        <v>82</v>
      </c>
      <c r="D2366" s="6">
        <v>1</v>
      </c>
      <c r="E2366" s="7">
        <f>TRUNC(SUMIF(V2362:V2366, RIGHTB(O2366, 1), H2362:H2366)*U2366, 2)</f>
        <v>123.29</v>
      </c>
      <c r="F2366" s="8">
        <f>TRUNC(E2366*D2366,1)</f>
        <v>123.2</v>
      </c>
      <c r="G2366" s="7">
        <v>0</v>
      </c>
      <c r="H2366" s="8">
        <f>TRUNC(G2366*D2366,1)</f>
        <v>0</v>
      </c>
      <c r="I2366" s="7">
        <v>0</v>
      </c>
      <c r="J2366" s="8">
        <f>TRUNC(I2366*D2366,1)</f>
        <v>0</v>
      </c>
      <c r="K2366" s="7">
        <f t="shared" si="600"/>
        <v>123.2</v>
      </c>
      <c r="L2366" s="8">
        <f t="shared" si="600"/>
        <v>123.2</v>
      </c>
      <c r="M2366" s="5" t="s">
        <v>67</v>
      </c>
      <c r="N2366" s="2" t="s">
        <v>3109</v>
      </c>
      <c r="O2366" s="2" t="s">
        <v>83</v>
      </c>
      <c r="P2366" s="2" t="s">
        <v>73</v>
      </c>
      <c r="Q2366" s="2" t="s">
        <v>73</v>
      </c>
      <c r="R2366" s="2" t="s">
        <v>73</v>
      </c>
      <c r="S2366" s="3">
        <v>1</v>
      </c>
      <c r="T2366" s="3">
        <v>0</v>
      </c>
      <c r="U2366" s="3">
        <v>0.03</v>
      </c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2" t="s">
        <v>67</v>
      </c>
      <c r="AW2366" s="2" t="s">
        <v>3122</v>
      </c>
      <c r="AX2366" s="2" t="s">
        <v>67</v>
      </c>
      <c r="AY2366" s="2" t="s">
        <v>67</v>
      </c>
    </row>
    <row r="2367" spans="1:51" ht="30" customHeight="1" x14ac:dyDescent="0.3">
      <c r="A2367" s="5" t="s">
        <v>90</v>
      </c>
      <c r="B2367" s="5" t="s">
        <v>67</v>
      </c>
      <c r="C2367" s="5" t="s">
        <v>67</v>
      </c>
      <c r="D2367" s="6"/>
      <c r="E2367" s="7"/>
      <c r="F2367" s="8">
        <f>TRUNC(SUMIF(N2362:N2366, N2361, F2362:F2366),0)</f>
        <v>583</v>
      </c>
      <c r="G2367" s="7"/>
      <c r="H2367" s="8">
        <f>TRUNC(SUMIF(N2362:N2366, N2361, H2362:H2366),0)</f>
        <v>4109</v>
      </c>
      <c r="I2367" s="7"/>
      <c r="J2367" s="8">
        <f>TRUNC(SUMIF(N2362:N2366, N2361, J2362:J2366),0)</f>
        <v>0</v>
      </c>
      <c r="K2367" s="7"/>
      <c r="L2367" s="8">
        <f>F2367+H2367+J2367</f>
        <v>4692</v>
      </c>
      <c r="M2367" s="5" t="s">
        <v>67</v>
      </c>
      <c r="N2367" s="2" t="s">
        <v>91</v>
      </c>
      <c r="O2367" s="2" t="s">
        <v>91</v>
      </c>
      <c r="P2367" s="2" t="s">
        <v>67</v>
      </c>
      <c r="Q2367" s="2" t="s">
        <v>67</v>
      </c>
      <c r="R2367" s="2" t="s">
        <v>67</v>
      </c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2" t="s">
        <v>67</v>
      </c>
      <c r="AW2367" s="2" t="s">
        <v>67</v>
      </c>
      <c r="AX2367" s="2" t="s">
        <v>67</v>
      </c>
      <c r="AY2367" s="2" t="s">
        <v>67</v>
      </c>
    </row>
    <row r="2368" spans="1:51" ht="30" customHeight="1" x14ac:dyDescent="0.3">
      <c r="A2368" s="6"/>
      <c r="B2368" s="6"/>
      <c r="C2368" s="6"/>
      <c r="D2368" s="6"/>
      <c r="E2368" s="7"/>
      <c r="F2368" s="8"/>
      <c r="G2368" s="7"/>
      <c r="H2368" s="8"/>
      <c r="I2368" s="7"/>
      <c r="J2368" s="8"/>
      <c r="K2368" s="7"/>
      <c r="L2368" s="8"/>
      <c r="M2368" s="6"/>
    </row>
    <row r="2369" spans="1:51" ht="30" customHeight="1" x14ac:dyDescent="0.3">
      <c r="A2369" s="14" t="s">
        <v>3123</v>
      </c>
      <c r="B2369" s="14"/>
      <c r="C2369" s="14"/>
      <c r="D2369" s="14"/>
      <c r="E2369" s="15"/>
      <c r="F2369" s="16"/>
      <c r="G2369" s="15"/>
      <c r="H2369" s="16"/>
      <c r="I2369" s="15"/>
      <c r="J2369" s="16"/>
      <c r="K2369" s="15"/>
      <c r="L2369" s="16"/>
      <c r="M2369" s="14"/>
      <c r="N2369" s="1" t="s">
        <v>3124</v>
      </c>
    </row>
    <row r="2370" spans="1:51" ht="30" customHeight="1" x14ac:dyDescent="0.3">
      <c r="A2370" s="5" t="s">
        <v>2228</v>
      </c>
      <c r="B2370" s="5" t="s">
        <v>3127</v>
      </c>
      <c r="C2370" s="5" t="s">
        <v>1702</v>
      </c>
      <c r="D2370" s="6">
        <v>1.05</v>
      </c>
      <c r="E2370" s="7">
        <f>단가대비표!O387</f>
        <v>407</v>
      </c>
      <c r="F2370" s="8">
        <f>TRUNC(E2370*D2370,1)</f>
        <v>427.3</v>
      </c>
      <c r="G2370" s="7">
        <f>단가대비표!P387</f>
        <v>0</v>
      </c>
      <c r="H2370" s="8">
        <f>TRUNC(G2370*D2370,1)</f>
        <v>0</v>
      </c>
      <c r="I2370" s="7">
        <f>단가대비표!V387</f>
        <v>0</v>
      </c>
      <c r="J2370" s="8">
        <f>TRUNC(I2370*D2370,1)</f>
        <v>0</v>
      </c>
      <c r="K2370" s="7">
        <f t="shared" ref="K2370:L2374" si="601">TRUNC(E2370+G2370+I2370,1)</f>
        <v>407</v>
      </c>
      <c r="L2370" s="8">
        <f t="shared" si="601"/>
        <v>427.3</v>
      </c>
      <c r="M2370" s="5" t="s">
        <v>67</v>
      </c>
      <c r="N2370" s="2" t="s">
        <v>3124</v>
      </c>
      <c r="O2370" s="2" t="s">
        <v>3128</v>
      </c>
      <c r="P2370" s="2" t="s">
        <v>73</v>
      </c>
      <c r="Q2370" s="2" t="s">
        <v>73</v>
      </c>
      <c r="R2370" s="2" t="s">
        <v>69</v>
      </c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2" t="s">
        <v>67</v>
      </c>
      <c r="AW2370" s="2" t="s">
        <v>3129</v>
      </c>
      <c r="AX2370" s="2" t="s">
        <v>67</v>
      </c>
      <c r="AY2370" s="2" t="s">
        <v>67</v>
      </c>
    </row>
    <row r="2371" spans="1:51" ht="30" customHeight="1" x14ac:dyDescent="0.3">
      <c r="A2371" s="5" t="s">
        <v>3116</v>
      </c>
      <c r="B2371" s="5" t="s">
        <v>3117</v>
      </c>
      <c r="C2371" s="5" t="s">
        <v>481</v>
      </c>
      <c r="D2371" s="6">
        <v>1.05</v>
      </c>
      <c r="E2371" s="7">
        <f>단가대비표!O271</f>
        <v>75</v>
      </c>
      <c r="F2371" s="8">
        <f>TRUNC(E2371*D2371,1)</f>
        <v>78.7</v>
      </c>
      <c r="G2371" s="7">
        <f>단가대비표!P271</f>
        <v>0</v>
      </c>
      <c r="H2371" s="8">
        <f>TRUNC(G2371*D2371,1)</f>
        <v>0</v>
      </c>
      <c r="I2371" s="7">
        <f>단가대비표!V271</f>
        <v>0</v>
      </c>
      <c r="J2371" s="8">
        <f>TRUNC(I2371*D2371,1)</f>
        <v>0</v>
      </c>
      <c r="K2371" s="7">
        <f t="shared" si="601"/>
        <v>75</v>
      </c>
      <c r="L2371" s="8">
        <f t="shared" si="601"/>
        <v>78.7</v>
      </c>
      <c r="M2371" s="5" t="s">
        <v>67</v>
      </c>
      <c r="N2371" s="2" t="s">
        <v>3124</v>
      </c>
      <c r="O2371" s="2" t="s">
        <v>3118</v>
      </c>
      <c r="P2371" s="2" t="s">
        <v>73</v>
      </c>
      <c r="Q2371" s="2" t="s">
        <v>73</v>
      </c>
      <c r="R2371" s="2" t="s">
        <v>69</v>
      </c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2" t="s">
        <v>67</v>
      </c>
      <c r="AW2371" s="2" t="s">
        <v>3130</v>
      </c>
      <c r="AX2371" s="2" t="s">
        <v>67</v>
      </c>
      <c r="AY2371" s="2" t="s">
        <v>67</v>
      </c>
    </row>
    <row r="2372" spans="1:51" ht="30" customHeight="1" x14ac:dyDescent="0.3">
      <c r="A2372" s="5" t="s">
        <v>2033</v>
      </c>
      <c r="B2372" s="5" t="s">
        <v>86</v>
      </c>
      <c r="C2372" s="5" t="s">
        <v>87</v>
      </c>
      <c r="D2372" s="6">
        <v>2.8000000000000001E-2</v>
      </c>
      <c r="E2372" s="7">
        <f>단가대비표!O1876</f>
        <v>0</v>
      </c>
      <c r="F2372" s="8">
        <f>TRUNC(E2372*D2372,1)</f>
        <v>0</v>
      </c>
      <c r="G2372" s="7">
        <f>단가대비표!P1876</f>
        <v>160788</v>
      </c>
      <c r="H2372" s="8">
        <f>TRUNC(G2372*D2372,1)</f>
        <v>4502</v>
      </c>
      <c r="I2372" s="7">
        <f>단가대비표!V1876</f>
        <v>0</v>
      </c>
      <c r="J2372" s="8">
        <f>TRUNC(I2372*D2372,1)</f>
        <v>0</v>
      </c>
      <c r="K2372" s="7">
        <f t="shared" si="601"/>
        <v>160788</v>
      </c>
      <c r="L2372" s="8">
        <f t="shared" si="601"/>
        <v>4502</v>
      </c>
      <c r="M2372" s="5" t="s">
        <v>67</v>
      </c>
      <c r="N2372" s="2" t="s">
        <v>3124</v>
      </c>
      <c r="O2372" s="2" t="s">
        <v>2034</v>
      </c>
      <c r="P2372" s="2" t="s">
        <v>73</v>
      </c>
      <c r="Q2372" s="2" t="s">
        <v>73</v>
      </c>
      <c r="R2372" s="2" t="s">
        <v>69</v>
      </c>
      <c r="S2372" s="3"/>
      <c r="T2372" s="3"/>
      <c r="U2372" s="3"/>
      <c r="V2372" s="3">
        <v>1</v>
      </c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2" t="s">
        <v>67</v>
      </c>
      <c r="AW2372" s="2" t="s">
        <v>3131</v>
      </c>
      <c r="AX2372" s="2" t="s">
        <v>67</v>
      </c>
      <c r="AY2372" s="2" t="s">
        <v>67</v>
      </c>
    </row>
    <row r="2373" spans="1:51" ht="30" customHeight="1" x14ac:dyDescent="0.3">
      <c r="A2373" s="5" t="s">
        <v>203</v>
      </c>
      <c r="B2373" s="5" t="s">
        <v>86</v>
      </c>
      <c r="C2373" s="5" t="s">
        <v>87</v>
      </c>
      <c r="D2373" s="6">
        <v>2E-3</v>
      </c>
      <c r="E2373" s="7">
        <f>단가대비표!O1834</f>
        <v>0</v>
      </c>
      <c r="F2373" s="8">
        <f>TRUNC(E2373*D2373,1)</f>
        <v>0</v>
      </c>
      <c r="G2373" s="7">
        <f>단가대비표!P1834</f>
        <v>125427</v>
      </c>
      <c r="H2373" s="8">
        <f>TRUNC(G2373*D2373,1)</f>
        <v>250.8</v>
      </c>
      <c r="I2373" s="7">
        <f>단가대비표!V1834</f>
        <v>0</v>
      </c>
      <c r="J2373" s="8">
        <f>TRUNC(I2373*D2373,1)</f>
        <v>0</v>
      </c>
      <c r="K2373" s="7">
        <f t="shared" si="601"/>
        <v>125427</v>
      </c>
      <c r="L2373" s="8">
        <f t="shared" si="601"/>
        <v>250.8</v>
      </c>
      <c r="M2373" s="5" t="s">
        <v>67</v>
      </c>
      <c r="N2373" s="2" t="s">
        <v>3124</v>
      </c>
      <c r="O2373" s="2" t="s">
        <v>204</v>
      </c>
      <c r="P2373" s="2" t="s">
        <v>73</v>
      </c>
      <c r="Q2373" s="2" t="s">
        <v>73</v>
      </c>
      <c r="R2373" s="2" t="s">
        <v>69</v>
      </c>
      <c r="S2373" s="3"/>
      <c r="T2373" s="3"/>
      <c r="U2373" s="3"/>
      <c r="V2373" s="3">
        <v>1</v>
      </c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2" t="s">
        <v>67</v>
      </c>
      <c r="AW2373" s="2" t="s">
        <v>3132</v>
      </c>
      <c r="AX2373" s="2" t="s">
        <v>67</v>
      </c>
      <c r="AY2373" s="2" t="s">
        <v>67</v>
      </c>
    </row>
    <row r="2374" spans="1:51" ht="30" customHeight="1" x14ac:dyDescent="0.3">
      <c r="A2374" s="5" t="s">
        <v>155</v>
      </c>
      <c r="B2374" s="5" t="s">
        <v>156</v>
      </c>
      <c r="C2374" s="5" t="s">
        <v>82</v>
      </c>
      <c r="D2374" s="6">
        <v>1</v>
      </c>
      <c r="E2374" s="7">
        <f>TRUNC(SUMIF(V2370:V2374, RIGHTB(O2374, 1), H2370:H2374)*U2374, 2)</f>
        <v>142.58000000000001</v>
      </c>
      <c r="F2374" s="8">
        <f>TRUNC(E2374*D2374,1)</f>
        <v>142.5</v>
      </c>
      <c r="G2374" s="7">
        <v>0</v>
      </c>
      <c r="H2374" s="8">
        <f>TRUNC(G2374*D2374,1)</f>
        <v>0</v>
      </c>
      <c r="I2374" s="7">
        <v>0</v>
      </c>
      <c r="J2374" s="8">
        <f>TRUNC(I2374*D2374,1)</f>
        <v>0</v>
      </c>
      <c r="K2374" s="7">
        <f t="shared" si="601"/>
        <v>142.5</v>
      </c>
      <c r="L2374" s="8">
        <f t="shared" si="601"/>
        <v>142.5</v>
      </c>
      <c r="M2374" s="5" t="s">
        <v>67</v>
      </c>
      <c r="N2374" s="2" t="s">
        <v>3124</v>
      </c>
      <c r="O2374" s="2" t="s">
        <v>83</v>
      </c>
      <c r="P2374" s="2" t="s">
        <v>73</v>
      </c>
      <c r="Q2374" s="2" t="s">
        <v>73</v>
      </c>
      <c r="R2374" s="2" t="s">
        <v>73</v>
      </c>
      <c r="S2374" s="3">
        <v>1</v>
      </c>
      <c r="T2374" s="3">
        <v>0</v>
      </c>
      <c r="U2374" s="3">
        <v>0.03</v>
      </c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2" t="s">
        <v>67</v>
      </c>
      <c r="AW2374" s="2" t="s">
        <v>3133</v>
      </c>
      <c r="AX2374" s="2" t="s">
        <v>67</v>
      </c>
      <c r="AY2374" s="2" t="s">
        <v>67</v>
      </c>
    </row>
    <row r="2375" spans="1:51" ht="30" customHeight="1" x14ac:dyDescent="0.3">
      <c r="A2375" s="5" t="s">
        <v>90</v>
      </c>
      <c r="B2375" s="5" t="s">
        <v>67</v>
      </c>
      <c r="C2375" s="5" t="s">
        <v>67</v>
      </c>
      <c r="D2375" s="6"/>
      <c r="E2375" s="7"/>
      <c r="F2375" s="8">
        <f>TRUNC(SUMIF(N2370:N2374, N2369, F2370:F2374),0)</f>
        <v>648</v>
      </c>
      <c r="G2375" s="7"/>
      <c r="H2375" s="8">
        <f>TRUNC(SUMIF(N2370:N2374, N2369, H2370:H2374),0)</f>
        <v>4752</v>
      </c>
      <c r="I2375" s="7"/>
      <c r="J2375" s="8">
        <f>TRUNC(SUMIF(N2370:N2374, N2369, J2370:J2374),0)</f>
        <v>0</v>
      </c>
      <c r="K2375" s="7"/>
      <c r="L2375" s="8">
        <f>F2375+H2375+J2375</f>
        <v>5400</v>
      </c>
      <c r="M2375" s="5" t="s">
        <v>67</v>
      </c>
      <c r="N2375" s="2" t="s">
        <v>91</v>
      </c>
      <c r="O2375" s="2" t="s">
        <v>91</v>
      </c>
      <c r="P2375" s="2" t="s">
        <v>67</v>
      </c>
      <c r="Q2375" s="2" t="s">
        <v>67</v>
      </c>
      <c r="R2375" s="2" t="s">
        <v>67</v>
      </c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2" t="s">
        <v>67</v>
      </c>
      <c r="AW2375" s="2" t="s">
        <v>67</v>
      </c>
      <c r="AX2375" s="2" t="s">
        <v>67</v>
      </c>
      <c r="AY2375" s="2" t="s">
        <v>67</v>
      </c>
    </row>
    <row r="2376" spans="1:51" ht="30" customHeight="1" x14ac:dyDescent="0.3">
      <c r="A2376" s="6"/>
      <c r="B2376" s="6"/>
      <c r="C2376" s="6"/>
      <c r="D2376" s="6"/>
      <c r="E2376" s="7"/>
      <c r="F2376" s="8"/>
      <c r="G2376" s="7"/>
      <c r="H2376" s="8"/>
      <c r="I2376" s="7"/>
      <c r="J2376" s="8"/>
      <c r="K2376" s="7"/>
      <c r="L2376" s="8"/>
      <c r="M2376" s="6"/>
    </row>
    <row r="2377" spans="1:51" ht="30" customHeight="1" x14ac:dyDescent="0.3">
      <c r="A2377" s="14" t="s">
        <v>3134</v>
      </c>
      <c r="B2377" s="14"/>
      <c r="C2377" s="14"/>
      <c r="D2377" s="14"/>
      <c r="E2377" s="15"/>
      <c r="F2377" s="16"/>
      <c r="G2377" s="15"/>
      <c r="H2377" s="16"/>
      <c r="I2377" s="15"/>
      <c r="J2377" s="16"/>
      <c r="K2377" s="15"/>
      <c r="L2377" s="16"/>
      <c r="M2377" s="14"/>
      <c r="N2377" s="1" t="s">
        <v>3135</v>
      </c>
    </row>
    <row r="2378" spans="1:51" ht="30" customHeight="1" x14ac:dyDescent="0.3">
      <c r="A2378" s="5" t="s">
        <v>2228</v>
      </c>
      <c r="B2378" s="5" t="s">
        <v>3138</v>
      </c>
      <c r="C2378" s="5" t="s">
        <v>1702</v>
      </c>
      <c r="D2378" s="6">
        <v>1.05</v>
      </c>
      <c r="E2378" s="7">
        <f>단가대비표!O388</f>
        <v>462</v>
      </c>
      <c r="F2378" s="8">
        <f>TRUNC(E2378*D2378,1)</f>
        <v>485.1</v>
      </c>
      <c r="G2378" s="7">
        <f>단가대비표!P388</f>
        <v>0</v>
      </c>
      <c r="H2378" s="8">
        <f>TRUNC(G2378*D2378,1)</f>
        <v>0</v>
      </c>
      <c r="I2378" s="7">
        <f>단가대비표!V388</f>
        <v>0</v>
      </c>
      <c r="J2378" s="8">
        <f>TRUNC(I2378*D2378,1)</f>
        <v>0</v>
      </c>
      <c r="K2378" s="7">
        <f t="shared" ref="K2378:L2382" si="602">TRUNC(E2378+G2378+I2378,1)</f>
        <v>462</v>
      </c>
      <c r="L2378" s="8">
        <f t="shared" si="602"/>
        <v>485.1</v>
      </c>
      <c r="M2378" s="5" t="s">
        <v>67</v>
      </c>
      <c r="N2378" s="2" t="s">
        <v>3135</v>
      </c>
      <c r="O2378" s="2" t="s">
        <v>3139</v>
      </c>
      <c r="P2378" s="2" t="s">
        <v>73</v>
      </c>
      <c r="Q2378" s="2" t="s">
        <v>73</v>
      </c>
      <c r="R2378" s="2" t="s">
        <v>69</v>
      </c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2" t="s">
        <v>67</v>
      </c>
      <c r="AW2378" s="2" t="s">
        <v>3140</v>
      </c>
      <c r="AX2378" s="2" t="s">
        <v>67</v>
      </c>
      <c r="AY2378" s="2" t="s">
        <v>67</v>
      </c>
    </row>
    <row r="2379" spans="1:51" ht="30" customHeight="1" x14ac:dyDescent="0.3">
      <c r="A2379" s="5" t="s">
        <v>3116</v>
      </c>
      <c r="B2379" s="5" t="s">
        <v>3117</v>
      </c>
      <c r="C2379" s="5" t="s">
        <v>481</v>
      </c>
      <c r="D2379" s="6">
        <v>1.05</v>
      </c>
      <c r="E2379" s="7">
        <f>단가대비표!O271</f>
        <v>75</v>
      </c>
      <c r="F2379" s="8">
        <f>TRUNC(E2379*D2379,1)</f>
        <v>78.7</v>
      </c>
      <c r="G2379" s="7">
        <f>단가대비표!P271</f>
        <v>0</v>
      </c>
      <c r="H2379" s="8">
        <f>TRUNC(G2379*D2379,1)</f>
        <v>0</v>
      </c>
      <c r="I2379" s="7">
        <f>단가대비표!V271</f>
        <v>0</v>
      </c>
      <c r="J2379" s="8">
        <f>TRUNC(I2379*D2379,1)</f>
        <v>0</v>
      </c>
      <c r="K2379" s="7">
        <f t="shared" si="602"/>
        <v>75</v>
      </c>
      <c r="L2379" s="8">
        <f t="shared" si="602"/>
        <v>78.7</v>
      </c>
      <c r="M2379" s="5" t="s">
        <v>67</v>
      </c>
      <c r="N2379" s="2" t="s">
        <v>3135</v>
      </c>
      <c r="O2379" s="2" t="s">
        <v>3118</v>
      </c>
      <c r="P2379" s="2" t="s">
        <v>73</v>
      </c>
      <c r="Q2379" s="2" t="s">
        <v>73</v>
      </c>
      <c r="R2379" s="2" t="s">
        <v>69</v>
      </c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2" t="s">
        <v>67</v>
      </c>
      <c r="AW2379" s="2" t="s">
        <v>3141</v>
      </c>
      <c r="AX2379" s="2" t="s">
        <v>67</v>
      </c>
      <c r="AY2379" s="2" t="s">
        <v>67</v>
      </c>
    </row>
    <row r="2380" spans="1:51" ht="30" customHeight="1" x14ac:dyDescent="0.3">
      <c r="A2380" s="5" t="s">
        <v>2033</v>
      </c>
      <c r="B2380" s="5" t="s">
        <v>86</v>
      </c>
      <c r="C2380" s="5" t="s">
        <v>87</v>
      </c>
      <c r="D2380" s="6">
        <v>3.1E-2</v>
      </c>
      <c r="E2380" s="7">
        <f>단가대비표!O1876</f>
        <v>0</v>
      </c>
      <c r="F2380" s="8">
        <f>TRUNC(E2380*D2380,1)</f>
        <v>0</v>
      </c>
      <c r="G2380" s="7">
        <f>단가대비표!P1876</f>
        <v>160788</v>
      </c>
      <c r="H2380" s="8">
        <f>TRUNC(G2380*D2380,1)</f>
        <v>4984.3999999999996</v>
      </c>
      <c r="I2380" s="7">
        <f>단가대비표!V1876</f>
        <v>0</v>
      </c>
      <c r="J2380" s="8">
        <f>TRUNC(I2380*D2380,1)</f>
        <v>0</v>
      </c>
      <c r="K2380" s="7">
        <f t="shared" si="602"/>
        <v>160788</v>
      </c>
      <c r="L2380" s="8">
        <f t="shared" si="602"/>
        <v>4984.3999999999996</v>
      </c>
      <c r="M2380" s="5" t="s">
        <v>67</v>
      </c>
      <c r="N2380" s="2" t="s">
        <v>3135</v>
      </c>
      <c r="O2380" s="2" t="s">
        <v>2034</v>
      </c>
      <c r="P2380" s="2" t="s">
        <v>73</v>
      </c>
      <c r="Q2380" s="2" t="s">
        <v>73</v>
      </c>
      <c r="R2380" s="2" t="s">
        <v>69</v>
      </c>
      <c r="S2380" s="3"/>
      <c r="T2380" s="3"/>
      <c r="U2380" s="3"/>
      <c r="V2380" s="3">
        <v>1</v>
      </c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2" t="s">
        <v>67</v>
      </c>
      <c r="AW2380" s="2" t="s">
        <v>3142</v>
      </c>
      <c r="AX2380" s="2" t="s">
        <v>67</v>
      </c>
      <c r="AY2380" s="2" t="s">
        <v>67</v>
      </c>
    </row>
    <row r="2381" spans="1:51" ht="30" customHeight="1" x14ac:dyDescent="0.3">
      <c r="A2381" s="5" t="s">
        <v>203</v>
      </c>
      <c r="B2381" s="5" t="s">
        <v>86</v>
      </c>
      <c r="C2381" s="5" t="s">
        <v>87</v>
      </c>
      <c r="D2381" s="6">
        <v>2E-3</v>
      </c>
      <c r="E2381" s="7">
        <f>단가대비표!O1834</f>
        <v>0</v>
      </c>
      <c r="F2381" s="8">
        <f>TRUNC(E2381*D2381,1)</f>
        <v>0</v>
      </c>
      <c r="G2381" s="7">
        <f>단가대비표!P1834</f>
        <v>125427</v>
      </c>
      <c r="H2381" s="8">
        <f>TRUNC(G2381*D2381,1)</f>
        <v>250.8</v>
      </c>
      <c r="I2381" s="7">
        <f>단가대비표!V1834</f>
        <v>0</v>
      </c>
      <c r="J2381" s="8">
        <f>TRUNC(I2381*D2381,1)</f>
        <v>0</v>
      </c>
      <c r="K2381" s="7">
        <f t="shared" si="602"/>
        <v>125427</v>
      </c>
      <c r="L2381" s="8">
        <f t="shared" si="602"/>
        <v>250.8</v>
      </c>
      <c r="M2381" s="5" t="s">
        <v>67</v>
      </c>
      <c r="N2381" s="2" t="s">
        <v>3135</v>
      </c>
      <c r="O2381" s="2" t="s">
        <v>204</v>
      </c>
      <c r="P2381" s="2" t="s">
        <v>73</v>
      </c>
      <c r="Q2381" s="2" t="s">
        <v>73</v>
      </c>
      <c r="R2381" s="2" t="s">
        <v>69</v>
      </c>
      <c r="S2381" s="3"/>
      <c r="T2381" s="3"/>
      <c r="U2381" s="3"/>
      <c r="V2381" s="3">
        <v>1</v>
      </c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2" t="s">
        <v>67</v>
      </c>
      <c r="AW2381" s="2" t="s">
        <v>3143</v>
      </c>
      <c r="AX2381" s="2" t="s">
        <v>67</v>
      </c>
      <c r="AY2381" s="2" t="s">
        <v>67</v>
      </c>
    </row>
    <row r="2382" spans="1:51" ht="30" customHeight="1" x14ac:dyDescent="0.3">
      <c r="A2382" s="5" t="s">
        <v>155</v>
      </c>
      <c r="B2382" s="5" t="s">
        <v>156</v>
      </c>
      <c r="C2382" s="5" t="s">
        <v>82</v>
      </c>
      <c r="D2382" s="6">
        <v>1</v>
      </c>
      <c r="E2382" s="7">
        <f>TRUNC(SUMIF(V2378:V2382, RIGHTB(O2382, 1), H2378:H2382)*U2382, 2)</f>
        <v>157.05000000000001</v>
      </c>
      <c r="F2382" s="8">
        <f>TRUNC(E2382*D2382,1)</f>
        <v>157</v>
      </c>
      <c r="G2382" s="7">
        <v>0</v>
      </c>
      <c r="H2382" s="8">
        <f>TRUNC(G2382*D2382,1)</f>
        <v>0</v>
      </c>
      <c r="I2382" s="7">
        <v>0</v>
      </c>
      <c r="J2382" s="8">
        <f>TRUNC(I2382*D2382,1)</f>
        <v>0</v>
      </c>
      <c r="K2382" s="7">
        <f t="shared" si="602"/>
        <v>157</v>
      </c>
      <c r="L2382" s="8">
        <f t="shared" si="602"/>
        <v>157</v>
      </c>
      <c r="M2382" s="5" t="s">
        <v>67</v>
      </c>
      <c r="N2382" s="2" t="s">
        <v>3135</v>
      </c>
      <c r="O2382" s="2" t="s">
        <v>83</v>
      </c>
      <c r="P2382" s="2" t="s">
        <v>73</v>
      </c>
      <c r="Q2382" s="2" t="s">
        <v>73</v>
      </c>
      <c r="R2382" s="2" t="s">
        <v>73</v>
      </c>
      <c r="S2382" s="3">
        <v>1</v>
      </c>
      <c r="T2382" s="3">
        <v>0</v>
      </c>
      <c r="U2382" s="3">
        <v>0.03</v>
      </c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2" t="s">
        <v>67</v>
      </c>
      <c r="AW2382" s="2" t="s">
        <v>3144</v>
      </c>
      <c r="AX2382" s="2" t="s">
        <v>67</v>
      </c>
      <c r="AY2382" s="2" t="s">
        <v>67</v>
      </c>
    </row>
    <row r="2383" spans="1:51" ht="30" customHeight="1" x14ac:dyDescent="0.3">
      <c r="A2383" s="5" t="s">
        <v>90</v>
      </c>
      <c r="B2383" s="5" t="s">
        <v>67</v>
      </c>
      <c r="C2383" s="5" t="s">
        <v>67</v>
      </c>
      <c r="D2383" s="6"/>
      <c r="E2383" s="7"/>
      <c r="F2383" s="8">
        <f>TRUNC(SUMIF(N2378:N2382, N2377, F2378:F2382),0)</f>
        <v>720</v>
      </c>
      <c r="G2383" s="7"/>
      <c r="H2383" s="8">
        <f>TRUNC(SUMIF(N2378:N2382, N2377, H2378:H2382),0)</f>
        <v>5235</v>
      </c>
      <c r="I2383" s="7"/>
      <c r="J2383" s="8">
        <f>TRUNC(SUMIF(N2378:N2382, N2377, J2378:J2382),0)</f>
        <v>0</v>
      </c>
      <c r="K2383" s="7"/>
      <c r="L2383" s="8">
        <f>F2383+H2383+J2383</f>
        <v>5955</v>
      </c>
      <c r="M2383" s="5" t="s">
        <v>67</v>
      </c>
      <c r="N2383" s="2" t="s">
        <v>91</v>
      </c>
      <c r="O2383" s="2" t="s">
        <v>91</v>
      </c>
      <c r="P2383" s="2" t="s">
        <v>67</v>
      </c>
      <c r="Q2383" s="2" t="s">
        <v>67</v>
      </c>
      <c r="R2383" s="2" t="s">
        <v>67</v>
      </c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2" t="s">
        <v>67</v>
      </c>
      <c r="AW2383" s="2" t="s">
        <v>67</v>
      </c>
      <c r="AX2383" s="2" t="s">
        <v>67</v>
      </c>
      <c r="AY2383" s="2" t="s">
        <v>67</v>
      </c>
    </row>
    <row r="2384" spans="1:51" ht="30" customHeight="1" x14ac:dyDescent="0.3">
      <c r="A2384" s="6"/>
      <c r="B2384" s="6"/>
      <c r="C2384" s="6"/>
      <c r="D2384" s="6"/>
      <c r="E2384" s="7"/>
      <c r="F2384" s="8"/>
      <c r="G2384" s="7"/>
      <c r="H2384" s="8"/>
      <c r="I2384" s="7"/>
      <c r="J2384" s="8"/>
      <c r="K2384" s="7"/>
      <c r="L2384" s="8"/>
      <c r="M2384" s="6"/>
    </row>
    <row r="2385" spans="1:51" ht="30" customHeight="1" x14ac:dyDescent="0.3">
      <c r="A2385" s="14" t="s">
        <v>3145</v>
      </c>
      <c r="B2385" s="14"/>
      <c r="C2385" s="14"/>
      <c r="D2385" s="14"/>
      <c r="E2385" s="15"/>
      <c r="F2385" s="16"/>
      <c r="G2385" s="15"/>
      <c r="H2385" s="16"/>
      <c r="I2385" s="15"/>
      <c r="J2385" s="16"/>
      <c r="K2385" s="15"/>
      <c r="L2385" s="16"/>
      <c r="M2385" s="14"/>
      <c r="N2385" s="1" t="s">
        <v>3146</v>
      </c>
    </row>
    <row r="2386" spans="1:51" ht="30" customHeight="1" x14ac:dyDescent="0.3">
      <c r="A2386" s="5" t="s">
        <v>2228</v>
      </c>
      <c r="B2386" s="5" t="s">
        <v>3149</v>
      </c>
      <c r="C2386" s="5" t="s">
        <v>1702</v>
      </c>
      <c r="D2386" s="6">
        <v>1.05</v>
      </c>
      <c r="E2386" s="7">
        <f>단가대비표!O389</f>
        <v>517</v>
      </c>
      <c r="F2386" s="8">
        <f>TRUNC(E2386*D2386,1)</f>
        <v>542.79999999999995</v>
      </c>
      <c r="G2386" s="7">
        <f>단가대비표!P389</f>
        <v>0</v>
      </c>
      <c r="H2386" s="8">
        <f>TRUNC(G2386*D2386,1)</f>
        <v>0</v>
      </c>
      <c r="I2386" s="7">
        <f>단가대비표!V389</f>
        <v>0</v>
      </c>
      <c r="J2386" s="8">
        <f>TRUNC(I2386*D2386,1)</f>
        <v>0</v>
      </c>
      <c r="K2386" s="7">
        <f t="shared" ref="K2386:L2390" si="603">TRUNC(E2386+G2386+I2386,1)</f>
        <v>517</v>
      </c>
      <c r="L2386" s="8">
        <f t="shared" si="603"/>
        <v>542.79999999999995</v>
      </c>
      <c r="M2386" s="5" t="s">
        <v>67</v>
      </c>
      <c r="N2386" s="2" t="s">
        <v>3146</v>
      </c>
      <c r="O2386" s="2" t="s">
        <v>3150</v>
      </c>
      <c r="P2386" s="2" t="s">
        <v>73</v>
      </c>
      <c r="Q2386" s="2" t="s">
        <v>73</v>
      </c>
      <c r="R2386" s="2" t="s">
        <v>69</v>
      </c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2" t="s">
        <v>67</v>
      </c>
      <c r="AW2386" s="2" t="s">
        <v>3151</v>
      </c>
      <c r="AX2386" s="2" t="s">
        <v>67</v>
      </c>
      <c r="AY2386" s="2" t="s">
        <v>67</v>
      </c>
    </row>
    <row r="2387" spans="1:51" ht="30" customHeight="1" x14ac:dyDescent="0.3">
      <c r="A2387" s="5" t="s">
        <v>3116</v>
      </c>
      <c r="B2387" s="5" t="s">
        <v>3117</v>
      </c>
      <c r="C2387" s="5" t="s">
        <v>481</v>
      </c>
      <c r="D2387" s="6">
        <v>1.05</v>
      </c>
      <c r="E2387" s="7">
        <f>단가대비표!O271</f>
        <v>75</v>
      </c>
      <c r="F2387" s="8">
        <f>TRUNC(E2387*D2387,1)</f>
        <v>78.7</v>
      </c>
      <c r="G2387" s="7">
        <f>단가대비표!P271</f>
        <v>0</v>
      </c>
      <c r="H2387" s="8">
        <f>TRUNC(G2387*D2387,1)</f>
        <v>0</v>
      </c>
      <c r="I2387" s="7">
        <f>단가대비표!V271</f>
        <v>0</v>
      </c>
      <c r="J2387" s="8">
        <f>TRUNC(I2387*D2387,1)</f>
        <v>0</v>
      </c>
      <c r="K2387" s="7">
        <f t="shared" si="603"/>
        <v>75</v>
      </c>
      <c r="L2387" s="8">
        <f t="shared" si="603"/>
        <v>78.7</v>
      </c>
      <c r="M2387" s="5" t="s">
        <v>67</v>
      </c>
      <c r="N2387" s="2" t="s">
        <v>3146</v>
      </c>
      <c r="O2387" s="2" t="s">
        <v>3118</v>
      </c>
      <c r="P2387" s="2" t="s">
        <v>73</v>
      </c>
      <c r="Q2387" s="2" t="s">
        <v>73</v>
      </c>
      <c r="R2387" s="2" t="s">
        <v>69</v>
      </c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2" t="s">
        <v>67</v>
      </c>
      <c r="AW2387" s="2" t="s">
        <v>3152</v>
      </c>
      <c r="AX2387" s="2" t="s">
        <v>67</v>
      </c>
      <c r="AY2387" s="2" t="s">
        <v>67</v>
      </c>
    </row>
    <row r="2388" spans="1:51" ht="30" customHeight="1" x14ac:dyDescent="0.3">
      <c r="A2388" s="5" t="s">
        <v>2033</v>
      </c>
      <c r="B2388" s="5" t="s">
        <v>86</v>
      </c>
      <c r="C2388" s="5" t="s">
        <v>87</v>
      </c>
      <c r="D2388" s="6">
        <v>3.5999999999999997E-2</v>
      </c>
      <c r="E2388" s="7">
        <f>단가대비표!O1876</f>
        <v>0</v>
      </c>
      <c r="F2388" s="8">
        <f>TRUNC(E2388*D2388,1)</f>
        <v>0</v>
      </c>
      <c r="G2388" s="7">
        <f>단가대비표!P1876</f>
        <v>160788</v>
      </c>
      <c r="H2388" s="8">
        <f>TRUNC(G2388*D2388,1)</f>
        <v>5788.3</v>
      </c>
      <c r="I2388" s="7">
        <f>단가대비표!V1876</f>
        <v>0</v>
      </c>
      <c r="J2388" s="8">
        <f>TRUNC(I2388*D2388,1)</f>
        <v>0</v>
      </c>
      <c r="K2388" s="7">
        <f t="shared" si="603"/>
        <v>160788</v>
      </c>
      <c r="L2388" s="8">
        <f t="shared" si="603"/>
        <v>5788.3</v>
      </c>
      <c r="M2388" s="5" t="s">
        <v>67</v>
      </c>
      <c r="N2388" s="2" t="s">
        <v>3146</v>
      </c>
      <c r="O2388" s="2" t="s">
        <v>2034</v>
      </c>
      <c r="P2388" s="2" t="s">
        <v>73</v>
      </c>
      <c r="Q2388" s="2" t="s">
        <v>73</v>
      </c>
      <c r="R2388" s="2" t="s">
        <v>69</v>
      </c>
      <c r="S2388" s="3"/>
      <c r="T2388" s="3"/>
      <c r="U2388" s="3"/>
      <c r="V2388" s="3">
        <v>1</v>
      </c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2" t="s">
        <v>67</v>
      </c>
      <c r="AW2388" s="2" t="s">
        <v>3153</v>
      </c>
      <c r="AX2388" s="2" t="s">
        <v>67</v>
      </c>
      <c r="AY2388" s="2" t="s">
        <v>67</v>
      </c>
    </row>
    <row r="2389" spans="1:51" ht="30" customHeight="1" x14ac:dyDescent="0.3">
      <c r="A2389" s="5" t="s">
        <v>203</v>
      </c>
      <c r="B2389" s="5" t="s">
        <v>86</v>
      </c>
      <c r="C2389" s="5" t="s">
        <v>87</v>
      </c>
      <c r="D2389" s="6">
        <v>3.0000000000000001E-3</v>
      </c>
      <c r="E2389" s="7">
        <f>단가대비표!O1834</f>
        <v>0</v>
      </c>
      <c r="F2389" s="8">
        <f>TRUNC(E2389*D2389,1)</f>
        <v>0</v>
      </c>
      <c r="G2389" s="7">
        <f>단가대비표!P1834</f>
        <v>125427</v>
      </c>
      <c r="H2389" s="8">
        <f>TRUNC(G2389*D2389,1)</f>
        <v>376.2</v>
      </c>
      <c r="I2389" s="7">
        <f>단가대비표!V1834</f>
        <v>0</v>
      </c>
      <c r="J2389" s="8">
        <f>TRUNC(I2389*D2389,1)</f>
        <v>0</v>
      </c>
      <c r="K2389" s="7">
        <f t="shared" si="603"/>
        <v>125427</v>
      </c>
      <c r="L2389" s="8">
        <f t="shared" si="603"/>
        <v>376.2</v>
      </c>
      <c r="M2389" s="5" t="s">
        <v>67</v>
      </c>
      <c r="N2389" s="2" t="s">
        <v>3146</v>
      </c>
      <c r="O2389" s="2" t="s">
        <v>204</v>
      </c>
      <c r="P2389" s="2" t="s">
        <v>73</v>
      </c>
      <c r="Q2389" s="2" t="s">
        <v>73</v>
      </c>
      <c r="R2389" s="2" t="s">
        <v>69</v>
      </c>
      <c r="S2389" s="3"/>
      <c r="T2389" s="3"/>
      <c r="U2389" s="3"/>
      <c r="V2389" s="3">
        <v>1</v>
      </c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2" t="s">
        <v>67</v>
      </c>
      <c r="AW2389" s="2" t="s">
        <v>3154</v>
      </c>
      <c r="AX2389" s="2" t="s">
        <v>67</v>
      </c>
      <c r="AY2389" s="2" t="s">
        <v>67</v>
      </c>
    </row>
    <row r="2390" spans="1:51" ht="30" customHeight="1" x14ac:dyDescent="0.3">
      <c r="A2390" s="5" t="s">
        <v>155</v>
      </c>
      <c r="B2390" s="5" t="s">
        <v>156</v>
      </c>
      <c r="C2390" s="5" t="s">
        <v>82</v>
      </c>
      <c r="D2390" s="6">
        <v>1</v>
      </c>
      <c r="E2390" s="7">
        <f>TRUNC(SUMIF(V2386:V2390, RIGHTB(O2390, 1), H2386:H2390)*U2390, 2)</f>
        <v>184.93</v>
      </c>
      <c r="F2390" s="8">
        <f>TRUNC(E2390*D2390,1)</f>
        <v>184.9</v>
      </c>
      <c r="G2390" s="7">
        <v>0</v>
      </c>
      <c r="H2390" s="8">
        <f>TRUNC(G2390*D2390,1)</f>
        <v>0</v>
      </c>
      <c r="I2390" s="7">
        <v>0</v>
      </c>
      <c r="J2390" s="8">
        <f>TRUNC(I2390*D2390,1)</f>
        <v>0</v>
      </c>
      <c r="K2390" s="7">
        <f t="shared" si="603"/>
        <v>184.9</v>
      </c>
      <c r="L2390" s="8">
        <f t="shared" si="603"/>
        <v>184.9</v>
      </c>
      <c r="M2390" s="5" t="s">
        <v>67</v>
      </c>
      <c r="N2390" s="2" t="s">
        <v>3146</v>
      </c>
      <c r="O2390" s="2" t="s">
        <v>83</v>
      </c>
      <c r="P2390" s="2" t="s">
        <v>73</v>
      </c>
      <c r="Q2390" s="2" t="s">
        <v>73</v>
      </c>
      <c r="R2390" s="2" t="s">
        <v>73</v>
      </c>
      <c r="S2390" s="3">
        <v>1</v>
      </c>
      <c r="T2390" s="3">
        <v>0</v>
      </c>
      <c r="U2390" s="3">
        <v>0.03</v>
      </c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2" t="s">
        <v>67</v>
      </c>
      <c r="AW2390" s="2" t="s">
        <v>3155</v>
      </c>
      <c r="AX2390" s="2" t="s">
        <v>67</v>
      </c>
      <c r="AY2390" s="2" t="s">
        <v>67</v>
      </c>
    </row>
    <row r="2391" spans="1:51" ht="30" customHeight="1" x14ac:dyDescent="0.3">
      <c r="A2391" s="5" t="s">
        <v>90</v>
      </c>
      <c r="B2391" s="5" t="s">
        <v>67</v>
      </c>
      <c r="C2391" s="5" t="s">
        <v>67</v>
      </c>
      <c r="D2391" s="6"/>
      <c r="E2391" s="7"/>
      <c r="F2391" s="8">
        <f>TRUNC(SUMIF(N2386:N2390, N2385, F2386:F2390),0)</f>
        <v>806</v>
      </c>
      <c r="G2391" s="7"/>
      <c r="H2391" s="8">
        <f>TRUNC(SUMIF(N2386:N2390, N2385, H2386:H2390),0)</f>
        <v>6164</v>
      </c>
      <c r="I2391" s="7"/>
      <c r="J2391" s="8">
        <f>TRUNC(SUMIF(N2386:N2390, N2385, J2386:J2390),0)</f>
        <v>0</v>
      </c>
      <c r="K2391" s="7"/>
      <c r="L2391" s="8">
        <f>F2391+H2391+J2391</f>
        <v>6970</v>
      </c>
      <c r="M2391" s="5" t="s">
        <v>67</v>
      </c>
      <c r="N2391" s="2" t="s">
        <v>91</v>
      </c>
      <c r="O2391" s="2" t="s">
        <v>91</v>
      </c>
      <c r="P2391" s="2" t="s">
        <v>67</v>
      </c>
      <c r="Q2391" s="2" t="s">
        <v>67</v>
      </c>
      <c r="R2391" s="2" t="s">
        <v>67</v>
      </c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2" t="s">
        <v>67</v>
      </c>
      <c r="AW2391" s="2" t="s">
        <v>67</v>
      </c>
      <c r="AX2391" s="2" t="s">
        <v>67</v>
      </c>
      <c r="AY2391" s="2" t="s">
        <v>67</v>
      </c>
    </row>
    <row r="2392" spans="1:51" ht="30" customHeight="1" x14ac:dyDescent="0.3">
      <c r="A2392" s="6"/>
      <c r="B2392" s="6"/>
      <c r="C2392" s="6"/>
      <c r="D2392" s="6"/>
      <c r="E2392" s="7"/>
      <c r="F2392" s="8"/>
      <c r="G2392" s="7"/>
      <c r="H2392" s="8"/>
      <c r="I2392" s="7"/>
      <c r="J2392" s="8"/>
      <c r="K2392" s="7"/>
      <c r="L2392" s="8"/>
      <c r="M2392" s="6"/>
    </row>
    <row r="2393" spans="1:51" ht="30" customHeight="1" x14ac:dyDescent="0.3">
      <c r="A2393" s="14" t="s">
        <v>3156</v>
      </c>
      <c r="B2393" s="14"/>
      <c r="C2393" s="14"/>
      <c r="D2393" s="14"/>
      <c r="E2393" s="15"/>
      <c r="F2393" s="16"/>
      <c r="G2393" s="15"/>
      <c r="H2393" s="16"/>
      <c r="I2393" s="15"/>
      <c r="J2393" s="16"/>
      <c r="K2393" s="15"/>
      <c r="L2393" s="16"/>
      <c r="M2393" s="14"/>
      <c r="N2393" s="1" t="s">
        <v>3157</v>
      </c>
    </row>
    <row r="2394" spans="1:51" ht="30" customHeight="1" x14ac:dyDescent="0.3">
      <c r="A2394" s="5" t="s">
        <v>2228</v>
      </c>
      <c r="B2394" s="5" t="s">
        <v>3160</v>
      </c>
      <c r="C2394" s="5" t="s">
        <v>1702</v>
      </c>
      <c r="D2394" s="6">
        <v>1.05</v>
      </c>
      <c r="E2394" s="7">
        <f>단가대비표!O390</f>
        <v>693</v>
      </c>
      <c r="F2394" s="8">
        <f>TRUNC(E2394*D2394,1)</f>
        <v>727.6</v>
      </c>
      <c r="G2394" s="7">
        <f>단가대비표!P390</f>
        <v>0</v>
      </c>
      <c r="H2394" s="8">
        <f>TRUNC(G2394*D2394,1)</f>
        <v>0</v>
      </c>
      <c r="I2394" s="7">
        <f>단가대비표!V390</f>
        <v>0</v>
      </c>
      <c r="J2394" s="8">
        <f>TRUNC(I2394*D2394,1)</f>
        <v>0</v>
      </c>
      <c r="K2394" s="7">
        <f t="shared" ref="K2394:L2398" si="604">TRUNC(E2394+G2394+I2394,1)</f>
        <v>693</v>
      </c>
      <c r="L2394" s="8">
        <f t="shared" si="604"/>
        <v>727.6</v>
      </c>
      <c r="M2394" s="5" t="s">
        <v>67</v>
      </c>
      <c r="N2394" s="2" t="s">
        <v>3157</v>
      </c>
      <c r="O2394" s="2" t="s">
        <v>3161</v>
      </c>
      <c r="P2394" s="2" t="s">
        <v>73</v>
      </c>
      <c r="Q2394" s="2" t="s">
        <v>73</v>
      </c>
      <c r="R2394" s="2" t="s">
        <v>69</v>
      </c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2" t="s">
        <v>67</v>
      </c>
      <c r="AW2394" s="2" t="s">
        <v>3162</v>
      </c>
      <c r="AX2394" s="2" t="s">
        <v>67</v>
      </c>
      <c r="AY2394" s="2" t="s">
        <v>67</v>
      </c>
    </row>
    <row r="2395" spans="1:51" ht="30" customHeight="1" x14ac:dyDescent="0.3">
      <c r="A2395" s="5" t="s">
        <v>3116</v>
      </c>
      <c r="B2395" s="5" t="s">
        <v>3117</v>
      </c>
      <c r="C2395" s="5" t="s">
        <v>481</v>
      </c>
      <c r="D2395" s="6">
        <v>1.05</v>
      </c>
      <c r="E2395" s="7">
        <f>단가대비표!O271</f>
        <v>75</v>
      </c>
      <c r="F2395" s="8">
        <f>TRUNC(E2395*D2395,1)</f>
        <v>78.7</v>
      </c>
      <c r="G2395" s="7">
        <f>단가대비표!P271</f>
        <v>0</v>
      </c>
      <c r="H2395" s="8">
        <f>TRUNC(G2395*D2395,1)</f>
        <v>0</v>
      </c>
      <c r="I2395" s="7">
        <f>단가대비표!V271</f>
        <v>0</v>
      </c>
      <c r="J2395" s="8">
        <f>TRUNC(I2395*D2395,1)</f>
        <v>0</v>
      </c>
      <c r="K2395" s="7">
        <f t="shared" si="604"/>
        <v>75</v>
      </c>
      <c r="L2395" s="8">
        <f t="shared" si="604"/>
        <v>78.7</v>
      </c>
      <c r="M2395" s="5" t="s">
        <v>67</v>
      </c>
      <c r="N2395" s="2" t="s">
        <v>3157</v>
      </c>
      <c r="O2395" s="2" t="s">
        <v>3118</v>
      </c>
      <c r="P2395" s="2" t="s">
        <v>73</v>
      </c>
      <c r="Q2395" s="2" t="s">
        <v>73</v>
      </c>
      <c r="R2395" s="2" t="s">
        <v>69</v>
      </c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2" t="s">
        <v>67</v>
      </c>
      <c r="AW2395" s="2" t="s">
        <v>3163</v>
      </c>
      <c r="AX2395" s="2" t="s">
        <v>67</v>
      </c>
      <c r="AY2395" s="2" t="s">
        <v>67</v>
      </c>
    </row>
    <row r="2396" spans="1:51" ht="30" customHeight="1" x14ac:dyDescent="0.3">
      <c r="A2396" s="5" t="s">
        <v>2033</v>
      </c>
      <c r="B2396" s="5" t="s">
        <v>86</v>
      </c>
      <c r="C2396" s="5" t="s">
        <v>87</v>
      </c>
      <c r="D2396" s="6">
        <v>4.2000000000000003E-2</v>
      </c>
      <c r="E2396" s="7">
        <f>단가대비표!O1876</f>
        <v>0</v>
      </c>
      <c r="F2396" s="8">
        <f>TRUNC(E2396*D2396,1)</f>
        <v>0</v>
      </c>
      <c r="G2396" s="7">
        <f>단가대비표!P1876</f>
        <v>160788</v>
      </c>
      <c r="H2396" s="8">
        <f>TRUNC(G2396*D2396,1)</f>
        <v>6753</v>
      </c>
      <c r="I2396" s="7">
        <f>단가대비표!V1876</f>
        <v>0</v>
      </c>
      <c r="J2396" s="8">
        <f>TRUNC(I2396*D2396,1)</f>
        <v>0</v>
      </c>
      <c r="K2396" s="7">
        <f t="shared" si="604"/>
        <v>160788</v>
      </c>
      <c r="L2396" s="8">
        <f t="shared" si="604"/>
        <v>6753</v>
      </c>
      <c r="M2396" s="5" t="s">
        <v>67</v>
      </c>
      <c r="N2396" s="2" t="s">
        <v>3157</v>
      </c>
      <c r="O2396" s="2" t="s">
        <v>2034</v>
      </c>
      <c r="P2396" s="2" t="s">
        <v>73</v>
      </c>
      <c r="Q2396" s="2" t="s">
        <v>73</v>
      </c>
      <c r="R2396" s="2" t="s">
        <v>69</v>
      </c>
      <c r="S2396" s="3"/>
      <c r="T2396" s="3"/>
      <c r="U2396" s="3"/>
      <c r="V2396" s="3">
        <v>1</v>
      </c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2" t="s">
        <v>67</v>
      </c>
      <c r="AW2396" s="2" t="s">
        <v>3164</v>
      </c>
      <c r="AX2396" s="2" t="s">
        <v>67</v>
      </c>
      <c r="AY2396" s="2" t="s">
        <v>67</v>
      </c>
    </row>
    <row r="2397" spans="1:51" ht="30" customHeight="1" x14ac:dyDescent="0.3">
      <c r="A2397" s="5" t="s">
        <v>203</v>
      </c>
      <c r="B2397" s="5" t="s">
        <v>86</v>
      </c>
      <c r="C2397" s="5" t="s">
        <v>87</v>
      </c>
      <c r="D2397" s="6">
        <v>3.0000000000000001E-3</v>
      </c>
      <c r="E2397" s="7">
        <f>단가대비표!O1834</f>
        <v>0</v>
      </c>
      <c r="F2397" s="8">
        <f>TRUNC(E2397*D2397,1)</f>
        <v>0</v>
      </c>
      <c r="G2397" s="7">
        <f>단가대비표!P1834</f>
        <v>125427</v>
      </c>
      <c r="H2397" s="8">
        <f>TRUNC(G2397*D2397,1)</f>
        <v>376.2</v>
      </c>
      <c r="I2397" s="7">
        <f>단가대비표!V1834</f>
        <v>0</v>
      </c>
      <c r="J2397" s="8">
        <f>TRUNC(I2397*D2397,1)</f>
        <v>0</v>
      </c>
      <c r="K2397" s="7">
        <f t="shared" si="604"/>
        <v>125427</v>
      </c>
      <c r="L2397" s="8">
        <f t="shared" si="604"/>
        <v>376.2</v>
      </c>
      <c r="M2397" s="5" t="s">
        <v>67</v>
      </c>
      <c r="N2397" s="2" t="s">
        <v>3157</v>
      </c>
      <c r="O2397" s="2" t="s">
        <v>204</v>
      </c>
      <c r="P2397" s="2" t="s">
        <v>73</v>
      </c>
      <c r="Q2397" s="2" t="s">
        <v>73</v>
      </c>
      <c r="R2397" s="2" t="s">
        <v>69</v>
      </c>
      <c r="S2397" s="3"/>
      <c r="T2397" s="3"/>
      <c r="U2397" s="3"/>
      <c r="V2397" s="3">
        <v>1</v>
      </c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2" t="s">
        <v>67</v>
      </c>
      <c r="AW2397" s="2" t="s">
        <v>3165</v>
      </c>
      <c r="AX2397" s="2" t="s">
        <v>67</v>
      </c>
      <c r="AY2397" s="2" t="s">
        <v>67</v>
      </c>
    </row>
    <row r="2398" spans="1:51" ht="30" customHeight="1" x14ac:dyDescent="0.3">
      <c r="A2398" s="5" t="s">
        <v>155</v>
      </c>
      <c r="B2398" s="5" t="s">
        <v>156</v>
      </c>
      <c r="C2398" s="5" t="s">
        <v>82</v>
      </c>
      <c r="D2398" s="6">
        <v>1</v>
      </c>
      <c r="E2398" s="7">
        <f>TRUNC(SUMIF(V2394:V2398, RIGHTB(O2398, 1), H2394:H2398)*U2398, 2)</f>
        <v>213.87</v>
      </c>
      <c r="F2398" s="8">
        <f>TRUNC(E2398*D2398,1)</f>
        <v>213.8</v>
      </c>
      <c r="G2398" s="7">
        <v>0</v>
      </c>
      <c r="H2398" s="8">
        <f>TRUNC(G2398*D2398,1)</f>
        <v>0</v>
      </c>
      <c r="I2398" s="7">
        <v>0</v>
      </c>
      <c r="J2398" s="8">
        <f>TRUNC(I2398*D2398,1)</f>
        <v>0</v>
      </c>
      <c r="K2398" s="7">
        <f t="shared" si="604"/>
        <v>213.8</v>
      </c>
      <c r="L2398" s="8">
        <f t="shared" si="604"/>
        <v>213.8</v>
      </c>
      <c r="M2398" s="5" t="s">
        <v>67</v>
      </c>
      <c r="N2398" s="2" t="s">
        <v>3157</v>
      </c>
      <c r="O2398" s="2" t="s">
        <v>83</v>
      </c>
      <c r="P2398" s="2" t="s">
        <v>73</v>
      </c>
      <c r="Q2398" s="2" t="s">
        <v>73</v>
      </c>
      <c r="R2398" s="2" t="s">
        <v>73</v>
      </c>
      <c r="S2398" s="3">
        <v>1</v>
      </c>
      <c r="T2398" s="3">
        <v>0</v>
      </c>
      <c r="U2398" s="3">
        <v>0.03</v>
      </c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2" t="s">
        <v>67</v>
      </c>
      <c r="AW2398" s="2" t="s">
        <v>3166</v>
      </c>
      <c r="AX2398" s="2" t="s">
        <v>67</v>
      </c>
      <c r="AY2398" s="2" t="s">
        <v>67</v>
      </c>
    </row>
    <row r="2399" spans="1:51" ht="30" customHeight="1" x14ac:dyDescent="0.3">
      <c r="A2399" s="5" t="s">
        <v>90</v>
      </c>
      <c r="B2399" s="5" t="s">
        <v>67</v>
      </c>
      <c r="C2399" s="5" t="s">
        <v>67</v>
      </c>
      <c r="D2399" s="6"/>
      <c r="E2399" s="7"/>
      <c r="F2399" s="8">
        <f>TRUNC(SUMIF(N2394:N2398, N2393, F2394:F2398),0)</f>
        <v>1020</v>
      </c>
      <c r="G2399" s="7"/>
      <c r="H2399" s="8">
        <f>TRUNC(SUMIF(N2394:N2398, N2393, H2394:H2398),0)</f>
        <v>7129</v>
      </c>
      <c r="I2399" s="7"/>
      <c r="J2399" s="8">
        <f>TRUNC(SUMIF(N2394:N2398, N2393, J2394:J2398),0)</f>
        <v>0</v>
      </c>
      <c r="K2399" s="7"/>
      <c r="L2399" s="8">
        <f>F2399+H2399+J2399</f>
        <v>8149</v>
      </c>
      <c r="M2399" s="5" t="s">
        <v>67</v>
      </c>
      <c r="N2399" s="2" t="s">
        <v>91</v>
      </c>
      <c r="O2399" s="2" t="s">
        <v>91</v>
      </c>
      <c r="P2399" s="2" t="s">
        <v>67</v>
      </c>
      <c r="Q2399" s="2" t="s">
        <v>67</v>
      </c>
      <c r="R2399" s="2" t="s">
        <v>67</v>
      </c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2" t="s">
        <v>67</v>
      </c>
      <c r="AW2399" s="2" t="s">
        <v>67</v>
      </c>
      <c r="AX2399" s="2" t="s">
        <v>67</v>
      </c>
      <c r="AY2399" s="2" t="s">
        <v>67</v>
      </c>
    </row>
    <row r="2400" spans="1:51" ht="30" customHeight="1" x14ac:dyDescent="0.3">
      <c r="A2400" s="6"/>
      <c r="B2400" s="6"/>
      <c r="C2400" s="6"/>
      <c r="D2400" s="6"/>
      <c r="E2400" s="7"/>
      <c r="F2400" s="8"/>
      <c r="G2400" s="7"/>
      <c r="H2400" s="8"/>
      <c r="I2400" s="7"/>
      <c r="J2400" s="8"/>
      <c r="K2400" s="7"/>
      <c r="L2400" s="8"/>
      <c r="M2400" s="6"/>
    </row>
    <row r="2401" spans="1:51" ht="30" customHeight="1" x14ac:dyDescent="0.3">
      <c r="A2401" s="14" t="s">
        <v>3167</v>
      </c>
      <c r="B2401" s="14"/>
      <c r="C2401" s="14"/>
      <c r="D2401" s="14"/>
      <c r="E2401" s="15"/>
      <c r="F2401" s="16"/>
      <c r="G2401" s="15"/>
      <c r="H2401" s="16"/>
      <c r="I2401" s="15"/>
      <c r="J2401" s="16"/>
      <c r="K2401" s="15"/>
      <c r="L2401" s="16"/>
      <c r="M2401" s="14"/>
      <c r="N2401" s="1" t="s">
        <v>3168</v>
      </c>
    </row>
    <row r="2402" spans="1:51" ht="30" customHeight="1" x14ac:dyDescent="0.3">
      <c r="A2402" s="5" t="s">
        <v>2228</v>
      </c>
      <c r="B2402" s="5" t="s">
        <v>3171</v>
      </c>
      <c r="C2402" s="5" t="s">
        <v>1702</v>
      </c>
      <c r="D2402" s="6">
        <v>1.05</v>
      </c>
      <c r="E2402" s="7">
        <f>단가대비표!O391</f>
        <v>803</v>
      </c>
      <c r="F2402" s="8">
        <f>TRUNC(E2402*D2402,1)</f>
        <v>843.1</v>
      </c>
      <c r="G2402" s="7">
        <f>단가대비표!P391</f>
        <v>0</v>
      </c>
      <c r="H2402" s="8">
        <f>TRUNC(G2402*D2402,1)</f>
        <v>0</v>
      </c>
      <c r="I2402" s="7">
        <f>단가대비표!V391</f>
        <v>0</v>
      </c>
      <c r="J2402" s="8">
        <f>TRUNC(I2402*D2402,1)</f>
        <v>0</v>
      </c>
      <c r="K2402" s="7">
        <f t="shared" ref="K2402:L2406" si="605">TRUNC(E2402+G2402+I2402,1)</f>
        <v>803</v>
      </c>
      <c r="L2402" s="8">
        <f t="shared" si="605"/>
        <v>843.1</v>
      </c>
      <c r="M2402" s="5" t="s">
        <v>67</v>
      </c>
      <c r="N2402" s="2" t="s">
        <v>3168</v>
      </c>
      <c r="O2402" s="2" t="s">
        <v>3172</v>
      </c>
      <c r="P2402" s="2" t="s">
        <v>73</v>
      </c>
      <c r="Q2402" s="2" t="s">
        <v>73</v>
      </c>
      <c r="R2402" s="2" t="s">
        <v>69</v>
      </c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2" t="s">
        <v>67</v>
      </c>
      <c r="AW2402" s="2" t="s">
        <v>3173</v>
      </c>
      <c r="AX2402" s="2" t="s">
        <v>67</v>
      </c>
      <c r="AY2402" s="2" t="s">
        <v>67</v>
      </c>
    </row>
    <row r="2403" spans="1:51" ht="30" customHeight="1" x14ac:dyDescent="0.3">
      <c r="A2403" s="5" t="s">
        <v>3116</v>
      </c>
      <c r="B2403" s="5" t="s">
        <v>3117</v>
      </c>
      <c r="C2403" s="5" t="s">
        <v>481</v>
      </c>
      <c r="D2403" s="6">
        <v>1.05</v>
      </c>
      <c r="E2403" s="7">
        <f>단가대비표!O271</f>
        <v>75</v>
      </c>
      <c r="F2403" s="8">
        <f>TRUNC(E2403*D2403,1)</f>
        <v>78.7</v>
      </c>
      <c r="G2403" s="7">
        <f>단가대비표!P271</f>
        <v>0</v>
      </c>
      <c r="H2403" s="8">
        <f>TRUNC(G2403*D2403,1)</f>
        <v>0</v>
      </c>
      <c r="I2403" s="7">
        <f>단가대비표!V271</f>
        <v>0</v>
      </c>
      <c r="J2403" s="8">
        <f>TRUNC(I2403*D2403,1)</f>
        <v>0</v>
      </c>
      <c r="K2403" s="7">
        <f t="shared" si="605"/>
        <v>75</v>
      </c>
      <c r="L2403" s="8">
        <f t="shared" si="605"/>
        <v>78.7</v>
      </c>
      <c r="M2403" s="5" t="s">
        <v>67</v>
      </c>
      <c r="N2403" s="2" t="s">
        <v>3168</v>
      </c>
      <c r="O2403" s="2" t="s">
        <v>3118</v>
      </c>
      <c r="P2403" s="2" t="s">
        <v>73</v>
      </c>
      <c r="Q2403" s="2" t="s">
        <v>73</v>
      </c>
      <c r="R2403" s="2" t="s">
        <v>69</v>
      </c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2" t="s">
        <v>67</v>
      </c>
      <c r="AW2403" s="2" t="s">
        <v>3174</v>
      </c>
      <c r="AX2403" s="2" t="s">
        <v>67</v>
      </c>
      <c r="AY2403" s="2" t="s">
        <v>67</v>
      </c>
    </row>
    <row r="2404" spans="1:51" ht="30" customHeight="1" x14ac:dyDescent="0.3">
      <c r="A2404" s="5" t="s">
        <v>2033</v>
      </c>
      <c r="B2404" s="5" t="s">
        <v>86</v>
      </c>
      <c r="C2404" s="5" t="s">
        <v>87</v>
      </c>
      <c r="D2404" s="6">
        <v>4.9000000000000002E-2</v>
      </c>
      <c r="E2404" s="7">
        <f>단가대비표!O1876</f>
        <v>0</v>
      </c>
      <c r="F2404" s="8">
        <f>TRUNC(E2404*D2404,1)</f>
        <v>0</v>
      </c>
      <c r="G2404" s="7">
        <f>단가대비표!P1876</f>
        <v>160788</v>
      </c>
      <c r="H2404" s="8">
        <f>TRUNC(G2404*D2404,1)</f>
        <v>7878.6</v>
      </c>
      <c r="I2404" s="7">
        <f>단가대비표!V1876</f>
        <v>0</v>
      </c>
      <c r="J2404" s="8">
        <f>TRUNC(I2404*D2404,1)</f>
        <v>0</v>
      </c>
      <c r="K2404" s="7">
        <f t="shared" si="605"/>
        <v>160788</v>
      </c>
      <c r="L2404" s="8">
        <f t="shared" si="605"/>
        <v>7878.6</v>
      </c>
      <c r="M2404" s="5" t="s">
        <v>67</v>
      </c>
      <c r="N2404" s="2" t="s">
        <v>3168</v>
      </c>
      <c r="O2404" s="2" t="s">
        <v>2034</v>
      </c>
      <c r="P2404" s="2" t="s">
        <v>73</v>
      </c>
      <c r="Q2404" s="2" t="s">
        <v>73</v>
      </c>
      <c r="R2404" s="2" t="s">
        <v>69</v>
      </c>
      <c r="S2404" s="3"/>
      <c r="T2404" s="3"/>
      <c r="U2404" s="3"/>
      <c r="V2404" s="3">
        <v>1</v>
      </c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2" t="s">
        <v>67</v>
      </c>
      <c r="AW2404" s="2" t="s">
        <v>3175</v>
      </c>
      <c r="AX2404" s="2" t="s">
        <v>67</v>
      </c>
      <c r="AY2404" s="2" t="s">
        <v>67</v>
      </c>
    </row>
    <row r="2405" spans="1:51" ht="30" customHeight="1" x14ac:dyDescent="0.3">
      <c r="A2405" s="5" t="s">
        <v>203</v>
      </c>
      <c r="B2405" s="5" t="s">
        <v>86</v>
      </c>
      <c r="C2405" s="5" t="s">
        <v>87</v>
      </c>
      <c r="D2405" s="6">
        <v>4.0000000000000001E-3</v>
      </c>
      <c r="E2405" s="7">
        <f>단가대비표!O1834</f>
        <v>0</v>
      </c>
      <c r="F2405" s="8">
        <f>TRUNC(E2405*D2405,1)</f>
        <v>0</v>
      </c>
      <c r="G2405" s="7">
        <f>단가대비표!P1834</f>
        <v>125427</v>
      </c>
      <c r="H2405" s="8">
        <f>TRUNC(G2405*D2405,1)</f>
        <v>501.7</v>
      </c>
      <c r="I2405" s="7">
        <f>단가대비표!V1834</f>
        <v>0</v>
      </c>
      <c r="J2405" s="8">
        <f>TRUNC(I2405*D2405,1)</f>
        <v>0</v>
      </c>
      <c r="K2405" s="7">
        <f t="shared" si="605"/>
        <v>125427</v>
      </c>
      <c r="L2405" s="8">
        <f t="shared" si="605"/>
        <v>501.7</v>
      </c>
      <c r="M2405" s="5" t="s">
        <v>67</v>
      </c>
      <c r="N2405" s="2" t="s">
        <v>3168</v>
      </c>
      <c r="O2405" s="2" t="s">
        <v>204</v>
      </c>
      <c r="P2405" s="2" t="s">
        <v>73</v>
      </c>
      <c r="Q2405" s="2" t="s">
        <v>73</v>
      </c>
      <c r="R2405" s="2" t="s">
        <v>69</v>
      </c>
      <c r="S2405" s="3"/>
      <c r="T2405" s="3"/>
      <c r="U2405" s="3"/>
      <c r="V2405" s="3">
        <v>1</v>
      </c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2" t="s">
        <v>67</v>
      </c>
      <c r="AW2405" s="2" t="s">
        <v>3176</v>
      </c>
      <c r="AX2405" s="2" t="s">
        <v>67</v>
      </c>
      <c r="AY2405" s="2" t="s">
        <v>67</v>
      </c>
    </row>
    <row r="2406" spans="1:51" ht="30" customHeight="1" x14ac:dyDescent="0.3">
      <c r="A2406" s="5" t="s">
        <v>155</v>
      </c>
      <c r="B2406" s="5" t="s">
        <v>156</v>
      </c>
      <c r="C2406" s="5" t="s">
        <v>82</v>
      </c>
      <c r="D2406" s="6">
        <v>1</v>
      </c>
      <c r="E2406" s="7">
        <f>TRUNC(SUMIF(V2402:V2406, RIGHTB(O2406, 1), H2402:H2406)*U2406, 2)</f>
        <v>251.4</v>
      </c>
      <c r="F2406" s="8">
        <f>TRUNC(E2406*D2406,1)</f>
        <v>251.4</v>
      </c>
      <c r="G2406" s="7">
        <v>0</v>
      </c>
      <c r="H2406" s="8">
        <f>TRUNC(G2406*D2406,1)</f>
        <v>0</v>
      </c>
      <c r="I2406" s="7">
        <v>0</v>
      </c>
      <c r="J2406" s="8">
        <f>TRUNC(I2406*D2406,1)</f>
        <v>0</v>
      </c>
      <c r="K2406" s="7">
        <f t="shared" si="605"/>
        <v>251.4</v>
      </c>
      <c r="L2406" s="8">
        <f t="shared" si="605"/>
        <v>251.4</v>
      </c>
      <c r="M2406" s="5" t="s">
        <v>67</v>
      </c>
      <c r="N2406" s="2" t="s">
        <v>3168</v>
      </c>
      <c r="O2406" s="2" t="s">
        <v>83</v>
      </c>
      <c r="P2406" s="2" t="s">
        <v>73</v>
      </c>
      <c r="Q2406" s="2" t="s">
        <v>73</v>
      </c>
      <c r="R2406" s="2" t="s">
        <v>73</v>
      </c>
      <c r="S2406" s="3">
        <v>1</v>
      </c>
      <c r="T2406" s="3">
        <v>0</v>
      </c>
      <c r="U2406" s="3">
        <v>0.03</v>
      </c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2" t="s">
        <v>67</v>
      </c>
      <c r="AW2406" s="2" t="s">
        <v>3177</v>
      </c>
      <c r="AX2406" s="2" t="s">
        <v>67</v>
      </c>
      <c r="AY2406" s="2" t="s">
        <v>67</v>
      </c>
    </row>
    <row r="2407" spans="1:51" ht="30" customHeight="1" x14ac:dyDescent="0.3">
      <c r="A2407" s="5" t="s">
        <v>90</v>
      </c>
      <c r="B2407" s="5" t="s">
        <v>67</v>
      </c>
      <c r="C2407" s="5" t="s">
        <v>67</v>
      </c>
      <c r="D2407" s="6"/>
      <c r="E2407" s="7"/>
      <c r="F2407" s="8">
        <f>TRUNC(SUMIF(N2402:N2406, N2401, F2402:F2406),0)</f>
        <v>1173</v>
      </c>
      <c r="G2407" s="7"/>
      <c r="H2407" s="8">
        <f>TRUNC(SUMIF(N2402:N2406, N2401, H2402:H2406),0)</f>
        <v>8380</v>
      </c>
      <c r="I2407" s="7"/>
      <c r="J2407" s="8">
        <f>TRUNC(SUMIF(N2402:N2406, N2401, J2402:J2406),0)</f>
        <v>0</v>
      </c>
      <c r="K2407" s="7"/>
      <c r="L2407" s="8">
        <f>F2407+H2407+J2407</f>
        <v>9553</v>
      </c>
      <c r="M2407" s="5" t="s">
        <v>67</v>
      </c>
      <c r="N2407" s="2" t="s">
        <v>91</v>
      </c>
      <c r="O2407" s="2" t="s">
        <v>91</v>
      </c>
      <c r="P2407" s="2" t="s">
        <v>67</v>
      </c>
      <c r="Q2407" s="2" t="s">
        <v>67</v>
      </c>
      <c r="R2407" s="2" t="s">
        <v>67</v>
      </c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2" t="s">
        <v>67</v>
      </c>
      <c r="AW2407" s="2" t="s">
        <v>67</v>
      </c>
      <c r="AX2407" s="2" t="s">
        <v>67</v>
      </c>
      <c r="AY2407" s="2" t="s">
        <v>67</v>
      </c>
    </row>
    <row r="2408" spans="1:51" ht="30" customHeight="1" x14ac:dyDescent="0.3">
      <c r="A2408" s="6"/>
      <c r="B2408" s="6"/>
      <c r="C2408" s="6"/>
      <c r="D2408" s="6"/>
      <c r="E2408" s="7"/>
      <c r="F2408" s="8"/>
      <c r="G2408" s="7"/>
      <c r="H2408" s="8"/>
      <c r="I2408" s="7"/>
      <c r="J2408" s="8"/>
      <c r="K2408" s="7"/>
      <c r="L2408" s="8"/>
      <c r="M2408" s="6"/>
    </row>
    <row r="2409" spans="1:51" ht="30" customHeight="1" x14ac:dyDescent="0.3">
      <c r="A2409" s="14" t="s">
        <v>3178</v>
      </c>
      <c r="B2409" s="14"/>
      <c r="C2409" s="14"/>
      <c r="D2409" s="14"/>
      <c r="E2409" s="15"/>
      <c r="F2409" s="16"/>
      <c r="G2409" s="15"/>
      <c r="H2409" s="16"/>
      <c r="I2409" s="15"/>
      <c r="J2409" s="16"/>
      <c r="K2409" s="15"/>
      <c r="L2409" s="16"/>
      <c r="M2409" s="14"/>
      <c r="N2409" s="1" t="s">
        <v>3179</v>
      </c>
    </row>
    <row r="2410" spans="1:51" ht="30" customHeight="1" x14ac:dyDescent="0.3">
      <c r="A2410" s="5" t="s">
        <v>2228</v>
      </c>
      <c r="B2410" s="5" t="s">
        <v>3182</v>
      </c>
      <c r="C2410" s="5" t="s">
        <v>1702</v>
      </c>
      <c r="D2410" s="6">
        <v>1.05</v>
      </c>
      <c r="E2410" s="7">
        <f>단가대비표!O392</f>
        <v>968</v>
      </c>
      <c r="F2410" s="8">
        <f>TRUNC(E2410*D2410,1)</f>
        <v>1016.4</v>
      </c>
      <c r="G2410" s="7">
        <f>단가대비표!P392</f>
        <v>0</v>
      </c>
      <c r="H2410" s="8">
        <f>TRUNC(G2410*D2410,1)</f>
        <v>0</v>
      </c>
      <c r="I2410" s="7">
        <f>단가대비표!V392</f>
        <v>0</v>
      </c>
      <c r="J2410" s="8">
        <f>TRUNC(I2410*D2410,1)</f>
        <v>0</v>
      </c>
      <c r="K2410" s="7">
        <f t="shared" ref="K2410:L2414" si="606">TRUNC(E2410+G2410+I2410,1)</f>
        <v>968</v>
      </c>
      <c r="L2410" s="8">
        <f t="shared" si="606"/>
        <v>1016.4</v>
      </c>
      <c r="M2410" s="5" t="s">
        <v>67</v>
      </c>
      <c r="N2410" s="2" t="s">
        <v>3179</v>
      </c>
      <c r="O2410" s="2" t="s">
        <v>3183</v>
      </c>
      <c r="P2410" s="2" t="s">
        <v>73</v>
      </c>
      <c r="Q2410" s="2" t="s">
        <v>73</v>
      </c>
      <c r="R2410" s="2" t="s">
        <v>69</v>
      </c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2" t="s">
        <v>67</v>
      </c>
      <c r="AW2410" s="2" t="s">
        <v>3184</v>
      </c>
      <c r="AX2410" s="2" t="s">
        <v>67</v>
      </c>
      <c r="AY2410" s="2" t="s">
        <v>67</v>
      </c>
    </row>
    <row r="2411" spans="1:51" ht="30" customHeight="1" x14ac:dyDescent="0.3">
      <c r="A2411" s="5" t="s">
        <v>3116</v>
      </c>
      <c r="B2411" s="5" t="s">
        <v>3117</v>
      </c>
      <c r="C2411" s="5" t="s">
        <v>481</v>
      </c>
      <c r="D2411" s="6">
        <v>1.05</v>
      </c>
      <c r="E2411" s="7">
        <f>단가대비표!O271</f>
        <v>75</v>
      </c>
      <c r="F2411" s="8">
        <f>TRUNC(E2411*D2411,1)</f>
        <v>78.7</v>
      </c>
      <c r="G2411" s="7">
        <f>단가대비표!P271</f>
        <v>0</v>
      </c>
      <c r="H2411" s="8">
        <f>TRUNC(G2411*D2411,1)</f>
        <v>0</v>
      </c>
      <c r="I2411" s="7">
        <f>단가대비표!V271</f>
        <v>0</v>
      </c>
      <c r="J2411" s="8">
        <f>TRUNC(I2411*D2411,1)</f>
        <v>0</v>
      </c>
      <c r="K2411" s="7">
        <f t="shared" si="606"/>
        <v>75</v>
      </c>
      <c r="L2411" s="8">
        <f t="shared" si="606"/>
        <v>78.7</v>
      </c>
      <c r="M2411" s="5" t="s">
        <v>67</v>
      </c>
      <c r="N2411" s="2" t="s">
        <v>3179</v>
      </c>
      <c r="O2411" s="2" t="s">
        <v>3118</v>
      </c>
      <c r="P2411" s="2" t="s">
        <v>73</v>
      </c>
      <c r="Q2411" s="2" t="s">
        <v>73</v>
      </c>
      <c r="R2411" s="2" t="s">
        <v>69</v>
      </c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2" t="s">
        <v>67</v>
      </c>
      <c r="AW2411" s="2" t="s">
        <v>3185</v>
      </c>
      <c r="AX2411" s="2" t="s">
        <v>67</v>
      </c>
      <c r="AY2411" s="2" t="s">
        <v>67</v>
      </c>
    </row>
    <row r="2412" spans="1:51" ht="30" customHeight="1" x14ac:dyDescent="0.3">
      <c r="A2412" s="5" t="s">
        <v>2033</v>
      </c>
      <c r="B2412" s="5" t="s">
        <v>86</v>
      </c>
      <c r="C2412" s="5" t="s">
        <v>87</v>
      </c>
      <c r="D2412" s="6">
        <v>5.8999999999999997E-2</v>
      </c>
      <c r="E2412" s="7">
        <f>단가대비표!O1876</f>
        <v>0</v>
      </c>
      <c r="F2412" s="8">
        <f>TRUNC(E2412*D2412,1)</f>
        <v>0</v>
      </c>
      <c r="G2412" s="7">
        <f>단가대비표!P1876</f>
        <v>160788</v>
      </c>
      <c r="H2412" s="8">
        <f>TRUNC(G2412*D2412,1)</f>
        <v>9486.4</v>
      </c>
      <c r="I2412" s="7">
        <f>단가대비표!V1876</f>
        <v>0</v>
      </c>
      <c r="J2412" s="8">
        <f>TRUNC(I2412*D2412,1)</f>
        <v>0</v>
      </c>
      <c r="K2412" s="7">
        <f t="shared" si="606"/>
        <v>160788</v>
      </c>
      <c r="L2412" s="8">
        <f t="shared" si="606"/>
        <v>9486.4</v>
      </c>
      <c r="M2412" s="5" t="s">
        <v>67</v>
      </c>
      <c r="N2412" s="2" t="s">
        <v>3179</v>
      </c>
      <c r="O2412" s="2" t="s">
        <v>2034</v>
      </c>
      <c r="P2412" s="2" t="s">
        <v>73</v>
      </c>
      <c r="Q2412" s="2" t="s">
        <v>73</v>
      </c>
      <c r="R2412" s="2" t="s">
        <v>69</v>
      </c>
      <c r="S2412" s="3"/>
      <c r="T2412" s="3"/>
      <c r="U2412" s="3"/>
      <c r="V2412" s="3">
        <v>1</v>
      </c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2" t="s">
        <v>67</v>
      </c>
      <c r="AW2412" s="2" t="s">
        <v>3186</v>
      </c>
      <c r="AX2412" s="2" t="s">
        <v>67</v>
      </c>
      <c r="AY2412" s="2" t="s">
        <v>67</v>
      </c>
    </row>
    <row r="2413" spans="1:51" ht="30" customHeight="1" x14ac:dyDescent="0.3">
      <c r="A2413" s="5" t="s">
        <v>203</v>
      </c>
      <c r="B2413" s="5" t="s">
        <v>86</v>
      </c>
      <c r="C2413" s="5" t="s">
        <v>87</v>
      </c>
      <c r="D2413" s="6">
        <v>5.0000000000000001E-3</v>
      </c>
      <c r="E2413" s="7">
        <f>단가대비표!O1834</f>
        <v>0</v>
      </c>
      <c r="F2413" s="8">
        <f>TRUNC(E2413*D2413,1)</f>
        <v>0</v>
      </c>
      <c r="G2413" s="7">
        <f>단가대비표!P1834</f>
        <v>125427</v>
      </c>
      <c r="H2413" s="8">
        <f>TRUNC(G2413*D2413,1)</f>
        <v>627.1</v>
      </c>
      <c r="I2413" s="7">
        <f>단가대비표!V1834</f>
        <v>0</v>
      </c>
      <c r="J2413" s="8">
        <f>TRUNC(I2413*D2413,1)</f>
        <v>0</v>
      </c>
      <c r="K2413" s="7">
        <f t="shared" si="606"/>
        <v>125427</v>
      </c>
      <c r="L2413" s="8">
        <f t="shared" si="606"/>
        <v>627.1</v>
      </c>
      <c r="M2413" s="5" t="s">
        <v>67</v>
      </c>
      <c r="N2413" s="2" t="s">
        <v>3179</v>
      </c>
      <c r="O2413" s="2" t="s">
        <v>204</v>
      </c>
      <c r="P2413" s="2" t="s">
        <v>73</v>
      </c>
      <c r="Q2413" s="2" t="s">
        <v>73</v>
      </c>
      <c r="R2413" s="2" t="s">
        <v>69</v>
      </c>
      <c r="S2413" s="3"/>
      <c r="T2413" s="3"/>
      <c r="U2413" s="3"/>
      <c r="V2413" s="3">
        <v>1</v>
      </c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2" t="s">
        <v>67</v>
      </c>
      <c r="AW2413" s="2" t="s">
        <v>3187</v>
      </c>
      <c r="AX2413" s="2" t="s">
        <v>67</v>
      </c>
      <c r="AY2413" s="2" t="s">
        <v>67</v>
      </c>
    </row>
    <row r="2414" spans="1:51" ht="30" customHeight="1" x14ac:dyDescent="0.3">
      <c r="A2414" s="5" t="s">
        <v>155</v>
      </c>
      <c r="B2414" s="5" t="s">
        <v>156</v>
      </c>
      <c r="C2414" s="5" t="s">
        <v>82</v>
      </c>
      <c r="D2414" s="6">
        <v>1</v>
      </c>
      <c r="E2414" s="7">
        <f>TRUNC(SUMIF(V2410:V2414, RIGHTB(O2414, 1), H2410:H2414)*U2414, 2)</f>
        <v>303.39999999999998</v>
      </c>
      <c r="F2414" s="8">
        <f>TRUNC(E2414*D2414,1)</f>
        <v>303.39999999999998</v>
      </c>
      <c r="G2414" s="7">
        <v>0</v>
      </c>
      <c r="H2414" s="8">
        <f>TRUNC(G2414*D2414,1)</f>
        <v>0</v>
      </c>
      <c r="I2414" s="7">
        <v>0</v>
      </c>
      <c r="J2414" s="8">
        <f>TRUNC(I2414*D2414,1)</f>
        <v>0</v>
      </c>
      <c r="K2414" s="7">
        <f t="shared" si="606"/>
        <v>303.39999999999998</v>
      </c>
      <c r="L2414" s="8">
        <f t="shared" si="606"/>
        <v>303.39999999999998</v>
      </c>
      <c r="M2414" s="5" t="s">
        <v>67</v>
      </c>
      <c r="N2414" s="2" t="s">
        <v>3179</v>
      </c>
      <c r="O2414" s="2" t="s">
        <v>83</v>
      </c>
      <c r="P2414" s="2" t="s">
        <v>73</v>
      </c>
      <c r="Q2414" s="2" t="s">
        <v>73</v>
      </c>
      <c r="R2414" s="2" t="s">
        <v>73</v>
      </c>
      <c r="S2414" s="3">
        <v>1</v>
      </c>
      <c r="T2414" s="3">
        <v>0</v>
      </c>
      <c r="U2414" s="3">
        <v>0.03</v>
      </c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2" t="s">
        <v>67</v>
      </c>
      <c r="AW2414" s="2" t="s">
        <v>3188</v>
      </c>
      <c r="AX2414" s="2" t="s">
        <v>67</v>
      </c>
      <c r="AY2414" s="2" t="s">
        <v>67</v>
      </c>
    </row>
    <row r="2415" spans="1:51" ht="30" customHeight="1" x14ac:dyDescent="0.3">
      <c r="A2415" s="5" t="s">
        <v>90</v>
      </c>
      <c r="B2415" s="5" t="s">
        <v>67</v>
      </c>
      <c r="C2415" s="5" t="s">
        <v>67</v>
      </c>
      <c r="D2415" s="6"/>
      <c r="E2415" s="7"/>
      <c r="F2415" s="8">
        <f>TRUNC(SUMIF(N2410:N2414, N2409, F2410:F2414),0)</f>
        <v>1398</v>
      </c>
      <c r="G2415" s="7"/>
      <c r="H2415" s="8">
        <f>TRUNC(SUMIF(N2410:N2414, N2409, H2410:H2414),0)</f>
        <v>10113</v>
      </c>
      <c r="I2415" s="7"/>
      <c r="J2415" s="8">
        <f>TRUNC(SUMIF(N2410:N2414, N2409, J2410:J2414),0)</f>
        <v>0</v>
      </c>
      <c r="K2415" s="7"/>
      <c r="L2415" s="8">
        <f>F2415+H2415+J2415</f>
        <v>11511</v>
      </c>
      <c r="M2415" s="5" t="s">
        <v>67</v>
      </c>
      <c r="N2415" s="2" t="s">
        <v>91</v>
      </c>
      <c r="O2415" s="2" t="s">
        <v>91</v>
      </c>
      <c r="P2415" s="2" t="s">
        <v>67</v>
      </c>
      <c r="Q2415" s="2" t="s">
        <v>67</v>
      </c>
      <c r="R2415" s="2" t="s">
        <v>67</v>
      </c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2" t="s">
        <v>67</v>
      </c>
      <c r="AW2415" s="2" t="s">
        <v>67</v>
      </c>
      <c r="AX2415" s="2" t="s">
        <v>67</v>
      </c>
      <c r="AY2415" s="2" t="s">
        <v>67</v>
      </c>
    </row>
    <row r="2416" spans="1:51" ht="30" customHeight="1" x14ac:dyDescent="0.3">
      <c r="A2416" s="6"/>
      <c r="B2416" s="6"/>
      <c r="C2416" s="6"/>
      <c r="D2416" s="6"/>
      <c r="E2416" s="7"/>
      <c r="F2416" s="8"/>
      <c r="G2416" s="7"/>
      <c r="H2416" s="8"/>
      <c r="I2416" s="7"/>
      <c r="J2416" s="8"/>
      <c r="K2416" s="7"/>
      <c r="L2416" s="8"/>
      <c r="M2416" s="6"/>
    </row>
    <row r="2417" spans="1:51" ht="30" customHeight="1" x14ac:dyDescent="0.3">
      <c r="A2417" s="14" t="s">
        <v>3189</v>
      </c>
      <c r="B2417" s="14"/>
      <c r="C2417" s="14"/>
      <c r="D2417" s="14"/>
      <c r="E2417" s="15"/>
      <c r="F2417" s="16"/>
      <c r="G2417" s="15"/>
      <c r="H2417" s="16"/>
      <c r="I2417" s="15"/>
      <c r="J2417" s="16"/>
      <c r="K2417" s="15"/>
      <c r="L2417" s="16"/>
      <c r="M2417" s="14"/>
      <c r="N2417" s="1" t="s">
        <v>3190</v>
      </c>
    </row>
    <row r="2418" spans="1:51" ht="30" customHeight="1" x14ac:dyDescent="0.3">
      <c r="A2418" s="5" t="s">
        <v>2228</v>
      </c>
      <c r="B2418" s="5" t="s">
        <v>3193</v>
      </c>
      <c r="C2418" s="5" t="s">
        <v>1702</v>
      </c>
      <c r="D2418" s="6">
        <v>1.05</v>
      </c>
      <c r="E2418" s="7">
        <f>단가대비표!O393</f>
        <v>1100</v>
      </c>
      <c r="F2418" s="8">
        <f>TRUNC(E2418*D2418,1)</f>
        <v>1155</v>
      </c>
      <c r="G2418" s="7">
        <f>단가대비표!P393</f>
        <v>0</v>
      </c>
      <c r="H2418" s="8">
        <f>TRUNC(G2418*D2418,1)</f>
        <v>0</v>
      </c>
      <c r="I2418" s="7">
        <f>단가대비표!V393</f>
        <v>0</v>
      </c>
      <c r="J2418" s="8">
        <f>TRUNC(I2418*D2418,1)</f>
        <v>0</v>
      </c>
      <c r="K2418" s="7">
        <f t="shared" ref="K2418:L2422" si="607">TRUNC(E2418+G2418+I2418,1)</f>
        <v>1100</v>
      </c>
      <c r="L2418" s="8">
        <f t="shared" si="607"/>
        <v>1155</v>
      </c>
      <c r="M2418" s="5" t="s">
        <v>67</v>
      </c>
      <c r="N2418" s="2" t="s">
        <v>3190</v>
      </c>
      <c r="O2418" s="2" t="s">
        <v>3194</v>
      </c>
      <c r="P2418" s="2" t="s">
        <v>73</v>
      </c>
      <c r="Q2418" s="2" t="s">
        <v>73</v>
      </c>
      <c r="R2418" s="2" t="s">
        <v>69</v>
      </c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2" t="s">
        <v>67</v>
      </c>
      <c r="AW2418" s="2" t="s">
        <v>3195</v>
      </c>
      <c r="AX2418" s="2" t="s">
        <v>67</v>
      </c>
      <c r="AY2418" s="2" t="s">
        <v>67</v>
      </c>
    </row>
    <row r="2419" spans="1:51" ht="30" customHeight="1" x14ac:dyDescent="0.3">
      <c r="A2419" s="5" t="s">
        <v>3116</v>
      </c>
      <c r="B2419" s="5" t="s">
        <v>3117</v>
      </c>
      <c r="C2419" s="5" t="s">
        <v>481</v>
      </c>
      <c r="D2419" s="6">
        <v>1.05</v>
      </c>
      <c r="E2419" s="7">
        <f>단가대비표!O271</f>
        <v>75</v>
      </c>
      <c r="F2419" s="8">
        <f>TRUNC(E2419*D2419,1)</f>
        <v>78.7</v>
      </c>
      <c r="G2419" s="7">
        <f>단가대비표!P271</f>
        <v>0</v>
      </c>
      <c r="H2419" s="8">
        <f>TRUNC(G2419*D2419,1)</f>
        <v>0</v>
      </c>
      <c r="I2419" s="7">
        <f>단가대비표!V271</f>
        <v>0</v>
      </c>
      <c r="J2419" s="8">
        <f>TRUNC(I2419*D2419,1)</f>
        <v>0</v>
      </c>
      <c r="K2419" s="7">
        <f t="shared" si="607"/>
        <v>75</v>
      </c>
      <c r="L2419" s="8">
        <f t="shared" si="607"/>
        <v>78.7</v>
      </c>
      <c r="M2419" s="5" t="s">
        <v>67</v>
      </c>
      <c r="N2419" s="2" t="s">
        <v>3190</v>
      </c>
      <c r="O2419" s="2" t="s">
        <v>3118</v>
      </c>
      <c r="P2419" s="2" t="s">
        <v>73</v>
      </c>
      <c r="Q2419" s="2" t="s">
        <v>73</v>
      </c>
      <c r="R2419" s="2" t="s">
        <v>69</v>
      </c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2" t="s">
        <v>67</v>
      </c>
      <c r="AW2419" s="2" t="s">
        <v>3196</v>
      </c>
      <c r="AX2419" s="2" t="s">
        <v>67</v>
      </c>
      <c r="AY2419" s="2" t="s">
        <v>67</v>
      </c>
    </row>
    <row r="2420" spans="1:51" ht="30" customHeight="1" x14ac:dyDescent="0.3">
      <c r="A2420" s="5" t="s">
        <v>2033</v>
      </c>
      <c r="B2420" s="5" t="s">
        <v>86</v>
      </c>
      <c r="C2420" s="5" t="s">
        <v>87</v>
      </c>
      <c r="D2420" s="6">
        <v>7.0000000000000007E-2</v>
      </c>
      <c r="E2420" s="7">
        <f>단가대비표!O1876</f>
        <v>0</v>
      </c>
      <c r="F2420" s="8">
        <f>TRUNC(E2420*D2420,1)</f>
        <v>0</v>
      </c>
      <c r="G2420" s="7">
        <f>단가대비표!P1876</f>
        <v>160788</v>
      </c>
      <c r="H2420" s="8">
        <f>TRUNC(G2420*D2420,1)</f>
        <v>11255.1</v>
      </c>
      <c r="I2420" s="7">
        <f>단가대비표!V1876</f>
        <v>0</v>
      </c>
      <c r="J2420" s="8">
        <f>TRUNC(I2420*D2420,1)</f>
        <v>0</v>
      </c>
      <c r="K2420" s="7">
        <f t="shared" si="607"/>
        <v>160788</v>
      </c>
      <c r="L2420" s="8">
        <f t="shared" si="607"/>
        <v>11255.1</v>
      </c>
      <c r="M2420" s="5" t="s">
        <v>67</v>
      </c>
      <c r="N2420" s="2" t="s">
        <v>3190</v>
      </c>
      <c r="O2420" s="2" t="s">
        <v>2034</v>
      </c>
      <c r="P2420" s="2" t="s">
        <v>73</v>
      </c>
      <c r="Q2420" s="2" t="s">
        <v>73</v>
      </c>
      <c r="R2420" s="2" t="s">
        <v>69</v>
      </c>
      <c r="S2420" s="3"/>
      <c r="T2420" s="3"/>
      <c r="U2420" s="3"/>
      <c r="V2420" s="3">
        <v>1</v>
      </c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2" t="s">
        <v>67</v>
      </c>
      <c r="AW2420" s="2" t="s">
        <v>3197</v>
      </c>
      <c r="AX2420" s="2" t="s">
        <v>67</v>
      </c>
      <c r="AY2420" s="2" t="s">
        <v>67</v>
      </c>
    </row>
    <row r="2421" spans="1:51" ht="30" customHeight="1" x14ac:dyDescent="0.3">
      <c r="A2421" s="5" t="s">
        <v>203</v>
      </c>
      <c r="B2421" s="5" t="s">
        <v>86</v>
      </c>
      <c r="C2421" s="5" t="s">
        <v>87</v>
      </c>
      <c r="D2421" s="6">
        <v>5.0000000000000001E-3</v>
      </c>
      <c r="E2421" s="7">
        <f>단가대비표!O1834</f>
        <v>0</v>
      </c>
      <c r="F2421" s="8">
        <f>TRUNC(E2421*D2421,1)</f>
        <v>0</v>
      </c>
      <c r="G2421" s="7">
        <f>단가대비표!P1834</f>
        <v>125427</v>
      </c>
      <c r="H2421" s="8">
        <f>TRUNC(G2421*D2421,1)</f>
        <v>627.1</v>
      </c>
      <c r="I2421" s="7">
        <f>단가대비표!V1834</f>
        <v>0</v>
      </c>
      <c r="J2421" s="8">
        <f>TRUNC(I2421*D2421,1)</f>
        <v>0</v>
      </c>
      <c r="K2421" s="7">
        <f t="shared" si="607"/>
        <v>125427</v>
      </c>
      <c r="L2421" s="8">
        <f t="shared" si="607"/>
        <v>627.1</v>
      </c>
      <c r="M2421" s="5" t="s">
        <v>67</v>
      </c>
      <c r="N2421" s="2" t="s">
        <v>3190</v>
      </c>
      <c r="O2421" s="2" t="s">
        <v>204</v>
      </c>
      <c r="P2421" s="2" t="s">
        <v>73</v>
      </c>
      <c r="Q2421" s="2" t="s">
        <v>73</v>
      </c>
      <c r="R2421" s="2" t="s">
        <v>69</v>
      </c>
      <c r="S2421" s="3"/>
      <c r="T2421" s="3"/>
      <c r="U2421" s="3"/>
      <c r="V2421" s="3">
        <v>1</v>
      </c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2" t="s">
        <v>67</v>
      </c>
      <c r="AW2421" s="2" t="s">
        <v>3198</v>
      </c>
      <c r="AX2421" s="2" t="s">
        <v>67</v>
      </c>
      <c r="AY2421" s="2" t="s">
        <v>67</v>
      </c>
    </row>
    <row r="2422" spans="1:51" ht="30" customHeight="1" x14ac:dyDescent="0.3">
      <c r="A2422" s="5" t="s">
        <v>155</v>
      </c>
      <c r="B2422" s="5" t="s">
        <v>156</v>
      </c>
      <c r="C2422" s="5" t="s">
        <v>82</v>
      </c>
      <c r="D2422" s="6">
        <v>1</v>
      </c>
      <c r="E2422" s="7">
        <f>TRUNC(SUMIF(V2418:V2422, RIGHTB(O2422, 1), H2418:H2422)*U2422, 2)</f>
        <v>356.46</v>
      </c>
      <c r="F2422" s="8">
        <f>TRUNC(E2422*D2422,1)</f>
        <v>356.4</v>
      </c>
      <c r="G2422" s="7">
        <v>0</v>
      </c>
      <c r="H2422" s="8">
        <f>TRUNC(G2422*D2422,1)</f>
        <v>0</v>
      </c>
      <c r="I2422" s="7">
        <v>0</v>
      </c>
      <c r="J2422" s="8">
        <f>TRUNC(I2422*D2422,1)</f>
        <v>0</v>
      </c>
      <c r="K2422" s="7">
        <f t="shared" si="607"/>
        <v>356.4</v>
      </c>
      <c r="L2422" s="8">
        <f t="shared" si="607"/>
        <v>356.4</v>
      </c>
      <c r="M2422" s="5" t="s">
        <v>67</v>
      </c>
      <c r="N2422" s="2" t="s">
        <v>3190</v>
      </c>
      <c r="O2422" s="2" t="s">
        <v>83</v>
      </c>
      <c r="P2422" s="2" t="s">
        <v>73</v>
      </c>
      <c r="Q2422" s="2" t="s">
        <v>73</v>
      </c>
      <c r="R2422" s="2" t="s">
        <v>73</v>
      </c>
      <c r="S2422" s="3">
        <v>1</v>
      </c>
      <c r="T2422" s="3">
        <v>0</v>
      </c>
      <c r="U2422" s="3">
        <v>0.03</v>
      </c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2" t="s">
        <v>67</v>
      </c>
      <c r="AW2422" s="2" t="s">
        <v>3199</v>
      </c>
      <c r="AX2422" s="2" t="s">
        <v>67</v>
      </c>
      <c r="AY2422" s="2" t="s">
        <v>67</v>
      </c>
    </row>
    <row r="2423" spans="1:51" ht="30" customHeight="1" x14ac:dyDescent="0.3">
      <c r="A2423" s="5" t="s">
        <v>90</v>
      </c>
      <c r="B2423" s="5" t="s">
        <v>67</v>
      </c>
      <c r="C2423" s="5" t="s">
        <v>67</v>
      </c>
      <c r="D2423" s="6"/>
      <c r="E2423" s="7"/>
      <c r="F2423" s="8">
        <f>TRUNC(SUMIF(N2418:N2422, N2417, F2418:F2422),0)</f>
        <v>1590</v>
      </c>
      <c r="G2423" s="7"/>
      <c r="H2423" s="8">
        <f>TRUNC(SUMIF(N2418:N2422, N2417, H2418:H2422),0)</f>
        <v>11882</v>
      </c>
      <c r="I2423" s="7"/>
      <c r="J2423" s="8">
        <f>TRUNC(SUMIF(N2418:N2422, N2417, J2418:J2422),0)</f>
        <v>0</v>
      </c>
      <c r="K2423" s="7"/>
      <c r="L2423" s="8">
        <f>F2423+H2423+J2423</f>
        <v>13472</v>
      </c>
      <c r="M2423" s="5" t="s">
        <v>67</v>
      </c>
      <c r="N2423" s="2" t="s">
        <v>91</v>
      </c>
      <c r="O2423" s="2" t="s">
        <v>91</v>
      </c>
      <c r="P2423" s="2" t="s">
        <v>67</v>
      </c>
      <c r="Q2423" s="2" t="s">
        <v>67</v>
      </c>
      <c r="R2423" s="2" t="s">
        <v>67</v>
      </c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2" t="s">
        <v>67</v>
      </c>
      <c r="AW2423" s="2" t="s">
        <v>67</v>
      </c>
      <c r="AX2423" s="2" t="s">
        <v>67</v>
      </c>
      <c r="AY2423" s="2" t="s">
        <v>67</v>
      </c>
    </row>
    <row r="2424" spans="1:51" ht="30" customHeight="1" x14ac:dyDescent="0.3">
      <c r="A2424" s="6"/>
      <c r="B2424" s="6"/>
      <c r="C2424" s="6"/>
      <c r="D2424" s="6"/>
      <c r="E2424" s="7"/>
      <c r="F2424" s="8"/>
      <c r="G2424" s="7"/>
      <c r="H2424" s="8"/>
      <c r="I2424" s="7"/>
      <c r="J2424" s="8"/>
      <c r="K2424" s="7"/>
      <c r="L2424" s="8"/>
      <c r="M2424" s="6"/>
    </row>
    <row r="2425" spans="1:51" ht="30" customHeight="1" x14ac:dyDescent="0.3">
      <c r="A2425" s="14" t="s">
        <v>3200</v>
      </c>
      <c r="B2425" s="14"/>
      <c r="C2425" s="14"/>
      <c r="D2425" s="14"/>
      <c r="E2425" s="15"/>
      <c r="F2425" s="16"/>
      <c r="G2425" s="15"/>
      <c r="H2425" s="16"/>
      <c r="I2425" s="15"/>
      <c r="J2425" s="16"/>
      <c r="K2425" s="15"/>
      <c r="L2425" s="16"/>
      <c r="M2425" s="14"/>
      <c r="N2425" s="1" t="s">
        <v>3201</v>
      </c>
    </row>
    <row r="2426" spans="1:51" ht="30" customHeight="1" x14ac:dyDescent="0.3">
      <c r="A2426" s="5" t="s">
        <v>3205</v>
      </c>
      <c r="B2426" s="5" t="s">
        <v>3206</v>
      </c>
      <c r="C2426" s="5" t="s">
        <v>402</v>
      </c>
      <c r="D2426" s="6">
        <v>1.05</v>
      </c>
      <c r="E2426" s="7">
        <f>단가대비표!O447</f>
        <v>11400</v>
      </c>
      <c r="F2426" s="8">
        <f t="shared" ref="F2426:F2432" si="608">TRUNC(E2426*D2426,1)</f>
        <v>11970</v>
      </c>
      <c r="G2426" s="7">
        <f>단가대비표!P447</f>
        <v>0</v>
      </c>
      <c r="H2426" s="8">
        <f t="shared" ref="H2426:H2432" si="609">TRUNC(G2426*D2426,1)</f>
        <v>0</v>
      </c>
      <c r="I2426" s="7">
        <f>단가대비표!V447</f>
        <v>0</v>
      </c>
      <c r="J2426" s="8">
        <f t="shared" ref="J2426:J2432" si="610">TRUNC(I2426*D2426,1)</f>
        <v>0</v>
      </c>
      <c r="K2426" s="7">
        <f t="shared" ref="K2426:L2432" si="611">TRUNC(E2426+G2426+I2426,1)</f>
        <v>11400</v>
      </c>
      <c r="L2426" s="8">
        <f t="shared" si="611"/>
        <v>11970</v>
      </c>
      <c r="M2426" s="5" t="s">
        <v>2023</v>
      </c>
      <c r="N2426" s="2" t="s">
        <v>3201</v>
      </c>
      <c r="O2426" s="2" t="s">
        <v>3207</v>
      </c>
      <c r="P2426" s="2" t="s">
        <v>73</v>
      </c>
      <c r="Q2426" s="2" t="s">
        <v>73</v>
      </c>
      <c r="R2426" s="2" t="s">
        <v>69</v>
      </c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2" t="s">
        <v>67</v>
      </c>
      <c r="AW2426" s="2" t="s">
        <v>3208</v>
      </c>
      <c r="AX2426" s="2" t="s">
        <v>67</v>
      </c>
      <c r="AY2426" s="2" t="s">
        <v>67</v>
      </c>
    </row>
    <row r="2427" spans="1:51" ht="30" customHeight="1" x14ac:dyDescent="0.3">
      <c r="A2427" s="5" t="s">
        <v>3209</v>
      </c>
      <c r="B2427" s="5" t="s">
        <v>67</v>
      </c>
      <c r="C2427" s="5" t="s">
        <v>402</v>
      </c>
      <c r="D2427" s="6">
        <v>1.05</v>
      </c>
      <c r="E2427" s="7">
        <f>단가대비표!O268</f>
        <v>1500</v>
      </c>
      <c r="F2427" s="8">
        <f t="shared" si="608"/>
        <v>1575</v>
      </c>
      <c r="G2427" s="7">
        <f>단가대비표!P268</f>
        <v>0</v>
      </c>
      <c r="H2427" s="8">
        <f t="shared" si="609"/>
        <v>0</v>
      </c>
      <c r="I2427" s="7">
        <f>단가대비표!V268</f>
        <v>0</v>
      </c>
      <c r="J2427" s="8">
        <f t="shared" si="610"/>
        <v>0</v>
      </c>
      <c r="K2427" s="7">
        <f t="shared" si="611"/>
        <v>1500</v>
      </c>
      <c r="L2427" s="8">
        <f t="shared" si="611"/>
        <v>1575</v>
      </c>
      <c r="M2427" s="5" t="s">
        <v>2023</v>
      </c>
      <c r="N2427" s="2" t="s">
        <v>3201</v>
      </c>
      <c r="O2427" s="2" t="s">
        <v>3210</v>
      </c>
      <c r="P2427" s="2" t="s">
        <v>73</v>
      </c>
      <c r="Q2427" s="2" t="s">
        <v>73</v>
      </c>
      <c r="R2427" s="2" t="s">
        <v>69</v>
      </c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2" t="s">
        <v>67</v>
      </c>
      <c r="AW2427" s="2" t="s">
        <v>3211</v>
      </c>
      <c r="AX2427" s="2" t="s">
        <v>67</v>
      </c>
      <c r="AY2427" s="2" t="s">
        <v>67</v>
      </c>
    </row>
    <row r="2428" spans="1:51" ht="30" customHeight="1" x14ac:dyDescent="0.3">
      <c r="A2428" s="5" t="s">
        <v>3212</v>
      </c>
      <c r="B2428" s="5" t="s">
        <v>3213</v>
      </c>
      <c r="C2428" s="5" t="s">
        <v>481</v>
      </c>
      <c r="D2428" s="6">
        <v>1.05</v>
      </c>
      <c r="E2428" s="7">
        <f>단가대비표!O269</f>
        <v>1530</v>
      </c>
      <c r="F2428" s="8">
        <f t="shared" si="608"/>
        <v>1606.5</v>
      </c>
      <c r="G2428" s="7">
        <f>단가대비표!P269</f>
        <v>0</v>
      </c>
      <c r="H2428" s="8">
        <f t="shared" si="609"/>
        <v>0</v>
      </c>
      <c r="I2428" s="7">
        <f>단가대비표!V269</f>
        <v>0</v>
      </c>
      <c r="J2428" s="8">
        <f t="shared" si="610"/>
        <v>0</v>
      </c>
      <c r="K2428" s="7">
        <f t="shared" si="611"/>
        <v>1530</v>
      </c>
      <c r="L2428" s="8">
        <f t="shared" si="611"/>
        <v>1606.5</v>
      </c>
      <c r="M2428" s="5" t="s">
        <v>2023</v>
      </c>
      <c r="N2428" s="2" t="s">
        <v>3201</v>
      </c>
      <c r="O2428" s="2" t="s">
        <v>3214</v>
      </c>
      <c r="P2428" s="2" t="s">
        <v>73</v>
      </c>
      <c r="Q2428" s="2" t="s">
        <v>73</v>
      </c>
      <c r="R2428" s="2" t="s">
        <v>69</v>
      </c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2" t="s">
        <v>67</v>
      </c>
      <c r="AW2428" s="2" t="s">
        <v>3215</v>
      </c>
      <c r="AX2428" s="2" t="s">
        <v>67</v>
      </c>
      <c r="AY2428" s="2" t="s">
        <v>67</v>
      </c>
    </row>
    <row r="2429" spans="1:51" ht="30" customHeight="1" x14ac:dyDescent="0.3">
      <c r="A2429" s="5" t="s">
        <v>3216</v>
      </c>
      <c r="B2429" s="5" t="s">
        <v>3217</v>
      </c>
      <c r="C2429" s="5" t="s">
        <v>464</v>
      </c>
      <c r="D2429" s="6">
        <v>0.1</v>
      </c>
      <c r="E2429" s="7">
        <f>단가대비표!O270</f>
        <v>10000</v>
      </c>
      <c r="F2429" s="8">
        <f t="shared" si="608"/>
        <v>1000</v>
      </c>
      <c r="G2429" s="7">
        <f>단가대비표!P270</f>
        <v>0</v>
      </c>
      <c r="H2429" s="8">
        <f t="shared" si="609"/>
        <v>0</v>
      </c>
      <c r="I2429" s="7">
        <f>단가대비표!V270</f>
        <v>0</v>
      </c>
      <c r="J2429" s="8">
        <f t="shared" si="610"/>
        <v>0</v>
      </c>
      <c r="K2429" s="7">
        <f t="shared" si="611"/>
        <v>10000</v>
      </c>
      <c r="L2429" s="8">
        <f t="shared" si="611"/>
        <v>1000</v>
      </c>
      <c r="M2429" s="5" t="s">
        <v>2023</v>
      </c>
      <c r="N2429" s="2" t="s">
        <v>3201</v>
      </c>
      <c r="O2429" s="2" t="s">
        <v>3218</v>
      </c>
      <c r="P2429" s="2" t="s">
        <v>73</v>
      </c>
      <c r="Q2429" s="2" t="s">
        <v>73</v>
      </c>
      <c r="R2429" s="2" t="s">
        <v>69</v>
      </c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2" t="s">
        <v>67</v>
      </c>
      <c r="AW2429" s="2" t="s">
        <v>3219</v>
      </c>
      <c r="AX2429" s="2" t="s">
        <v>67</v>
      </c>
      <c r="AY2429" s="2" t="s">
        <v>67</v>
      </c>
    </row>
    <row r="2430" spans="1:51" ht="30" customHeight="1" x14ac:dyDescent="0.3">
      <c r="A2430" s="5" t="s">
        <v>2033</v>
      </c>
      <c r="B2430" s="5" t="s">
        <v>86</v>
      </c>
      <c r="C2430" s="5" t="s">
        <v>87</v>
      </c>
      <c r="D2430" s="6">
        <v>0.25700000000000001</v>
      </c>
      <c r="E2430" s="7">
        <f>단가대비표!O1876</f>
        <v>0</v>
      </c>
      <c r="F2430" s="8">
        <f t="shared" si="608"/>
        <v>0</v>
      </c>
      <c r="G2430" s="7">
        <f>단가대비표!P1876</f>
        <v>160788</v>
      </c>
      <c r="H2430" s="8">
        <f t="shared" si="609"/>
        <v>41322.5</v>
      </c>
      <c r="I2430" s="7">
        <f>단가대비표!V1876</f>
        <v>0</v>
      </c>
      <c r="J2430" s="8">
        <f t="shared" si="610"/>
        <v>0</v>
      </c>
      <c r="K2430" s="7">
        <f t="shared" si="611"/>
        <v>160788</v>
      </c>
      <c r="L2430" s="8">
        <f t="shared" si="611"/>
        <v>41322.5</v>
      </c>
      <c r="M2430" s="5" t="s">
        <v>67</v>
      </c>
      <c r="N2430" s="2" t="s">
        <v>3201</v>
      </c>
      <c r="O2430" s="2" t="s">
        <v>2034</v>
      </c>
      <c r="P2430" s="2" t="s">
        <v>73</v>
      </c>
      <c r="Q2430" s="2" t="s">
        <v>73</v>
      </c>
      <c r="R2430" s="2" t="s">
        <v>69</v>
      </c>
      <c r="S2430" s="3"/>
      <c r="T2430" s="3"/>
      <c r="U2430" s="3"/>
      <c r="V2430" s="3">
        <v>1</v>
      </c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2" t="s">
        <v>67</v>
      </c>
      <c r="AW2430" s="2" t="s">
        <v>3220</v>
      </c>
      <c r="AX2430" s="2" t="s">
        <v>67</v>
      </c>
      <c r="AY2430" s="2" t="s">
        <v>67</v>
      </c>
    </row>
    <row r="2431" spans="1:51" ht="30" customHeight="1" x14ac:dyDescent="0.3">
      <c r="A2431" s="5" t="s">
        <v>203</v>
      </c>
      <c r="B2431" s="5" t="s">
        <v>86</v>
      </c>
      <c r="C2431" s="5" t="s">
        <v>87</v>
      </c>
      <c r="D2431" s="6">
        <v>4.5999999999999999E-2</v>
      </c>
      <c r="E2431" s="7">
        <f>단가대비표!O1834</f>
        <v>0</v>
      </c>
      <c r="F2431" s="8">
        <f t="shared" si="608"/>
        <v>0</v>
      </c>
      <c r="G2431" s="7">
        <f>단가대비표!P1834</f>
        <v>125427</v>
      </c>
      <c r="H2431" s="8">
        <f t="shared" si="609"/>
        <v>5769.6</v>
      </c>
      <c r="I2431" s="7">
        <f>단가대비표!V1834</f>
        <v>0</v>
      </c>
      <c r="J2431" s="8">
        <f t="shared" si="610"/>
        <v>0</v>
      </c>
      <c r="K2431" s="7">
        <f t="shared" si="611"/>
        <v>125427</v>
      </c>
      <c r="L2431" s="8">
        <f t="shared" si="611"/>
        <v>5769.6</v>
      </c>
      <c r="M2431" s="5" t="s">
        <v>67</v>
      </c>
      <c r="N2431" s="2" t="s">
        <v>3201</v>
      </c>
      <c r="O2431" s="2" t="s">
        <v>204</v>
      </c>
      <c r="P2431" s="2" t="s">
        <v>73</v>
      </c>
      <c r="Q2431" s="2" t="s">
        <v>73</v>
      </c>
      <c r="R2431" s="2" t="s">
        <v>69</v>
      </c>
      <c r="S2431" s="3"/>
      <c r="T2431" s="3"/>
      <c r="U2431" s="3"/>
      <c r="V2431" s="3">
        <v>1</v>
      </c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2" t="s">
        <v>67</v>
      </c>
      <c r="AW2431" s="2" t="s">
        <v>3221</v>
      </c>
      <c r="AX2431" s="2" t="s">
        <v>67</v>
      </c>
      <c r="AY2431" s="2" t="s">
        <v>67</v>
      </c>
    </row>
    <row r="2432" spans="1:51" ht="30" customHeight="1" x14ac:dyDescent="0.3">
      <c r="A2432" s="5" t="s">
        <v>155</v>
      </c>
      <c r="B2432" s="5" t="s">
        <v>156</v>
      </c>
      <c r="C2432" s="5" t="s">
        <v>82</v>
      </c>
      <c r="D2432" s="6">
        <v>1</v>
      </c>
      <c r="E2432" s="7">
        <f>TRUNC(SUMIF(V2426:V2432, RIGHTB(O2432, 1), H2426:H2432)*U2432, 2)</f>
        <v>1412.76</v>
      </c>
      <c r="F2432" s="8">
        <f t="shared" si="608"/>
        <v>1412.7</v>
      </c>
      <c r="G2432" s="7">
        <v>0</v>
      </c>
      <c r="H2432" s="8">
        <f t="shared" si="609"/>
        <v>0</v>
      </c>
      <c r="I2432" s="7">
        <v>0</v>
      </c>
      <c r="J2432" s="8">
        <f t="shared" si="610"/>
        <v>0</v>
      </c>
      <c r="K2432" s="7">
        <f t="shared" si="611"/>
        <v>1412.7</v>
      </c>
      <c r="L2432" s="8">
        <f t="shared" si="611"/>
        <v>1412.7</v>
      </c>
      <c r="M2432" s="5" t="s">
        <v>67</v>
      </c>
      <c r="N2432" s="2" t="s">
        <v>3201</v>
      </c>
      <c r="O2432" s="2" t="s">
        <v>83</v>
      </c>
      <c r="P2432" s="2" t="s">
        <v>73</v>
      </c>
      <c r="Q2432" s="2" t="s">
        <v>73</v>
      </c>
      <c r="R2432" s="2" t="s">
        <v>73</v>
      </c>
      <c r="S2432" s="3">
        <v>1</v>
      </c>
      <c r="T2432" s="3">
        <v>0</v>
      </c>
      <c r="U2432" s="3">
        <v>0.03</v>
      </c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2" t="s">
        <v>67</v>
      </c>
      <c r="AW2432" s="2" t="s">
        <v>3222</v>
      </c>
      <c r="AX2432" s="2" t="s">
        <v>67</v>
      </c>
      <c r="AY2432" s="2" t="s">
        <v>67</v>
      </c>
    </row>
    <row r="2433" spans="1:51" ht="30" customHeight="1" x14ac:dyDescent="0.3">
      <c r="A2433" s="5" t="s">
        <v>90</v>
      </c>
      <c r="B2433" s="5" t="s">
        <v>67</v>
      </c>
      <c r="C2433" s="5" t="s">
        <v>67</v>
      </c>
      <c r="D2433" s="6"/>
      <c r="E2433" s="7"/>
      <c r="F2433" s="8">
        <f>TRUNC(SUMIF(N2426:N2432, N2425, F2426:F2432),0)</f>
        <v>17564</v>
      </c>
      <c r="G2433" s="7"/>
      <c r="H2433" s="8">
        <f>TRUNC(SUMIF(N2426:N2432, N2425, H2426:H2432),0)</f>
        <v>47092</v>
      </c>
      <c r="I2433" s="7"/>
      <c r="J2433" s="8">
        <f>TRUNC(SUMIF(N2426:N2432, N2425, J2426:J2432),0)</f>
        <v>0</v>
      </c>
      <c r="K2433" s="7"/>
      <c r="L2433" s="8">
        <f>F2433+H2433+J2433</f>
        <v>64656</v>
      </c>
      <c r="M2433" s="5" t="s">
        <v>67</v>
      </c>
      <c r="N2433" s="2" t="s">
        <v>91</v>
      </c>
      <c r="O2433" s="2" t="s">
        <v>91</v>
      </c>
      <c r="P2433" s="2" t="s">
        <v>67</v>
      </c>
      <c r="Q2433" s="2" t="s">
        <v>67</v>
      </c>
      <c r="R2433" s="2" t="s">
        <v>67</v>
      </c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2" t="s">
        <v>67</v>
      </c>
      <c r="AW2433" s="2" t="s">
        <v>67</v>
      </c>
      <c r="AX2433" s="2" t="s">
        <v>67</v>
      </c>
      <c r="AY2433" s="2" t="s">
        <v>67</v>
      </c>
    </row>
    <row r="2434" spans="1:51" ht="30" customHeight="1" x14ac:dyDescent="0.3">
      <c r="A2434" s="6"/>
      <c r="B2434" s="6"/>
      <c r="C2434" s="6"/>
      <c r="D2434" s="6"/>
      <c r="E2434" s="7"/>
      <c r="F2434" s="8"/>
      <c r="G2434" s="7"/>
      <c r="H2434" s="8"/>
      <c r="I2434" s="7"/>
      <c r="J2434" s="8"/>
      <c r="K2434" s="7"/>
      <c r="L2434" s="8"/>
      <c r="M2434" s="6"/>
    </row>
    <row r="2435" spans="1:51" ht="30" customHeight="1" x14ac:dyDescent="0.3">
      <c r="A2435" s="14" t="s">
        <v>3223</v>
      </c>
      <c r="B2435" s="14"/>
      <c r="C2435" s="14"/>
      <c r="D2435" s="14"/>
      <c r="E2435" s="15"/>
      <c r="F2435" s="16"/>
      <c r="G2435" s="15"/>
      <c r="H2435" s="16"/>
      <c r="I2435" s="15"/>
      <c r="J2435" s="16"/>
      <c r="K2435" s="15"/>
      <c r="L2435" s="16"/>
      <c r="M2435" s="14"/>
      <c r="N2435" s="1" t="s">
        <v>3224</v>
      </c>
    </row>
    <row r="2436" spans="1:51" ht="30" customHeight="1" x14ac:dyDescent="0.3">
      <c r="A2436" s="5" t="s">
        <v>3205</v>
      </c>
      <c r="B2436" s="5" t="s">
        <v>3227</v>
      </c>
      <c r="C2436" s="5" t="s">
        <v>402</v>
      </c>
      <c r="D2436" s="6">
        <v>1.05</v>
      </c>
      <c r="E2436" s="7">
        <f>단가대비표!O448</f>
        <v>17000</v>
      </c>
      <c r="F2436" s="8">
        <f t="shared" ref="F2436:F2442" si="612">TRUNC(E2436*D2436,1)</f>
        <v>17850</v>
      </c>
      <c r="G2436" s="7">
        <f>단가대비표!P448</f>
        <v>0</v>
      </c>
      <c r="H2436" s="8">
        <f t="shared" ref="H2436:H2442" si="613">TRUNC(G2436*D2436,1)</f>
        <v>0</v>
      </c>
      <c r="I2436" s="7">
        <f>단가대비표!V448</f>
        <v>0</v>
      </c>
      <c r="J2436" s="8">
        <f t="shared" ref="J2436:J2442" si="614">TRUNC(I2436*D2436,1)</f>
        <v>0</v>
      </c>
      <c r="K2436" s="7">
        <f t="shared" ref="K2436:L2442" si="615">TRUNC(E2436+G2436+I2436,1)</f>
        <v>17000</v>
      </c>
      <c r="L2436" s="8">
        <f t="shared" si="615"/>
        <v>17850</v>
      </c>
      <c r="M2436" s="5" t="s">
        <v>2023</v>
      </c>
      <c r="N2436" s="2" t="s">
        <v>3224</v>
      </c>
      <c r="O2436" s="2" t="s">
        <v>3228</v>
      </c>
      <c r="P2436" s="2" t="s">
        <v>73</v>
      </c>
      <c r="Q2436" s="2" t="s">
        <v>73</v>
      </c>
      <c r="R2436" s="2" t="s">
        <v>69</v>
      </c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2" t="s">
        <v>67</v>
      </c>
      <c r="AW2436" s="2" t="s">
        <v>3229</v>
      </c>
      <c r="AX2436" s="2" t="s">
        <v>67</v>
      </c>
      <c r="AY2436" s="2" t="s">
        <v>67</v>
      </c>
    </row>
    <row r="2437" spans="1:51" ht="30" customHeight="1" x14ac:dyDescent="0.3">
      <c r="A2437" s="5" t="s">
        <v>3209</v>
      </c>
      <c r="B2437" s="5" t="s">
        <v>67</v>
      </c>
      <c r="C2437" s="5" t="s">
        <v>402</v>
      </c>
      <c r="D2437" s="6">
        <v>1.05</v>
      </c>
      <c r="E2437" s="7">
        <f>단가대비표!O268</f>
        <v>1500</v>
      </c>
      <c r="F2437" s="8">
        <f t="shared" si="612"/>
        <v>1575</v>
      </c>
      <c r="G2437" s="7">
        <f>단가대비표!P268</f>
        <v>0</v>
      </c>
      <c r="H2437" s="8">
        <f t="shared" si="613"/>
        <v>0</v>
      </c>
      <c r="I2437" s="7">
        <f>단가대비표!V268</f>
        <v>0</v>
      </c>
      <c r="J2437" s="8">
        <f t="shared" si="614"/>
        <v>0</v>
      </c>
      <c r="K2437" s="7">
        <f t="shared" si="615"/>
        <v>1500</v>
      </c>
      <c r="L2437" s="8">
        <f t="shared" si="615"/>
        <v>1575</v>
      </c>
      <c r="M2437" s="5" t="s">
        <v>2023</v>
      </c>
      <c r="N2437" s="2" t="s">
        <v>3224</v>
      </c>
      <c r="O2437" s="2" t="s">
        <v>3210</v>
      </c>
      <c r="P2437" s="2" t="s">
        <v>73</v>
      </c>
      <c r="Q2437" s="2" t="s">
        <v>73</v>
      </c>
      <c r="R2437" s="2" t="s">
        <v>69</v>
      </c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2" t="s">
        <v>67</v>
      </c>
      <c r="AW2437" s="2" t="s">
        <v>3230</v>
      </c>
      <c r="AX2437" s="2" t="s">
        <v>67</v>
      </c>
      <c r="AY2437" s="2" t="s">
        <v>67</v>
      </c>
    </row>
    <row r="2438" spans="1:51" ht="30" customHeight="1" x14ac:dyDescent="0.3">
      <c r="A2438" s="5" t="s">
        <v>3212</v>
      </c>
      <c r="B2438" s="5" t="s">
        <v>3213</v>
      </c>
      <c r="C2438" s="5" t="s">
        <v>481</v>
      </c>
      <c r="D2438" s="6">
        <v>1.05</v>
      </c>
      <c r="E2438" s="7">
        <f>단가대비표!O269</f>
        <v>1530</v>
      </c>
      <c r="F2438" s="8">
        <f t="shared" si="612"/>
        <v>1606.5</v>
      </c>
      <c r="G2438" s="7">
        <f>단가대비표!P269</f>
        <v>0</v>
      </c>
      <c r="H2438" s="8">
        <f t="shared" si="613"/>
        <v>0</v>
      </c>
      <c r="I2438" s="7">
        <f>단가대비표!V269</f>
        <v>0</v>
      </c>
      <c r="J2438" s="8">
        <f t="shared" si="614"/>
        <v>0</v>
      </c>
      <c r="K2438" s="7">
        <f t="shared" si="615"/>
        <v>1530</v>
      </c>
      <c r="L2438" s="8">
        <f t="shared" si="615"/>
        <v>1606.5</v>
      </c>
      <c r="M2438" s="5" t="s">
        <v>2023</v>
      </c>
      <c r="N2438" s="2" t="s">
        <v>3224</v>
      </c>
      <c r="O2438" s="2" t="s">
        <v>3214</v>
      </c>
      <c r="P2438" s="2" t="s">
        <v>73</v>
      </c>
      <c r="Q2438" s="2" t="s">
        <v>73</v>
      </c>
      <c r="R2438" s="2" t="s">
        <v>69</v>
      </c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2" t="s">
        <v>67</v>
      </c>
      <c r="AW2438" s="2" t="s">
        <v>3231</v>
      </c>
      <c r="AX2438" s="2" t="s">
        <v>67</v>
      </c>
      <c r="AY2438" s="2" t="s">
        <v>67</v>
      </c>
    </row>
    <row r="2439" spans="1:51" ht="30" customHeight="1" x14ac:dyDescent="0.3">
      <c r="A2439" s="5" t="s">
        <v>3216</v>
      </c>
      <c r="B2439" s="5" t="s">
        <v>3217</v>
      </c>
      <c r="C2439" s="5" t="s">
        <v>464</v>
      </c>
      <c r="D2439" s="6">
        <v>0.1</v>
      </c>
      <c r="E2439" s="7">
        <f>단가대비표!O270</f>
        <v>10000</v>
      </c>
      <c r="F2439" s="8">
        <f t="shared" si="612"/>
        <v>1000</v>
      </c>
      <c r="G2439" s="7">
        <f>단가대비표!P270</f>
        <v>0</v>
      </c>
      <c r="H2439" s="8">
        <f t="shared" si="613"/>
        <v>0</v>
      </c>
      <c r="I2439" s="7">
        <f>단가대비표!V270</f>
        <v>0</v>
      </c>
      <c r="J2439" s="8">
        <f t="shared" si="614"/>
        <v>0</v>
      </c>
      <c r="K2439" s="7">
        <f t="shared" si="615"/>
        <v>10000</v>
      </c>
      <c r="L2439" s="8">
        <f t="shared" si="615"/>
        <v>1000</v>
      </c>
      <c r="M2439" s="5" t="s">
        <v>2023</v>
      </c>
      <c r="N2439" s="2" t="s">
        <v>3224</v>
      </c>
      <c r="O2439" s="2" t="s">
        <v>3218</v>
      </c>
      <c r="P2439" s="2" t="s">
        <v>73</v>
      </c>
      <c r="Q2439" s="2" t="s">
        <v>73</v>
      </c>
      <c r="R2439" s="2" t="s">
        <v>69</v>
      </c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2" t="s">
        <v>67</v>
      </c>
      <c r="AW2439" s="2" t="s">
        <v>3232</v>
      </c>
      <c r="AX2439" s="2" t="s">
        <v>67</v>
      </c>
      <c r="AY2439" s="2" t="s">
        <v>67</v>
      </c>
    </row>
    <row r="2440" spans="1:51" ht="30" customHeight="1" x14ac:dyDescent="0.3">
      <c r="A2440" s="5" t="s">
        <v>2033</v>
      </c>
      <c r="B2440" s="5" t="s">
        <v>86</v>
      </c>
      <c r="C2440" s="5" t="s">
        <v>87</v>
      </c>
      <c r="D2440" s="6">
        <v>0.25700000000000001</v>
      </c>
      <c r="E2440" s="7">
        <f>단가대비표!O1876</f>
        <v>0</v>
      </c>
      <c r="F2440" s="8">
        <f t="shared" si="612"/>
        <v>0</v>
      </c>
      <c r="G2440" s="7">
        <f>단가대비표!P1876</f>
        <v>160788</v>
      </c>
      <c r="H2440" s="8">
        <f t="shared" si="613"/>
        <v>41322.5</v>
      </c>
      <c r="I2440" s="7">
        <f>단가대비표!V1876</f>
        <v>0</v>
      </c>
      <c r="J2440" s="8">
        <f t="shared" si="614"/>
        <v>0</v>
      </c>
      <c r="K2440" s="7">
        <f t="shared" si="615"/>
        <v>160788</v>
      </c>
      <c r="L2440" s="8">
        <f t="shared" si="615"/>
        <v>41322.5</v>
      </c>
      <c r="M2440" s="5" t="s">
        <v>67</v>
      </c>
      <c r="N2440" s="2" t="s">
        <v>3224</v>
      </c>
      <c r="O2440" s="2" t="s">
        <v>2034</v>
      </c>
      <c r="P2440" s="2" t="s">
        <v>73</v>
      </c>
      <c r="Q2440" s="2" t="s">
        <v>73</v>
      </c>
      <c r="R2440" s="2" t="s">
        <v>69</v>
      </c>
      <c r="S2440" s="3"/>
      <c r="T2440" s="3"/>
      <c r="U2440" s="3"/>
      <c r="V2440" s="3">
        <v>1</v>
      </c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2" t="s">
        <v>67</v>
      </c>
      <c r="AW2440" s="2" t="s">
        <v>3233</v>
      </c>
      <c r="AX2440" s="2" t="s">
        <v>67</v>
      </c>
      <c r="AY2440" s="2" t="s">
        <v>67</v>
      </c>
    </row>
    <row r="2441" spans="1:51" ht="30" customHeight="1" x14ac:dyDescent="0.3">
      <c r="A2441" s="5" t="s">
        <v>203</v>
      </c>
      <c r="B2441" s="5" t="s">
        <v>86</v>
      </c>
      <c r="C2441" s="5" t="s">
        <v>87</v>
      </c>
      <c r="D2441" s="6">
        <v>4.5999999999999999E-2</v>
      </c>
      <c r="E2441" s="7">
        <f>단가대비표!O1834</f>
        <v>0</v>
      </c>
      <c r="F2441" s="8">
        <f t="shared" si="612"/>
        <v>0</v>
      </c>
      <c r="G2441" s="7">
        <f>단가대비표!P1834</f>
        <v>125427</v>
      </c>
      <c r="H2441" s="8">
        <f t="shared" si="613"/>
        <v>5769.6</v>
      </c>
      <c r="I2441" s="7">
        <f>단가대비표!V1834</f>
        <v>0</v>
      </c>
      <c r="J2441" s="8">
        <f t="shared" si="614"/>
        <v>0</v>
      </c>
      <c r="K2441" s="7">
        <f t="shared" si="615"/>
        <v>125427</v>
      </c>
      <c r="L2441" s="8">
        <f t="shared" si="615"/>
        <v>5769.6</v>
      </c>
      <c r="M2441" s="5" t="s">
        <v>67</v>
      </c>
      <c r="N2441" s="2" t="s">
        <v>3224</v>
      </c>
      <c r="O2441" s="2" t="s">
        <v>204</v>
      </c>
      <c r="P2441" s="2" t="s">
        <v>73</v>
      </c>
      <c r="Q2441" s="2" t="s">
        <v>73</v>
      </c>
      <c r="R2441" s="2" t="s">
        <v>69</v>
      </c>
      <c r="S2441" s="3"/>
      <c r="T2441" s="3"/>
      <c r="U2441" s="3"/>
      <c r="V2441" s="3">
        <v>1</v>
      </c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2" t="s">
        <v>67</v>
      </c>
      <c r="AW2441" s="2" t="s">
        <v>3234</v>
      </c>
      <c r="AX2441" s="2" t="s">
        <v>67</v>
      </c>
      <c r="AY2441" s="2" t="s">
        <v>67</v>
      </c>
    </row>
    <row r="2442" spans="1:51" ht="30" customHeight="1" x14ac:dyDescent="0.3">
      <c r="A2442" s="5" t="s">
        <v>155</v>
      </c>
      <c r="B2442" s="5" t="s">
        <v>156</v>
      </c>
      <c r="C2442" s="5" t="s">
        <v>82</v>
      </c>
      <c r="D2442" s="6">
        <v>1</v>
      </c>
      <c r="E2442" s="7">
        <f>TRUNC(SUMIF(V2436:V2442, RIGHTB(O2442, 1), H2436:H2442)*U2442, 2)</f>
        <v>1412.76</v>
      </c>
      <c r="F2442" s="8">
        <f t="shared" si="612"/>
        <v>1412.7</v>
      </c>
      <c r="G2442" s="7">
        <v>0</v>
      </c>
      <c r="H2442" s="8">
        <f t="shared" si="613"/>
        <v>0</v>
      </c>
      <c r="I2442" s="7">
        <v>0</v>
      </c>
      <c r="J2442" s="8">
        <f t="shared" si="614"/>
        <v>0</v>
      </c>
      <c r="K2442" s="7">
        <f t="shared" si="615"/>
        <v>1412.7</v>
      </c>
      <c r="L2442" s="8">
        <f t="shared" si="615"/>
        <v>1412.7</v>
      </c>
      <c r="M2442" s="5" t="s">
        <v>67</v>
      </c>
      <c r="N2442" s="2" t="s">
        <v>3224</v>
      </c>
      <c r="O2442" s="2" t="s">
        <v>83</v>
      </c>
      <c r="P2442" s="2" t="s">
        <v>73</v>
      </c>
      <c r="Q2442" s="2" t="s">
        <v>73</v>
      </c>
      <c r="R2442" s="2" t="s">
        <v>73</v>
      </c>
      <c r="S2442" s="3">
        <v>1</v>
      </c>
      <c r="T2442" s="3">
        <v>0</v>
      </c>
      <c r="U2442" s="3">
        <v>0.03</v>
      </c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2" t="s">
        <v>67</v>
      </c>
      <c r="AW2442" s="2" t="s">
        <v>3235</v>
      </c>
      <c r="AX2442" s="2" t="s">
        <v>67</v>
      </c>
      <c r="AY2442" s="2" t="s">
        <v>67</v>
      </c>
    </row>
    <row r="2443" spans="1:51" ht="30" customHeight="1" x14ac:dyDescent="0.3">
      <c r="A2443" s="5" t="s">
        <v>90</v>
      </c>
      <c r="B2443" s="5" t="s">
        <v>67</v>
      </c>
      <c r="C2443" s="5" t="s">
        <v>67</v>
      </c>
      <c r="D2443" s="6"/>
      <c r="E2443" s="7"/>
      <c r="F2443" s="8">
        <f>TRUNC(SUMIF(N2436:N2442, N2435, F2436:F2442),0)</f>
        <v>23444</v>
      </c>
      <c r="G2443" s="7"/>
      <c r="H2443" s="8">
        <f>TRUNC(SUMIF(N2436:N2442, N2435, H2436:H2442),0)</f>
        <v>47092</v>
      </c>
      <c r="I2443" s="7"/>
      <c r="J2443" s="8">
        <f>TRUNC(SUMIF(N2436:N2442, N2435, J2436:J2442),0)</f>
        <v>0</v>
      </c>
      <c r="K2443" s="7"/>
      <c r="L2443" s="8">
        <f>F2443+H2443+J2443</f>
        <v>70536</v>
      </c>
      <c r="M2443" s="5" t="s">
        <v>67</v>
      </c>
      <c r="N2443" s="2" t="s">
        <v>91</v>
      </c>
      <c r="O2443" s="2" t="s">
        <v>91</v>
      </c>
      <c r="P2443" s="2" t="s">
        <v>67</v>
      </c>
      <c r="Q2443" s="2" t="s">
        <v>67</v>
      </c>
      <c r="R2443" s="2" t="s">
        <v>67</v>
      </c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2" t="s">
        <v>67</v>
      </c>
      <c r="AW2443" s="2" t="s">
        <v>67</v>
      </c>
      <c r="AX2443" s="2" t="s">
        <v>67</v>
      </c>
      <c r="AY2443" s="2" t="s">
        <v>67</v>
      </c>
    </row>
    <row r="2444" spans="1:51" ht="30" customHeight="1" x14ac:dyDescent="0.3">
      <c r="A2444" s="6"/>
      <c r="B2444" s="6"/>
      <c r="C2444" s="6"/>
      <c r="D2444" s="6"/>
      <c r="E2444" s="7"/>
      <c r="F2444" s="8"/>
      <c r="G2444" s="7"/>
      <c r="H2444" s="8"/>
      <c r="I2444" s="7"/>
      <c r="J2444" s="8"/>
      <c r="K2444" s="7"/>
      <c r="L2444" s="8"/>
      <c r="M2444" s="6"/>
    </row>
    <row r="2445" spans="1:51" ht="30" customHeight="1" x14ac:dyDescent="0.3">
      <c r="A2445" s="14" t="s">
        <v>3236</v>
      </c>
      <c r="B2445" s="14"/>
      <c r="C2445" s="14"/>
      <c r="D2445" s="14"/>
      <c r="E2445" s="15"/>
      <c r="F2445" s="16"/>
      <c r="G2445" s="15"/>
      <c r="H2445" s="16"/>
      <c r="I2445" s="15"/>
      <c r="J2445" s="16"/>
      <c r="K2445" s="15"/>
      <c r="L2445" s="16"/>
      <c r="M2445" s="14"/>
      <c r="N2445" s="1" t="s">
        <v>3237</v>
      </c>
    </row>
    <row r="2446" spans="1:51" ht="30" customHeight="1" x14ac:dyDescent="0.3">
      <c r="A2446" s="5" t="s">
        <v>3205</v>
      </c>
      <c r="B2446" s="5" t="s">
        <v>3240</v>
      </c>
      <c r="C2446" s="5" t="s">
        <v>402</v>
      </c>
      <c r="D2446" s="6">
        <v>1.05</v>
      </c>
      <c r="E2446" s="7">
        <f>단가대비표!O449</f>
        <v>24740</v>
      </c>
      <c r="F2446" s="8">
        <f t="shared" ref="F2446:F2452" si="616">TRUNC(E2446*D2446,1)</f>
        <v>25977</v>
      </c>
      <c r="G2446" s="7">
        <f>단가대비표!P449</f>
        <v>0</v>
      </c>
      <c r="H2446" s="8">
        <f t="shared" ref="H2446:H2452" si="617">TRUNC(G2446*D2446,1)</f>
        <v>0</v>
      </c>
      <c r="I2446" s="7">
        <f>단가대비표!V449</f>
        <v>0</v>
      </c>
      <c r="J2446" s="8">
        <f t="shared" ref="J2446:J2452" si="618">TRUNC(I2446*D2446,1)</f>
        <v>0</v>
      </c>
      <c r="K2446" s="7">
        <f t="shared" ref="K2446:L2452" si="619">TRUNC(E2446+G2446+I2446,1)</f>
        <v>24740</v>
      </c>
      <c r="L2446" s="8">
        <f t="shared" si="619"/>
        <v>25977</v>
      </c>
      <c r="M2446" s="5" t="s">
        <v>67</v>
      </c>
      <c r="N2446" s="2" t="s">
        <v>3237</v>
      </c>
      <c r="O2446" s="2" t="s">
        <v>3241</v>
      </c>
      <c r="P2446" s="2" t="s">
        <v>73</v>
      </c>
      <c r="Q2446" s="2" t="s">
        <v>73</v>
      </c>
      <c r="R2446" s="2" t="s">
        <v>69</v>
      </c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2" t="s">
        <v>67</v>
      </c>
      <c r="AW2446" s="2" t="s">
        <v>3242</v>
      </c>
      <c r="AX2446" s="2" t="s">
        <v>67</v>
      </c>
      <c r="AY2446" s="2" t="s">
        <v>67</v>
      </c>
    </row>
    <row r="2447" spans="1:51" ht="30" customHeight="1" x14ac:dyDescent="0.3">
      <c r="A2447" s="5" t="s">
        <v>3209</v>
      </c>
      <c r="B2447" s="5" t="s">
        <v>67</v>
      </c>
      <c r="C2447" s="5" t="s">
        <v>402</v>
      </c>
      <c r="D2447" s="6">
        <v>1.05</v>
      </c>
      <c r="E2447" s="7">
        <f>단가대비표!O268</f>
        <v>1500</v>
      </c>
      <c r="F2447" s="8">
        <f t="shared" si="616"/>
        <v>1575</v>
      </c>
      <c r="G2447" s="7">
        <f>단가대비표!P268</f>
        <v>0</v>
      </c>
      <c r="H2447" s="8">
        <f t="shared" si="617"/>
        <v>0</v>
      </c>
      <c r="I2447" s="7">
        <f>단가대비표!V268</f>
        <v>0</v>
      </c>
      <c r="J2447" s="8">
        <f t="shared" si="618"/>
        <v>0</v>
      </c>
      <c r="K2447" s="7">
        <f t="shared" si="619"/>
        <v>1500</v>
      </c>
      <c r="L2447" s="8">
        <f t="shared" si="619"/>
        <v>1575</v>
      </c>
      <c r="M2447" s="5" t="s">
        <v>2023</v>
      </c>
      <c r="N2447" s="2" t="s">
        <v>3237</v>
      </c>
      <c r="O2447" s="2" t="s">
        <v>3210</v>
      </c>
      <c r="P2447" s="2" t="s">
        <v>73</v>
      </c>
      <c r="Q2447" s="2" t="s">
        <v>73</v>
      </c>
      <c r="R2447" s="2" t="s">
        <v>69</v>
      </c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2" t="s">
        <v>67</v>
      </c>
      <c r="AW2447" s="2" t="s">
        <v>3243</v>
      </c>
      <c r="AX2447" s="2" t="s">
        <v>67</v>
      </c>
      <c r="AY2447" s="2" t="s">
        <v>67</v>
      </c>
    </row>
    <row r="2448" spans="1:51" ht="30" customHeight="1" x14ac:dyDescent="0.3">
      <c r="A2448" s="5" t="s">
        <v>3212</v>
      </c>
      <c r="B2448" s="5" t="s">
        <v>3213</v>
      </c>
      <c r="C2448" s="5" t="s">
        <v>481</v>
      </c>
      <c r="D2448" s="6">
        <v>1.05</v>
      </c>
      <c r="E2448" s="7">
        <f>단가대비표!O269</f>
        <v>1530</v>
      </c>
      <c r="F2448" s="8">
        <f t="shared" si="616"/>
        <v>1606.5</v>
      </c>
      <c r="G2448" s="7">
        <f>단가대비표!P269</f>
        <v>0</v>
      </c>
      <c r="H2448" s="8">
        <f t="shared" si="617"/>
        <v>0</v>
      </c>
      <c r="I2448" s="7">
        <f>단가대비표!V269</f>
        <v>0</v>
      </c>
      <c r="J2448" s="8">
        <f t="shared" si="618"/>
        <v>0</v>
      </c>
      <c r="K2448" s="7">
        <f t="shared" si="619"/>
        <v>1530</v>
      </c>
      <c r="L2448" s="8">
        <f t="shared" si="619"/>
        <v>1606.5</v>
      </c>
      <c r="M2448" s="5" t="s">
        <v>2023</v>
      </c>
      <c r="N2448" s="2" t="s">
        <v>3237</v>
      </c>
      <c r="O2448" s="2" t="s">
        <v>3214</v>
      </c>
      <c r="P2448" s="2" t="s">
        <v>73</v>
      </c>
      <c r="Q2448" s="2" t="s">
        <v>73</v>
      </c>
      <c r="R2448" s="2" t="s">
        <v>69</v>
      </c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2" t="s">
        <v>67</v>
      </c>
      <c r="AW2448" s="2" t="s">
        <v>3244</v>
      </c>
      <c r="AX2448" s="2" t="s">
        <v>67</v>
      </c>
      <c r="AY2448" s="2" t="s">
        <v>67</v>
      </c>
    </row>
    <row r="2449" spans="1:51" ht="30" customHeight="1" x14ac:dyDescent="0.3">
      <c r="A2449" s="5" t="s">
        <v>3216</v>
      </c>
      <c r="B2449" s="5" t="s">
        <v>3217</v>
      </c>
      <c r="C2449" s="5" t="s">
        <v>464</v>
      </c>
      <c r="D2449" s="6">
        <v>0.1</v>
      </c>
      <c r="E2449" s="7">
        <f>단가대비표!O270</f>
        <v>10000</v>
      </c>
      <c r="F2449" s="8">
        <f t="shared" si="616"/>
        <v>1000</v>
      </c>
      <c r="G2449" s="7">
        <f>단가대비표!P270</f>
        <v>0</v>
      </c>
      <c r="H2449" s="8">
        <f t="shared" si="617"/>
        <v>0</v>
      </c>
      <c r="I2449" s="7">
        <f>단가대비표!V270</f>
        <v>0</v>
      </c>
      <c r="J2449" s="8">
        <f t="shared" si="618"/>
        <v>0</v>
      </c>
      <c r="K2449" s="7">
        <f t="shared" si="619"/>
        <v>10000</v>
      </c>
      <c r="L2449" s="8">
        <f t="shared" si="619"/>
        <v>1000</v>
      </c>
      <c r="M2449" s="5" t="s">
        <v>2023</v>
      </c>
      <c r="N2449" s="2" t="s">
        <v>3237</v>
      </c>
      <c r="O2449" s="2" t="s">
        <v>3218</v>
      </c>
      <c r="P2449" s="2" t="s">
        <v>73</v>
      </c>
      <c r="Q2449" s="2" t="s">
        <v>73</v>
      </c>
      <c r="R2449" s="2" t="s">
        <v>69</v>
      </c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2" t="s">
        <v>67</v>
      </c>
      <c r="AW2449" s="2" t="s">
        <v>3245</v>
      </c>
      <c r="AX2449" s="2" t="s">
        <v>67</v>
      </c>
      <c r="AY2449" s="2" t="s">
        <v>67</v>
      </c>
    </row>
    <row r="2450" spans="1:51" ht="30" customHeight="1" x14ac:dyDescent="0.3">
      <c r="A2450" s="5" t="s">
        <v>2033</v>
      </c>
      <c r="B2450" s="5" t="s">
        <v>86</v>
      </c>
      <c r="C2450" s="5" t="s">
        <v>87</v>
      </c>
      <c r="D2450" s="6">
        <v>0.25700000000000001</v>
      </c>
      <c r="E2450" s="7">
        <f>단가대비표!O1876</f>
        <v>0</v>
      </c>
      <c r="F2450" s="8">
        <f t="shared" si="616"/>
        <v>0</v>
      </c>
      <c r="G2450" s="7">
        <f>단가대비표!P1876</f>
        <v>160788</v>
      </c>
      <c r="H2450" s="8">
        <f t="shared" si="617"/>
        <v>41322.5</v>
      </c>
      <c r="I2450" s="7">
        <f>단가대비표!V1876</f>
        <v>0</v>
      </c>
      <c r="J2450" s="8">
        <f t="shared" si="618"/>
        <v>0</v>
      </c>
      <c r="K2450" s="7">
        <f t="shared" si="619"/>
        <v>160788</v>
      </c>
      <c r="L2450" s="8">
        <f t="shared" si="619"/>
        <v>41322.5</v>
      </c>
      <c r="M2450" s="5" t="s">
        <v>67</v>
      </c>
      <c r="N2450" s="2" t="s">
        <v>3237</v>
      </c>
      <c r="O2450" s="2" t="s">
        <v>2034</v>
      </c>
      <c r="P2450" s="2" t="s">
        <v>73</v>
      </c>
      <c r="Q2450" s="2" t="s">
        <v>73</v>
      </c>
      <c r="R2450" s="2" t="s">
        <v>69</v>
      </c>
      <c r="S2450" s="3"/>
      <c r="T2450" s="3"/>
      <c r="U2450" s="3"/>
      <c r="V2450" s="3">
        <v>1</v>
      </c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2" t="s">
        <v>67</v>
      </c>
      <c r="AW2450" s="2" t="s">
        <v>3246</v>
      </c>
      <c r="AX2450" s="2" t="s">
        <v>67</v>
      </c>
      <c r="AY2450" s="2" t="s">
        <v>67</v>
      </c>
    </row>
    <row r="2451" spans="1:51" ht="30" customHeight="1" x14ac:dyDescent="0.3">
      <c r="A2451" s="5" t="s">
        <v>203</v>
      </c>
      <c r="B2451" s="5" t="s">
        <v>86</v>
      </c>
      <c r="C2451" s="5" t="s">
        <v>87</v>
      </c>
      <c r="D2451" s="6">
        <v>4.5999999999999999E-2</v>
      </c>
      <c r="E2451" s="7">
        <f>단가대비표!O1834</f>
        <v>0</v>
      </c>
      <c r="F2451" s="8">
        <f t="shared" si="616"/>
        <v>0</v>
      </c>
      <c r="G2451" s="7">
        <f>단가대비표!P1834</f>
        <v>125427</v>
      </c>
      <c r="H2451" s="8">
        <f t="shared" si="617"/>
        <v>5769.6</v>
      </c>
      <c r="I2451" s="7">
        <f>단가대비표!V1834</f>
        <v>0</v>
      </c>
      <c r="J2451" s="8">
        <f t="shared" si="618"/>
        <v>0</v>
      </c>
      <c r="K2451" s="7">
        <f t="shared" si="619"/>
        <v>125427</v>
      </c>
      <c r="L2451" s="8">
        <f t="shared" si="619"/>
        <v>5769.6</v>
      </c>
      <c r="M2451" s="5" t="s">
        <v>67</v>
      </c>
      <c r="N2451" s="2" t="s">
        <v>3237</v>
      </c>
      <c r="O2451" s="2" t="s">
        <v>204</v>
      </c>
      <c r="P2451" s="2" t="s">
        <v>73</v>
      </c>
      <c r="Q2451" s="2" t="s">
        <v>73</v>
      </c>
      <c r="R2451" s="2" t="s">
        <v>69</v>
      </c>
      <c r="S2451" s="3"/>
      <c r="T2451" s="3"/>
      <c r="U2451" s="3"/>
      <c r="V2451" s="3">
        <v>1</v>
      </c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2" t="s">
        <v>67</v>
      </c>
      <c r="AW2451" s="2" t="s">
        <v>3247</v>
      </c>
      <c r="AX2451" s="2" t="s">
        <v>67</v>
      </c>
      <c r="AY2451" s="2" t="s">
        <v>67</v>
      </c>
    </row>
    <row r="2452" spans="1:51" ht="30" customHeight="1" x14ac:dyDescent="0.3">
      <c r="A2452" s="5" t="s">
        <v>155</v>
      </c>
      <c r="B2452" s="5" t="s">
        <v>156</v>
      </c>
      <c r="C2452" s="5" t="s">
        <v>82</v>
      </c>
      <c r="D2452" s="6">
        <v>1</v>
      </c>
      <c r="E2452" s="7">
        <f>TRUNC(SUMIF(V2446:V2452, RIGHTB(O2452, 1), H2446:H2452)*U2452, 2)</f>
        <v>1412.76</v>
      </c>
      <c r="F2452" s="8">
        <f t="shared" si="616"/>
        <v>1412.7</v>
      </c>
      <c r="G2452" s="7">
        <v>0</v>
      </c>
      <c r="H2452" s="8">
        <f t="shared" si="617"/>
        <v>0</v>
      </c>
      <c r="I2452" s="7">
        <v>0</v>
      </c>
      <c r="J2452" s="8">
        <f t="shared" si="618"/>
        <v>0</v>
      </c>
      <c r="K2452" s="7">
        <f t="shared" si="619"/>
        <v>1412.7</v>
      </c>
      <c r="L2452" s="8">
        <f t="shared" si="619"/>
        <v>1412.7</v>
      </c>
      <c r="M2452" s="5" t="s">
        <v>67</v>
      </c>
      <c r="N2452" s="2" t="s">
        <v>3237</v>
      </c>
      <c r="O2452" s="2" t="s">
        <v>83</v>
      </c>
      <c r="P2452" s="2" t="s">
        <v>73</v>
      </c>
      <c r="Q2452" s="2" t="s">
        <v>73</v>
      </c>
      <c r="R2452" s="2" t="s">
        <v>73</v>
      </c>
      <c r="S2452" s="3">
        <v>1</v>
      </c>
      <c r="T2452" s="3">
        <v>0</v>
      </c>
      <c r="U2452" s="3">
        <v>0.03</v>
      </c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2" t="s">
        <v>67</v>
      </c>
      <c r="AW2452" s="2" t="s">
        <v>3248</v>
      </c>
      <c r="AX2452" s="2" t="s">
        <v>67</v>
      </c>
      <c r="AY2452" s="2" t="s">
        <v>67</v>
      </c>
    </row>
    <row r="2453" spans="1:51" ht="30" customHeight="1" x14ac:dyDescent="0.3">
      <c r="A2453" s="5" t="s">
        <v>90</v>
      </c>
      <c r="B2453" s="5" t="s">
        <v>67</v>
      </c>
      <c r="C2453" s="5" t="s">
        <v>67</v>
      </c>
      <c r="D2453" s="6"/>
      <c r="E2453" s="7"/>
      <c r="F2453" s="8">
        <f>TRUNC(SUMIF(N2446:N2452, N2445, F2446:F2452),0)</f>
        <v>31571</v>
      </c>
      <c r="G2453" s="7"/>
      <c r="H2453" s="8">
        <f>TRUNC(SUMIF(N2446:N2452, N2445, H2446:H2452),0)</f>
        <v>47092</v>
      </c>
      <c r="I2453" s="7"/>
      <c r="J2453" s="8">
        <f>TRUNC(SUMIF(N2446:N2452, N2445, J2446:J2452),0)</f>
        <v>0</v>
      </c>
      <c r="K2453" s="7"/>
      <c r="L2453" s="8">
        <f>F2453+H2453+J2453</f>
        <v>78663</v>
      </c>
      <c r="M2453" s="5" t="s">
        <v>67</v>
      </c>
      <c r="N2453" s="2" t="s">
        <v>91</v>
      </c>
      <c r="O2453" s="2" t="s">
        <v>91</v>
      </c>
      <c r="P2453" s="2" t="s">
        <v>67</v>
      </c>
      <c r="Q2453" s="2" t="s">
        <v>67</v>
      </c>
      <c r="R2453" s="2" t="s">
        <v>67</v>
      </c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2" t="s">
        <v>67</v>
      </c>
      <c r="AW2453" s="2" t="s">
        <v>67</v>
      </c>
      <c r="AX2453" s="2" t="s">
        <v>67</v>
      </c>
      <c r="AY2453" s="2" t="s">
        <v>67</v>
      </c>
    </row>
    <row r="2454" spans="1:51" ht="30" customHeight="1" x14ac:dyDescent="0.3">
      <c r="A2454" s="6"/>
      <c r="B2454" s="6"/>
      <c r="C2454" s="6"/>
      <c r="D2454" s="6"/>
      <c r="E2454" s="7"/>
      <c r="F2454" s="8"/>
      <c r="G2454" s="7"/>
      <c r="H2454" s="8"/>
      <c r="I2454" s="7"/>
      <c r="J2454" s="8"/>
      <c r="K2454" s="7"/>
      <c r="L2454" s="8"/>
      <c r="M2454" s="6"/>
    </row>
    <row r="2455" spans="1:51" ht="30" customHeight="1" x14ac:dyDescent="0.3">
      <c r="A2455" s="14" t="s">
        <v>3249</v>
      </c>
      <c r="B2455" s="14"/>
      <c r="C2455" s="14"/>
      <c r="D2455" s="14"/>
      <c r="E2455" s="15"/>
      <c r="F2455" s="16"/>
      <c r="G2455" s="15"/>
      <c r="H2455" s="16"/>
      <c r="I2455" s="15"/>
      <c r="J2455" s="16"/>
      <c r="K2455" s="15"/>
      <c r="L2455" s="16"/>
      <c r="M2455" s="14"/>
      <c r="N2455" s="1" t="s">
        <v>3250</v>
      </c>
    </row>
    <row r="2456" spans="1:51" ht="30" customHeight="1" x14ac:dyDescent="0.3">
      <c r="A2456" s="5" t="s">
        <v>3254</v>
      </c>
      <c r="B2456" s="5" t="s">
        <v>3255</v>
      </c>
      <c r="C2456" s="5" t="s">
        <v>257</v>
      </c>
      <c r="D2456" s="6">
        <v>44.8</v>
      </c>
      <c r="E2456" s="7">
        <f>단가대비표!O58</f>
        <v>750</v>
      </c>
      <c r="F2456" s="8">
        <f t="shared" ref="F2456:F2465" si="620">TRUNC(E2456*D2456,1)</f>
        <v>33600</v>
      </c>
      <c r="G2456" s="7">
        <f>단가대비표!P58</f>
        <v>0</v>
      </c>
      <c r="H2456" s="8">
        <f t="shared" ref="H2456:H2465" si="621">TRUNC(G2456*D2456,1)</f>
        <v>0</v>
      </c>
      <c r="I2456" s="7">
        <f>단가대비표!V58</f>
        <v>0</v>
      </c>
      <c r="J2456" s="8">
        <f t="shared" ref="J2456:J2465" si="622">TRUNC(I2456*D2456,1)</f>
        <v>0</v>
      </c>
      <c r="K2456" s="7">
        <f t="shared" ref="K2456:K2465" si="623">TRUNC(E2456+G2456+I2456,1)</f>
        <v>750</v>
      </c>
      <c r="L2456" s="8">
        <f t="shared" ref="L2456:L2465" si="624">TRUNC(F2456+H2456+J2456,1)</f>
        <v>33600</v>
      </c>
      <c r="M2456" s="5" t="s">
        <v>67</v>
      </c>
      <c r="N2456" s="2" t="s">
        <v>3250</v>
      </c>
      <c r="O2456" s="2" t="s">
        <v>3256</v>
      </c>
      <c r="P2456" s="2" t="s">
        <v>73</v>
      </c>
      <c r="Q2456" s="2" t="s">
        <v>73</v>
      </c>
      <c r="R2456" s="2" t="s">
        <v>69</v>
      </c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2" t="s">
        <v>67</v>
      </c>
      <c r="AW2456" s="2" t="s">
        <v>3257</v>
      </c>
      <c r="AX2456" s="2" t="s">
        <v>67</v>
      </c>
      <c r="AY2456" s="2" t="s">
        <v>67</v>
      </c>
    </row>
    <row r="2457" spans="1:51" ht="30" customHeight="1" x14ac:dyDescent="0.3">
      <c r="A2457" s="5" t="s">
        <v>3258</v>
      </c>
      <c r="B2457" s="5" t="s">
        <v>3259</v>
      </c>
      <c r="C2457" s="5" t="s">
        <v>257</v>
      </c>
      <c r="D2457" s="6">
        <v>38.06</v>
      </c>
      <c r="E2457" s="7">
        <f>단가대비표!O54</f>
        <v>780</v>
      </c>
      <c r="F2457" s="8">
        <f t="shared" si="620"/>
        <v>29686.799999999999</v>
      </c>
      <c r="G2457" s="7">
        <f>단가대비표!P54</f>
        <v>0</v>
      </c>
      <c r="H2457" s="8">
        <f t="shared" si="621"/>
        <v>0</v>
      </c>
      <c r="I2457" s="7">
        <f>단가대비표!V54</f>
        <v>0</v>
      </c>
      <c r="J2457" s="8">
        <f t="shared" si="622"/>
        <v>0</v>
      </c>
      <c r="K2457" s="7">
        <f t="shared" si="623"/>
        <v>780</v>
      </c>
      <c r="L2457" s="8">
        <f t="shared" si="624"/>
        <v>29686.799999999999</v>
      </c>
      <c r="M2457" s="5" t="s">
        <v>67</v>
      </c>
      <c r="N2457" s="2" t="s">
        <v>3250</v>
      </c>
      <c r="O2457" s="2" t="s">
        <v>3260</v>
      </c>
      <c r="P2457" s="2" t="s">
        <v>73</v>
      </c>
      <c r="Q2457" s="2" t="s">
        <v>73</v>
      </c>
      <c r="R2457" s="2" t="s">
        <v>69</v>
      </c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2" t="s">
        <v>67</v>
      </c>
      <c r="AW2457" s="2" t="s">
        <v>3261</v>
      </c>
      <c r="AX2457" s="2" t="s">
        <v>67</v>
      </c>
      <c r="AY2457" s="2" t="s">
        <v>67</v>
      </c>
    </row>
    <row r="2458" spans="1:51" ht="30" customHeight="1" x14ac:dyDescent="0.3">
      <c r="A2458" s="5" t="s">
        <v>3262</v>
      </c>
      <c r="B2458" s="5" t="s">
        <v>3263</v>
      </c>
      <c r="C2458" s="5" t="s">
        <v>257</v>
      </c>
      <c r="D2458" s="6">
        <v>0.41599999999999998</v>
      </c>
      <c r="E2458" s="7">
        <f>단가대비표!O183</f>
        <v>1052.0999999999999</v>
      </c>
      <c r="F2458" s="8">
        <f t="shared" si="620"/>
        <v>437.6</v>
      </c>
      <c r="G2458" s="7">
        <f>단가대비표!P183</f>
        <v>0</v>
      </c>
      <c r="H2458" s="8">
        <f t="shared" si="621"/>
        <v>0</v>
      </c>
      <c r="I2458" s="7">
        <f>단가대비표!V183</f>
        <v>0</v>
      </c>
      <c r="J2458" s="8">
        <f t="shared" si="622"/>
        <v>0</v>
      </c>
      <c r="K2458" s="7">
        <f t="shared" si="623"/>
        <v>1052.0999999999999</v>
      </c>
      <c r="L2458" s="8">
        <f t="shared" si="624"/>
        <v>437.6</v>
      </c>
      <c r="M2458" s="5" t="s">
        <v>67</v>
      </c>
      <c r="N2458" s="2" t="s">
        <v>3250</v>
      </c>
      <c r="O2458" s="2" t="s">
        <v>3264</v>
      </c>
      <c r="P2458" s="2" t="s">
        <v>73</v>
      </c>
      <c r="Q2458" s="2" t="s">
        <v>73</v>
      </c>
      <c r="R2458" s="2" t="s">
        <v>69</v>
      </c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2" t="s">
        <v>67</v>
      </c>
      <c r="AW2458" s="2" t="s">
        <v>3265</v>
      </c>
      <c r="AX2458" s="2" t="s">
        <v>67</v>
      </c>
      <c r="AY2458" s="2" t="s">
        <v>67</v>
      </c>
    </row>
    <row r="2459" spans="1:51" ht="30" customHeight="1" x14ac:dyDescent="0.3">
      <c r="A2459" s="5" t="s">
        <v>3266</v>
      </c>
      <c r="B2459" s="5" t="s">
        <v>3267</v>
      </c>
      <c r="C2459" s="5" t="s">
        <v>808</v>
      </c>
      <c r="D2459" s="6">
        <v>2</v>
      </c>
      <c r="E2459" s="7">
        <f>단가대비표!O234</f>
        <v>154</v>
      </c>
      <c r="F2459" s="8">
        <f t="shared" si="620"/>
        <v>308</v>
      </c>
      <c r="G2459" s="7">
        <f>단가대비표!P234</f>
        <v>0</v>
      </c>
      <c r="H2459" s="8">
        <f t="shared" si="621"/>
        <v>0</v>
      </c>
      <c r="I2459" s="7">
        <f>단가대비표!V234</f>
        <v>0</v>
      </c>
      <c r="J2459" s="8">
        <f t="shared" si="622"/>
        <v>0</v>
      </c>
      <c r="K2459" s="7">
        <f t="shared" si="623"/>
        <v>154</v>
      </c>
      <c r="L2459" s="8">
        <f t="shared" si="624"/>
        <v>308</v>
      </c>
      <c r="M2459" s="5" t="s">
        <v>67</v>
      </c>
      <c r="N2459" s="2" t="s">
        <v>3250</v>
      </c>
      <c r="O2459" s="2" t="s">
        <v>3268</v>
      </c>
      <c r="P2459" s="2" t="s">
        <v>73</v>
      </c>
      <c r="Q2459" s="2" t="s">
        <v>73</v>
      </c>
      <c r="R2459" s="2" t="s">
        <v>69</v>
      </c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2" t="s">
        <v>67</v>
      </c>
      <c r="AW2459" s="2" t="s">
        <v>3269</v>
      </c>
      <c r="AX2459" s="2" t="s">
        <v>67</v>
      </c>
      <c r="AY2459" s="2" t="s">
        <v>67</v>
      </c>
    </row>
    <row r="2460" spans="1:51" ht="30" customHeight="1" x14ac:dyDescent="0.3">
      <c r="A2460" s="5" t="s">
        <v>1696</v>
      </c>
      <c r="B2460" s="5" t="s">
        <v>1697</v>
      </c>
      <c r="C2460" s="5" t="s">
        <v>808</v>
      </c>
      <c r="D2460" s="6">
        <v>8</v>
      </c>
      <c r="E2460" s="7">
        <f>단가대비표!O167</f>
        <v>32</v>
      </c>
      <c r="F2460" s="8">
        <f t="shared" si="620"/>
        <v>256</v>
      </c>
      <c r="G2460" s="7">
        <f>단가대비표!P167</f>
        <v>0</v>
      </c>
      <c r="H2460" s="8">
        <f t="shared" si="621"/>
        <v>0</v>
      </c>
      <c r="I2460" s="7">
        <f>단가대비표!V167</f>
        <v>0</v>
      </c>
      <c r="J2460" s="8">
        <f t="shared" si="622"/>
        <v>0</v>
      </c>
      <c r="K2460" s="7">
        <f t="shared" si="623"/>
        <v>32</v>
      </c>
      <c r="L2460" s="8">
        <f t="shared" si="624"/>
        <v>256</v>
      </c>
      <c r="M2460" s="5" t="s">
        <v>67</v>
      </c>
      <c r="N2460" s="2" t="s">
        <v>3250</v>
      </c>
      <c r="O2460" s="2" t="s">
        <v>1698</v>
      </c>
      <c r="P2460" s="2" t="s">
        <v>73</v>
      </c>
      <c r="Q2460" s="2" t="s">
        <v>73</v>
      </c>
      <c r="R2460" s="2" t="s">
        <v>69</v>
      </c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2" t="s">
        <v>67</v>
      </c>
      <c r="AW2460" s="2" t="s">
        <v>3270</v>
      </c>
      <c r="AX2460" s="2" t="s">
        <v>67</v>
      </c>
      <c r="AY2460" s="2" t="s">
        <v>67</v>
      </c>
    </row>
    <row r="2461" spans="1:51" ht="30" customHeight="1" x14ac:dyDescent="0.3">
      <c r="A2461" s="5" t="s">
        <v>3271</v>
      </c>
      <c r="B2461" s="5" t="s">
        <v>3272</v>
      </c>
      <c r="C2461" s="5" t="s">
        <v>508</v>
      </c>
      <c r="D2461" s="6">
        <v>6</v>
      </c>
      <c r="E2461" s="7">
        <f>단가대비표!O123</f>
        <v>276</v>
      </c>
      <c r="F2461" s="8">
        <f t="shared" si="620"/>
        <v>1656</v>
      </c>
      <c r="G2461" s="7">
        <f>단가대비표!P123</f>
        <v>0</v>
      </c>
      <c r="H2461" s="8">
        <f t="shared" si="621"/>
        <v>0</v>
      </c>
      <c r="I2461" s="7">
        <f>단가대비표!V123</f>
        <v>0</v>
      </c>
      <c r="J2461" s="8">
        <f t="shared" si="622"/>
        <v>0</v>
      </c>
      <c r="K2461" s="7">
        <f t="shared" si="623"/>
        <v>276</v>
      </c>
      <c r="L2461" s="8">
        <f t="shared" si="624"/>
        <v>1656</v>
      </c>
      <c r="M2461" s="5" t="s">
        <v>67</v>
      </c>
      <c r="N2461" s="2" t="s">
        <v>3250</v>
      </c>
      <c r="O2461" s="2" t="s">
        <v>3273</v>
      </c>
      <c r="P2461" s="2" t="s">
        <v>73</v>
      </c>
      <c r="Q2461" s="2" t="s">
        <v>73</v>
      </c>
      <c r="R2461" s="2" t="s">
        <v>69</v>
      </c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2" t="s">
        <v>67</v>
      </c>
      <c r="AW2461" s="2" t="s">
        <v>3274</v>
      </c>
      <c r="AX2461" s="2" t="s">
        <v>67</v>
      </c>
      <c r="AY2461" s="2" t="s">
        <v>67</v>
      </c>
    </row>
    <row r="2462" spans="1:51" ht="30" customHeight="1" x14ac:dyDescent="0.3">
      <c r="A2462" s="5" t="s">
        <v>3275</v>
      </c>
      <c r="B2462" s="5" t="s">
        <v>67</v>
      </c>
      <c r="C2462" s="5" t="s">
        <v>3276</v>
      </c>
      <c r="D2462" s="6">
        <v>-20.99</v>
      </c>
      <c r="E2462" s="7">
        <f>단가대비표!O233</f>
        <v>324</v>
      </c>
      <c r="F2462" s="8">
        <f t="shared" si="620"/>
        <v>-6800.7</v>
      </c>
      <c r="G2462" s="7">
        <f>단가대비표!P233</f>
        <v>0</v>
      </c>
      <c r="H2462" s="8">
        <f t="shared" si="621"/>
        <v>0</v>
      </c>
      <c r="I2462" s="7">
        <f>단가대비표!V233</f>
        <v>0</v>
      </c>
      <c r="J2462" s="8">
        <f t="shared" si="622"/>
        <v>0</v>
      </c>
      <c r="K2462" s="7">
        <f t="shared" si="623"/>
        <v>324</v>
      </c>
      <c r="L2462" s="8">
        <f t="shared" si="624"/>
        <v>-6800.7</v>
      </c>
      <c r="M2462" s="5" t="s">
        <v>67</v>
      </c>
      <c r="N2462" s="2" t="s">
        <v>3250</v>
      </c>
      <c r="O2462" s="2" t="s">
        <v>3277</v>
      </c>
      <c r="P2462" s="2" t="s">
        <v>73</v>
      </c>
      <c r="Q2462" s="2" t="s">
        <v>73</v>
      </c>
      <c r="R2462" s="2" t="s">
        <v>69</v>
      </c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2" t="s">
        <v>67</v>
      </c>
      <c r="AW2462" s="2" t="s">
        <v>3278</v>
      </c>
      <c r="AX2462" s="2" t="s">
        <v>67</v>
      </c>
      <c r="AY2462" s="2" t="s">
        <v>67</v>
      </c>
    </row>
    <row r="2463" spans="1:51" ht="30" customHeight="1" x14ac:dyDescent="0.3">
      <c r="A2463" s="5" t="s">
        <v>388</v>
      </c>
      <c r="B2463" s="5" t="s">
        <v>310</v>
      </c>
      <c r="C2463" s="5" t="s">
        <v>311</v>
      </c>
      <c r="D2463" s="6">
        <v>6.2280000000000002E-2</v>
      </c>
      <c r="E2463" s="7">
        <f>일위대가목록!E29</f>
        <v>257378</v>
      </c>
      <c r="F2463" s="8">
        <f t="shared" si="620"/>
        <v>16029.5</v>
      </c>
      <c r="G2463" s="7">
        <f>일위대가목록!F29</f>
        <v>5640508</v>
      </c>
      <c r="H2463" s="8">
        <f t="shared" si="621"/>
        <v>351290.8</v>
      </c>
      <c r="I2463" s="7">
        <f>일위대가목록!G29</f>
        <v>12933</v>
      </c>
      <c r="J2463" s="8">
        <f t="shared" si="622"/>
        <v>805.4</v>
      </c>
      <c r="K2463" s="7">
        <f t="shared" si="623"/>
        <v>5910819</v>
      </c>
      <c r="L2463" s="8">
        <f t="shared" si="624"/>
        <v>368125.7</v>
      </c>
      <c r="M2463" s="5" t="s">
        <v>389</v>
      </c>
      <c r="N2463" s="2" t="s">
        <v>3250</v>
      </c>
      <c r="O2463" s="2" t="s">
        <v>387</v>
      </c>
      <c r="P2463" s="2" t="s">
        <v>69</v>
      </c>
      <c r="Q2463" s="2" t="s">
        <v>73</v>
      </c>
      <c r="R2463" s="2" t="s">
        <v>73</v>
      </c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2" t="s">
        <v>67</v>
      </c>
      <c r="AW2463" s="2" t="s">
        <v>3279</v>
      </c>
      <c r="AX2463" s="2" t="s">
        <v>67</v>
      </c>
      <c r="AY2463" s="2" t="s">
        <v>67</v>
      </c>
    </row>
    <row r="2464" spans="1:51" ht="30" customHeight="1" x14ac:dyDescent="0.3">
      <c r="A2464" s="5" t="s">
        <v>425</v>
      </c>
      <c r="B2464" s="5" t="s">
        <v>426</v>
      </c>
      <c r="C2464" s="5" t="s">
        <v>245</v>
      </c>
      <c r="D2464" s="6">
        <v>2</v>
      </c>
      <c r="E2464" s="7">
        <f>일위대가목록!E33</f>
        <v>509</v>
      </c>
      <c r="F2464" s="8">
        <f t="shared" si="620"/>
        <v>1018</v>
      </c>
      <c r="G2464" s="7">
        <f>일위대가목록!F33</f>
        <v>3143</v>
      </c>
      <c r="H2464" s="8">
        <f t="shared" si="621"/>
        <v>6286</v>
      </c>
      <c r="I2464" s="7">
        <f>일위대가목록!G33</f>
        <v>0</v>
      </c>
      <c r="J2464" s="8">
        <f t="shared" si="622"/>
        <v>0</v>
      </c>
      <c r="K2464" s="7">
        <f t="shared" si="623"/>
        <v>3652</v>
      </c>
      <c r="L2464" s="8">
        <f t="shared" si="624"/>
        <v>7304</v>
      </c>
      <c r="M2464" s="5" t="s">
        <v>427</v>
      </c>
      <c r="N2464" s="2" t="s">
        <v>3250</v>
      </c>
      <c r="O2464" s="2" t="s">
        <v>424</v>
      </c>
      <c r="P2464" s="2" t="s">
        <v>69</v>
      </c>
      <c r="Q2464" s="2" t="s">
        <v>73</v>
      </c>
      <c r="R2464" s="2" t="s">
        <v>73</v>
      </c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2" t="s">
        <v>67</v>
      </c>
      <c r="AW2464" s="2" t="s">
        <v>3280</v>
      </c>
      <c r="AX2464" s="2" t="s">
        <v>67</v>
      </c>
      <c r="AY2464" s="2" t="s">
        <v>67</v>
      </c>
    </row>
    <row r="2465" spans="1:51" ht="30" customHeight="1" x14ac:dyDescent="0.3">
      <c r="A2465" s="5" t="s">
        <v>453</v>
      </c>
      <c r="B2465" s="5" t="s">
        <v>454</v>
      </c>
      <c r="C2465" s="5" t="s">
        <v>245</v>
      </c>
      <c r="D2465" s="6">
        <v>1</v>
      </c>
      <c r="E2465" s="7">
        <f>일위대가목록!E36</f>
        <v>902</v>
      </c>
      <c r="F2465" s="8">
        <f t="shared" si="620"/>
        <v>902</v>
      </c>
      <c r="G2465" s="7">
        <f>일위대가목록!F36</f>
        <v>8383</v>
      </c>
      <c r="H2465" s="8">
        <f t="shared" si="621"/>
        <v>8383</v>
      </c>
      <c r="I2465" s="7">
        <f>일위대가목록!G36</f>
        <v>0</v>
      </c>
      <c r="J2465" s="8">
        <f t="shared" si="622"/>
        <v>0</v>
      </c>
      <c r="K2465" s="7">
        <f t="shared" si="623"/>
        <v>9285</v>
      </c>
      <c r="L2465" s="8">
        <f t="shared" si="624"/>
        <v>9285</v>
      </c>
      <c r="M2465" s="5" t="s">
        <v>455</v>
      </c>
      <c r="N2465" s="2" t="s">
        <v>3250</v>
      </c>
      <c r="O2465" s="2" t="s">
        <v>452</v>
      </c>
      <c r="P2465" s="2" t="s">
        <v>69</v>
      </c>
      <c r="Q2465" s="2" t="s">
        <v>73</v>
      </c>
      <c r="R2465" s="2" t="s">
        <v>73</v>
      </c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2" t="s">
        <v>67</v>
      </c>
      <c r="AW2465" s="2" t="s">
        <v>3281</v>
      </c>
      <c r="AX2465" s="2" t="s">
        <v>67</v>
      </c>
      <c r="AY2465" s="2" t="s">
        <v>67</v>
      </c>
    </row>
    <row r="2466" spans="1:51" ht="30" customHeight="1" x14ac:dyDescent="0.3">
      <c r="A2466" s="5" t="s">
        <v>90</v>
      </c>
      <c r="B2466" s="5" t="s">
        <v>67</v>
      </c>
      <c r="C2466" s="5" t="s">
        <v>67</v>
      </c>
      <c r="D2466" s="6"/>
      <c r="E2466" s="7"/>
      <c r="F2466" s="8">
        <f>TRUNC(SUMIF(N2456:N2465, N2455, F2456:F2465),0)</f>
        <v>77093</v>
      </c>
      <c r="G2466" s="7"/>
      <c r="H2466" s="8">
        <f>TRUNC(SUMIF(N2456:N2465, N2455, H2456:H2465),0)</f>
        <v>365959</v>
      </c>
      <c r="I2466" s="7"/>
      <c r="J2466" s="8">
        <f>TRUNC(SUMIF(N2456:N2465, N2455, J2456:J2465),0)</f>
        <v>805</v>
      </c>
      <c r="K2466" s="7"/>
      <c r="L2466" s="8">
        <f>F2466+H2466+J2466</f>
        <v>443857</v>
      </c>
      <c r="M2466" s="5" t="s">
        <v>67</v>
      </c>
      <c r="N2466" s="2" t="s">
        <v>91</v>
      </c>
      <c r="O2466" s="2" t="s">
        <v>91</v>
      </c>
      <c r="P2466" s="2" t="s">
        <v>67</v>
      </c>
      <c r="Q2466" s="2" t="s">
        <v>67</v>
      </c>
      <c r="R2466" s="2" t="s">
        <v>67</v>
      </c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2" t="s">
        <v>67</v>
      </c>
      <c r="AW2466" s="2" t="s">
        <v>67</v>
      </c>
      <c r="AX2466" s="2" t="s">
        <v>67</v>
      </c>
      <c r="AY2466" s="2" t="s">
        <v>67</v>
      </c>
    </row>
    <row r="2467" spans="1:51" ht="30" customHeight="1" x14ac:dyDescent="0.3">
      <c r="A2467" s="6"/>
      <c r="B2467" s="6"/>
      <c r="C2467" s="6"/>
      <c r="D2467" s="6"/>
      <c r="E2467" s="7"/>
      <c r="F2467" s="8"/>
      <c r="G2467" s="7"/>
      <c r="H2467" s="8"/>
      <c r="I2467" s="7"/>
      <c r="J2467" s="8"/>
      <c r="K2467" s="7"/>
      <c r="L2467" s="8"/>
      <c r="M2467" s="6"/>
    </row>
    <row r="2468" spans="1:51" ht="30" customHeight="1" x14ac:dyDescent="0.3">
      <c r="A2468" s="14" t="s">
        <v>3282</v>
      </c>
      <c r="B2468" s="14"/>
      <c r="C2468" s="14"/>
      <c r="D2468" s="14"/>
      <c r="E2468" s="15"/>
      <c r="F2468" s="16"/>
      <c r="G2468" s="15"/>
      <c r="H2468" s="16"/>
      <c r="I2468" s="15"/>
      <c r="J2468" s="16"/>
      <c r="K2468" s="15"/>
      <c r="L2468" s="16"/>
      <c r="M2468" s="14"/>
      <c r="N2468" s="1" t="s">
        <v>3283</v>
      </c>
    </row>
    <row r="2469" spans="1:51" ht="30" customHeight="1" x14ac:dyDescent="0.3">
      <c r="A2469" s="5" t="s">
        <v>203</v>
      </c>
      <c r="B2469" s="5" t="s">
        <v>86</v>
      </c>
      <c r="C2469" s="5" t="s">
        <v>87</v>
      </c>
      <c r="D2469" s="6">
        <v>8.8000000000000005E-3</v>
      </c>
      <c r="E2469" s="7">
        <f>단가대비표!O1834</f>
        <v>0</v>
      </c>
      <c r="F2469" s="8">
        <f>TRUNC(E2469*D2469,1)</f>
        <v>0</v>
      </c>
      <c r="G2469" s="7">
        <f>단가대비표!P1834</f>
        <v>125427</v>
      </c>
      <c r="H2469" s="8">
        <f>TRUNC(G2469*D2469,1)</f>
        <v>1103.7</v>
      </c>
      <c r="I2469" s="7">
        <f>단가대비표!V1834</f>
        <v>0</v>
      </c>
      <c r="J2469" s="8">
        <f>TRUNC(I2469*D2469,1)</f>
        <v>0</v>
      </c>
      <c r="K2469" s="7">
        <f t="shared" ref="K2469:L2472" si="625">TRUNC(E2469+G2469+I2469,1)</f>
        <v>125427</v>
      </c>
      <c r="L2469" s="8">
        <f t="shared" si="625"/>
        <v>1103.7</v>
      </c>
      <c r="M2469" s="5" t="s">
        <v>67</v>
      </c>
      <c r="N2469" s="2" t="s">
        <v>3283</v>
      </c>
      <c r="O2469" s="2" t="s">
        <v>204</v>
      </c>
      <c r="P2469" s="2" t="s">
        <v>73</v>
      </c>
      <c r="Q2469" s="2" t="s">
        <v>73</v>
      </c>
      <c r="R2469" s="2" t="s">
        <v>69</v>
      </c>
      <c r="S2469" s="3"/>
      <c r="T2469" s="3"/>
      <c r="U2469" s="3"/>
      <c r="V2469" s="3">
        <v>1</v>
      </c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2" t="s">
        <v>67</v>
      </c>
      <c r="AW2469" s="2" t="s">
        <v>3287</v>
      </c>
      <c r="AX2469" s="2" t="s">
        <v>67</v>
      </c>
      <c r="AY2469" s="2" t="s">
        <v>67</v>
      </c>
    </row>
    <row r="2470" spans="1:51" ht="30" customHeight="1" x14ac:dyDescent="0.3">
      <c r="A2470" s="5" t="s">
        <v>511</v>
      </c>
      <c r="B2470" s="5" t="s">
        <v>86</v>
      </c>
      <c r="C2470" s="5" t="s">
        <v>87</v>
      </c>
      <c r="D2470" s="6">
        <v>1.1599999999999999E-2</v>
      </c>
      <c r="E2470" s="7">
        <f>단가대비표!O1871</f>
        <v>0</v>
      </c>
      <c r="F2470" s="8">
        <f>TRUNC(E2470*D2470,1)</f>
        <v>0</v>
      </c>
      <c r="G2470" s="7">
        <f>단가대비표!P1871</f>
        <v>176011</v>
      </c>
      <c r="H2470" s="8">
        <f>TRUNC(G2470*D2470,1)</f>
        <v>2041.7</v>
      </c>
      <c r="I2470" s="7">
        <f>단가대비표!V1871</f>
        <v>0</v>
      </c>
      <c r="J2470" s="8">
        <f>TRUNC(I2470*D2470,1)</f>
        <v>0</v>
      </c>
      <c r="K2470" s="7">
        <f t="shared" si="625"/>
        <v>176011</v>
      </c>
      <c r="L2470" s="8">
        <f t="shared" si="625"/>
        <v>2041.7</v>
      </c>
      <c r="M2470" s="5" t="s">
        <v>67</v>
      </c>
      <c r="N2470" s="2" t="s">
        <v>3283</v>
      </c>
      <c r="O2470" s="2" t="s">
        <v>512</v>
      </c>
      <c r="P2470" s="2" t="s">
        <v>73</v>
      </c>
      <c r="Q2470" s="2" t="s">
        <v>73</v>
      </c>
      <c r="R2470" s="2" t="s">
        <v>69</v>
      </c>
      <c r="S2470" s="3"/>
      <c r="T2470" s="3"/>
      <c r="U2470" s="3"/>
      <c r="V2470" s="3">
        <v>1</v>
      </c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2" t="s">
        <v>67</v>
      </c>
      <c r="AW2470" s="2" t="s">
        <v>3288</v>
      </c>
      <c r="AX2470" s="2" t="s">
        <v>67</v>
      </c>
      <c r="AY2470" s="2" t="s">
        <v>67</v>
      </c>
    </row>
    <row r="2471" spans="1:51" ht="30" customHeight="1" x14ac:dyDescent="0.3">
      <c r="A2471" s="5" t="s">
        <v>2033</v>
      </c>
      <c r="B2471" s="5" t="s">
        <v>86</v>
      </c>
      <c r="C2471" s="5" t="s">
        <v>87</v>
      </c>
      <c r="D2471" s="6">
        <v>9.5999999999999992E-3</v>
      </c>
      <c r="E2471" s="7">
        <f>단가대비표!O1876</f>
        <v>0</v>
      </c>
      <c r="F2471" s="8">
        <f>TRUNC(E2471*D2471,1)</f>
        <v>0</v>
      </c>
      <c r="G2471" s="7">
        <f>단가대비표!P1876</f>
        <v>160788</v>
      </c>
      <c r="H2471" s="8">
        <f>TRUNC(G2471*D2471,1)</f>
        <v>1543.5</v>
      </c>
      <c r="I2471" s="7">
        <f>단가대비표!V1876</f>
        <v>0</v>
      </c>
      <c r="J2471" s="8">
        <f>TRUNC(I2471*D2471,1)</f>
        <v>0</v>
      </c>
      <c r="K2471" s="7">
        <f t="shared" si="625"/>
        <v>160788</v>
      </c>
      <c r="L2471" s="8">
        <f t="shared" si="625"/>
        <v>1543.5</v>
      </c>
      <c r="M2471" s="5" t="s">
        <v>67</v>
      </c>
      <c r="N2471" s="2" t="s">
        <v>3283</v>
      </c>
      <c r="O2471" s="2" t="s">
        <v>2034</v>
      </c>
      <c r="P2471" s="2" t="s">
        <v>73</v>
      </c>
      <c r="Q2471" s="2" t="s">
        <v>73</v>
      </c>
      <c r="R2471" s="2" t="s">
        <v>69</v>
      </c>
      <c r="S2471" s="3"/>
      <c r="T2471" s="3"/>
      <c r="U2471" s="3"/>
      <c r="V2471" s="3">
        <v>1</v>
      </c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2" t="s">
        <v>67</v>
      </c>
      <c r="AW2471" s="2" t="s">
        <v>3289</v>
      </c>
      <c r="AX2471" s="2" t="s">
        <v>67</v>
      </c>
      <c r="AY2471" s="2" t="s">
        <v>67</v>
      </c>
    </row>
    <row r="2472" spans="1:51" ht="30" customHeight="1" x14ac:dyDescent="0.3">
      <c r="A2472" s="5" t="s">
        <v>155</v>
      </c>
      <c r="B2472" s="5" t="s">
        <v>156</v>
      </c>
      <c r="C2472" s="5" t="s">
        <v>82</v>
      </c>
      <c r="D2472" s="6">
        <v>1</v>
      </c>
      <c r="E2472" s="7">
        <f>TRUNC(SUMIF(V2469:V2472, RIGHTB(O2472, 1), H2469:H2472)*U2472, 2)</f>
        <v>140.66</v>
      </c>
      <c r="F2472" s="8">
        <f>TRUNC(E2472*D2472,1)</f>
        <v>140.6</v>
      </c>
      <c r="G2472" s="7">
        <v>0</v>
      </c>
      <c r="H2472" s="8">
        <f>TRUNC(G2472*D2472,1)</f>
        <v>0</v>
      </c>
      <c r="I2472" s="7">
        <v>0</v>
      </c>
      <c r="J2472" s="8">
        <f>TRUNC(I2472*D2472,1)</f>
        <v>0</v>
      </c>
      <c r="K2472" s="7">
        <f t="shared" si="625"/>
        <v>140.6</v>
      </c>
      <c r="L2472" s="8">
        <f t="shared" si="625"/>
        <v>140.6</v>
      </c>
      <c r="M2472" s="5" t="s">
        <v>67</v>
      </c>
      <c r="N2472" s="2" t="s">
        <v>3283</v>
      </c>
      <c r="O2472" s="2" t="s">
        <v>83</v>
      </c>
      <c r="P2472" s="2" t="s">
        <v>73</v>
      </c>
      <c r="Q2472" s="2" t="s">
        <v>73</v>
      </c>
      <c r="R2472" s="2" t="s">
        <v>73</v>
      </c>
      <c r="S2472" s="3">
        <v>1</v>
      </c>
      <c r="T2472" s="3">
        <v>0</v>
      </c>
      <c r="U2472" s="3">
        <v>0.03</v>
      </c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2" t="s">
        <v>67</v>
      </c>
      <c r="AW2472" s="2" t="s">
        <v>3290</v>
      </c>
      <c r="AX2472" s="2" t="s">
        <v>67</v>
      </c>
      <c r="AY2472" s="2" t="s">
        <v>67</v>
      </c>
    </row>
    <row r="2473" spans="1:51" ht="30" customHeight="1" x14ac:dyDescent="0.3">
      <c r="A2473" s="5" t="s">
        <v>90</v>
      </c>
      <c r="B2473" s="5" t="s">
        <v>67</v>
      </c>
      <c r="C2473" s="5" t="s">
        <v>67</v>
      </c>
      <c r="D2473" s="6"/>
      <c r="E2473" s="7"/>
      <c r="F2473" s="8">
        <f>TRUNC(SUMIF(N2469:N2472, N2468, F2469:F2472),0)</f>
        <v>140</v>
      </c>
      <c r="G2473" s="7"/>
      <c r="H2473" s="8">
        <f>TRUNC(SUMIF(N2469:N2472, N2468, H2469:H2472),0)</f>
        <v>4688</v>
      </c>
      <c r="I2473" s="7"/>
      <c r="J2473" s="8">
        <f>TRUNC(SUMIF(N2469:N2472, N2468, J2469:J2472),0)</f>
        <v>0</v>
      </c>
      <c r="K2473" s="7"/>
      <c r="L2473" s="8">
        <f>F2473+H2473+J2473</f>
        <v>4828</v>
      </c>
      <c r="M2473" s="5" t="s">
        <v>67</v>
      </c>
      <c r="N2473" s="2" t="s">
        <v>91</v>
      </c>
      <c r="O2473" s="2" t="s">
        <v>91</v>
      </c>
      <c r="P2473" s="2" t="s">
        <v>67</v>
      </c>
      <c r="Q2473" s="2" t="s">
        <v>67</v>
      </c>
      <c r="R2473" s="2" t="s">
        <v>67</v>
      </c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2" t="s">
        <v>67</v>
      </c>
      <c r="AW2473" s="2" t="s">
        <v>67</v>
      </c>
      <c r="AX2473" s="2" t="s">
        <v>67</v>
      </c>
      <c r="AY2473" s="2" t="s">
        <v>67</v>
      </c>
    </row>
    <row r="2474" spans="1:51" ht="30" customHeight="1" x14ac:dyDescent="0.3">
      <c r="A2474" s="6"/>
      <c r="B2474" s="6"/>
      <c r="C2474" s="6"/>
      <c r="D2474" s="6"/>
      <c r="E2474" s="7"/>
      <c r="F2474" s="8"/>
      <c r="G2474" s="7"/>
      <c r="H2474" s="8"/>
      <c r="I2474" s="7"/>
      <c r="J2474" s="8"/>
      <c r="K2474" s="7"/>
      <c r="L2474" s="8"/>
      <c r="M2474" s="6"/>
    </row>
    <row r="2475" spans="1:51" ht="30" customHeight="1" x14ac:dyDescent="0.3">
      <c r="A2475" s="14" t="s">
        <v>3291</v>
      </c>
      <c r="B2475" s="14"/>
      <c r="C2475" s="14"/>
      <c r="D2475" s="14"/>
      <c r="E2475" s="15"/>
      <c r="F2475" s="16"/>
      <c r="G2475" s="15"/>
      <c r="H2475" s="16"/>
      <c r="I2475" s="15"/>
      <c r="J2475" s="16"/>
      <c r="K2475" s="15"/>
      <c r="L2475" s="16"/>
      <c r="M2475" s="14"/>
      <c r="N2475" s="1" t="s">
        <v>3292</v>
      </c>
    </row>
    <row r="2476" spans="1:51" ht="30" customHeight="1" x14ac:dyDescent="0.3">
      <c r="A2476" s="5" t="s">
        <v>203</v>
      </c>
      <c r="B2476" s="5" t="s">
        <v>86</v>
      </c>
      <c r="C2476" s="5" t="s">
        <v>87</v>
      </c>
      <c r="D2476" s="6">
        <v>9.1999999999999998E-3</v>
      </c>
      <c r="E2476" s="7">
        <f>단가대비표!O1834</f>
        <v>0</v>
      </c>
      <c r="F2476" s="8">
        <f>TRUNC(E2476*D2476,1)</f>
        <v>0</v>
      </c>
      <c r="G2476" s="7">
        <f>단가대비표!P1834</f>
        <v>125427</v>
      </c>
      <c r="H2476" s="8">
        <f>TRUNC(G2476*D2476,1)</f>
        <v>1153.9000000000001</v>
      </c>
      <c r="I2476" s="7">
        <f>단가대비표!V1834</f>
        <v>0</v>
      </c>
      <c r="J2476" s="8">
        <f>TRUNC(I2476*D2476,1)</f>
        <v>0</v>
      </c>
      <c r="K2476" s="7">
        <f t="shared" ref="K2476:L2479" si="626">TRUNC(E2476+G2476+I2476,1)</f>
        <v>125427</v>
      </c>
      <c r="L2476" s="8">
        <f t="shared" si="626"/>
        <v>1153.9000000000001</v>
      </c>
      <c r="M2476" s="5" t="s">
        <v>67</v>
      </c>
      <c r="N2476" s="2" t="s">
        <v>3292</v>
      </c>
      <c r="O2476" s="2" t="s">
        <v>204</v>
      </c>
      <c r="P2476" s="2" t="s">
        <v>73</v>
      </c>
      <c r="Q2476" s="2" t="s">
        <v>73</v>
      </c>
      <c r="R2476" s="2" t="s">
        <v>69</v>
      </c>
      <c r="S2476" s="3"/>
      <c r="T2476" s="3"/>
      <c r="U2476" s="3"/>
      <c r="V2476" s="3">
        <v>1</v>
      </c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2" t="s">
        <v>67</v>
      </c>
      <c r="AW2476" s="2" t="s">
        <v>3295</v>
      </c>
      <c r="AX2476" s="2" t="s">
        <v>67</v>
      </c>
      <c r="AY2476" s="2" t="s">
        <v>67</v>
      </c>
    </row>
    <row r="2477" spans="1:51" ht="30" customHeight="1" x14ac:dyDescent="0.3">
      <c r="A2477" s="5" t="s">
        <v>511</v>
      </c>
      <c r="B2477" s="5" t="s">
        <v>86</v>
      </c>
      <c r="C2477" s="5" t="s">
        <v>87</v>
      </c>
      <c r="D2477" s="6">
        <v>1.32E-2</v>
      </c>
      <c r="E2477" s="7">
        <f>단가대비표!O1871</f>
        <v>0</v>
      </c>
      <c r="F2477" s="8">
        <f>TRUNC(E2477*D2477,1)</f>
        <v>0</v>
      </c>
      <c r="G2477" s="7">
        <f>단가대비표!P1871</f>
        <v>176011</v>
      </c>
      <c r="H2477" s="8">
        <f>TRUNC(G2477*D2477,1)</f>
        <v>2323.3000000000002</v>
      </c>
      <c r="I2477" s="7">
        <f>단가대비표!V1871</f>
        <v>0</v>
      </c>
      <c r="J2477" s="8">
        <f>TRUNC(I2477*D2477,1)</f>
        <v>0</v>
      </c>
      <c r="K2477" s="7">
        <f t="shared" si="626"/>
        <v>176011</v>
      </c>
      <c r="L2477" s="8">
        <f t="shared" si="626"/>
        <v>2323.3000000000002</v>
      </c>
      <c r="M2477" s="5" t="s">
        <v>67</v>
      </c>
      <c r="N2477" s="2" t="s">
        <v>3292</v>
      </c>
      <c r="O2477" s="2" t="s">
        <v>512</v>
      </c>
      <c r="P2477" s="2" t="s">
        <v>73</v>
      </c>
      <c r="Q2477" s="2" t="s">
        <v>73</v>
      </c>
      <c r="R2477" s="2" t="s">
        <v>69</v>
      </c>
      <c r="S2477" s="3"/>
      <c r="T2477" s="3"/>
      <c r="U2477" s="3"/>
      <c r="V2477" s="3">
        <v>1</v>
      </c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2" t="s">
        <v>67</v>
      </c>
      <c r="AW2477" s="2" t="s">
        <v>3296</v>
      </c>
      <c r="AX2477" s="2" t="s">
        <v>67</v>
      </c>
      <c r="AY2477" s="2" t="s">
        <v>67</v>
      </c>
    </row>
    <row r="2478" spans="1:51" ht="30" customHeight="1" x14ac:dyDescent="0.3">
      <c r="A2478" s="5" t="s">
        <v>2033</v>
      </c>
      <c r="B2478" s="5" t="s">
        <v>86</v>
      </c>
      <c r="C2478" s="5" t="s">
        <v>87</v>
      </c>
      <c r="D2478" s="6">
        <v>1.12E-2</v>
      </c>
      <c r="E2478" s="7">
        <f>단가대비표!O1876</f>
        <v>0</v>
      </c>
      <c r="F2478" s="8">
        <f>TRUNC(E2478*D2478,1)</f>
        <v>0</v>
      </c>
      <c r="G2478" s="7">
        <f>단가대비표!P1876</f>
        <v>160788</v>
      </c>
      <c r="H2478" s="8">
        <f>TRUNC(G2478*D2478,1)</f>
        <v>1800.8</v>
      </c>
      <c r="I2478" s="7">
        <f>단가대비표!V1876</f>
        <v>0</v>
      </c>
      <c r="J2478" s="8">
        <f>TRUNC(I2478*D2478,1)</f>
        <v>0</v>
      </c>
      <c r="K2478" s="7">
        <f t="shared" si="626"/>
        <v>160788</v>
      </c>
      <c r="L2478" s="8">
        <f t="shared" si="626"/>
        <v>1800.8</v>
      </c>
      <c r="M2478" s="5" t="s">
        <v>67</v>
      </c>
      <c r="N2478" s="2" t="s">
        <v>3292</v>
      </c>
      <c r="O2478" s="2" t="s">
        <v>2034</v>
      </c>
      <c r="P2478" s="2" t="s">
        <v>73</v>
      </c>
      <c r="Q2478" s="2" t="s">
        <v>73</v>
      </c>
      <c r="R2478" s="2" t="s">
        <v>69</v>
      </c>
      <c r="S2478" s="3"/>
      <c r="T2478" s="3"/>
      <c r="U2478" s="3"/>
      <c r="V2478" s="3">
        <v>1</v>
      </c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2" t="s">
        <v>67</v>
      </c>
      <c r="AW2478" s="2" t="s">
        <v>3297</v>
      </c>
      <c r="AX2478" s="2" t="s">
        <v>67</v>
      </c>
      <c r="AY2478" s="2" t="s">
        <v>67</v>
      </c>
    </row>
    <row r="2479" spans="1:51" ht="30" customHeight="1" x14ac:dyDescent="0.3">
      <c r="A2479" s="5" t="s">
        <v>155</v>
      </c>
      <c r="B2479" s="5" t="s">
        <v>156</v>
      </c>
      <c r="C2479" s="5" t="s">
        <v>82</v>
      </c>
      <c r="D2479" s="6">
        <v>1</v>
      </c>
      <c r="E2479" s="7">
        <f>TRUNC(SUMIF(V2476:V2479, RIGHTB(O2479, 1), H2476:H2479)*U2479, 2)</f>
        <v>158.34</v>
      </c>
      <c r="F2479" s="8">
        <f>TRUNC(E2479*D2479,1)</f>
        <v>158.30000000000001</v>
      </c>
      <c r="G2479" s="7">
        <v>0</v>
      </c>
      <c r="H2479" s="8">
        <f>TRUNC(G2479*D2479,1)</f>
        <v>0</v>
      </c>
      <c r="I2479" s="7">
        <v>0</v>
      </c>
      <c r="J2479" s="8">
        <f>TRUNC(I2479*D2479,1)</f>
        <v>0</v>
      </c>
      <c r="K2479" s="7">
        <f t="shared" si="626"/>
        <v>158.30000000000001</v>
      </c>
      <c r="L2479" s="8">
        <f t="shared" si="626"/>
        <v>158.30000000000001</v>
      </c>
      <c r="M2479" s="5" t="s">
        <v>67</v>
      </c>
      <c r="N2479" s="2" t="s">
        <v>3292</v>
      </c>
      <c r="O2479" s="2" t="s">
        <v>83</v>
      </c>
      <c r="P2479" s="2" t="s">
        <v>73</v>
      </c>
      <c r="Q2479" s="2" t="s">
        <v>73</v>
      </c>
      <c r="R2479" s="2" t="s">
        <v>73</v>
      </c>
      <c r="S2479" s="3">
        <v>1</v>
      </c>
      <c r="T2479" s="3">
        <v>0</v>
      </c>
      <c r="U2479" s="3">
        <v>0.03</v>
      </c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2" t="s">
        <v>67</v>
      </c>
      <c r="AW2479" s="2" t="s">
        <v>3298</v>
      </c>
      <c r="AX2479" s="2" t="s">
        <v>67</v>
      </c>
      <c r="AY2479" s="2" t="s">
        <v>67</v>
      </c>
    </row>
    <row r="2480" spans="1:51" ht="30" customHeight="1" x14ac:dyDescent="0.3">
      <c r="A2480" s="5" t="s">
        <v>90</v>
      </c>
      <c r="B2480" s="5" t="s">
        <v>67</v>
      </c>
      <c r="C2480" s="5" t="s">
        <v>67</v>
      </c>
      <c r="D2480" s="6"/>
      <c r="E2480" s="7"/>
      <c r="F2480" s="8">
        <f>TRUNC(SUMIF(N2476:N2479, N2475, F2476:F2479),0)</f>
        <v>158</v>
      </c>
      <c r="G2480" s="7"/>
      <c r="H2480" s="8">
        <f>TRUNC(SUMIF(N2476:N2479, N2475, H2476:H2479),0)</f>
        <v>5278</v>
      </c>
      <c r="I2480" s="7"/>
      <c r="J2480" s="8">
        <f>TRUNC(SUMIF(N2476:N2479, N2475, J2476:J2479),0)</f>
        <v>0</v>
      </c>
      <c r="K2480" s="7"/>
      <c r="L2480" s="8">
        <f>F2480+H2480+J2480</f>
        <v>5436</v>
      </c>
      <c r="M2480" s="5" t="s">
        <v>67</v>
      </c>
      <c r="N2480" s="2" t="s">
        <v>91</v>
      </c>
      <c r="O2480" s="2" t="s">
        <v>91</v>
      </c>
      <c r="P2480" s="2" t="s">
        <v>67</v>
      </c>
      <c r="Q2480" s="2" t="s">
        <v>67</v>
      </c>
      <c r="R2480" s="2" t="s">
        <v>67</v>
      </c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2" t="s">
        <v>67</v>
      </c>
      <c r="AW2480" s="2" t="s">
        <v>67</v>
      </c>
      <c r="AX2480" s="2" t="s">
        <v>67</v>
      </c>
      <c r="AY2480" s="2" t="s">
        <v>67</v>
      </c>
    </row>
    <row r="2481" spans="1:51" ht="30" customHeight="1" x14ac:dyDescent="0.3">
      <c r="A2481" s="6"/>
      <c r="B2481" s="6"/>
      <c r="C2481" s="6"/>
      <c r="D2481" s="6"/>
      <c r="E2481" s="7"/>
      <c r="F2481" s="8"/>
      <c r="G2481" s="7"/>
      <c r="H2481" s="8"/>
      <c r="I2481" s="7"/>
      <c r="J2481" s="8"/>
      <c r="K2481" s="7"/>
      <c r="L2481" s="8"/>
      <c r="M2481" s="6"/>
    </row>
    <row r="2482" spans="1:51" ht="30" customHeight="1" x14ac:dyDescent="0.3">
      <c r="A2482" s="14" t="s">
        <v>3299</v>
      </c>
      <c r="B2482" s="14"/>
      <c r="C2482" s="14"/>
      <c r="D2482" s="14"/>
      <c r="E2482" s="15"/>
      <c r="F2482" s="16"/>
      <c r="G2482" s="15"/>
      <c r="H2482" s="16"/>
      <c r="I2482" s="15"/>
      <c r="J2482" s="16"/>
      <c r="K2482" s="15"/>
      <c r="L2482" s="16"/>
      <c r="M2482" s="14"/>
      <c r="N2482" s="1" t="s">
        <v>3300</v>
      </c>
    </row>
    <row r="2483" spans="1:51" ht="30" customHeight="1" x14ac:dyDescent="0.3">
      <c r="A2483" s="5" t="s">
        <v>203</v>
      </c>
      <c r="B2483" s="5" t="s">
        <v>86</v>
      </c>
      <c r="C2483" s="5" t="s">
        <v>87</v>
      </c>
      <c r="D2483" s="6">
        <v>1.04E-2</v>
      </c>
      <c r="E2483" s="7">
        <f>단가대비표!O1834</f>
        <v>0</v>
      </c>
      <c r="F2483" s="8">
        <f>TRUNC(E2483*D2483,1)</f>
        <v>0</v>
      </c>
      <c r="G2483" s="7">
        <f>단가대비표!P1834</f>
        <v>125427</v>
      </c>
      <c r="H2483" s="8">
        <f>TRUNC(G2483*D2483,1)</f>
        <v>1304.4000000000001</v>
      </c>
      <c r="I2483" s="7">
        <f>단가대비표!V1834</f>
        <v>0</v>
      </c>
      <c r="J2483" s="8">
        <f>TRUNC(I2483*D2483,1)</f>
        <v>0</v>
      </c>
      <c r="K2483" s="7">
        <f t="shared" ref="K2483:L2486" si="627">TRUNC(E2483+G2483+I2483,1)</f>
        <v>125427</v>
      </c>
      <c r="L2483" s="8">
        <f t="shared" si="627"/>
        <v>1304.4000000000001</v>
      </c>
      <c r="M2483" s="5" t="s">
        <v>67</v>
      </c>
      <c r="N2483" s="2" t="s">
        <v>3300</v>
      </c>
      <c r="O2483" s="2" t="s">
        <v>204</v>
      </c>
      <c r="P2483" s="2" t="s">
        <v>73</v>
      </c>
      <c r="Q2483" s="2" t="s">
        <v>73</v>
      </c>
      <c r="R2483" s="2" t="s">
        <v>69</v>
      </c>
      <c r="S2483" s="3"/>
      <c r="T2483" s="3"/>
      <c r="U2483" s="3"/>
      <c r="V2483" s="3">
        <v>1</v>
      </c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2" t="s">
        <v>67</v>
      </c>
      <c r="AW2483" s="2" t="s">
        <v>3303</v>
      </c>
      <c r="AX2483" s="2" t="s">
        <v>67</v>
      </c>
      <c r="AY2483" s="2" t="s">
        <v>67</v>
      </c>
    </row>
    <row r="2484" spans="1:51" ht="30" customHeight="1" x14ac:dyDescent="0.3">
      <c r="A2484" s="5" t="s">
        <v>511</v>
      </c>
      <c r="B2484" s="5" t="s">
        <v>86</v>
      </c>
      <c r="C2484" s="5" t="s">
        <v>87</v>
      </c>
      <c r="D2484" s="6">
        <v>1.72E-2</v>
      </c>
      <c r="E2484" s="7">
        <f>단가대비표!O1871</f>
        <v>0</v>
      </c>
      <c r="F2484" s="8">
        <f>TRUNC(E2484*D2484,1)</f>
        <v>0</v>
      </c>
      <c r="G2484" s="7">
        <f>단가대비표!P1871</f>
        <v>176011</v>
      </c>
      <c r="H2484" s="8">
        <f>TRUNC(G2484*D2484,1)</f>
        <v>3027.3</v>
      </c>
      <c r="I2484" s="7">
        <f>단가대비표!V1871</f>
        <v>0</v>
      </c>
      <c r="J2484" s="8">
        <f>TRUNC(I2484*D2484,1)</f>
        <v>0</v>
      </c>
      <c r="K2484" s="7">
        <f t="shared" si="627"/>
        <v>176011</v>
      </c>
      <c r="L2484" s="8">
        <f t="shared" si="627"/>
        <v>3027.3</v>
      </c>
      <c r="M2484" s="5" t="s">
        <v>67</v>
      </c>
      <c r="N2484" s="2" t="s">
        <v>3300</v>
      </c>
      <c r="O2484" s="2" t="s">
        <v>512</v>
      </c>
      <c r="P2484" s="2" t="s">
        <v>73</v>
      </c>
      <c r="Q2484" s="2" t="s">
        <v>73</v>
      </c>
      <c r="R2484" s="2" t="s">
        <v>69</v>
      </c>
      <c r="S2484" s="3"/>
      <c r="T2484" s="3"/>
      <c r="U2484" s="3"/>
      <c r="V2484" s="3">
        <v>1</v>
      </c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2" t="s">
        <v>67</v>
      </c>
      <c r="AW2484" s="2" t="s">
        <v>3304</v>
      </c>
      <c r="AX2484" s="2" t="s">
        <v>67</v>
      </c>
      <c r="AY2484" s="2" t="s">
        <v>67</v>
      </c>
    </row>
    <row r="2485" spans="1:51" ht="30" customHeight="1" x14ac:dyDescent="0.3">
      <c r="A2485" s="5" t="s">
        <v>2033</v>
      </c>
      <c r="B2485" s="5" t="s">
        <v>86</v>
      </c>
      <c r="C2485" s="5" t="s">
        <v>87</v>
      </c>
      <c r="D2485" s="6">
        <v>1.24E-2</v>
      </c>
      <c r="E2485" s="7">
        <f>단가대비표!O1876</f>
        <v>0</v>
      </c>
      <c r="F2485" s="8">
        <f>TRUNC(E2485*D2485,1)</f>
        <v>0</v>
      </c>
      <c r="G2485" s="7">
        <f>단가대비표!P1876</f>
        <v>160788</v>
      </c>
      <c r="H2485" s="8">
        <f>TRUNC(G2485*D2485,1)</f>
        <v>1993.7</v>
      </c>
      <c r="I2485" s="7">
        <f>단가대비표!V1876</f>
        <v>0</v>
      </c>
      <c r="J2485" s="8">
        <f>TRUNC(I2485*D2485,1)</f>
        <v>0</v>
      </c>
      <c r="K2485" s="7">
        <f t="shared" si="627"/>
        <v>160788</v>
      </c>
      <c r="L2485" s="8">
        <f t="shared" si="627"/>
        <v>1993.7</v>
      </c>
      <c r="M2485" s="5" t="s">
        <v>67</v>
      </c>
      <c r="N2485" s="2" t="s">
        <v>3300</v>
      </c>
      <c r="O2485" s="2" t="s">
        <v>2034</v>
      </c>
      <c r="P2485" s="2" t="s">
        <v>73</v>
      </c>
      <c r="Q2485" s="2" t="s">
        <v>73</v>
      </c>
      <c r="R2485" s="2" t="s">
        <v>69</v>
      </c>
      <c r="S2485" s="3"/>
      <c r="T2485" s="3"/>
      <c r="U2485" s="3"/>
      <c r="V2485" s="3">
        <v>1</v>
      </c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2" t="s">
        <v>67</v>
      </c>
      <c r="AW2485" s="2" t="s">
        <v>3305</v>
      </c>
      <c r="AX2485" s="2" t="s">
        <v>67</v>
      </c>
      <c r="AY2485" s="2" t="s">
        <v>67</v>
      </c>
    </row>
    <row r="2486" spans="1:51" ht="30" customHeight="1" x14ac:dyDescent="0.3">
      <c r="A2486" s="5" t="s">
        <v>155</v>
      </c>
      <c r="B2486" s="5" t="s">
        <v>156</v>
      </c>
      <c r="C2486" s="5" t="s">
        <v>82</v>
      </c>
      <c r="D2486" s="6">
        <v>1</v>
      </c>
      <c r="E2486" s="7">
        <f>TRUNC(SUMIF(V2483:V2486, RIGHTB(O2486, 1), H2483:H2486)*U2486, 2)</f>
        <v>189.76</v>
      </c>
      <c r="F2486" s="8">
        <f>TRUNC(E2486*D2486,1)</f>
        <v>189.7</v>
      </c>
      <c r="G2486" s="7">
        <v>0</v>
      </c>
      <c r="H2486" s="8">
        <f>TRUNC(G2486*D2486,1)</f>
        <v>0</v>
      </c>
      <c r="I2486" s="7">
        <v>0</v>
      </c>
      <c r="J2486" s="8">
        <f>TRUNC(I2486*D2486,1)</f>
        <v>0</v>
      </c>
      <c r="K2486" s="7">
        <f t="shared" si="627"/>
        <v>189.7</v>
      </c>
      <c r="L2486" s="8">
        <f t="shared" si="627"/>
        <v>189.7</v>
      </c>
      <c r="M2486" s="5" t="s">
        <v>67</v>
      </c>
      <c r="N2486" s="2" t="s">
        <v>3300</v>
      </c>
      <c r="O2486" s="2" t="s">
        <v>83</v>
      </c>
      <c r="P2486" s="2" t="s">
        <v>73</v>
      </c>
      <c r="Q2486" s="2" t="s">
        <v>73</v>
      </c>
      <c r="R2486" s="2" t="s">
        <v>73</v>
      </c>
      <c r="S2486" s="3">
        <v>1</v>
      </c>
      <c r="T2486" s="3">
        <v>0</v>
      </c>
      <c r="U2486" s="3">
        <v>0.03</v>
      </c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2" t="s">
        <v>67</v>
      </c>
      <c r="AW2486" s="2" t="s">
        <v>3306</v>
      </c>
      <c r="AX2486" s="2" t="s">
        <v>67</v>
      </c>
      <c r="AY2486" s="2" t="s">
        <v>67</v>
      </c>
    </row>
    <row r="2487" spans="1:51" ht="30" customHeight="1" x14ac:dyDescent="0.3">
      <c r="A2487" s="5" t="s">
        <v>90</v>
      </c>
      <c r="B2487" s="5" t="s">
        <v>67</v>
      </c>
      <c r="C2487" s="5" t="s">
        <v>67</v>
      </c>
      <c r="D2487" s="6"/>
      <c r="E2487" s="7"/>
      <c r="F2487" s="8">
        <f>TRUNC(SUMIF(N2483:N2486, N2482, F2483:F2486),0)</f>
        <v>189</v>
      </c>
      <c r="G2487" s="7"/>
      <c r="H2487" s="8">
        <f>TRUNC(SUMIF(N2483:N2486, N2482, H2483:H2486),0)</f>
        <v>6325</v>
      </c>
      <c r="I2487" s="7"/>
      <c r="J2487" s="8">
        <f>TRUNC(SUMIF(N2483:N2486, N2482, J2483:J2486),0)</f>
        <v>0</v>
      </c>
      <c r="K2487" s="7"/>
      <c r="L2487" s="8">
        <f>F2487+H2487+J2487</f>
        <v>6514</v>
      </c>
      <c r="M2487" s="5" t="s">
        <v>67</v>
      </c>
      <c r="N2487" s="2" t="s">
        <v>91</v>
      </c>
      <c r="O2487" s="2" t="s">
        <v>91</v>
      </c>
      <c r="P2487" s="2" t="s">
        <v>67</v>
      </c>
      <c r="Q2487" s="2" t="s">
        <v>67</v>
      </c>
      <c r="R2487" s="2" t="s">
        <v>67</v>
      </c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2" t="s">
        <v>67</v>
      </c>
      <c r="AW2487" s="2" t="s">
        <v>67</v>
      </c>
      <c r="AX2487" s="2" t="s">
        <v>67</v>
      </c>
      <c r="AY2487" s="2" t="s">
        <v>67</v>
      </c>
    </row>
    <row r="2488" spans="1:51" ht="30" customHeight="1" x14ac:dyDescent="0.3">
      <c r="A2488" s="6"/>
      <c r="B2488" s="6"/>
      <c r="C2488" s="6"/>
      <c r="D2488" s="6"/>
      <c r="E2488" s="7"/>
      <c r="F2488" s="8"/>
      <c r="G2488" s="7"/>
      <c r="H2488" s="8"/>
      <c r="I2488" s="7"/>
      <c r="J2488" s="8"/>
      <c r="K2488" s="7"/>
      <c r="L2488" s="8"/>
      <c r="M2488" s="6"/>
    </row>
    <row r="2489" spans="1:51" ht="30" customHeight="1" x14ac:dyDescent="0.3">
      <c r="A2489" s="14" t="s">
        <v>3307</v>
      </c>
      <c r="B2489" s="14"/>
      <c r="C2489" s="14"/>
      <c r="D2489" s="14"/>
      <c r="E2489" s="15"/>
      <c r="F2489" s="16"/>
      <c r="G2489" s="15"/>
      <c r="H2489" s="16"/>
      <c r="I2489" s="15"/>
      <c r="J2489" s="16"/>
      <c r="K2489" s="15"/>
      <c r="L2489" s="16"/>
      <c r="M2489" s="14"/>
      <c r="N2489" s="1" t="s">
        <v>3308</v>
      </c>
    </row>
    <row r="2490" spans="1:51" ht="30" customHeight="1" x14ac:dyDescent="0.3">
      <c r="A2490" s="5" t="s">
        <v>203</v>
      </c>
      <c r="B2490" s="5" t="s">
        <v>86</v>
      </c>
      <c r="C2490" s="5" t="s">
        <v>87</v>
      </c>
      <c r="D2490" s="6">
        <v>1.1599999999999999E-2</v>
      </c>
      <c r="E2490" s="7">
        <f>단가대비표!O1834</f>
        <v>0</v>
      </c>
      <c r="F2490" s="8">
        <f>TRUNC(E2490*D2490,1)</f>
        <v>0</v>
      </c>
      <c r="G2490" s="7">
        <f>단가대비표!P1834</f>
        <v>125427</v>
      </c>
      <c r="H2490" s="8">
        <f>TRUNC(G2490*D2490,1)</f>
        <v>1454.9</v>
      </c>
      <c r="I2490" s="7">
        <f>단가대비표!V1834</f>
        <v>0</v>
      </c>
      <c r="J2490" s="8">
        <f>TRUNC(I2490*D2490,1)</f>
        <v>0</v>
      </c>
      <c r="K2490" s="7">
        <f t="shared" ref="K2490:L2493" si="628">TRUNC(E2490+G2490+I2490,1)</f>
        <v>125427</v>
      </c>
      <c r="L2490" s="8">
        <f t="shared" si="628"/>
        <v>1454.9</v>
      </c>
      <c r="M2490" s="5" t="s">
        <v>67</v>
      </c>
      <c r="N2490" s="2" t="s">
        <v>3308</v>
      </c>
      <c r="O2490" s="2" t="s">
        <v>204</v>
      </c>
      <c r="P2490" s="2" t="s">
        <v>73</v>
      </c>
      <c r="Q2490" s="2" t="s">
        <v>73</v>
      </c>
      <c r="R2490" s="2" t="s">
        <v>69</v>
      </c>
      <c r="S2490" s="3"/>
      <c r="T2490" s="3"/>
      <c r="U2490" s="3"/>
      <c r="V2490" s="3">
        <v>1</v>
      </c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2" t="s">
        <v>67</v>
      </c>
      <c r="AW2490" s="2" t="s">
        <v>3311</v>
      </c>
      <c r="AX2490" s="2" t="s">
        <v>67</v>
      </c>
      <c r="AY2490" s="2" t="s">
        <v>67</v>
      </c>
    </row>
    <row r="2491" spans="1:51" ht="30" customHeight="1" x14ac:dyDescent="0.3">
      <c r="A2491" s="5" t="s">
        <v>511</v>
      </c>
      <c r="B2491" s="5" t="s">
        <v>86</v>
      </c>
      <c r="C2491" s="5" t="s">
        <v>87</v>
      </c>
      <c r="D2491" s="6">
        <v>2.0400000000000001E-2</v>
      </c>
      <c r="E2491" s="7">
        <f>단가대비표!O1871</f>
        <v>0</v>
      </c>
      <c r="F2491" s="8">
        <f>TRUNC(E2491*D2491,1)</f>
        <v>0</v>
      </c>
      <c r="G2491" s="7">
        <f>단가대비표!P1871</f>
        <v>176011</v>
      </c>
      <c r="H2491" s="8">
        <f>TRUNC(G2491*D2491,1)</f>
        <v>3590.6</v>
      </c>
      <c r="I2491" s="7">
        <f>단가대비표!V1871</f>
        <v>0</v>
      </c>
      <c r="J2491" s="8">
        <f>TRUNC(I2491*D2491,1)</f>
        <v>0</v>
      </c>
      <c r="K2491" s="7">
        <f t="shared" si="628"/>
        <v>176011</v>
      </c>
      <c r="L2491" s="8">
        <f t="shared" si="628"/>
        <v>3590.6</v>
      </c>
      <c r="M2491" s="5" t="s">
        <v>67</v>
      </c>
      <c r="N2491" s="2" t="s">
        <v>3308</v>
      </c>
      <c r="O2491" s="2" t="s">
        <v>512</v>
      </c>
      <c r="P2491" s="2" t="s">
        <v>73</v>
      </c>
      <c r="Q2491" s="2" t="s">
        <v>73</v>
      </c>
      <c r="R2491" s="2" t="s">
        <v>69</v>
      </c>
      <c r="S2491" s="3"/>
      <c r="T2491" s="3"/>
      <c r="U2491" s="3"/>
      <c r="V2491" s="3">
        <v>1</v>
      </c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2" t="s">
        <v>67</v>
      </c>
      <c r="AW2491" s="2" t="s">
        <v>3312</v>
      </c>
      <c r="AX2491" s="2" t="s">
        <v>67</v>
      </c>
      <c r="AY2491" s="2" t="s">
        <v>67</v>
      </c>
    </row>
    <row r="2492" spans="1:51" ht="30" customHeight="1" x14ac:dyDescent="0.3">
      <c r="A2492" s="5" t="s">
        <v>2033</v>
      </c>
      <c r="B2492" s="5" t="s">
        <v>86</v>
      </c>
      <c r="C2492" s="5" t="s">
        <v>87</v>
      </c>
      <c r="D2492" s="6">
        <v>1.44E-2</v>
      </c>
      <c r="E2492" s="7">
        <f>단가대비표!O1876</f>
        <v>0</v>
      </c>
      <c r="F2492" s="8">
        <f>TRUNC(E2492*D2492,1)</f>
        <v>0</v>
      </c>
      <c r="G2492" s="7">
        <f>단가대비표!P1876</f>
        <v>160788</v>
      </c>
      <c r="H2492" s="8">
        <f>TRUNC(G2492*D2492,1)</f>
        <v>2315.3000000000002</v>
      </c>
      <c r="I2492" s="7">
        <f>단가대비표!V1876</f>
        <v>0</v>
      </c>
      <c r="J2492" s="8">
        <f>TRUNC(I2492*D2492,1)</f>
        <v>0</v>
      </c>
      <c r="K2492" s="7">
        <f t="shared" si="628"/>
        <v>160788</v>
      </c>
      <c r="L2492" s="8">
        <f t="shared" si="628"/>
        <v>2315.3000000000002</v>
      </c>
      <c r="M2492" s="5" t="s">
        <v>67</v>
      </c>
      <c r="N2492" s="2" t="s">
        <v>3308</v>
      </c>
      <c r="O2492" s="2" t="s">
        <v>2034</v>
      </c>
      <c r="P2492" s="2" t="s">
        <v>73</v>
      </c>
      <c r="Q2492" s="2" t="s">
        <v>73</v>
      </c>
      <c r="R2492" s="2" t="s">
        <v>69</v>
      </c>
      <c r="S2492" s="3"/>
      <c r="T2492" s="3"/>
      <c r="U2492" s="3"/>
      <c r="V2492" s="3">
        <v>1</v>
      </c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2" t="s">
        <v>67</v>
      </c>
      <c r="AW2492" s="2" t="s">
        <v>3313</v>
      </c>
      <c r="AX2492" s="2" t="s">
        <v>67</v>
      </c>
      <c r="AY2492" s="2" t="s">
        <v>67</v>
      </c>
    </row>
    <row r="2493" spans="1:51" ht="30" customHeight="1" x14ac:dyDescent="0.3">
      <c r="A2493" s="5" t="s">
        <v>155</v>
      </c>
      <c r="B2493" s="5" t="s">
        <v>156</v>
      </c>
      <c r="C2493" s="5" t="s">
        <v>82</v>
      </c>
      <c r="D2493" s="6">
        <v>1</v>
      </c>
      <c r="E2493" s="7">
        <f>TRUNC(SUMIF(V2490:V2493, RIGHTB(O2493, 1), H2490:H2493)*U2493, 2)</f>
        <v>220.82</v>
      </c>
      <c r="F2493" s="8">
        <f>TRUNC(E2493*D2493,1)</f>
        <v>220.8</v>
      </c>
      <c r="G2493" s="7">
        <v>0</v>
      </c>
      <c r="H2493" s="8">
        <f>TRUNC(G2493*D2493,1)</f>
        <v>0</v>
      </c>
      <c r="I2493" s="7">
        <v>0</v>
      </c>
      <c r="J2493" s="8">
        <f>TRUNC(I2493*D2493,1)</f>
        <v>0</v>
      </c>
      <c r="K2493" s="7">
        <f t="shared" si="628"/>
        <v>220.8</v>
      </c>
      <c r="L2493" s="8">
        <f t="shared" si="628"/>
        <v>220.8</v>
      </c>
      <c r="M2493" s="5" t="s">
        <v>67</v>
      </c>
      <c r="N2493" s="2" t="s">
        <v>3308</v>
      </c>
      <c r="O2493" s="2" t="s">
        <v>83</v>
      </c>
      <c r="P2493" s="2" t="s">
        <v>73</v>
      </c>
      <c r="Q2493" s="2" t="s">
        <v>73</v>
      </c>
      <c r="R2493" s="2" t="s">
        <v>73</v>
      </c>
      <c r="S2493" s="3">
        <v>1</v>
      </c>
      <c r="T2493" s="3">
        <v>0</v>
      </c>
      <c r="U2493" s="3">
        <v>0.03</v>
      </c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2" t="s">
        <v>67</v>
      </c>
      <c r="AW2493" s="2" t="s">
        <v>3314</v>
      </c>
      <c r="AX2493" s="2" t="s">
        <v>67</v>
      </c>
      <c r="AY2493" s="2" t="s">
        <v>67</v>
      </c>
    </row>
    <row r="2494" spans="1:51" ht="30" customHeight="1" x14ac:dyDescent="0.3">
      <c r="A2494" s="5" t="s">
        <v>90</v>
      </c>
      <c r="B2494" s="5" t="s">
        <v>67</v>
      </c>
      <c r="C2494" s="5" t="s">
        <v>67</v>
      </c>
      <c r="D2494" s="6"/>
      <c r="E2494" s="7"/>
      <c r="F2494" s="8">
        <f>TRUNC(SUMIF(N2490:N2493, N2489, F2490:F2493),0)</f>
        <v>220</v>
      </c>
      <c r="G2494" s="7"/>
      <c r="H2494" s="8">
        <f>TRUNC(SUMIF(N2490:N2493, N2489, H2490:H2493),0)</f>
        <v>7360</v>
      </c>
      <c r="I2494" s="7"/>
      <c r="J2494" s="8">
        <f>TRUNC(SUMIF(N2490:N2493, N2489, J2490:J2493),0)</f>
        <v>0</v>
      </c>
      <c r="K2494" s="7"/>
      <c r="L2494" s="8">
        <f>F2494+H2494+J2494</f>
        <v>7580</v>
      </c>
      <c r="M2494" s="5" t="s">
        <v>67</v>
      </c>
      <c r="N2494" s="2" t="s">
        <v>91</v>
      </c>
      <c r="O2494" s="2" t="s">
        <v>91</v>
      </c>
      <c r="P2494" s="2" t="s">
        <v>67</v>
      </c>
      <c r="Q2494" s="2" t="s">
        <v>67</v>
      </c>
      <c r="R2494" s="2" t="s">
        <v>67</v>
      </c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2" t="s">
        <v>67</v>
      </c>
      <c r="AW2494" s="2" t="s">
        <v>67</v>
      </c>
      <c r="AX2494" s="2" t="s">
        <v>67</v>
      </c>
      <c r="AY2494" s="2" t="s">
        <v>67</v>
      </c>
    </row>
    <row r="2495" spans="1:51" ht="30" customHeight="1" x14ac:dyDescent="0.3">
      <c r="A2495" s="6"/>
      <c r="B2495" s="6"/>
      <c r="C2495" s="6"/>
      <c r="D2495" s="6"/>
      <c r="E2495" s="7"/>
      <c r="F2495" s="8"/>
      <c r="G2495" s="7"/>
      <c r="H2495" s="8"/>
      <c r="I2495" s="7"/>
      <c r="J2495" s="8"/>
      <c r="K2495" s="7"/>
      <c r="L2495" s="8"/>
      <c r="M2495" s="6"/>
    </row>
    <row r="2496" spans="1:51" ht="30" customHeight="1" x14ac:dyDescent="0.3">
      <c r="A2496" s="14" t="s">
        <v>3315</v>
      </c>
      <c r="B2496" s="14"/>
      <c r="C2496" s="14"/>
      <c r="D2496" s="14"/>
      <c r="E2496" s="15"/>
      <c r="F2496" s="16"/>
      <c r="G2496" s="15"/>
      <c r="H2496" s="16"/>
      <c r="I2496" s="15"/>
      <c r="J2496" s="16"/>
      <c r="K2496" s="15"/>
      <c r="L2496" s="16"/>
      <c r="M2496" s="14"/>
      <c r="N2496" s="1" t="s">
        <v>3316</v>
      </c>
    </row>
    <row r="2497" spans="1:51" ht="30" customHeight="1" x14ac:dyDescent="0.3">
      <c r="A2497" s="5" t="s">
        <v>203</v>
      </c>
      <c r="B2497" s="5" t="s">
        <v>86</v>
      </c>
      <c r="C2497" s="5" t="s">
        <v>87</v>
      </c>
      <c r="D2497" s="6">
        <v>1.24E-2</v>
      </c>
      <c r="E2497" s="7">
        <f>단가대비표!O1834</f>
        <v>0</v>
      </c>
      <c r="F2497" s="8">
        <f>TRUNC(E2497*D2497,1)</f>
        <v>0</v>
      </c>
      <c r="G2497" s="7">
        <f>단가대비표!P1834</f>
        <v>125427</v>
      </c>
      <c r="H2497" s="8">
        <f>TRUNC(G2497*D2497,1)</f>
        <v>1555.2</v>
      </c>
      <c r="I2497" s="7">
        <f>단가대비표!V1834</f>
        <v>0</v>
      </c>
      <c r="J2497" s="8">
        <f>TRUNC(I2497*D2497,1)</f>
        <v>0</v>
      </c>
      <c r="K2497" s="7">
        <f t="shared" ref="K2497:L2500" si="629">TRUNC(E2497+G2497+I2497,1)</f>
        <v>125427</v>
      </c>
      <c r="L2497" s="8">
        <f t="shared" si="629"/>
        <v>1555.2</v>
      </c>
      <c r="M2497" s="5" t="s">
        <v>67</v>
      </c>
      <c r="N2497" s="2" t="s">
        <v>3316</v>
      </c>
      <c r="O2497" s="2" t="s">
        <v>204</v>
      </c>
      <c r="P2497" s="2" t="s">
        <v>73</v>
      </c>
      <c r="Q2497" s="2" t="s">
        <v>73</v>
      </c>
      <c r="R2497" s="2" t="s">
        <v>69</v>
      </c>
      <c r="S2497" s="3"/>
      <c r="T2497" s="3"/>
      <c r="U2497" s="3"/>
      <c r="V2497" s="3">
        <v>1</v>
      </c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2" t="s">
        <v>67</v>
      </c>
      <c r="AW2497" s="2" t="s">
        <v>3319</v>
      </c>
      <c r="AX2497" s="2" t="s">
        <v>67</v>
      </c>
      <c r="AY2497" s="2" t="s">
        <v>67</v>
      </c>
    </row>
    <row r="2498" spans="1:51" ht="30" customHeight="1" x14ac:dyDescent="0.3">
      <c r="A2498" s="5" t="s">
        <v>511</v>
      </c>
      <c r="B2498" s="5" t="s">
        <v>86</v>
      </c>
      <c r="C2498" s="5" t="s">
        <v>87</v>
      </c>
      <c r="D2498" s="6">
        <v>2.2800000000000001E-2</v>
      </c>
      <c r="E2498" s="7">
        <f>단가대비표!O1871</f>
        <v>0</v>
      </c>
      <c r="F2498" s="8">
        <f>TRUNC(E2498*D2498,1)</f>
        <v>0</v>
      </c>
      <c r="G2498" s="7">
        <f>단가대비표!P1871</f>
        <v>176011</v>
      </c>
      <c r="H2498" s="8">
        <f>TRUNC(G2498*D2498,1)</f>
        <v>4013</v>
      </c>
      <c r="I2498" s="7">
        <f>단가대비표!V1871</f>
        <v>0</v>
      </c>
      <c r="J2498" s="8">
        <f>TRUNC(I2498*D2498,1)</f>
        <v>0</v>
      </c>
      <c r="K2498" s="7">
        <f t="shared" si="629"/>
        <v>176011</v>
      </c>
      <c r="L2498" s="8">
        <f t="shared" si="629"/>
        <v>4013</v>
      </c>
      <c r="M2498" s="5" t="s">
        <v>67</v>
      </c>
      <c r="N2498" s="2" t="s">
        <v>3316</v>
      </c>
      <c r="O2498" s="2" t="s">
        <v>512</v>
      </c>
      <c r="P2498" s="2" t="s">
        <v>73</v>
      </c>
      <c r="Q2498" s="2" t="s">
        <v>73</v>
      </c>
      <c r="R2498" s="2" t="s">
        <v>69</v>
      </c>
      <c r="S2498" s="3"/>
      <c r="T2498" s="3"/>
      <c r="U2498" s="3"/>
      <c r="V2498" s="3">
        <v>1</v>
      </c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2" t="s">
        <v>67</v>
      </c>
      <c r="AW2498" s="2" t="s">
        <v>3320</v>
      </c>
      <c r="AX2498" s="2" t="s">
        <v>67</v>
      </c>
      <c r="AY2498" s="2" t="s">
        <v>67</v>
      </c>
    </row>
    <row r="2499" spans="1:51" ht="30" customHeight="1" x14ac:dyDescent="0.3">
      <c r="A2499" s="5" t="s">
        <v>2033</v>
      </c>
      <c r="B2499" s="5" t="s">
        <v>86</v>
      </c>
      <c r="C2499" s="5" t="s">
        <v>87</v>
      </c>
      <c r="D2499" s="6">
        <v>1.6799999999999999E-2</v>
      </c>
      <c r="E2499" s="7">
        <f>단가대비표!O1876</f>
        <v>0</v>
      </c>
      <c r="F2499" s="8">
        <f>TRUNC(E2499*D2499,1)</f>
        <v>0</v>
      </c>
      <c r="G2499" s="7">
        <f>단가대비표!P1876</f>
        <v>160788</v>
      </c>
      <c r="H2499" s="8">
        <f>TRUNC(G2499*D2499,1)</f>
        <v>2701.2</v>
      </c>
      <c r="I2499" s="7">
        <f>단가대비표!V1876</f>
        <v>0</v>
      </c>
      <c r="J2499" s="8">
        <f>TRUNC(I2499*D2499,1)</f>
        <v>0</v>
      </c>
      <c r="K2499" s="7">
        <f t="shared" si="629"/>
        <v>160788</v>
      </c>
      <c r="L2499" s="8">
        <f t="shared" si="629"/>
        <v>2701.2</v>
      </c>
      <c r="M2499" s="5" t="s">
        <v>67</v>
      </c>
      <c r="N2499" s="2" t="s">
        <v>3316</v>
      </c>
      <c r="O2499" s="2" t="s">
        <v>2034</v>
      </c>
      <c r="P2499" s="2" t="s">
        <v>73</v>
      </c>
      <c r="Q2499" s="2" t="s">
        <v>73</v>
      </c>
      <c r="R2499" s="2" t="s">
        <v>69</v>
      </c>
      <c r="S2499" s="3"/>
      <c r="T2499" s="3"/>
      <c r="U2499" s="3"/>
      <c r="V2499" s="3">
        <v>1</v>
      </c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2" t="s">
        <v>67</v>
      </c>
      <c r="AW2499" s="2" t="s">
        <v>3321</v>
      </c>
      <c r="AX2499" s="2" t="s">
        <v>67</v>
      </c>
      <c r="AY2499" s="2" t="s">
        <v>67</v>
      </c>
    </row>
    <row r="2500" spans="1:51" ht="30" customHeight="1" x14ac:dyDescent="0.3">
      <c r="A2500" s="5" t="s">
        <v>155</v>
      </c>
      <c r="B2500" s="5" t="s">
        <v>156</v>
      </c>
      <c r="C2500" s="5" t="s">
        <v>82</v>
      </c>
      <c r="D2500" s="6">
        <v>1</v>
      </c>
      <c r="E2500" s="7">
        <f>TRUNC(SUMIF(V2497:V2500, RIGHTB(O2500, 1), H2497:H2500)*U2500, 2)</f>
        <v>248.08</v>
      </c>
      <c r="F2500" s="8">
        <f>TRUNC(E2500*D2500,1)</f>
        <v>248</v>
      </c>
      <c r="G2500" s="7">
        <v>0</v>
      </c>
      <c r="H2500" s="8">
        <f>TRUNC(G2500*D2500,1)</f>
        <v>0</v>
      </c>
      <c r="I2500" s="7">
        <v>0</v>
      </c>
      <c r="J2500" s="8">
        <f>TRUNC(I2500*D2500,1)</f>
        <v>0</v>
      </c>
      <c r="K2500" s="7">
        <f t="shared" si="629"/>
        <v>248</v>
      </c>
      <c r="L2500" s="8">
        <f t="shared" si="629"/>
        <v>248</v>
      </c>
      <c r="M2500" s="5" t="s">
        <v>67</v>
      </c>
      <c r="N2500" s="2" t="s">
        <v>3316</v>
      </c>
      <c r="O2500" s="2" t="s">
        <v>83</v>
      </c>
      <c r="P2500" s="2" t="s">
        <v>73</v>
      </c>
      <c r="Q2500" s="2" t="s">
        <v>73</v>
      </c>
      <c r="R2500" s="2" t="s">
        <v>73</v>
      </c>
      <c r="S2500" s="3">
        <v>1</v>
      </c>
      <c r="T2500" s="3">
        <v>0</v>
      </c>
      <c r="U2500" s="3">
        <v>0.03</v>
      </c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2" t="s">
        <v>67</v>
      </c>
      <c r="AW2500" s="2" t="s">
        <v>3322</v>
      </c>
      <c r="AX2500" s="2" t="s">
        <v>67</v>
      </c>
      <c r="AY2500" s="2" t="s">
        <v>67</v>
      </c>
    </row>
    <row r="2501" spans="1:51" ht="30" customHeight="1" x14ac:dyDescent="0.3">
      <c r="A2501" s="5" t="s">
        <v>90</v>
      </c>
      <c r="B2501" s="5" t="s">
        <v>67</v>
      </c>
      <c r="C2501" s="5" t="s">
        <v>67</v>
      </c>
      <c r="D2501" s="6"/>
      <c r="E2501" s="7"/>
      <c r="F2501" s="8">
        <f>TRUNC(SUMIF(N2497:N2500, N2496, F2497:F2500),0)</f>
        <v>248</v>
      </c>
      <c r="G2501" s="7"/>
      <c r="H2501" s="8">
        <f>TRUNC(SUMIF(N2497:N2500, N2496, H2497:H2500),0)</f>
        <v>8269</v>
      </c>
      <c r="I2501" s="7"/>
      <c r="J2501" s="8">
        <f>TRUNC(SUMIF(N2497:N2500, N2496, J2497:J2500),0)</f>
        <v>0</v>
      </c>
      <c r="K2501" s="7"/>
      <c r="L2501" s="8">
        <f>F2501+H2501+J2501</f>
        <v>8517</v>
      </c>
      <c r="M2501" s="5" t="s">
        <v>67</v>
      </c>
      <c r="N2501" s="2" t="s">
        <v>91</v>
      </c>
      <c r="O2501" s="2" t="s">
        <v>91</v>
      </c>
      <c r="P2501" s="2" t="s">
        <v>67</v>
      </c>
      <c r="Q2501" s="2" t="s">
        <v>67</v>
      </c>
      <c r="R2501" s="2" t="s">
        <v>67</v>
      </c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2" t="s">
        <v>67</v>
      </c>
      <c r="AW2501" s="2" t="s">
        <v>67</v>
      </c>
      <c r="AX2501" s="2" t="s">
        <v>67</v>
      </c>
      <c r="AY2501" s="2" t="s">
        <v>67</v>
      </c>
    </row>
    <row r="2502" spans="1:51" ht="30" customHeight="1" x14ac:dyDescent="0.3">
      <c r="A2502" s="6"/>
      <c r="B2502" s="6"/>
      <c r="C2502" s="6"/>
      <c r="D2502" s="6"/>
      <c r="E2502" s="7"/>
      <c r="F2502" s="8"/>
      <c r="G2502" s="7"/>
      <c r="H2502" s="8"/>
      <c r="I2502" s="7"/>
      <c r="J2502" s="8"/>
      <c r="K2502" s="7"/>
      <c r="L2502" s="8"/>
      <c r="M2502" s="6"/>
    </row>
    <row r="2503" spans="1:51" ht="30" customHeight="1" x14ac:dyDescent="0.3">
      <c r="A2503" s="14" t="s">
        <v>3323</v>
      </c>
      <c r="B2503" s="14"/>
      <c r="C2503" s="14"/>
      <c r="D2503" s="14"/>
      <c r="E2503" s="15"/>
      <c r="F2503" s="16"/>
      <c r="G2503" s="15"/>
      <c r="H2503" s="16"/>
      <c r="I2503" s="15"/>
      <c r="J2503" s="16"/>
      <c r="K2503" s="15"/>
      <c r="L2503" s="16"/>
      <c r="M2503" s="14"/>
      <c r="N2503" s="1" t="s">
        <v>3324</v>
      </c>
    </row>
    <row r="2504" spans="1:51" ht="30" customHeight="1" x14ac:dyDescent="0.3">
      <c r="A2504" s="5" t="s">
        <v>203</v>
      </c>
      <c r="B2504" s="5" t="s">
        <v>86</v>
      </c>
      <c r="C2504" s="5" t="s">
        <v>87</v>
      </c>
      <c r="D2504" s="6">
        <v>1.4800000000000001E-2</v>
      </c>
      <c r="E2504" s="7">
        <f>단가대비표!O1834</f>
        <v>0</v>
      </c>
      <c r="F2504" s="8">
        <f>TRUNC(E2504*D2504,1)</f>
        <v>0</v>
      </c>
      <c r="G2504" s="7">
        <f>단가대비표!P1834</f>
        <v>125427</v>
      </c>
      <c r="H2504" s="8">
        <f>TRUNC(G2504*D2504,1)</f>
        <v>1856.3</v>
      </c>
      <c r="I2504" s="7">
        <f>단가대비표!V1834</f>
        <v>0</v>
      </c>
      <c r="J2504" s="8">
        <f>TRUNC(I2504*D2504,1)</f>
        <v>0</v>
      </c>
      <c r="K2504" s="7">
        <f t="shared" ref="K2504:L2507" si="630">TRUNC(E2504+G2504+I2504,1)</f>
        <v>125427</v>
      </c>
      <c r="L2504" s="8">
        <f t="shared" si="630"/>
        <v>1856.3</v>
      </c>
      <c r="M2504" s="5" t="s">
        <v>67</v>
      </c>
      <c r="N2504" s="2" t="s">
        <v>3324</v>
      </c>
      <c r="O2504" s="2" t="s">
        <v>204</v>
      </c>
      <c r="P2504" s="2" t="s">
        <v>73</v>
      </c>
      <c r="Q2504" s="2" t="s">
        <v>73</v>
      </c>
      <c r="R2504" s="2" t="s">
        <v>69</v>
      </c>
      <c r="S2504" s="3"/>
      <c r="T2504" s="3"/>
      <c r="U2504" s="3"/>
      <c r="V2504" s="3">
        <v>1</v>
      </c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2" t="s">
        <v>67</v>
      </c>
      <c r="AW2504" s="2" t="s">
        <v>3327</v>
      </c>
      <c r="AX2504" s="2" t="s">
        <v>67</v>
      </c>
      <c r="AY2504" s="2" t="s">
        <v>67</v>
      </c>
    </row>
    <row r="2505" spans="1:51" ht="30" customHeight="1" x14ac:dyDescent="0.3">
      <c r="A2505" s="5" t="s">
        <v>511</v>
      </c>
      <c r="B2505" s="5" t="s">
        <v>86</v>
      </c>
      <c r="C2505" s="5" t="s">
        <v>87</v>
      </c>
      <c r="D2505" s="6">
        <v>2.9600000000000001E-2</v>
      </c>
      <c r="E2505" s="7">
        <f>단가대비표!O1871</f>
        <v>0</v>
      </c>
      <c r="F2505" s="8">
        <f>TRUNC(E2505*D2505,1)</f>
        <v>0</v>
      </c>
      <c r="G2505" s="7">
        <f>단가대비표!P1871</f>
        <v>176011</v>
      </c>
      <c r="H2505" s="8">
        <f>TRUNC(G2505*D2505,1)</f>
        <v>5209.8999999999996</v>
      </c>
      <c r="I2505" s="7">
        <f>단가대비표!V1871</f>
        <v>0</v>
      </c>
      <c r="J2505" s="8">
        <f>TRUNC(I2505*D2505,1)</f>
        <v>0</v>
      </c>
      <c r="K2505" s="7">
        <f t="shared" si="630"/>
        <v>176011</v>
      </c>
      <c r="L2505" s="8">
        <f t="shared" si="630"/>
        <v>5209.8999999999996</v>
      </c>
      <c r="M2505" s="5" t="s">
        <v>67</v>
      </c>
      <c r="N2505" s="2" t="s">
        <v>3324</v>
      </c>
      <c r="O2505" s="2" t="s">
        <v>512</v>
      </c>
      <c r="P2505" s="2" t="s">
        <v>73</v>
      </c>
      <c r="Q2505" s="2" t="s">
        <v>73</v>
      </c>
      <c r="R2505" s="2" t="s">
        <v>69</v>
      </c>
      <c r="S2505" s="3"/>
      <c r="T2505" s="3"/>
      <c r="U2505" s="3"/>
      <c r="V2505" s="3">
        <v>1</v>
      </c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2" t="s">
        <v>67</v>
      </c>
      <c r="AW2505" s="2" t="s">
        <v>3328</v>
      </c>
      <c r="AX2505" s="2" t="s">
        <v>67</v>
      </c>
      <c r="AY2505" s="2" t="s">
        <v>67</v>
      </c>
    </row>
    <row r="2506" spans="1:51" ht="30" customHeight="1" x14ac:dyDescent="0.3">
      <c r="A2506" s="5" t="s">
        <v>2033</v>
      </c>
      <c r="B2506" s="5" t="s">
        <v>86</v>
      </c>
      <c r="C2506" s="5" t="s">
        <v>87</v>
      </c>
      <c r="D2506" s="6">
        <v>1.9599999999999999E-2</v>
      </c>
      <c r="E2506" s="7">
        <f>단가대비표!O1876</f>
        <v>0</v>
      </c>
      <c r="F2506" s="8">
        <f>TRUNC(E2506*D2506,1)</f>
        <v>0</v>
      </c>
      <c r="G2506" s="7">
        <f>단가대비표!P1876</f>
        <v>160788</v>
      </c>
      <c r="H2506" s="8">
        <f>TRUNC(G2506*D2506,1)</f>
        <v>3151.4</v>
      </c>
      <c r="I2506" s="7">
        <f>단가대비표!V1876</f>
        <v>0</v>
      </c>
      <c r="J2506" s="8">
        <f>TRUNC(I2506*D2506,1)</f>
        <v>0</v>
      </c>
      <c r="K2506" s="7">
        <f t="shared" si="630"/>
        <v>160788</v>
      </c>
      <c r="L2506" s="8">
        <f t="shared" si="630"/>
        <v>3151.4</v>
      </c>
      <c r="M2506" s="5" t="s">
        <v>67</v>
      </c>
      <c r="N2506" s="2" t="s">
        <v>3324</v>
      </c>
      <c r="O2506" s="2" t="s">
        <v>2034</v>
      </c>
      <c r="P2506" s="2" t="s">
        <v>73</v>
      </c>
      <c r="Q2506" s="2" t="s">
        <v>73</v>
      </c>
      <c r="R2506" s="2" t="s">
        <v>69</v>
      </c>
      <c r="S2506" s="3"/>
      <c r="T2506" s="3"/>
      <c r="U2506" s="3"/>
      <c r="V2506" s="3">
        <v>1</v>
      </c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2" t="s">
        <v>67</v>
      </c>
      <c r="AW2506" s="2" t="s">
        <v>3329</v>
      </c>
      <c r="AX2506" s="2" t="s">
        <v>67</v>
      </c>
      <c r="AY2506" s="2" t="s">
        <v>67</v>
      </c>
    </row>
    <row r="2507" spans="1:51" ht="30" customHeight="1" x14ac:dyDescent="0.3">
      <c r="A2507" s="5" t="s">
        <v>155</v>
      </c>
      <c r="B2507" s="5" t="s">
        <v>156</v>
      </c>
      <c r="C2507" s="5" t="s">
        <v>82</v>
      </c>
      <c r="D2507" s="6">
        <v>1</v>
      </c>
      <c r="E2507" s="7">
        <f>TRUNC(SUMIF(V2504:V2507, RIGHTB(O2507, 1), H2504:H2507)*U2507, 2)</f>
        <v>306.52</v>
      </c>
      <c r="F2507" s="8">
        <f>TRUNC(E2507*D2507,1)</f>
        <v>306.5</v>
      </c>
      <c r="G2507" s="7">
        <v>0</v>
      </c>
      <c r="H2507" s="8">
        <f>TRUNC(G2507*D2507,1)</f>
        <v>0</v>
      </c>
      <c r="I2507" s="7">
        <v>0</v>
      </c>
      <c r="J2507" s="8">
        <f>TRUNC(I2507*D2507,1)</f>
        <v>0</v>
      </c>
      <c r="K2507" s="7">
        <f t="shared" si="630"/>
        <v>306.5</v>
      </c>
      <c r="L2507" s="8">
        <f t="shared" si="630"/>
        <v>306.5</v>
      </c>
      <c r="M2507" s="5" t="s">
        <v>67</v>
      </c>
      <c r="N2507" s="2" t="s">
        <v>3324</v>
      </c>
      <c r="O2507" s="2" t="s">
        <v>83</v>
      </c>
      <c r="P2507" s="2" t="s">
        <v>73</v>
      </c>
      <c r="Q2507" s="2" t="s">
        <v>73</v>
      </c>
      <c r="R2507" s="2" t="s">
        <v>73</v>
      </c>
      <c r="S2507" s="3">
        <v>1</v>
      </c>
      <c r="T2507" s="3">
        <v>0</v>
      </c>
      <c r="U2507" s="3">
        <v>0.03</v>
      </c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2" t="s">
        <v>67</v>
      </c>
      <c r="AW2507" s="2" t="s">
        <v>3330</v>
      </c>
      <c r="AX2507" s="2" t="s">
        <v>67</v>
      </c>
      <c r="AY2507" s="2" t="s">
        <v>67</v>
      </c>
    </row>
    <row r="2508" spans="1:51" ht="30" customHeight="1" x14ac:dyDescent="0.3">
      <c r="A2508" s="5" t="s">
        <v>90</v>
      </c>
      <c r="B2508" s="5" t="s">
        <v>67</v>
      </c>
      <c r="C2508" s="5" t="s">
        <v>67</v>
      </c>
      <c r="D2508" s="6"/>
      <c r="E2508" s="7"/>
      <c r="F2508" s="8">
        <f>TRUNC(SUMIF(N2504:N2507, N2503, F2504:F2507),0)</f>
        <v>306</v>
      </c>
      <c r="G2508" s="7"/>
      <c r="H2508" s="8">
        <f>TRUNC(SUMIF(N2504:N2507, N2503, H2504:H2507),0)</f>
        <v>10217</v>
      </c>
      <c r="I2508" s="7"/>
      <c r="J2508" s="8">
        <f>TRUNC(SUMIF(N2504:N2507, N2503, J2504:J2507),0)</f>
        <v>0</v>
      </c>
      <c r="K2508" s="7"/>
      <c r="L2508" s="8">
        <f>F2508+H2508+J2508</f>
        <v>10523</v>
      </c>
      <c r="M2508" s="5" t="s">
        <v>67</v>
      </c>
      <c r="N2508" s="2" t="s">
        <v>91</v>
      </c>
      <c r="O2508" s="2" t="s">
        <v>91</v>
      </c>
      <c r="P2508" s="2" t="s">
        <v>67</v>
      </c>
      <c r="Q2508" s="2" t="s">
        <v>67</v>
      </c>
      <c r="R2508" s="2" t="s">
        <v>67</v>
      </c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2" t="s">
        <v>67</v>
      </c>
      <c r="AW2508" s="2" t="s">
        <v>67</v>
      </c>
      <c r="AX2508" s="2" t="s">
        <v>67</v>
      </c>
      <c r="AY2508" s="2" t="s">
        <v>67</v>
      </c>
    </row>
    <row r="2509" spans="1:51" ht="30" customHeight="1" x14ac:dyDescent="0.3">
      <c r="A2509" s="6"/>
      <c r="B2509" s="6"/>
      <c r="C2509" s="6"/>
      <c r="D2509" s="6"/>
      <c r="E2509" s="7"/>
      <c r="F2509" s="8"/>
      <c r="G2509" s="7"/>
      <c r="H2509" s="8"/>
      <c r="I2509" s="7"/>
      <c r="J2509" s="8"/>
      <c r="K2509" s="7"/>
      <c r="L2509" s="8"/>
      <c r="M2509" s="6"/>
    </row>
    <row r="2510" spans="1:51" ht="30" customHeight="1" x14ac:dyDescent="0.3">
      <c r="A2510" s="14" t="s">
        <v>3331</v>
      </c>
      <c r="B2510" s="14"/>
      <c r="C2510" s="14"/>
      <c r="D2510" s="14"/>
      <c r="E2510" s="15"/>
      <c r="F2510" s="16"/>
      <c r="G2510" s="15"/>
      <c r="H2510" s="16"/>
      <c r="I2510" s="15"/>
      <c r="J2510" s="16"/>
      <c r="K2510" s="15"/>
      <c r="L2510" s="16"/>
      <c r="M2510" s="14"/>
      <c r="N2510" s="1" t="s">
        <v>3332</v>
      </c>
    </row>
    <row r="2511" spans="1:51" ht="30" customHeight="1" x14ac:dyDescent="0.3">
      <c r="A2511" s="5" t="s">
        <v>203</v>
      </c>
      <c r="B2511" s="5" t="s">
        <v>86</v>
      </c>
      <c r="C2511" s="5" t="s">
        <v>87</v>
      </c>
      <c r="D2511" s="6">
        <v>1.6799999999999999E-2</v>
      </c>
      <c r="E2511" s="7">
        <f>단가대비표!O1834</f>
        <v>0</v>
      </c>
      <c r="F2511" s="8">
        <f>TRUNC(E2511*D2511,1)</f>
        <v>0</v>
      </c>
      <c r="G2511" s="7">
        <f>단가대비표!P1834</f>
        <v>125427</v>
      </c>
      <c r="H2511" s="8">
        <f>TRUNC(G2511*D2511,1)</f>
        <v>2107.1</v>
      </c>
      <c r="I2511" s="7">
        <f>단가대비표!V1834</f>
        <v>0</v>
      </c>
      <c r="J2511" s="8">
        <f>TRUNC(I2511*D2511,1)</f>
        <v>0</v>
      </c>
      <c r="K2511" s="7">
        <f t="shared" ref="K2511:L2514" si="631">TRUNC(E2511+G2511+I2511,1)</f>
        <v>125427</v>
      </c>
      <c r="L2511" s="8">
        <f t="shared" si="631"/>
        <v>2107.1</v>
      </c>
      <c r="M2511" s="5" t="s">
        <v>67</v>
      </c>
      <c r="N2511" s="2" t="s">
        <v>3332</v>
      </c>
      <c r="O2511" s="2" t="s">
        <v>204</v>
      </c>
      <c r="P2511" s="2" t="s">
        <v>73</v>
      </c>
      <c r="Q2511" s="2" t="s">
        <v>73</v>
      </c>
      <c r="R2511" s="2" t="s">
        <v>69</v>
      </c>
      <c r="S2511" s="3"/>
      <c r="T2511" s="3"/>
      <c r="U2511" s="3"/>
      <c r="V2511" s="3">
        <v>1</v>
      </c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2" t="s">
        <v>67</v>
      </c>
      <c r="AW2511" s="2" t="s">
        <v>3335</v>
      </c>
      <c r="AX2511" s="2" t="s">
        <v>67</v>
      </c>
      <c r="AY2511" s="2" t="s">
        <v>67</v>
      </c>
    </row>
    <row r="2512" spans="1:51" ht="30" customHeight="1" x14ac:dyDescent="0.3">
      <c r="A2512" s="5" t="s">
        <v>511</v>
      </c>
      <c r="B2512" s="5" t="s">
        <v>86</v>
      </c>
      <c r="C2512" s="5" t="s">
        <v>87</v>
      </c>
      <c r="D2512" s="6">
        <v>3.5200000000000002E-2</v>
      </c>
      <c r="E2512" s="7">
        <f>단가대비표!O1871</f>
        <v>0</v>
      </c>
      <c r="F2512" s="8">
        <f>TRUNC(E2512*D2512,1)</f>
        <v>0</v>
      </c>
      <c r="G2512" s="7">
        <f>단가대비표!P1871</f>
        <v>176011</v>
      </c>
      <c r="H2512" s="8">
        <f>TRUNC(G2512*D2512,1)</f>
        <v>6195.5</v>
      </c>
      <c r="I2512" s="7">
        <f>단가대비표!V1871</f>
        <v>0</v>
      </c>
      <c r="J2512" s="8">
        <f>TRUNC(I2512*D2512,1)</f>
        <v>0</v>
      </c>
      <c r="K2512" s="7">
        <f t="shared" si="631"/>
        <v>176011</v>
      </c>
      <c r="L2512" s="8">
        <f t="shared" si="631"/>
        <v>6195.5</v>
      </c>
      <c r="M2512" s="5" t="s">
        <v>67</v>
      </c>
      <c r="N2512" s="2" t="s">
        <v>3332</v>
      </c>
      <c r="O2512" s="2" t="s">
        <v>512</v>
      </c>
      <c r="P2512" s="2" t="s">
        <v>73</v>
      </c>
      <c r="Q2512" s="2" t="s">
        <v>73</v>
      </c>
      <c r="R2512" s="2" t="s">
        <v>69</v>
      </c>
      <c r="S2512" s="3"/>
      <c r="T2512" s="3"/>
      <c r="U2512" s="3"/>
      <c r="V2512" s="3">
        <v>1</v>
      </c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2" t="s">
        <v>67</v>
      </c>
      <c r="AW2512" s="2" t="s">
        <v>3336</v>
      </c>
      <c r="AX2512" s="2" t="s">
        <v>67</v>
      </c>
      <c r="AY2512" s="2" t="s">
        <v>67</v>
      </c>
    </row>
    <row r="2513" spans="1:51" ht="30" customHeight="1" x14ac:dyDescent="0.3">
      <c r="A2513" s="5" t="s">
        <v>2033</v>
      </c>
      <c r="B2513" s="5" t="s">
        <v>86</v>
      </c>
      <c r="C2513" s="5" t="s">
        <v>87</v>
      </c>
      <c r="D2513" s="6">
        <v>2.3599999999999999E-2</v>
      </c>
      <c r="E2513" s="7">
        <f>단가대비표!O1876</f>
        <v>0</v>
      </c>
      <c r="F2513" s="8">
        <f>TRUNC(E2513*D2513,1)</f>
        <v>0</v>
      </c>
      <c r="G2513" s="7">
        <f>단가대비표!P1876</f>
        <v>160788</v>
      </c>
      <c r="H2513" s="8">
        <f>TRUNC(G2513*D2513,1)</f>
        <v>3794.5</v>
      </c>
      <c r="I2513" s="7">
        <f>단가대비표!V1876</f>
        <v>0</v>
      </c>
      <c r="J2513" s="8">
        <f>TRUNC(I2513*D2513,1)</f>
        <v>0</v>
      </c>
      <c r="K2513" s="7">
        <f t="shared" si="631"/>
        <v>160788</v>
      </c>
      <c r="L2513" s="8">
        <f t="shared" si="631"/>
        <v>3794.5</v>
      </c>
      <c r="M2513" s="5" t="s">
        <v>67</v>
      </c>
      <c r="N2513" s="2" t="s">
        <v>3332</v>
      </c>
      <c r="O2513" s="2" t="s">
        <v>2034</v>
      </c>
      <c r="P2513" s="2" t="s">
        <v>73</v>
      </c>
      <c r="Q2513" s="2" t="s">
        <v>73</v>
      </c>
      <c r="R2513" s="2" t="s">
        <v>69</v>
      </c>
      <c r="S2513" s="3"/>
      <c r="T2513" s="3"/>
      <c r="U2513" s="3"/>
      <c r="V2513" s="3">
        <v>1</v>
      </c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2" t="s">
        <v>67</v>
      </c>
      <c r="AW2513" s="2" t="s">
        <v>3337</v>
      </c>
      <c r="AX2513" s="2" t="s">
        <v>67</v>
      </c>
      <c r="AY2513" s="2" t="s">
        <v>67</v>
      </c>
    </row>
    <row r="2514" spans="1:51" ht="30" customHeight="1" x14ac:dyDescent="0.3">
      <c r="A2514" s="5" t="s">
        <v>155</v>
      </c>
      <c r="B2514" s="5" t="s">
        <v>156</v>
      </c>
      <c r="C2514" s="5" t="s">
        <v>82</v>
      </c>
      <c r="D2514" s="6">
        <v>1</v>
      </c>
      <c r="E2514" s="7">
        <f>TRUNC(SUMIF(V2511:V2514, RIGHTB(O2514, 1), H2511:H2514)*U2514, 2)</f>
        <v>362.91</v>
      </c>
      <c r="F2514" s="8">
        <f>TRUNC(E2514*D2514,1)</f>
        <v>362.9</v>
      </c>
      <c r="G2514" s="7">
        <v>0</v>
      </c>
      <c r="H2514" s="8">
        <f>TRUNC(G2514*D2514,1)</f>
        <v>0</v>
      </c>
      <c r="I2514" s="7">
        <v>0</v>
      </c>
      <c r="J2514" s="8">
        <f>TRUNC(I2514*D2514,1)</f>
        <v>0</v>
      </c>
      <c r="K2514" s="7">
        <f t="shared" si="631"/>
        <v>362.9</v>
      </c>
      <c r="L2514" s="8">
        <f t="shared" si="631"/>
        <v>362.9</v>
      </c>
      <c r="M2514" s="5" t="s">
        <v>67</v>
      </c>
      <c r="N2514" s="2" t="s">
        <v>3332</v>
      </c>
      <c r="O2514" s="2" t="s">
        <v>83</v>
      </c>
      <c r="P2514" s="2" t="s">
        <v>73</v>
      </c>
      <c r="Q2514" s="2" t="s">
        <v>73</v>
      </c>
      <c r="R2514" s="2" t="s">
        <v>73</v>
      </c>
      <c r="S2514" s="3">
        <v>1</v>
      </c>
      <c r="T2514" s="3">
        <v>0</v>
      </c>
      <c r="U2514" s="3">
        <v>0.03</v>
      </c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2" t="s">
        <v>67</v>
      </c>
      <c r="AW2514" s="2" t="s">
        <v>3338</v>
      </c>
      <c r="AX2514" s="2" t="s">
        <v>67</v>
      </c>
      <c r="AY2514" s="2" t="s">
        <v>67</v>
      </c>
    </row>
    <row r="2515" spans="1:51" ht="30" customHeight="1" x14ac:dyDescent="0.3">
      <c r="A2515" s="5" t="s">
        <v>90</v>
      </c>
      <c r="B2515" s="5" t="s">
        <v>67</v>
      </c>
      <c r="C2515" s="5" t="s">
        <v>67</v>
      </c>
      <c r="D2515" s="6"/>
      <c r="E2515" s="7"/>
      <c r="F2515" s="8">
        <f>TRUNC(SUMIF(N2511:N2514, N2510, F2511:F2514),0)</f>
        <v>362</v>
      </c>
      <c r="G2515" s="7"/>
      <c r="H2515" s="8">
        <f>TRUNC(SUMIF(N2511:N2514, N2510, H2511:H2514),0)</f>
        <v>12097</v>
      </c>
      <c r="I2515" s="7"/>
      <c r="J2515" s="8">
        <f>TRUNC(SUMIF(N2511:N2514, N2510, J2511:J2514),0)</f>
        <v>0</v>
      </c>
      <c r="K2515" s="7"/>
      <c r="L2515" s="8">
        <f>F2515+H2515+J2515</f>
        <v>12459</v>
      </c>
      <c r="M2515" s="5" t="s">
        <v>67</v>
      </c>
      <c r="N2515" s="2" t="s">
        <v>91</v>
      </c>
      <c r="O2515" s="2" t="s">
        <v>91</v>
      </c>
      <c r="P2515" s="2" t="s">
        <v>67</v>
      </c>
      <c r="Q2515" s="2" t="s">
        <v>67</v>
      </c>
      <c r="R2515" s="2" t="s">
        <v>67</v>
      </c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2" t="s">
        <v>67</v>
      </c>
      <c r="AW2515" s="2" t="s">
        <v>67</v>
      </c>
      <c r="AX2515" s="2" t="s">
        <v>67</v>
      </c>
      <c r="AY2515" s="2" t="s">
        <v>67</v>
      </c>
    </row>
    <row r="2516" spans="1:51" ht="30" customHeight="1" x14ac:dyDescent="0.3">
      <c r="A2516" s="6"/>
      <c r="B2516" s="6"/>
      <c r="C2516" s="6"/>
      <c r="D2516" s="6"/>
      <c r="E2516" s="7"/>
      <c r="F2516" s="8"/>
      <c r="G2516" s="7"/>
      <c r="H2516" s="8"/>
      <c r="I2516" s="7"/>
      <c r="J2516" s="8"/>
      <c r="K2516" s="7"/>
      <c r="L2516" s="8"/>
      <c r="M2516" s="6"/>
    </row>
    <row r="2517" spans="1:51" ht="30" customHeight="1" x14ac:dyDescent="0.3">
      <c r="A2517" s="14" t="s">
        <v>3339</v>
      </c>
      <c r="B2517" s="14"/>
      <c r="C2517" s="14"/>
      <c r="D2517" s="14"/>
      <c r="E2517" s="15"/>
      <c r="F2517" s="16"/>
      <c r="G2517" s="15"/>
      <c r="H2517" s="16"/>
      <c r="I2517" s="15"/>
      <c r="J2517" s="16"/>
      <c r="K2517" s="15"/>
      <c r="L2517" s="16"/>
      <c r="M2517" s="14"/>
      <c r="N2517" s="1" t="s">
        <v>3340</v>
      </c>
    </row>
    <row r="2518" spans="1:51" ht="30" customHeight="1" x14ac:dyDescent="0.3">
      <c r="A2518" s="5" t="s">
        <v>203</v>
      </c>
      <c r="B2518" s="5" t="s">
        <v>86</v>
      </c>
      <c r="C2518" s="5" t="s">
        <v>87</v>
      </c>
      <c r="D2518" s="6">
        <v>2.0400000000000001E-2</v>
      </c>
      <c r="E2518" s="7">
        <f>단가대비표!O1834</f>
        <v>0</v>
      </c>
      <c r="F2518" s="8">
        <f>TRUNC(E2518*D2518,1)</f>
        <v>0</v>
      </c>
      <c r="G2518" s="7">
        <f>단가대비표!P1834</f>
        <v>125427</v>
      </c>
      <c r="H2518" s="8">
        <f>TRUNC(G2518*D2518,1)</f>
        <v>2558.6999999999998</v>
      </c>
      <c r="I2518" s="7">
        <f>단가대비표!V1834</f>
        <v>0</v>
      </c>
      <c r="J2518" s="8">
        <f>TRUNC(I2518*D2518,1)</f>
        <v>0</v>
      </c>
      <c r="K2518" s="7">
        <f t="shared" ref="K2518:L2521" si="632">TRUNC(E2518+G2518+I2518,1)</f>
        <v>125427</v>
      </c>
      <c r="L2518" s="8">
        <f t="shared" si="632"/>
        <v>2558.6999999999998</v>
      </c>
      <c r="M2518" s="5" t="s">
        <v>67</v>
      </c>
      <c r="N2518" s="2" t="s">
        <v>3340</v>
      </c>
      <c r="O2518" s="2" t="s">
        <v>204</v>
      </c>
      <c r="P2518" s="2" t="s">
        <v>73</v>
      </c>
      <c r="Q2518" s="2" t="s">
        <v>73</v>
      </c>
      <c r="R2518" s="2" t="s">
        <v>69</v>
      </c>
      <c r="S2518" s="3"/>
      <c r="T2518" s="3"/>
      <c r="U2518" s="3"/>
      <c r="V2518" s="3">
        <v>1</v>
      </c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2" t="s">
        <v>67</v>
      </c>
      <c r="AW2518" s="2" t="s">
        <v>3343</v>
      </c>
      <c r="AX2518" s="2" t="s">
        <v>67</v>
      </c>
      <c r="AY2518" s="2" t="s">
        <v>67</v>
      </c>
    </row>
    <row r="2519" spans="1:51" ht="30" customHeight="1" x14ac:dyDescent="0.3">
      <c r="A2519" s="5" t="s">
        <v>511</v>
      </c>
      <c r="B2519" s="5" t="s">
        <v>86</v>
      </c>
      <c r="C2519" s="5" t="s">
        <v>87</v>
      </c>
      <c r="D2519" s="6">
        <v>4.5199999999999997E-2</v>
      </c>
      <c r="E2519" s="7">
        <f>단가대비표!O1871</f>
        <v>0</v>
      </c>
      <c r="F2519" s="8">
        <f>TRUNC(E2519*D2519,1)</f>
        <v>0</v>
      </c>
      <c r="G2519" s="7">
        <f>단가대비표!P1871</f>
        <v>176011</v>
      </c>
      <c r="H2519" s="8">
        <f>TRUNC(G2519*D2519,1)</f>
        <v>7955.6</v>
      </c>
      <c r="I2519" s="7">
        <f>단가대비표!V1871</f>
        <v>0</v>
      </c>
      <c r="J2519" s="8">
        <f>TRUNC(I2519*D2519,1)</f>
        <v>0</v>
      </c>
      <c r="K2519" s="7">
        <f t="shared" si="632"/>
        <v>176011</v>
      </c>
      <c r="L2519" s="8">
        <f t="shared" si="632"/>
        <v>7955.6</v>
      </c>
      <c r="M2519" s="5" t="s">
        <v>67</v>
      </c>
      <c r="N2519" s="2" t="s">
        <v>3340</v>
      </c>
      <c r="O2519" s="2" t="s">
        <v>512</v>
      </c>
      <c r="P2519" s="2" t="s">
        <v>73</v>
      </c>
      <c r="Q2519" s="2" t="s">
        <v>73</v>
      </c>
      <c r="R2519" s="2" t="s">
        <v>69</v>
      </c>
      <c r="S2519" s="3"/>
      <c r="T2519" s="3"/>
      <c r="U2519" s="3"/>
      <c r="V2519" s="3">
        <v>1</v>
      </c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2" t="s">
        <v>67</v>
      </c>
      <c r="AW2519" s="2" t="s">
        <v>3344</v>
      </c>
      <c r="AX2519" s="2" t="s">
        <v>67</v>
      </c>
      <c r="AY2519" s="2" t="s">
        <v>67</v>
      </c>
    </row>
    <row r="2520" spans="1:51" ht="30" customHeight="1" x14ac:dyDescent="0.3">
      <c r="A2520" s="5" t="s">
        <v>2033</v>
      </c>
      <c r="B2520" s="5" t="s">
        <v>86</v>
      </c>
      <c r="C2520" s="5" t="s">
        <v>87</v>
      </c>
      <c r="D2520" s="6">
        <v>2.8000000000000001E-2</v>
      </c>
      <c r="E2520" s="7">
        <f>단가대비표!O1876</f>
        <v>0</v>
      </c>
      <c r="F2520" s="8">
        <f>TRUNC(E2520*D2520,1)</f>
        <v>0</v>
      </c>
      <c r="G2520" s="7">
        <f>단가대비표!P1876</f>
        <v>160788</v>
      </c>
      <c r="H2520" s="8">
        <f>TRUNC(G2520*D2520,1)</f>
        <v>4502</v>
      </c>
      <c r="I2520" s="7">
        <f>단가대비표!V1876</f>
        <v>0</v>
      </c>
      <c r="J2520" s="8">
        <f>TRUNC(I2520*D2520,1)</f>
        <v>0</v>
      </c>
      <c r="K2520" s="7">
        <f t="shared" si="632"/>
        <v>160788</v>
      </c>
      <c r="L2520" s="8">
        <f t="shared" si="632"/>
        <v>4502</v>
      </c>
      <c r="M2520" s="5" t="s">
        <v>67</v>
      </c>
      <c r="N2520" s="2" t="s">
        <v>3340</v>
      </c>
      <c r="O2520" s="2" t="s">
        <v>2034</v>
      </c>
      <c r="P2520" s="2" t="s">
        <v>73</v>
      </c>
      <c r="Q2520" s="2" t="s">
        <v>73</v>
      </c>
      <c r="R2520" s="2" t="s">
        <v>69</v>
      </c>
      <c r="S2520" s="3"/>
      <c r="T2520" s="3"/>
      <c r="U2520" s="3"/>
      <c r="V2520" s="3">
        <v>1</v>
      </c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2" t="s">
        <v>67</v>
      </c>
      <c r="AW2520" s="2" t="s">
        <v>3345</v>
      </c>
      <c r="AX2520" s="2" t="s">
        <v>67</v>
      </c>
      <c r="AY2520" s="2" t="s">
        <v>67</v>
      </c>
    </row>
    <row r="2521" spans="1:51" ht="30" customHeight="1" x14ac:dyDescent="0.3">
      <c r="A2521" s="5" t="s">
        <v>155</v>
      </c>
      <c r="B2521" s="5" t="s">
        <v>156</v>
      </c>
      <c r="C2521" s="5" t="s">
        <v>82</v>
      </c>
      <c r="D2521" s="6">
        <v>1</v>
      </c>
      <c r="E2521" s="7">
        <f>TRUNC(SUMIF(V2518:V2521, RIGHTB(O2521, 1), H2518:H2521)*U2521, 2)</f>
        <v>450.48</v>
      </c>
      <c r="F2521" s="8">
        <f>TRUNC(E2521*D2521,1)</f>
        <v>450.4</v>
      </c>
      <c r="G2521" s="7">
        <v>0</v>
      </c>
      <c r="H2521" s="8">
        <f>TRUNC(G2521*D2521,1)</f>
        <v>0</v>
      </c>
      <c r="I2521" s="7">
        <v>0</v>
      </c>
      <c r="J2521" s="8">
        <f>TRUNC(I2521*D2521,1)</f>
        <v>0</v>
      </c>
      <c r="K2521" s="7">
        <f t="shared" si="632"/>
        <v>450.4</v>
      </c>
      <c r="L2521" s="8">
        <f t="shared" si="632"/>
        <v>450.4</v>
      </c>
      <c r="M2521" s="5" t="s">
        <v>67</v>
      </c>
      <c r="N2521" s="2" t="s">
        <v>3340</v>
      </c>
      <c r="O2521" s="2" t="s">
        <v>83</v>
      </c>
      <c r="P2521" s="2" t="s">
        <v>73</v>
      </c>
      <c r="Q2521" s="2" t="s">
        <v>73</v>
      </c>
      <c r="R2521" s="2" t="s">
        <v>73</v>
      </c>
      <c r="S2521" s="3">
        <v>1</v>
      </c>
      <c r="T2521" s="3">
        <v>0</v>
      </c>
      <c r="U2521" s="3">
        <v>0.03</v>
      </c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2" t="s">
        <v>67</v>
      </c>
      <c r="AW2521" s="2" t="s">
        <v>3346</v>
      </c>
      <c r="AX2521" s="2" t="s">
        <v>67</v>
      </c>
      <c r="AY2521" s="2" t="s">
        <v>67</v>
      </c>
    </row>
    <row r="2522" spans="1:51" ht="30" customHeight="1" x14ac:dyDescent="0.3">
      <c r="A2522" s="5" t="s">
        <v>90</v>
      </c>
      <c r="B2522" s="5" t="s">
        <v>67</v>
      </c>
      <c r="C2522" s="5" t="s">
        <v>67</v>
      </c>
      <c r="D2522" s="6"/>
      <c r="E2522" s="7"/>
      <c r="F2522" s="8">
        <f>TRUNC(SUMIF(N2518:N2521, N2517, F2518:F2521),0)</f>
        <v>450</v>
      </c>
      <c r="G2522" s="7"/>
      <c r="H2522" s="8">
        <f>TRUNC(SUMIF(N2518:N2521, N2517, H2518:H2521),0)</f>
        <v>15016</v>
      </c>
      <c r="I2522" s="7"/>
      <c r="J2522" s="8">
        <f>TRUNC(SUMIF(N2518:N2521, N2517, J2518:J2521),0)</f>
        <v>0</v>
      </c>
      <c r="K2522" s="7"/>
      <c r="L2522" s="8">
        <f>F2522+H2522+J2522</f>
        <v>15466</v>
      </c>
      <c r="M2522" s="5" t="s">
        <v>67</v>
      </c>
      <c r="N2522" s="2" t="s">
        <v>91</v>
      </c>
      <c r="O2522" s="2" t="s">
        <v>91</v>
      </c>
      <c r="P2522" s="2" t="s">
        <v>67</v>
      </c>
      <c r="Q2522" s="2" t="s">
        <v>67</v>
      </c>
      <c r="R2522" s="2" t="s">
        <v>67</v>
      </c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2" t="s">
        <v>67</v>
      </c>
      <c r="AW2522" s="2" t="s">
        <v>67</v>
      </c>
      <c r="AX2522" s="2" t="s">
        <v>67</v>
      </c>
      <c r="AY2522" s="2" t="s">
        <v>67</v>
      </c>
    </row>
    <row r="2523" spans="1:51" ht="30" customHeight="1" x14ac:dyDescent="0.3">
      <c r="A2523" s="6"/>
      <c r="B2523" s="6"/>
      <c r="C2523" s="6"/>
      <c r="D2523" s="6"/>
      <c r="E2523" s="7"/>
      <c r="F2523" s="8"/>
      <c r="G2523" s="7"/>
      <c r="H2523" s="8"/>
      <c r="I2523" s="7"/>
      <c r="J2523" s="8"/>
      <c r="K2523" s="7"/>
      <c r="L2523" s="8"/>
      <c r="M2523" s="6"/>
    </row>
    <row r="2524" spans="1:51" ht="30" customHeight="1" x14ac:dyDescent="0.3">
      <c r="A2524" s="14" t="s">
        <v>3347</v>
      </c>
      <c r="B2524" s="14"/>
      <c r="C2524" s="14"/>
      <c r="D2524" s="14"/>
      <c r="E2524" s="15"/>
      <c r="F2524" s="16"/>
      <c r="G2524" s="15"/>
      <c r="H2524" s="16"/>
      <c r="I2524" s="15"/>
      <c r="J2524" s="16"/>
      <c r="K2524" s="15"/>
      <c r="L2524" s="16"/>
      <c r="M2524" s="14"/>
      <c r="N2524" s="1" t="s">
        <v>3348</v>
      </c>
    </row>
    <row r="2525" spans="1:51" ht="30" customHeight="1" x14ac:dyDescent="0.3">
      <c r="A2525" s="5" t="s">
        <v>203</v>
      </c>
      <c r="B2525" s="5" t="s">
        <v>86</v>
      </c>
      <c r="C2525" s="5" t="s">
        <v>87</v>
      </c>
      <c r="D2525" s="6">
        <v>2.5999999999999999E-2</v>
      </c>
      <c r="E2525" s="7">
        <f>단가대비표!O1834</f>
        <v>0</v>
      </c>
      <c r="F2525" s="8">
        <f>TRUNC(E2525*D2525,1)</f>
        <v>0</v>
      </c>
      <c r="G2525" s="7">
        <f>단가대비표!P1834</f>
        <v>125427</v>
      </c>
      <c r="H2525" s="8">
        <f>TRUNC(G2525*D2525,1)</f>
        <v>3261.1</v>
      </c>
      <c r="I2525" s="7">
        <f>단가대비표!V1834</f>
        <v>0</v>
      </c>
      <c r="J2525" s="8">
        <f>TRUNC(I2525*D2525,1)</f>
        <v>0</v>
      </c>
      <c r="K2525" s="7">
        <f t="shared" ref="K2525:L2528" si="633">TRUNC(E2525+G2525+I2525,1)</f>
        <v>125427</v>
      </c>
      <c r="L2525" s="8">
        <f t="shared" si="633"/>
        <v>3261.1</v>
      </c>
      <c r="M2525" s="5" t="s">
        <v>67</v>
      </c>
      <c r="N2525" s="2" t="s">
        <v>3348</v>
      </c>
      <c r="O2525" s="2" t="s">
        <v>204</v>
      </c>
      <c r="P2525" s="2" t="s">
        <v>73</v>
      </c>
      <c r="Q2525" s="2" t="s">
        <v>73</v>
      </c>
      <c r="R2525" s="2" t="s">
        <v>69</v>
      </c>
      <c r="S2525" s="3"/>
      <c r="T2525" s="3"/>
      <c r="U2525" s="3"/>
      <c r="V2525" s="3">
        <v>1</v>
      </c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2" t="s">
        <v>67</v>
      </c>
      <c r="AW2525" s="2" t="s">
        <v>3351</v>
      </c>
      <c r="AX2525" s="2" t="s">
        <v>67</v>
      </c>
      <c r="AY2525" s="2" t="s">
        <v>67</v>
      </c>
    </row>
    <row r="2526" spans="1:51" ht="30" customHeight="1" x14ac:dyDescent="0.3">
      <c r="A2526" s="5" t="s">
        <v>511</v>
      </c>
      <c r="B2526" s="5" t="s">
        <v>86</v>
      </c>
      <c r="C2526" s="5" t="s">
        <v>87</v>
      </c>
      <c r="D2526" s="6">
        <v>6.2E-2</v>
      </c>
      <c r="E2526" s="7">
        <f>단가대비표!O1871</f>
        <v>0</v>
      </c>
      <c r="F2526" s="8">
        <f>TRUNC(E2526*D2526,1)</f>
        <v>0</v>
      </c>
      <c r="G2526" s="7">
        <f>단가대비표!P1871</f>
        <v>176011</v>
      </c>
      <c r="H2526" s="8">
        <f>TRUNC(G2526*D2526,1)</f>
        <v>10912.6</v>
      </c>
      <c r="I2526" s="7">
        <f>단가대비표!V1871</f>
        <v>0</v>
      </c>
      <c r="J2526" s="8">
        <f>TRUNC(I2526*D2526,1)</f>
        <v>0</v>
      </c>
      <c r="K2526" s="7">
        <f t="shared" si="633"/>
        <v>176011</v>
      </c>
      <c r="L2526" s="8">
        <f t="shared" si="633"/>
        <v>10912.6</v>
      </c>
      <c r="M2526" s="5" t="s">
        <v>67</v>
      </c>
      <c r="N2526" s="2" t="s">
        <v>3348</v>
      </c>
      <c r="O2526" s="2" t="s">
        <v>512</v>
      </c>
      <c r="P2526" s="2" t="s">
        <v>73</v>
      </c>
      <c r="Q2526" s="2" t="s">
        <v>73</v>
      </c>
      <c r="R2526" s="2" t="s">
        <v>69</v>
      </c>
      <c r="S2526" s="3"/>
      <c r="T2526" s="3"/>
      <c r="U2526" s="3"/>
      <c r="V2526" s="3">
        <v>1</v>
      </c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2" t="s">
        <v>67</v>
      </c>
      <c r="AW2526" s="2" t="s">
        <v>3352</v>
      </c>
      <c r="AX2526" s="2" t="s">
        <v>67</v>
      </c>
      <c r="AY2526" s="2" t="s">
        <v>67</v>
      </c>
    </row>
    <row r="2527" spans="1:51" ht="30" customHeight="1" x14ac:dyDescent="0.3">
      <c r="A2527" s="5" t="s">
        <v>2033</v>
      </c>
      <c r="B2527" s="5" t="s">
        <v>86</v>
      </c>
      <c r="C2527" s="5" t="s">
        <v>87</v>
      </c>
      <c r="D2527" s="6">
        <v>3.3599999999999998E-2</v>
      </c>
      <c r="E2527" s="7">
        <f>단가대비표!O1876</f>
        <v>0</v>
      </c>
      <c r="F2527" s="8">
        <f>TRUNC(E2527*D2527,1)</f>
        <v>0</v>
      </c>
      <c r="G2527" s="7">
        <f>단가대비표!P1876</f>
        <v>160788</v>
      </c>
      <c r="H2527" s="8">
        <f>TRUNC(G2527*D2527,1)</f>
        <v>5402.4</v>
      </c>
      <c r="I2527" s="7">
        <f>단가대비표!V1876</f>
        <v>0</v>
      </c>
      <c r="J2527" s="8">
        <f>TRUNC(I2527*D2527,1)</f>
        <v>0</v>
      </c>
      <c r="K2527" s="7">
        <f t="shared" si="633"/>
        <v>160788</v>
      </c>
      <c r="L2527" s="8">
        <f t="shared" si="633"/>
        <v>5402.4</v>
      </c>
      <c r="M2527" s="5" t="s">
        <v>67</v>
      </c>
      <c r="N2527" s="2" t="s">
        <v>3348</v>
      </c>
      <c r="O2527" s="2" t="s">
        <v>2034</v>
      </c>
      <c r="P2527" s="2" t="s">
        <v>73</v>
      </c>
      <c r="Q2527" s="2" t="s">
        <v>73</v>
      </c>
      <c r="R2527" s="2" t="s">
        <v>69</v>
      </c>
      <c r="S2527" s="3"/>
      <c r="T2527" s="3"/>
      <c r="U2527" s="3"/>
      <c r="V2527" s="3">
        <v>1</v>
      </c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2" t="s">
        <v>67</v>
      </c>
      <c r="AW2527" s="2" t="s">
        <v>3353</v>
      </c>
      <c r="AX2527" s="2" t="s">
        <v>67</v>
      </c>
      <c r="AY2527" s="2" t="s">
        <v>67</v>
      </c>
    </row>
    <row r="2528" spans="1:51" ht="30" customHeight="1" x14ac:dyDescent="0.3">
      <c r="A2528" s="5" t="s">
        <v>155</v>
      </c>
      <c r="B2528" s="5" t="s">
        <v>156</v>
      </c>
      <c r="C2528" s="5" t="s">
        <v>82</v>
      </c>
      <c r="D2528" s="6">
        <v>1</v>
      </c>
      <c r="E2528" s="7">
        <f>TRUNC(SUMIF(V2525:V2528, RIGHTB(O2528, 1), H2525:H2528)*U2528, 2)</f>
        <v>587.28</v>
      </c>
      <c r="F2528" s="8">
        <f>TRUNC(E2528*D2528,1)</f>
        <v>587.20000000000005</v>
      </c>
      <c r="G2528" s="7">
        <v>0</v>
      </c>
      <c r="H2528" s="8">
        <f>TRUNC(G2528*D2528,1)</f>
        <v>0</v>
      </c>
      <c r="I2528" s="7">
        <v>0</v>
      </c>
      <c r="J2528" s="8">
        <f>TRUNC(I2528*D2528,1)</f>
        <v>0</v>
      </c>
      <c r="K2528" s="7">
        <f t="shared" si="633"/>
        <v>587.20000000000005</v>
      </c>
      <c r="L2528" s="8">
        <f t="shared" si="633"/>
        <v>587.20000000000005</v>
      </c>
      <c r="M2528" s="5" t="s">
        <v>67</v>
      </c>
      <c r="N2528" s="2" t="s">
        <v>3348</v>
      </c>
      <c r="O2528" s="2" t="s">
        <v>83</v>
      </c>
      <c r="P2528" s="2" t="s">
        <v>73</v>
      </c>
      <c r="Q2528" s="2" t="s">
        <v>73</v>
      </c>
      <c r="R2528" s="2" t="s">
        <v>73</v>
      </c>
      <c r="S2528" s="3">
        <v>1</v>
      </c>
      <c r="T2528" s="3">
        <v>0</v>
      </c>
      <c r="U2528" s="3">
        <v>0.03</v>
      </c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2" t="s">
        <v>67</v>
      </c>
      <c r="AW2528" s="2" t="s">
        <v>3354</v>
      </c>
      <c r="AX2528" s="2" t="s">
        <v>67</v>
      </c>
      <c r="AY2528" s="2" t="s">
        <v>67</v>
      </c>
    </row>
    <row r="2529" spans="1:51" ht="30" customHeight="1" x14ac:dyDescent="0.3">
      <c r="A2529" s="5" t="s">
        <v>90</v>
      </c>
      <c r="B2529" s="5" t="s">
        <v>67</v>
      </c>
      <c r="C2529" s="5" t="s">
        <v>67</v>
      </c>
      <c r="D2529" s="6"/>
      <c r="E2529" s="7"/>
      <c r="F2529" s="8">
        <f>TRUNC(SUMIF(N2525:N2528, N2524, F2525:F2528),0)</f>
        <v>587</v>
      </c>
      <c r="G2529" s="7"/>
      <c r="H2529" s="8">
        <f>TRUNC(SUMIF(N2525:N2528, N2524, H2525:H2528),0)</f>
        <v>19576</v>
      </c>
      <c r="I2529" s="7"/>
      <c r="J2529" s="8">
        <f>TRUNC(SUMIF(N2525:N2528, N2524, J2525:J2528),0)</f>
        <v>0</v>
      </c>
      <c r="K2529" s="7"/>
      <c r="L2529" s="8">
        <f>F2529+H2529+J2529</f>
        <v>20163</v>
      </c>
      <c r="M2529" s="5" t="s">
        <v>67</v>
      </c>
      <c r="N2529" s="2" t="s">
        <v>91</v>
      </c>
      <c r="O2529" s="2" t="s">
        <v>91</v>
      </c>
      <c r="P2529" s="2" t="s">
        <v>67</v>
      </c>
      <c r="Q2529" s="2" t="s">
        <v>67</v>
      </c>
      <c r="R2529" s="2" t="s">
        <v>67</v>
      </c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2" t="s">
        <v>67</v>
      </c>
      <c r="AW2529" s="2" t="s">
        <v>67</v>
      </c>
      <c r="AX2529" s="2" t="s">
        <v>67</v>
      </c>
      <c r="AY2529" s="2" t="s">
        <v>67</v>
      </c>
    </row>
    <row r="2530" spans="1:51" ht="30" customHeight="1" x14ac:dyDescent="0.3">
      <c r="A2530" s="6"/>
      <c r="B2530" s="6"/>
      <c r="C2530" s="6"/>
      <c r="D2530" s="6"/>
      <c r="E2530" s="7"/>
      <c r="F2530" s="8"/>
      <c r="G2530" s="7"/>
      <c r="H2530" s="8"/>
      <c r="I2530" s="7"/>
      <c r="J2530" s="8"/>
      <c r="K2530" s="7"/>
      <c r="L2530" s="8"/>
      <c r="M2530" s="6"/>
    </row>
    <row r="2531" spans="1:51" ht="30" customHeight="1" x14ac:dyDescent="0.3">
      <c r="A2531" s="14" t="s">
        <v>3355</v>
      </c>
      <c r="B2531" s="14"/>
      <c r="C2531" s="14"/>
      <c r="D2531" s="14"/>
      <c r="E2531" s="15"/>
      <c r="F2531" s="16"/>
      <c r="G2531" s="15"/>
      <c r="H2531" s="16"/>
      <c r="I2531" s="15"/>
      <c r="J2531" s="16"/>
      <c r="K2531" s="15"/>
      <c r="L2531" s="16"/>
      <c r="M2531" s="14"/>
      <c r="N2531" s="1" t="s">
        <v>3356</v>
      </c>
    </row>
    <row r="2532" spans="1:51" ht="30" customHeight="1" x14ac:dyDescent="0.3">
      <c r="A2532" s="5" t="s">
        <v>203</v>
      </c>
      <c r="B2532" s="5" t="s">
        <v>86</v>
      </c>
      <c r="C2532" s="5" t="s">
        <v>87</v>
      </c>
      <c r="D2532" s="6">
        <v>8.8000000000000005E-3</v>
      </c>
      <c r="E2532" s="7">
        <f>단가대비표!O1834</f>
        <v>0</v>
      </c>
      <c r="F2532" s="8">
        <f>TRUNC(E2532*D2532,1)</f>
        <v>0</v>
      </c>
      <c r="G2532" s="7">
        <f>단가대비표!P1834</f>
        <v>125427</v>
      </c>
      <c r="H2532" s="8">
        <f>TRUNC(G2532*D2532,1)</f>
        <v>1103.7</v>
      </c>
      <c r="I2532" s="7">
        <f>단가대비표!V1834</f>
        <v>0</v>
      </c>
      <c r="J2532" s="8">
        <f>TRUNC(I2532*D2532,1)</f>
        <v>0</v>
      </c>
      <c r="K2532" s="7">
        <f t="shared" ref="K2532:L2535" si="634">TRUNC(E2532+G2532+I2532,1)</f>
        <v>125427</v>
      </c>
      <c r="L2532" s="8">
        <f t="shared" si="634"/>
        <v>1103.7</v>
      </c>
      <c r="M2532" s="5" t="s">
        <v>67</v>
      </c>
      <c r="N2532" s="2" t="s">
        <v>3356</v>
      </c>
      <c r="O2532" s="2" t="s">
        <v>204</v>
      </c>
      <c r="P2532" s="2" t="s">
        <v>73</v>
      </c>
      <c r="Q2532" s="2" t="s">
        <v>73</v>
      </c>
      <c r="R2532" s="2" t="s">
        <v>69</v>
      </c>
      <c r="S2532" s="3"/>
      <c r="T2532" s="3"/>
      <c r="U2532" s="3"/>
      <c r="V2532" s="3">
        <v>1</v>
      </c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2" t="s">
        <v>67</v>
      </c>
      <c r="AW2532" s="2" t="s">
        <v>3359</v>
      </c>
      <c r="AX2532" s="2" t="s">
        <v>67</v>
      </c>
      <c r="AY2532" s="2" t="s">
        <v>67</v>
      </c>
    </row>
    <row r="2533" spans="1:51" ht="30" customHeight="1" x14ac:dyDescent="0.3">
      <c r="A2533" s="5" t="s">
        <v>511</v>
      </c>
      <c r="B2533" s="5" t="s">
        <v>86</v>
      </c>
      <c r="C2533" s="5" t="s">
        <v>87</v>
      </c>
      <c r="D2533" s="6">
        <v>1.1599999999999999E-2</v>
      </c>
      <c r="E2533" s="7">
        <f>단가대비표!O1871</f>
        <v>0</v>
      </c>
      <c r="F2533" s="8">
        <f>TRUNC(E2533*D2533,1)</f>
        <v>0</v>
      </c>
      <c r="G2533" s="7">
        <f>단가대비표!P1871</f>
        <v>176011</v>
      </c>
      <c r="H2533" s="8">
        <f>TRUNC(G2533*D2533,1)</f>
        <v>2041.7</v>
      </c>
      <c r="I2533" s="7">
        <f>단가대비표!V1871</f>
        <v>0</v>
      </c>
      <c r="J2533" s="8">
        <f>TRUNC(I2533*D2533,1)</f>
        <v>0</v>
      </c>
      <c r="K2533" s="7">
        <f t="shared" si="634"/>
        <v>176011</v>
      </c>
      <c r="L2533" s="8">
        <f t="shared" si="634"/>
        <v>2041.7</v>
      </c>
      <c r="M2533" s="5" t="s">
        <v>67</v>
      </c>
      <c r="N2533" s="2" t="s">
        <v>3356</v>
      </c>
      <c r="O2533" s="2" t="s">
        <v>512</v>
      </c>
      <c r="P2533" s="2" t="s">
        <v>73</v>
      </c>
      <c r="Q2533" s="2" t="s">
        <v>73</v>
      </c>
      <c r="R2533" s="2" t="s">
        <v>69</v>
      </c>
      <c r="S2533" s="3"/>
      <c r="T2533" s="3"/>
      <c r="U2533" s="3"/>
      <c r="V2533" s="3">
        <v>1</v>
      </c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2" t="s">
        <v>67</v>
      </c>
      <c r="AW2533" s="2" t="s">
        <v>3360</v>
      </c>
      <c r="AX2533" s="2" t="s">
        <v>67</v>
      </c>
      <c r="AY2533" s="2" t="s">
        <v>67</v>
      </c>
    </row>
    <row r="2534" spans="1:51" ht="30" customHeight="1" x14ac:dyDescent="0.3">
      <c r="A2534" s="5" t="s">
        <v>2033</v>
      </c>
      <c r="B2534" s="5" t="s">
        <v>86</v>
      </c>
      <c r="C2534" s="5" t="s">
        <v>87</v>
      </c>
      <c r="D2534" s="6">
        <v>1.6E-2</v>
      </c>
      <c r="E2534" s="7">
        <f>단가대비표!O1876</f>
        <v>0</v>
      </c>
      <c r="F2534" s="8">
        <f>TRUNC(E2534*D2534,1)</f>
        <v>0</v>
      </c>
      <c r="G2534" s="7">
        <f>단가대비표!P1876</f>
        <v>160788</v>
      </c>
      <c r="H2534" s="8">
        <f>TRUNC(G2534*D2534,1)</f>
        <v>2572.6</v>
      </c>
      <c r="I2534" s="7">
        <f>단가대비표!V1876</f>
        <v>0</v>
      </c>
      <c r="J2534" s="8">
        <f>TRUNC(I2534*D2534,1)</f>
        <v>0</v>
      </c>
      <c r="K2534" s="7">
        <f t="shared" si="634"/>
        <v>160788</v>
      </c>
      <c r="L2534" s="8">
        <f t="shared" si="634"/>
        <v>2572.6</v>
      </c>
      <c r="M2534" s="5" t="s">
        <v>67</v>
      </c>
      <c r="N2534" s="2" t="s">
        <v>3356</v>
      </c>
      <c r="O2534" s="2" t="s">
        <v>2034</v>
      </c>
      <c r="P2534" s="2" t="s">
        <v>73</v>
      </c>
      <c r="Q2534" s="2" t="s">
        <v>73</v>
      </c>
      <c r="R2534" s="2" t="s">
        <v>69</v>
      </c>
      <c r="S2534" s="3"/>
      <c r="T2534" s="3"/>
      <c r="U2534" s="3"/>
      <c r="V2534" s="3">
        <v>1</v>
      </c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2" t="s">
        <v>67</v>
      </c>
      <c r="AW2534" s="2" t="s">
        <v>3361</v>
      </c>
      <c r="AX2534" s="2" t="s">
        <v>67</v>
      </c>
      <c r="AY2534" s="2" t="s">
        <v>67</v>
      </c>
    </row>
    <row r="2535" spans="1:51" ht="30" customHeight="1" x14ac:dyDescent="0.3">
      <c r="A2535" s="5" t="s">
        <v>155</v>
      </c>
      <c r="B2535" s="5" t="s">
        <v>156</v>
      </c>
      <c r="C2535" s="5" t="s">
        <v>82</v>
      </c>
      <c r="D2535" s="6">
        <v>1</v>
      </c>
      <c r="E2535" s="7">
        <f>TRUNC(SUMIF(V2532:V2535, RIGHTB(O2535, 1), H2532:H2535)*U2535, 2)</f>
        <v>171.54</v>
      </c>
      <c r="F2535" s="8">
        <f>TRUNC(E2535*D2535,1)</f>
        <v>171.5</v>
      </c>
      <c r="G2535" s="7">
        <v>0</v>
      </c>
      <c r="H2535" s="8">
        <f>TRUNC(G2535*D2535,1)</f>
        <v>0</v>
      </c>
      <c r="I2535" s="7">
        <v>0</v>
      </c>
      <c r="J2535" s="8">
        <f>TRUNC(I2535*D2535,1)</f>
        <v>0</v>
      </c>
      <c r="K2535" s="7">
        <f t="shared" si="634"/>
        <v>171.5</v>
      </c>
      <c r="L2535" s="8">
        <f t="shared" si="634"/>
        <v>171.5</v>
      </c>
      <c r="M2535" s="5" t="s">
        <v>67</v>
      </c>
      <c r="N2535" s="2" t="s">
        <v>3356</v>
      </c>
      <c r="O2535" s="2" t="s">
        <v>83</v>
      </c>
      <c r="P2535" s="2" t="s">
        <v>73</v>
      </c>
      <c r="Q2535" s="2" t="s">
        <v>73</v>
      </c>
      <c r="R2535" s="2" t="s">
        <v>73</v>
      </c>
      <c r="S2535" s="3">
        <v>1</v>
      </c>
      <c r="T2535" s="3">
        <v>0</v>
      </c>
      <c r="U2535" s="3">
        <v>0.03</v>
      </c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2" t="s">
        <v>67</v>
      </c>
      <c r="AW2535" s="2" t="s">
        <v>3362</v>
      </c>
      <c r="AX2535" s="2" t="s">
        <v>67</v>
      </c>
      <c r="AY2535" s="2" t="s">
        <v>67</v>
      </c>
    </row>
    <row r="2536" spans="1:51" ht="30" customHeight="1" x14ac:dyDescent="0.3">
      <c r="A2536" s="5" t="s">
        <v>90</v>
      </c>
      <c r="B2536" s="5" t="s">
        <v>67</v>
      </c>
      <c r="C2536" s="5" t="s">
        <v>67</v>
      </c>
      <c r="D2536" s="6"/>
      <c r="E2536" s="7"/>
      <c r="F2536" s="8">
        <f>TRUNC(SUMIF(N2532:N2535, N2531, F2532:F2535),0)</f>
        <v>171</v>
      </c>
      <c r="G2536" s="7"/>
      <c r="H2536" s="8">
        <f>TRUNC(SUMIF(N2532:N2535, N2531, H2532:H2535),0)</f>
        <v>5718</v>
      </c>
      <c r="I2536" s="7"/>
      <c r="J2536" s="8">
        <f>TRUNC(SUMIF(N2532:N2535, N2531, J2532:J2535),0)</f>
        <v>0</v>
      </c>
      <c r="K2536" s="7"/>
      <c r="L2536" s="8">
        <f>F2536+H2536+J2536</f>
        <v>5889</v>
      </c>
      <c r="M2536" s="5" t="s">
        <v>67</v>
      </c>
      <c r="N2536" s="2" t="s">
        <v>91</v>
      </c>
      <c r="O2536" s="2" t="s">
        <v>91</v>
      </c>
      <c r="P2536" s="2" t="s">
        <v>67</v>
      </c>
      <c r="Q2536" s="2" t="s">
        <v>67</v>
      </c>
      <c r="R2536" s="2" t="s">
        <v>67</v>
      </c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2" t="s">
        <v>67</v>
      </c>
      <c r="AW2536" s="2" t="s">
        <v>67</v>
      </c>
      <c r="AX2536" s="2" t="s">
        <v>67</v>
      </c>
      <c r="AY2536" s="2" t="s">
        <v>67</v>
      </c>
    </row>
    <row r="2537" spans="1:51" ht="30" customHeight="1" x14ac:dyDescent="0.3">
      <c r="A2537" s="6"/>
      <c r="B2537" s="6"/>
      <c r="C2537" s="6"/>
      <c r="D2537" s="6"/>
      <c r="E2537" s="7"/>
      <c r="F2537" s="8"/>
      <c r="G2537" s="7"/>
      <c r="H2537" s="8"/>
      <c r="I2537" s="7"/>
      <c r="J2537" s="8"/>
      <c r="K2537" s="7"/>
      <c r="L2537" s="8"/>
      <c r="M2537" s="6"/>
    </row>
    <row r="2538" spans="1:51" ht="30" customHeight="1" x14ac:dyDescent="0.3">
      <c r="A2538" s="14" t="s">
        <v>3363</v>
      </c>
      <c r="B2538" s="14"/>
      <c r="C2538" s="14"/>
      <c r="D2538" s="14"/>
      <c r="E2538" s="15"/>
      <c r="F2538" s="16"/>
      <c r="G2538" s="15"/>
      <c r="H2538" s="16"/>
      <c r="I2538" s="15"/>
      <c r="J2538" s="16"/>
      <c r="K2538" s="15"/>
      <c r="L2538" s="16"/>
      <c r="M2538" s="14"/>
      <c r="N2538" s="1" t="s">
        <v>3364</v>
      </c>
    </row>
    <row r="2539" spans="1:51" ht="30" customHeight="1" x14ac:dyDescent="0.3">
      <c r="A2539" s="5" t="s">
        <v>203</v>
      </c>
      <c r="B2539" s="5" t="s">
        <v>86</v>
      </c>
      <c r="C2539" s="5" t="s">
        <v>87</v>
      </c>
      <c r="D2539" s="6">
        <v>9.1999999999999998E-3</v>
      </c>
      <c r="E2539" s="7">
        <f>단가대비표!O1834</f>
        <v>0</v>
      </c>
      <c r="F2539" s="8">
        <f>TRUNC(E2539*D2539,1)</f>
        <v>0</v>
      </c>
      <c r="G2539" s="7">
        <f>단가대비표!P1834</f>
        <v>125427</v>
      </c>
      <c r="H2539" s="8">
        <f>TRUNC(G2539*D2539,1)</f>
        <v>1153.9000000000001</v>
      </c>
      <c r="I2539" s="7">
        <f>단가대비표!V1834</f>
        <v>0</v>
      </c>
      <c r="J2539" s="8">
        <f>TRUNC(I2539*D2539,1)</f>
        <v>0</v>
      </c>
      <c r="K2539" s="7">
        <f t="shared" ref="K2539:L2542" si="635">TRUNC(E2539+G2539+I2539,1)</f>
        <v>125427</v>
      </c>
      <c r="L2539" s="8">
        <f t="shared" si="635"/>
        <v>1153.9000000000001</v>
      </c>
      <c r="M2539" s="5" t="s">
        <v>67</v>
      </c>
      <c r="N2539" s="2" t="s">
        <v>3364</v>
      </c>
      <c r="O2539" s="2" t="s">
        <v>204</v>
      </c>
      <c r="P2539" s="2" t="s">
        <v>73</v>
      </c>
      <c r="Q2539" s="2" t="s">
        <v>73</v>
      </c>
      <c r="R2539" s="2" t="s">
        <v>69</v>
      </c>
      <c r="S2539" s="3"/>
      <c r="T2539" s="3"/>
      <c r="U2539" s="3"/>
      <c r="V2539" s="3">
        <v>1</v>
      </c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2" t="s">
        <v>67</v>
      </c>
      <c r="AW2539" s="2" t="s">
        <v>3367</v>
      </c>
      <c r="AX2539" s="2" t="s">
        <v>67</v>
      </c>
      <c r="AY2539" s="2" t="s">
        <v>67</v>
      </c>
    </row>
    <row r="2540" spans="1:51" ht="30" customHeight="1" x14ac:dyDescent="0.3">
      <c r="A2540" s="5" t="s">
        <v>511</v>
      </c>
      <c r="B2540" s="5" t="s">
        <v>86</v>
      </c>
      <c r="C2540" s="5" t="s">
        <v>87</v>
      </c>
      <c r="D2540" s="6">
        <v>1.32E-2</v>
      </c>
      <c r="E2540" s="7">
        <f>단가대비표!O1871</f>
        <v>0</v>
      </c>
      <c r="F2540" s="8">
        <f>TRUNC(E2540*D2540,1)</f>
        <v>0</v>
      </c>
      <c r="G2540" s="7">
        <f>단가대비표!P1871</f>
        <v>176011</v>
      </c>
      <c r="H2540" s="8">
        <f>TRUNC(G2540*D2540,1)</f>
        <v>2323.3000000000002</v>
      </c>
      <c r="I2540" s="7">
        <f>단가대비표!V1871</f>
        <v>0</v>
      </c>
      <c r="J2540" s="8">
        <f>TRUNC(I2540*D2540,1)</f>
        <v>0</v>
      </c>
      <c r="K2540" s="7">
        <f t="shared" si="635"/>
        <v>176011</v>
      </c>
      <c r="L2540" s="8">
        <f t="shared" si="635"/>
        <v>2323.3000000000002</v>
      </c>
      <c r="M2540" s="5" t="s">
        <v>67</v>
      </c>
      <c r="N2540" s="2" t="s">
        <v>3364</v>
      </c>
      <c r="O2540" s="2" t="s">
        <v>512</v>
      </c>
      <c r="P2540" s="2" t="s">
        <v>73</v>
      </c>
      <c r="Q2540" s="2" t="s">
        <v>73</v>
      </c>
      <c r="R2540" s="2" t="s">
        <v>69</v>
      </c>
      <c r="S2540" s="3"/>
      <c r="T2540" s="3"/>
      <c r="U2540" s="3"/>
      <c r="V2540" s="3">
        <v>1</v>
      </c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2" t="s">
        <v>67</v>
      </c>
      <c r="AW2540" s="2" t="s">
        <v>3368</v>
      </c>
      <c r="AX2540" s="2" t="s">
        <v>67</v>
      </c>
      <c r="AY2540" s="2" t="s">
        <v>67</v>
      </c>
    </row>
    <row r="2541" spans="1:51" ht="30" customHeight="1" x14ac:dyDescent="0.3">
      <c r="A2541" s="5" t="s">
        <v>2033</v>
      </c>
      <c r="B2541" s="5" t="s">
        <v>86</v>
      </c>
      <c r="C2541" s="5" t="s">
        <v>87</v>
      </c>
      <c r="D2541" s="6">
        <v>1.84E-2</v>
      </c>
      <c r="E2541" s="7">
        <f>단가대비표!O1876</f>
        <v>0</v>
      </c>
      <c r="F2541" s="8">
        <f>TRUNC(E2541*D2541,1)</f>
        <v>0</v>
      </c>
      <c r="G2541" s="7">
        <f>단가대비표!P1876</f>
        <v>160788</v>
      </c>
      <c r="H2541" s="8">
        <f>TRUNC(G2541*D2541,1)</f>
        <v>2958.4</v>
      </c>
      <c r="I2541" s="7">
        <f>단가대비표!V1876</f>
        <v>0</v>
      </c>
      <c r="J2541" s="8">
        <f>TRUNC(I2541*D2541,1)</f>
        <v>0</v>
      </c>
      <c r="K2541" s="7">
        <f t="shared" si="635"/>
        <v>160788</v>
      </c>
      <c r="L2541" s="8">
        <f t="shared" si="635"/>
        <v>2958.4</v>
      </c>
      <c r="M2541" s="5" t="s">
        <v>67</v>
      </c>
      <c r="N2541" s="2" t="s">
        <v>3364</v>
      </c>
      <c r="O2541" s="2" t="s">
        <v>2034</v>
      </c>
      <c r="P2541" s="2" t="s">
        <v>73</v>
      </c>
      <c r="Q2541" s="2" t="s">
        <v>73</v>
      </c>
      <c r="R2541" s="2" t="s">
        <v>69</v>
      </c>
      <c r="S2541" s="3"/>
      <c r="T2541" s="3"/>
      <c r="U2541" s="3"/>
      <c r="V2541" s="3">
        <v>1</v>
      </c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2" t="s">
        <v>67</v>
      </c>
      <c r="AW2541" s="2" t="s">
        <v>3369</v>
      </c>
      <c r="AX2541" s="2" t="s">
        <v>67</v>
      </c>
      <c r="AY2541" s="2" t="s">
        <v>67</v>
      </c>
    </row>
    <row r="2542" spans="1:51" ht="30" customHeight="1" x14ac:dyDescent="0.3">
      <c r="A2542" s="5" t="s">
        <v>155</v>
      </c>
      <c r="B2542" s="5" t="s">
        <v>156</v>
      </c>
      <c r="C2542" s="5" t="s">
        <v>82</v>
      </c>
      <c r="D2542" s="6">
        <v>1</v>
      </c>
      <c r="E2542" s="7">
        <f>TRUNC(SUMIF(V2539:V2542, RIGHTB(O2542, 1), H2539:H2542)*U2542, 2)</f>
        <v>193.06</v>
      </c>
      <c r="F2542" s="8">
        <f>TRUNC(E2542*D2542,1)</f>
        <v>193</v>
      </c>
      <c r="G2542" s="7">
        <v>0</v>
      </c>
      <c r="H2542" s="8">
        <f>TRUNC(G2542*D2542,1)</f>
        <v>0</v>
      </c>
      <c r="I2542" s="7">
        <v>0</v>
      </c>
      <c r="J2542" s="8">
        <f>TRUNC(I2542*D2542,1)</f>
        <v>0</v>
      </c>
      <c r="K2542" s="7">
        <f t="shared" si="635"/>
        <v>193</v>
      </c>
      <c r="L2542" s="8">
        <f t="shared" si="635"/>
        <v>193</v>
      </c>
      <c r="M2542" s="5" t="s">
        <v>67</v>
      </c>
      <c r="N2542" s="2" t="s">
        <v>3364</v>
      </c>
      <c r="O2542" s="2" t="s">
        <v>83</v>
      </c>
      <c r="P2542" s="2" t="s">
        <v>73</v>
      </c>
      <c r="Q2542" s="2" t="s">
        <v>73</v>
      </c>
      <c r="R2542" s="2" t="s">
        <v>73</v>
      </c>
      <c r="S2542" s="3">
        <v>1</v>
      </c>
      <c r="T2542" s="3">
        <v>0</v>
      </c>
      <c r="U2542" s="3">
        <v>0.03</v>
      </c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2" t="s">
        <v>67</v>
      </c>
      <c r="AW2542" s="2" t="s">
        <v>3370</v>
      </c>
      <c r="AX2542" s="2" t="s">
        <v>67</v>
      </c>
      <c r="AY2542" s="2" t="s">
        <v>67</v>
      </c>
    </row>
    <row r="2543" spans="1:51" ht="30" customHeight="1" x14ac:dyDescent="0.3">
      <c r="A2543" s="5" t="s">
        <v>90</v>
      </c>
      <c r="B2543" s="5" t="s">
        <v>67</v>
      </c>
      <c r="C2543" s="5" t="s">
        <v>67</v>
      </c>
      <c r="D2543" s="6"/>
      <c r="E2543" s="7"/>
      <c r="F2543" s="8">
        <f>TRUNC(SUMIF(N2539:N2542, N2538, F2539:F2542),0)</f>
        <v>193</v>
      </c>
      <c r="G2543" s="7"/>
      <c r="H2543" s="8">
        <f>TRUNC(SUMIF(N2539:N2542, N2538, H2539:H2542),0)</f>
        <v>6435</v>
      </c>
      <c r="I2543" s="7"/>
      <c r="J2543" s="8">
        <f>TRUNC(SUMIF(N2539:N2542, N2538, J2539:J2542),0)</f>
        <v>0</v>
      </c>
      <c r="K2543" s="7"/>
      <c r="L2543" s="8">
        <f>F2543+H2543+J2543</f>
        <v>6628</v>
      </c>
      <c r="M2543" s="5" t="s">
        <v>67</v>
      </c>
      <c r="N2543" s="2" t="s">
        <v>91</v>
      </c>
      <c r="O2543" s="2" t="s">
        <v>91</v>
      </c>
      <c r="P2543" s="2" t="s">
        <v>67</v>
      </c>
      <c r="Q2543" s="2" t="s">
        <v>67</v>
      </c>
      <c r="R2543" s="2" t="s">
        <v>67</v>
      </c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2" t="s">
        <v>67</v>
      </c>
      <c r="AW2543" s="2" t="s">
        <v>67</v>
      </c>
      <c r="AX2543" s="2" t="s">
        <v>67</v>
      </c>
      <c r="AY2543" s="2" t="s">
        <v>67</v>
      </c>
    </row>
    <row r="2544" spans="1:51" ht="30" customHeight="1" x14ac:dyDescent="0.3">
      <c r="A2544" s="6"/>
      <c r="B2544" s="6"/>
      <c r="C2544" s="6"/>
      <c r="D2544" s="6"/>
      <c r="E2544" s="7"/>
      <c r="F2544" s="8"/>
      <c r="G2544" s="7"/>
      <c r="H2544" s="8"/>
      <c r="I2544" s="7"/>
      <c r="J2544" s="8"/>
      <c r="K2544" s="7"/>
      <c r="L2544" s="8"/>
      <c r="M2544" s="6"/>
    </row>
    <row r="2545" spans="1:51" ht="30" customHeight="1" x14ac:dyDescent="0.3">
      <c r="A2545" s="14" t="s">
        <v>3371</v>
      </c>
      <c r="B2545" s="14"/>
      <c r="C2545" s="14"/>
      <c r="D2545" s="14"/>
      <c r="E2545" s="15"/>
      <c r="F2545" s="16"/>
      <c r="G2545" s="15"/>
      <c r="H2545" s="16"/>
      <c r="I2545" s="15"/>
      <c r="J2545" s="16"/>
      <c r="K2545" s="15"/>
      <c r="L2545" s="16"/>
      <c r="M2545" s="14"/>
      <c r="N2545" s="1" t="s">
        <v>3372</v>
      </c>
    </row>
    <row r="2546" spans="1:51" ht="30" customHeight="1" x14ac:dyDescent="0.3">
      <c r="A2546" s="5" t="s">
        <v>203</v>
      </c>
      <c r="B2546" s="5" t="s">
        <v>86</v>
      </c>
      <c r="C2546" s="5" t="s">
        <v>87</v>
      </c>
      <c r="D2546" s="6">
        <v>1.04E-2</v>
      </c>
      <c r="E2546" s="7">
        <f>단가대비표!O1834</f>
        <v>0</v>
      </c>
      <c r="F2546" s="8">
        <f>TRUNC(E2546*D2546,1)</f>
        <v>0</v>
      </c>
      <c r="G2546" s="7">
        <f>단가대비표!P1834</f>
        <v>125427</v>
      </c>
      <c r="H2546" s="8">
        <f>TRUNC(G2546*D2546,1)</f>
        <v>1304.4000000000001</v>
      </c>
      <c r="I2546" s="7">
        <f>단가대비표!V1834</f>
        <v>0</v>
      </c>
      <c r="J2546" s="8">
        <f>TRUNC(I2546*D2546,1)</f>
        <v>0</v>
      </c>
      <c r="K2546" s="7">
        <f t="shared" ref="K2546:L2549" si="636">TRUNC(E2546+G2546+I2546,1)</f>
        <v>125427</v>
      </c>
      <c r="L2546" s="8">
        <f t="shared" si="636"/>
        <v>1304.4000000000001</v>
      </c>
      <c r="M2546" s="5" t="s">
        <v>67</v>
      </c>
      <c r="N2546" s="2" t="s">
        <v>3372</v>
      </c>
      <c r="O2546" s="2" t="s">
        <v>204</v>
      </c>
      <c r="P2546" s="2" t="s">
        <v>73</v>
      </c>
      <c r="Q2546" s="2" t="s">
        <v>73</v>
      </c>
      <c r="R2546" s="2" t="s">
        <v>69</v>
      </c>
      <c r="S2546" s="3"/>
      <c r="T2546" s="3"/>
      <c r="U2546" s="3"/>
      <c r="V2546" s="3">
        <v>1</v>
      </c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2" t="s">
        <v>67</v>
      </c>
      <c r="AW2546" s="2" t="s">
        <v>3375</v>
      </c>
      <c r="AX2546" s="2" t="s">
        <v>67</v>
      </c>
      <c r="AY2546" s="2" t="s">
        <v>67</v>
      </c>
    </row>
    <row r="2547" spans="1:51" ht="30" customHeight="1" x14ac:dyDescent="0.3">
      <c r="A2547" s="5" t="s">
        <v>511</v>
      </c>
      <c r="B2547" s="5" t="s">
        <v>86</v>
      </c>
      <c r="C2547" s="5" t="s">
        <v>87</v>
      </c>
      <c r="D2547" s="6">
        <v>1.72E-2</v>
      </c>
      <c r="E2547" s="7">
        <f>단가대비표!O1871</f>
        <v>0</v>
      </c>
      <c r="F2547" s="8">
        <f>TRUNC(E2547*D2547,1)</f>
        <v>0</v>
      </c>
      <c r="G2547" s="7">
        <f>단가대비표!P1871</f>
        <v>176011</v>
      </c>
      <c r="H2547" s="8">
        <f>TRUNC(G2547*D2547,1)</f>
        <v>3027.3</v>
      </c>
      <c r="I2547" s="7">
        <f>단가대비표!V1871</f>
        <v>0</v>
      </c>
      <c r="J2547" s="8">
        <f>TRUNC(I2547*D2547,1)</f>
        <v>0</v>
      </c>
      <c r="K2547" s="7">
        <f t="shared" si="636"/>
        <v>176011</v>
      </c>
      <c r="L2547" s="8">
        <f t="shared" si="636"/>
        <v>3027.3</v>
      </c>
      <c r="M2547" s="5" t="s">
        <v>67</v>
      </c>
      <c r="N2547" s="2" t="s">
        <v>3372</v>
      </c>
      <c r="O2547" s="2" t="s">
        <v>512</v>
      </c>
      <c r="P2547" s="2" t="s">
        <v>73</v>
      </c>
      <c r="Q2547" s="2" t="s">
        <v>73</v>
      </c>
      <c r="R2547" s="2" t="s">
        <v>69</v>
      </c>
      <c r="S2547" s="3"/>
      <c r="T2547" s="3"/>
      <c r="U2547" s="3"/>
      <c r="V2547" s="3">
        <v>1</v>
      </c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2" t="s">
        <v>67</v>
      </c>
      <c r="AW2547" s="2" t="s">
        <v>3376</v>
      </c>
      <c r="AX2547" s="2" t="s">
        <v>67</v>
      </c>
      <c r="AY2547" s="2" t="s">
        <v>67</v>
      </c>
    </row>
    <row r="2548" spans="1:51" ht="30" customHeight="1" x14ac:dyDescent="0.3">
      <c r="A2548" s="5" t="s">
        <v>2033</v>
      </c>
      <c r="B2548" s="5" t="s">
        <v>86</v>
      </c>
      <c r="C2548" s="5" t="s">
        <v>87</v>
      </c>
      <c r="D2548" s="6">
        <v>1.9199999999999998E-2</v>
      </c>
      <c r="E2548" s="7">
        <f>단가대비표!O1876</f>
        <v>0</v>
      </c>
      <c r="F2548" s="8">
        <f>TRUNC(E2548*D2548,1)</f>
        <v>0</v>
      </c>
      <c r="G2548" s="7">
        <f>단가대비표!P1876</f>
        <v>160788</v>
      </c>
      <c r="H2548" s="8">
        <f>TRUNC(G2548*D2548,1)</f>
        <v>3087.1</v>
      </c>
      <c r="I2548" s="7">
        <f>단가대비표!V1876</f>
        <v>0</v>
      </c>
      <c r="J2548" s="8">
        <f>TRUNC(I2548*D2548,1)</f>
        <v>0</v>
      </c>
      <c r="K2548" s="7">
        <f t="shared" si="636"/>
        <v>160788</v>
      </c>
      <c r="L2548" s="8">
        <f t="shared" si="636"/>
        <v>3087.1</v>
      </c>
      <c r="M2548" s="5" t="s">
        <v>67</v>
      </c>
      <c r="N2548" s="2" t="s">
        <v>3372</v>
      </c>
      <c r="O2548" s="2" t="s">
        <v>2034</v>
      </c>
      <c r="P2548" s="2" t="s">
        <v>73</v>
      </c>
      <c r="Q2548" s="2" t="s">
        <v>73</v>
      </c>
      <c r="R2548" s="2" t="s">
        <v>69</v>
      </c>
      <c r="S2548" s="3"/>
      <c r="T2548" s="3"/>
      <c r="U2548" s="3"/>
      <c r="V2548" s="3">
        <v>1</v>
      </c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2" t="s">
        <v>67</v>
      </c>
      <c r="AW2548" s="2" t="s">
        <v>3377</v>
      </c>
      <c r="AX2548" s="2" t="s">
        <v>67</v>
      </c>
      <c r="AY2548" s="2" t="s">
        <v>67</v>
      </c>
    </row>
    <row r="2549" spans="1:51" ht="30" customHeight="1" x14ac:dyDescent="0.3">
      <c r="A2549" s="5" t="s">
        <v>155</v>
      </c>
      <c r="B2549" s="5" t="s">
        <v>156</v>
      </c>
      <c r="C2549" s="5" t="s">
        <v>82</v>
      </c>
      <c r="D2549" s="6">
        <v>1</v>
      </c>
      <c r="E2549" s="7">
        <f>TRUNC(SUMIF(V2546:V2549, RIGHTB(O2549, 1), H2546:H2549)*U2549, 2)</f>
        <v>222.56</v>
      </c>
      <c r="F2549" s="8">
        <f>TRUNC(E2549*D2549,1)</f>
        <v>222.5</v>
      </c>
      <c r="G2549" s="7">
        <v>0</v>
      </c>
      <c r="H2549" s="8">
        <f>TRUNC(G2549*D2549,1)</f>
        <v>0</v>
      </c>
      <c r="I2549" s="7">
        <v>0</v>
      </c>
      <c r="J2549" s="8">
        <f>TRUNC(I2549*D2549,1)</f>
        <v>0</v>
      </c>
      <c r="K2549" s="7">
        <f t="shared" si="636"/>
        <v>222.5</v>
      </c>
      <c r="L2549" s="8">
        <f t="shared" si="636"/>
        <v>222.5</v>
      </c>
      <c r="M2549" s="5" t="s">
        <v>67</v>
      </c>
      <c r="N2549" s="2" t="s">
        <v>3372</v>
      </c>
      <c r="O2549" s="2" t="s">
        <v>83</v>
      </c>
      <c r="P2549" s="2" t="s">
        <v>73</v>
      </c>
      <c r="Q2549" s="2" t="s">
        <v>73</v>
      </c>
      <c r="R2549" s="2" t="s">
        <v>73</v>
      </c>
      <c r="S2549" s="3">
        <v>1</v>
      </c>
      <c r="T2549" s="3">
        <v>0</v>
      </c>
      <c r="U2549" s="3">
        <v>0.03</v>
      </c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2" t="s">
        <v>67</v>
      </c>
      <c r="AW2549" s="2" t="s">
        <v>3378</v>
      </c>
      <c r="AX2549" s="2" t="s">
        <v>67</v>
      </c>
      <c r="AY2549" s="2" t="s">
        <v>67</v>
      </c>
    </row>
    <row r="2550" spans="1:51" ht="30" customHeight="1" x14ac:dyDescent="0.3">
      <c r="A2550" s="5" t="s">
        <v>90</v>
      </c>
      <c r="B2550" s="5" t="s">
        <v>67</v>
      </c>
      <c r="C2550" s="5" t="s">
        <v>67</v>
      </c>
      <c r="D2550" s="6"/>
      <c r="E2550" s="7"/>
      <c r="F2550" s="8">
        <f>TRUNC(SUMIF(N2546:N2549, N2545, F2546:F2549),0)</f>
        <v>222</v>
      </c>
      <c r="G2550" s="7"/>
      <c r="H2550" s="8">
        <f>TRUNC(SUMIF(N2546:N2549, N2545, H2546:H2549),0)</f>
        <v>7418</v>
      </c>
      <c r="I2550" s="7"/>
      <c r="J2550" s="8">
        <f>TRUNC(SUMIF(N2546:N2549, N2545, J2546:J2549),0)</f>
        <v>0</v>
      </c>
      <c r="K2550" s="7"/>
      <c r="L2550" s="8">
        <f>F2550+H2550+J2550</f>
        <v>7640</v>
      </c>
      <c r="M2550" s="5" t="s">
        <v>67</v>
      </c>
      <c r="N2550" s="2" t="s">
        <v>91</v>
      </c>
      <c r="O2550" s="2" t="s">
        <v>91</v>
      </c>
      <c r="P2550" s="2" t="s">
        <v>67</v>
      </c>
      <c r="Q2550" s="2" t="s">
        <v>67</v>
      </c>
      <c r="R2550" s="2" t="s">
        <v>67</v>
      </c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2" t="s">
        <v>67</v>
      </c>
      <c r="AW2550" s="2" t="s">
        <v>67</v>
      </c>
      <c r="AX2550" s="2" t="s">
        <v>67</v>
      </c>
      <c r="AY2550" s="2" t="s">
        <v>67</v>
      </c>
    </row>
    <row r="2551" spans="1:51" ht="30" customHeight="1" x14ac:dyDescent="0.3">
      <c r="A2551" s="6"/>
      <c r="B2551" s="6"/>
      <c r="C2551" s="6"/>
      <c r="D2551" s="6"/>
      <c r="E2551" s="7"/>
      <c r="F2551" s="8"/>
      <c r="G2551" s="7"/>
      <c r="H2551" s="8"/>
      <c r="I2551" s="7"/>
      <c r="J2551" s="8"/>
      <c r="K2551" s="7"/>
      <c r="L2551" s="8"/>
      <c r="M2551" s="6"/>
    </row>
    <row r="2552" spans="1:51" ht="30" customHeight="1" x14ac:dyDescent="0.3">
      <c r="A2552" s="14" t="s">
        <v>3379</v>
      </c>
      <c r="B2552" s="14"/>
      <c r="C2552" s="14"/>
      <c r="D2552" s="14"/>
      <c r="E2552" s="15"/>
      <c r="F2552" s="16"/>
      <c r="G2552" s="15"/>
      <c r="H2552" s="16"/>
      <c r="I2552" s="15"/>
      <c r="J2552" s="16"/>
      <c r="K2552" s="15"/>
      <c r="L2552" s="16"/>
      <c r="M2552" s="14"/>
      <c r="N2552" s="1" t="s">
        <v>3380</v>
      </c>
    </row>
    <row r="2553" spans="1:51" ht="30" customHeight="1" x14ac:dyDescent="0.3">
      <c r="A2553" s="5" t="s">
        <v>203</v>
      </c>
      <c r="B2553" s="5" t="s">
        <v>86</v>
      </c>
      <c r="C2553" s="5" t="s">
        <v>87</v>
      </c>
      <c r="D2553" s="6">
        <v>1.1599999999999999E-2</v>
      </c>
      <c r="E2553" s="7">
        <f>단가대비표!O1834</f>
        <v>0</v>
      </c>
      <c r="F2553" s="8">
        <f>TRUNC(E2553*D2553,1)</f>
        <v>0</v>
      </c>
      <c r="G2553" s="7">
        <f>단가대비표!P1834</f>
        <v>125427</v>
      </c>
      <c r="H2553" s="8">
        <f>TRUNC(G2553*D2553,1)</f>
        <v>1454.9</v>
      </c>
      <c r="I2553" s="7">
        <f>단가대비표!V1834</f>
        <v>0</v>
      </c>
      <c r="J2553" s="8">
        <f>TRUNC(I2553*D2553,1)</f>
        <v>0</v>
      </c>
      <c r="K2553" s="7">
        <f t="shared" ref="K2553:L2556" si="637">TRUNC(E2553+G2553+I2553,1)</f>
        <v>125427</v>
      </c>
      <c r="L2553" s="8">
        <f t="shared" si="637"/>
        <v>1454.9</v>
      </c>
      <c r="M2553" s="5" t="s">
        <v>67</v>
      </c>
      <c r="N2553" s="2" t="s">
        <v>3380</v>
      </c>
      <c r="O2553" s="2" t="s">
        <v>204</v>
      </c>
      <c r="P2553" s="2" t="s">
        <v>73</v>
      </c>
      <c r="Q2553" s="2" t="s">
        <v>73</v>
      </c>
      <c r="R2553" s="2" t="s">
        <v>69</v>
      </c>
      <c r="S2553" s="3"/>
      <c r="T2553" s="3"/>
      <c r="U2553" s="3"/>
      <c r="V2553" s="3">
        <v>1</v>
      </c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2" t="s">
        <v>67</v>
      </c>
      <c r="AW2553" s="2" t="s">
        <v>3383</v>
      </c>
      <c r="AX2553" s="2" t="s">
        <v>67</v>
      </c>
      <c r="AY2553" s="2" t="s">
        <v>67</v>
      </c>
    </row>
    <row r="2554" spans="1:51" ht="30" customHeight="1" x14ac:dyDescent="0.3">
      <c r="A2554" s="5" t="s">
        <v>511</v>
      </c>
      <c r="B2554" s="5" t="s">
        <v>86</v>
      </c>
      <c r="C2554" s="5" t="s">
        <v>87</v>
      </c>
      <c r="D2554" s="6">
        <v>2.0400000000000001E-2</v>
      </c>
      <c r="E2554" s="7">
        <f>단가대비표!O1871</f>
        <v>0</v>
      </c>
      <c r="F2554" s="8">
        <f>TRUNC(E2554*D2554,1)</f>
        <v>0</v>
      </c>
      <c r="G2554" s="7">
        <f>단가대비표!P1871</f>
        <v>176011</v>
      </c>
      <c r="H2554" s="8">
        <f>TRUNC(G2554*D2554,1)</f>
        <v>3590.6</v>
      </c>
      <c r="I2554" s="7">
        <f>단가대비표!V1871</f>
        <v>0</v>
      </c>
      <c r="J2554" s="8">
        <f>TRUNC(I2554*D2554,1)</f>
        <v>0</v>
      </c>
      <c r="K2554" s="7">
        <f t="shared" si="637"/>
        <v>176011</v>
      </c>
      <c r="L2554" s="8">
        <f t="shared" si="637"/>
        <v>3590.6</v>
      </c>
      <c r="M2554" s="5" t="s">
        <v>67</v>
      </c>
      <c r="N2554" s="2" t="s">
        <v>3380</v>
      </c>
      <c r="O2554" s="2" t="s">
        <v>512</v>
      </c>
      <c r="P2554" s="2" t="s">
        <v>73</v>
      </c>
      <c r="Q2554" s="2" t="s">
        <v>73</v>
      </c>
      <c r="R2554" s="2" t="s">
        <v>69</v>
      </c>
      <c r="S2554" s="3"/>
      <c r="T2554" s="3"/>
      <c r="U2554" s="3"/>
      <c r="V2554" s="3">
        <v>1</v>
      </c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2" t="s">
        <v>67</v>
      </c>
      <c r="AW2554" s="2" t="s">
        <v>3384</v>
      </c>
      <c r="AX2554" s="2" t="s">
        <v>67</v>
      </c>
      <c r="AY2554" s="2" t="s">
        <v>67</v>
      </c>
    </row>
    <row r="2555" spans="1:51" ht="30" customHeight="1" x14ac:dyDescent="0.3">
      <c r="A2555" s="5" t="s">
        <v>2033</v>
      </c>
      <c r="B2555" s="5" t="s">
        <v>86</v>
      </c>
      <c r="C2555" s="5" t="s">
        <v>87</v>
      </c>
      <c r="D2555" s="6">
        <v>2.1999999999999999E-2</v>
      </c>
      <c r="E2555" s="7">
        <f>단가대비표!O1876</f>
        <v>0</v>
      </c>
      <c r="F2555" s="8">
        <f>TRUNC(E2555*D2555,1)</f>
        <v>0</v>
      </c>
      <c r="G2555" s="7">
        <f>단가대비표!P1876</f>
        <v>160788</v>
      </c>
      <c r="H2555" s="8">
        <f>TRUNC(G2555*D2555,1)</f>
        <v>3537.3</v>
      </c>
      <c r="I2555" s="7">
        <f>단가대비표!V1876</f>
        <v>0</v>
      </c>
      <c r="J2555" s="8">
        <f>TRUNC(I2555*D2555,1)</f>
        <v>0</v>
      </c>
      <c r="K2555" s="7">
        <f t="shared" si="637"/>
        <v>160788</v>
      </c>
      <c r="L2555" s="8">
        <f t="shared" si="637"/>
        <v>3537.3</v>
      </c>
      <c r="M2555" s="5" t="s">
        <v>67</v>
      </c>
      <c r="N2555" s="2" t="s">
        <v>3380</v>
      </c>
      <c r="O2555" s="2" t="s">
        <v>2034</v>
      </c>
      <c r="P2555" s="2" t="s">
        <v>73</v>
      </c>
      <c r="Q2555" s="2" t="s">
        <v>73</v>
      </c>
      <c r="R2555" s="2" t="s">
        <v>69</v>
      </c>
      <c r="S2555" s="3"/>
      <c r="T2555" s="3"/>
      <c r="U2555" s="3"/>
      <c r="V2555" s="3">
        <v>1</v>
      </c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2" t="s">
        <v>67</v>
      </c>
      <c r="AW2555" s="2" t="s">
        <v>3385</v>
      </c>
      <c r="AX2555" s="2" t="s">
        <v>67</v>
      </c>
      <c r="AY2555" s="2" t="s">
        <v>67</v>
      </c>
    </row>
    <row r="2556" spans="1:51" ht="30" customHeight="1" x14ac:dyDescent="0.3">
      <c r="A2556" s="5" t="s">
        <v>155</v>
      </c>
      <c r="B2556" s="5" t="s">
        <v>156</v>
      </c>
      <c r="C2556" s="5" t="s">
        <v>82</v>
      </c>
      <c r="D2556" s="6">
        <v>1</v>
      </c>
      <c r="E2556" s="7">
        <f>TRUNC(SUMIF(V2553:V2556, RIGHTB(O2556, 1), H2553:H2556)*U2556, 2)</f>
        <v>257.48</v>
      </c>
      <c r="F2556" s="8">
        <f>TRUNC(E2556*D2556,1)</f>
        <v>257.39999999999998</v>
      </c>
      <c r="G2556" s="7">
        <v>0</v>
      </c>
      <c r="H2556" s="8">
        <f>TRUNC(G2556*D2556,1)</f>
        <v>0</v>
      </c>
      <c r="I2556" s="7">
        <v>0</v>
      </c>
      <c r="J2556" s="8">
        <f>TRUNC(I2556*D2556,1)</f>
        <v>0</v>
      </c>
      <c r="K2556" s="7">
        <f t="shared" si="637"/>
        <v>257.39999999999998</v>
      </c>
      <c r="L2556" s="8">
        <f t="shared" si="637"/>
        <v>257.39999999999998</v>
      </c>
      <c r="M2556" s="5" t="s">
        <v>67</v>
      </c>
      <c r="N2556" s="2" t="s">
        <v>3380</v>
      </c>
      <c r="O2556" s="2" t="s">
        <v>83</v>
      </c>
      <c r="P2556" s="2" t="s">
        <v>73</v>
      </c>
      <c r="Q2556" s="2" t="s">
        <v>73</v>
      </c>
      <c r="R2556" s="2" t="s">
        <v>73</v>
      </c>
      <c r="S2556" s="3">
        <v>1</v>
      </c>
      <c r="T2556" s="3">
        <v>0</v>
      </c>
      <c r="U2556" s="3">
        <v>0.03</v>
      </c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2" t="s">
        <v>67</v>
      </c>
      <c r="AW2556" s="2" t="s">
        <v>3386</v>
      </c>
      <c r="AX2556" s="2" t="s">
        <v>67</v>
      </c>
      <c r="AY2556" s="2" t="s">
        <v>67</v>
      </c>
    </row>
    <row r="2557" spans="1:51" ht="30" customHeight="1" x14ac:dyDescent="0.3">
      <c r="A2557" s="5" t="s">
        <v>90</v>
      </c>
      <c r="B2557" s="5" t="s">
        <v>67</v>
      </c>
      <c r="C2557" s="5" t="s">
        <v>67</v>
      </c>
      <c r="D2557" s="6"/>
      <c r="E2557" s="7"/>
      <c r="F2557" s="8">
        <f>TRUNC(SUMIF(N2553:N2556, N2552, F2553:F2556),0)</f>
        <v>257</v>
      </c>
      <c r="G2557" s="7"/>
      <c r="H2557" s="8">
        <f>TRUNC(SUMIF(N2553:N2556, N2552, H2553:H2556),0)</f>
        <v>8582</v>
      </c>
      <c r="I2557" s="7"/>
      <c r="J2557" s="8">
        <f>TRUNC(SUMIF(N2553:N2556, N2552, J2553:J2556),0)</f>
        <v>0</v>
      </c>
      <c r="K2557" s="7"/>
      <c r="L2557" s="8">
        <f>F2557+H2557+J2557</f>
        <v>8839</v>
      </c>
      <c r="M2557" s="5" t="s">
        <v>67</v>
      </c>
      <c r="N2557" s="2" t="s">
        <v>91</v>
      </c>
      <c r="O2557" s="2" t="s">
        <v>91</v>
      </c>
      <c r="P2557" s="2" t="s">
        <v>67</v>
      </c>
      <c r="Q2557" s="2" t="s">
        <v>67</v>
      </c>
      <c r="R2557" s="2" t="s">
        <v>67</v>
      </c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2" t="s">
        <v>67</v>
      </c>
      <c r="AW2557" s="2" t="s">
        <v>67</v>
      </c>
      <c r="AX2557" s="2" t="s">
        <v>67</v>
      </c>
      <c r="AY2557" s="2" t="s">
        <v>67</v>
      </c>
    </row>
    <row r="2558" spans="1:51" ht="30" customHeight="1" x14ac:dyDescent="0.3">
      <c r="A2558" s="6"/>
      <c r="B2558" s="6"/>
      <c r="C2558" s="6"/>
      <c r="D2558" s="6"/>
      <c r="E2558" s="7"/>
      <c r="F2558" s="8"/>
      <c r="G2558" s="7"/>
      <c r="H2558" s="8"/>
      <c r="I2558" s="7"/>
      <c r="J2558" s="8"/>
      <c r="K2558" s="7"/>
      <c r="L2558" s="8"/>
      <c r="M2558" s="6"/>
    </row>
    <row r="2559" spans="1:51" ht="30" customHeight="1" x14ac:dyDescent="0.3">
      <c r="A2559" s="14" t="s">
        <v>3387</v>
      </c>
      <c r="B2559" s="14"/>
      <c r="C2559" s="14"/>
      <c r="D2559" s="14"/>
      <c r="E2559" s="15"/>
      <c r="F2559" s="16"/>
      <c r="G2559" s="15"/>
      <c r="H2559" s="16"/>
      <c r="I2559" s="15"/>
      <c r="J2559" s="16"/>
      <c r="K2559" s="15"/>
      <c r="L2559" s="16"/>
      <c r="M2559" s="14"/>
      <c r="N2559" s="1" t="s">
        <v>3388</v>
      </c>
    </row>
    <row r="2560" spans="1:51" ht="30" customHeight="1" x14ac:dyDescent="0.3">
      <c r="A2560" s="5" t="s">
        <v>203</v>
      </c>
      <c r="B2560" s="5" t="s">
        <v>86</v>
      </c>
      <c r="C2560" s="5" t="s">
        <v>87</v>
      </c>
      <c r="D2560" s="6">
        <v>1.24E-2</v>
      </c>
      <c r="E2560" s="7">
        <f>단가대비표!O1834</f>
        <v>0</v>
      </c>
      <c r="F2560" s="8">
        <f>TRUNC(E2560*D2560,1)</f>
        <v>0</v>
      </c>
      <c r="G2560" s="7">
        <f>단가대비표!P1834</f>
        <v>125427</v>
      </c>
      <c r="H2560" s="8">
        <f>TRUNC(G2560*D2560,1)</f>
        <v>1555.2</v>
      </c>
      <c r="I2560" s="7">
        <f>단가대비표!V1834</f>
        <v>0</v>
      </c>
      <c r="J2560" s="8">
        <f>TRUNC(I2560*D2560,1)</f>
        <v>0</v>
      </c>
      <c r="K2560" s="7">
        <f t="shared" ref="K2560:L2563" si="638">TRUNC(E2560+G2560+I2560,1)</f>
        <v>125427</v>
      </c>
      <c r="L2560" s="8">
        <f t="shared" si="638"/>
        <v>1555.2</v>
      </c>
      <c r="M2560" s="5" t="s">
        <v>67</v>
      </c>
      <c r="N2560" s="2" t="s">
        <v>3388</v>
      </c>
      <c r="O2560" s="2" t="s">
        <v>204</v>
      </c>
      <c r="P2560" s="2" t="s">
        <v>73</v>
      </c>
      <c r="Q2560" s="2" t="s">
        <v>73</v>
      </c>
      <c r="R2560" s="2" t="s">
        <v>69</v>
      </c>
      <c r="S2560" s="3"/>
      <c r="T2560" s="3"/>
      <c r="U2560" s="3"/>
      <c r="V2560" s="3">
        <v>1</v>
      </c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2" t="s">
        <v>67</v>
      </c>
      <c r="AW2560" s="2" t="s">
        <v>3391</v>
      </c>
      <c r="AX2560" s="2" t="s">
        <v>67</v>
      </c>
      <c r="AY2560" s="2" t="s">
        <v>67</v>
      </c>
    </row>
    <row r="2561" spans="1:51" ht="30" customHeight="1" x14ac:dyDescent="0.3">
      <c r="A2561" s="5" t="s">
        <v>511</v>
      </c>
      <c r="B2561" s="5" t="s">
        <v>86</v>
      </c>
      <c r="C2561" s="5" t="s">
        <v>87</v>
      </c>
      <c r="D2561" s="6">
        <v>2.2800000000000001E-2</v>
      </c>
      <c r="E2561" s="7">
        <f>단가대비표!O1871</f>
        <v>0</v>
      </c>
      <c r="F2561" s="8">
        <f>TRUNC(E2561*D2561,1)</f>
        <v>0</v>
      </c>
      <c r="G2561" s="7">
        <f>단가대비표!P1871</f>
        <v>176011</v>
      </c>
      <c r="H2561" s="8">
        <f>TRUNC(G2561*D2561,1)</f>
        <v>4013</v>
      </c>
      <c r="I2561" s="7">
        <f>단가대비표!V1871</f>
        <v>0</v>
      </c>
      <c r="J2561" s="8">
        <f>TRUNC(I2561*D2561,1)</f>
        <v>0</v>
      </c>
      <c r="K2561" s="7">
        <f t="shared" si="638"/>
        <v>176011</v>
      </c>
      <c r="L2561" s="8">
        <f t="shared" si="638"/>
        <v>4013</v>
      </c>
      <c r="M2561" s="5" t="s">
        <v>67</v>
      </c>
      <c r="N2561" s="2" t="s">
        <v>3388</v>
      </c>
      <c r="O2561" s="2" t="s">
        <v>512</v>
      </c>
      <c r="P2561" s="2" t="s">
        <v>73</v>
      </c>
      <c r="Q2561" s="2" t="s">
        <v>73</v>
      </c>
      <c r="R2561" s="2" t="s">
        <v>69</v>
      </c>
      <c r="S2561" s="3"/>
      <c r="T2561" s="3"/>
      <c r="U2561" s="3"/>
      <c r="V2561" s="3">
        <v>1</v>
      </c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2" t="s">
        <v>67</v>
      </c>
      <c r="AW2561" s="2" t="s">
        <v>3392</v>
      </c>
      <c r="AX2561" s="2" t="s">
        <v>67</v>
      </c>
      <c r="AY2561" s="2" t="s">
        <v>67</v>
      </c>
    </row>
    <row r="2562" spans="1:51" ht="30" customHeight="1" x14ac:dyDescent="0.3">
      <c r="A2562" s="5" t="s">
        <v>2033</v>
      </c>
      <c r="B2562" s="5" t="s">
        <v>86</v>
      </c>
      <c r="C2562" s="5" t="s">
        <v>87</v>
      </c>
      <c r="D2562" s="6">
        <v>2.5600000000000001E-2</v>
      </c>
      <c r="E2562" s="7">
        <f>단가대비표!O1876</f>
        <v>0</v>
      </c>
      <c r="F2562" s="8">
        <f>TRUNC(E2562*D2562,1)</f>
        <v>0</v>
      </c>
      <c r="G2562" s="7">
        <f>단가대비표!P1876</f>
        <v>160788</v>
      </c>
      <c r="H2562" s="8">
        <f>TRUNC(G2562*D2562,1)</f>
        <v>4116.1000000000004</v>
      </c>
      <c r="I2562" s="7">
        <f>단가대비표!V1876</f>
        <v>0</v>
      </c>
      <c r="J2562" s="8">
        <f>TRUNC(I2562*D2562,1)</f>
        <v>0</v>
      </c>
      <c r="K2562" s="7">
        <f t="shared" si="638"/>
        <v>160788</v>
      </c>
      <c r="L2562" s="8">
        <f t="shared" si="638"/>
        <v>4116.1000000000004</v>
      </c>
      <c r="M2562" s="5" t="s">
        <v>67</v>
      </c>
      <c r="N2562" s="2" t="s">
        <v>3388</v>
      </c>
      <c r="O2562" s="2" t="s">
        <v>2034</v>
      </c>
      <c r="P2562" s="2" t="s">
        <v>73</v>
      </c>
      <c r="Q2562" s="2" t="s">
        <v>73</v>
      </c>
      <c r="R2562" s="2" t="s">
        <v>69</v>
      </c>
      <c r="S2562" s="3"/>
      <c r="T2562" s="3"/>
      <c r="U2562" s="3"/>
      <c r="V2562" s="3">
        <v>1</v>
      </c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2" t="s">
        <v>67</v>
      </c>
      <c r="AW2562" s="2" t="s">
        <v>3393</v>
      </c>
      <c r="AX2562" s="2" t="s">
        <v>67</v>
      </c>
      <c r="AY2562" s="2" t="s">
        <v>67</v>
      </c>
    </row>
    <row r="2563" spans="1:51" ht="30" customHeight="1" x14ac:dyDescent="0.3">
      <c r="A2563" s="5" t="s">
        <v>155</v>
      </c>
      <c r="B2563" s="5" t="s">
        <v>156</v>
      </c>
      <c r="C2563" s="5" t="s">
        <v>82</v>
      </c>
      <c r="D2563" s="6">
        <v>1</v>
      </c>
      <c r="E2563" s="7">
        <f>TRUNC(SUMIF(V2560:V2563, RIGHTB(O2563, 1), H2560:H2563)*U2563, 2)</f>
        <v>290.52</v>
      </c>
      <c r="F2563" s="8">
        <f>TRUNC(E2563*D2563,1)</f>
        <v>290.5</v>
      </c>
      <c r="G2563" s="7">
        <v>0</v>
      </c>
      <c r="H2563" s="8">
        <f>TRUNC(G2563*D2563,1)</f>
        <v>0</v>
      </c>
      <c r="I2563" s="7">
        <v>0</v>
      </c>
      <c r="J2563" s="8">
        <f>TRUNC(I2563*D2563,1)</f>
        <v>0</v>
      </c>
      <c r="K2563" s="7">
        <f t="shared" si="638"/>
        <v>290.5</v>
      </c>
      <c r="L2563" s="8">
        <f t="shared" si="638"/>
        <v>290.5</v>
      </c>
      <c r="M2563" s="5" t="s">
        <v>67</v>
      </c>
      <c r="N2563" s="2" t="s">
        <v>3388</v>
      </c>
      <c r="O2563" s="2" t="s">
        <v>83</v>
      </c>
      <c r="P2563" s="2" t="s">
        <v>73</v>
      </c>
      <c r="Q2563" s="2" t="s">
        <v>73</v>
      </c>
      <c r="R2563" s="2" t="s">
        <v>73</v>
      </c>
      <c r="S2563" s="3">
        <v>1</v>
      </c>
      <c r="T2563" s="3">
        <v>0</v>
      </c>
      <c r="U2563" s="3">
        <v>0.03</v>
      </c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2" t="s">
        <v>67</v>
      </c>
      <c r="AW2563" s="2" t="s">
        <v>3394</v>
      </c>
      <c r="AX2563" s="2" t="s">
        <v>67</v>
      </c>
      <c r="AY2563" s="2" t="s">
        <v>67</v>
      </c>
    </row>
    <row r="2564" spans="1:51" ht="30" customHeight="1" x14ac:dyDescent="0.3">
      <c r="A2564" s="5" t="s">
        <v>90</v>
      </c>
      <c r="B2564" s="5" t="s">
        <v>67</v>
      </c>
      <c r="C2564" s="5" t="s">
        <v>67</v>
      </c>
      <c r="D2564" s="6"/>
      <c r="E2564" s="7"/>
      <c r="F2564" s="8">
        <f>TRUNC(SUMIF(N2560:N2563, N2559, F2560:F2563),0)</f>
        <v>290</v>
      </c>
      <c r="G2564" s="7"/>
      <c r="H2564" s="8">
        <f>TRUNC(SUMIF(N2560:N2563, N2559, H2560:H2563),0)</f>
        <v>9684</v>
      </c>
      <c r="I2564" s="7"/>
      <c r="J2564" s="8">
        <f>TRUNC(SUMIF(N2560:N2563, N2559, J2560:J2563),0)</f>
        <v>0</v>
      </c>
      <c r="K2564" s="7"/>
      <c r="L2564" s="8">
        <f>F2564+H2564+J2564</f>
        <v>9974</v>
      </c>
      <c r="M2564" s="5" t="s">
        <v>67</v>
      </c>
      <c r="N2564" s="2" t="s">
        <v>91</v>
      </c>
      <c r="O2564" s="2" t="s">
        <v>91</v>
      </c>
      <c r="P2564" s="2" t="s">
        <v>67</v>
      </c>
      <c r="Q2564" s="2" t="s">
        <v>67</v>
      </c>
      <c r="R2564" s="2" t="s">
        <v>67</v>
      </c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2" t="s">
        <v>67</v>
      </c>
      <c r="AW2564" s="2" t="s">
        <v>67</v>
      </c>
      <c r="AX2564" s="2" t="s">
        <v>67</v>
      </c>
      <c r="AY2564" s="2" t="s">
        <v>67</v>
      </c>
    </row>
    <row r="2565" spans="1:51" ht="30" customHeight="1" x14ac:dyDescent="0.3">
      <c r="A2565" s="6"/>
      <c r="B2565" s="6"/>
      <c r="C2565" s="6"/>
      <c r="D2565" s="6"/>
      <c r="E2565" s="7"/>
      <c r="F2565" s="8"/>
      <c r="G2565" s="7"/>
      <c r="H2565" s="8"/>
      <c r="I2565" s="7"/>
      <c r="J2565" s="8"/>
      <c r="K2565" s="7"/>
      <c r="L2565" s="8"/>
      <c r="M2565" s="6"/>
    </row>
    <row r="2566" spans="1:51" ht="30" customHeight="1" x14ac:dyDescent="0.3">
      <c r="A2566" s="14" t="s">
        <v>3395</v>
      </c>
      <c r="B2566" s="14"/>
      <c r="C2566" s="14"/>
      <c r="D2566" s="14"/>
      <c r="E2566" s="15"/>
      <c r="F2566" s="16"/>
      <c r="G2566" s="15"/>
      <c r="H2566" s="16"/>
      <c r="I2566" s="15"/>
      <c r="J2566" s="16"/>
      <c r="K2566" s="15"/>
      <c r="L2566" s="16"/>
      <c r="M2566" s="14"/>
      <c r="N2566" s="1" t="s">
        <v>3396</v>
      </c>
    </row>
    <row r="2567" spans="1:51" ht="30" customHeight="1" x14ac:dyDescent="0.3">
      <c r="A2567" s="5" t="s">
        <v>203</v>
      </c>
      <c r="B2567" s="5" t="s">
        <v>86</v>
      </c>
      <c r="C2567" s="5" t="s">
        <v>87</v>
      </c>
      <c r="D2567" s="6">
        <v>1.4800000000000001E-2</v>
      </c>
      <c r="E2567" s="7">
        <f>단가대비표!O1834</f>
        <v>0</v>
      </c>
      <c r="F2567" s="8">
        <f>TRUNC(E2567*D2567,1)</f>
        <v>0</v>
      </c>
      <c r="G2567" s="7">
        <f>단가대비표!P1834</f>
        <v>125427</v>
      </c>
      <c r="H2567" s="8">
        <f>TRUNC(G2567*D2567,1)</f>
        <v>1856.3</v>
      </c>
      <c r="I2567" s="7">
        <f>단가대비표!V1834</f>
        <v>0</v>
      </c>
      <c r="J2567" s="8">
        <f>TRUNC(I2567*D2567,1)</f>
        <v>0</v>
      </c>
      <c r="K2567" s="7">
        <f t="shared" ref="K2567:L2570" si="639">TRUNC(E2567+G2567+I2567,1)</f>
        <v>125427</v>
      </c>
      <c r="L2567" s="8">
        <f t="shared" si="639"/>
        <v>1856.3</v>
      </c>
      <c r="M2567" s="5" t="s">
        <v>67</v>
      </c>
      <c r="N2567" s="2" t="s">
        <v>3396</v>
      </c>
      <c r="O2567" s="2" t="s">
        <v>204</v>
      </c>
      <c r="P2567" s="2" t="s">
        <v>73</v>
      </c>
      <c r="Q2567" s="2" t="s">
        <v>73</v>
      </c>
      <c r="R2567" s="2" t="s">
        <v>69</v>
      </c>
      <c r="S2567" s="3"/>
      <c r="T2567" s="3"/>
      <c r="U2567" s="3"/>
      <c r="V2567" s="3">
        <v>1</v>
      </c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2" t="s">
        <v>67</v>
      </c>
      <c r="AW2567" s="2" t="s">
        <v>3399</v>
      </c>
      <c r="AX2567" s="2" t="s">
        <v>67</v>
      </c>
      <c r="AY2567" s="2" t="s">
        <v>67</v>
      </c>
    </row>
    <row r="2568" spans="1:51" ht="30" customHeight="1" x14ac:dyDescent="0.3">
      <c r="A2568" s="5" t="s">
        <v>511</v>
      </c>
      <c r="B2568" s="5" t="s">
        <v>86</v>
      </c>
      <c r="C2568" s="5" t="s">
        <v>87</v>
      </c>
      <c r="D2568" s="6">
        <v>2.9600000000000001E-2</v>
      </c>
      <c r="E2568" s="7">
        <f>단가대비표!O1871</f>
        <v>0</v>
      </c>
      <c r="F2568" s="8">
        <f>TRUNC(E2568*D2568,1)</f>
        <v>0</v>
      </c>
      <c r="G2568" s="7">
        <f>단가대비표!P1871</f>
        <v>176011</v>
      </c>
      <c r="H2568" s="8">
        <f>TRUNC(G2568*D2568,1)</f>
        <v>5209.8999999999996</v>
      </c>
      <c r="I2568" s="7">
        <f>단가대비표!V1871</f>
        <v>0</v>
      </c>
      <c r="J2568" s="8">
        <f>TRUNC(I2568*D2568,1)</f>
        <v>0</v>
      </c>
      <c r="K2568" s="7">
        <f t="shared" si="639"/>
        <v>176011</v>
      </c>
      <c r="L2568" s="8">
        <f t="shared" si="639"/>
        <v>5209.8999999999996</v>
      </c>
      <c r="M2568" s="5" t="s">
        <v>67</v>
      </c>
      <c r="N2568" s="2" t="s">
        <v>3396</v>
      </c>
      <c r="O2568" s="2" t="s">
        <v>512</v>
      </c>
      <c r="P2568" s="2" t="s">
        <v>73</v>
      </c>
      <c r="Q2568" s="2" t="s">
        <v>73</v>
      </c>
      <c r="R2568" s="2" t="s">
        <v>69</v>
      </c>
      <c r="S2568" s="3"/>
      <c r="T2568" s="3"/>
      <c r="U2568" s="3"/>
      <c r="V2568" s="3">
        <v>1</v>
      </c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2" t="s">
        <v>67</v>
      </c>
      <c r="AW2568" s="2" t="s">
        <v>3400</v>
      </c>
      <c r="AX2568" s="2" t="s">
        <v>67</v>
      </c>
      <c r="AY2568" s="2" t="s">
        <v>67</v>
      </c>
    </row>
    <row r="2569" spans="1:51" ht="30" customHeight="1" x14ac:dyDescent="0.3">
      <c r="A2569" s="5" t="s">
        <v>2033</v>
      </c>
      <c r="B2569" s="5" t="s">
        <v>86</v>
      </c>
      <c r="C2569" s="5" t="s">
        <v>87</v>
      </c>
      <c r="D2569" s="6">
        <v>0.03</v>
      </c>
      <c r="E2569" s="7">
        <f>단가대비표!O1876</f>
        <v>0</v>
      </c>
      <c r="F2569" s="8">
        <f>TRUNC(E2569*D2569,1)</f>
        <v>0</v>
      </c>
      <c r="G2569" s="7">
        <f>단가대비표!P1876</f>
        <v>160788</v>
      </c>
      <c r="H2569" s="8">
        <f>TRUNC(G2569*D2569,1)</f>
        <v>4823.6000000000004</v>
      </c>
      <c r="I2569" s="7">
        <f>단가대비표!V1876</f>
        <v>0</v>
      </c>
      <c r="J2569" s="8">
        <f>TRUNC(I2569*D2569,1)</f>
        <v>0</v>
      </c>
      <c r="K2569" s="7">
        <f t="shared" si="639"/>
        <v>160788</v>
      </c>
      <c r="L2569" s="8">
        <f t="shared" si="639"/>
        <v>4823.6000000000004</v>
      </c>
      <c r="M2569" s="5" t="s">
        <v>67</v>
      </c>
      <c r="N2569" s="2" t="s">
        <v>3396</v>
      </c>
      <c r="O2569" s="2" t="s">
        <v>2034</v>
      </c>
      <c r="P2569" s="2" t="s">
        <v>73</v>
      </c>
      <c r="Q2569" s="2" t="s">
        <v>73</v>
      </c>
      <c r="R2569" s="2" t="s">
        <v>69</v>
      </c>
      <c r="S2569" s="3"/>
      <c r="T2569" s="3"/>
      <c r="U2569" s="3"/>
      <c r="V2569" s="3">
        <v>1</v>
      </c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2" t="s">
        <v>67</v>
      </c>
      <c r="AW2569" s="2" t="s">
        <v>3401</v>
      </c>
      <c r="AX2569" s="2" t="s">
        <v>67</v>
      </c>
      <c r="AY2569" s="2" t="s">
        <v>67</v>
      </c>
    </row>
    <row r="2570" spans="1:51" ht="30" customHeight="1" x14ac:dyDescent="0.3">
      <c r="A2570" s="5" t="s">
        <v>155</v>
      </c>
      <c r="B2570" s="5" t="s">
        <v>156</v>
      </c>
      <c r="C2570" s="5" t="s">
        <v>82</v>
      </c>
      <c r="D2570" s="6">
        <v>1</v>
      </c>
      <c r="E2570" s="7">
        <f>TRUNC(SUMIF(V2567:V2570, RIGHTB(O2570, 1), H2567:H2570)*U2570, 2)</f>
        <v>356.69</v>
      </c>
      <c r="F2570" s="8">
        <f>TRUNC(E2570*D2570,1)</f>
        <v>356.6</v>
      </c>
      <c r="G2570" s="7">
        <v>0</v>
      </c>
      <c r="H2570" s="8">
        <f>TRUNC(G2570*D2570,1)</f>
        <v>0</v>
      </c>
      <c r="I2570" s="7">
        <v>0</v>
      </c>
      <c r="J2570" s="8">
        <f>TRUNC(I2570*D2570,1)</f>
        <v>0</v>
      </c>
      <c r="K2570" s="7">
        <f t="shared" si="639"/>
        <v>356.6</v>
      </c>
      <c r="L2570" s="8">
        <f t="shared" si="639"/>
        <v>356.6</v>
      </c>
      <c r="M2570" s="5" t="s">
        <v>67</v>
      </c>
      <c r="N2570" s="2" t="s">
        <v>3396</v>
      </c>
      <c r="O2570" s="2" t="s">
        <v>83</v>
      </c>
      <c r="P2570" s="2" t="s">
        <v>73</v>
      </c>
      <c r="Q2570" s="2" t="s">
        <v>73</v>
      </c>
      <c r="R2570" s="2" t="s">
        <v>73</v>
      </c>
      <c r="S2570" s="3">
        <v>1</v>
      </c>
      <c r="T2570" s="3">
        <v>0</v>
      </c>
      <c r="U2570" s="3">
        <v>0.03</v>
      </c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2" t="s">
        <v>67</v>
      </c>
      <c r="AW2570" s="2" t="s">
        <v>3402</v>
      </c>
      <c r="AX2570" s="2" t="s">
        <v>67</v>
      </c>
      <c r="AY2570" s="2" t="s">
        <v>67</v>
      </c>
    </row>
    <row r="2571" spans="1:51" ht="30" customHeight="1" x14ac:dyDescent="0.3">
      <c r="A2571" s="5" t="s">
        <v>90</v>
      </c>
      <c r="B2571" s="5" t="s">
        <v>67</v>
      </c>
      <c r="C2571" s="5" t="s">
        <v>67</v>
      </c>
      <c r="D2571" s="6"/>
      <c r="E2571" s="7"/>
      <c r="F2571" s="8">
        <f>TRUNC(SUMIF(N2567:N2570, N2566, F2567:F2570),0)</f>
        <v>356</v>
      </c>
      <c r="G2571" s="7"/>
      <c r="H2571" s="8">
        <f>TRUNC(SUMIF(N2567:N2570, N2566, H2567:H2570),0)</f>
        <v>11889</v>
      </c>
      <c r="I2571" s="7"/>
      <c r="J2571" s="8">
        <f>TRUNC(SUMIF(N2567:N2570, N2566, J2567:J2570),0)</f>
        <v>0</v>
      </c>
      <c r="K2571" s="7"/>
      <c r="L2571" s="8">
        <f>F2571+H2571+J2571</f>
        <v>12245</v>
      </c>
      <c r="M2571" s="5" t="s">
        <v>67</v>
      </c>
      <c r="N2571" s="2" t="s">
        <v>91</v>
      </c>
      <c r="O2571" s="2" t="s">
        <v>91</v>
      </c>
      <c r="P2571" s="2" t="s">
        <v>67</v>
      </c>
      <c r="Q2571" s="2" t="s">
        <v>67</v>
      </c>
      <c r="R2571" s="2" t="s">
        <v>67</v>
      </c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2" t="s">
        <v>67</v>
      </c>
      <c r="AW2571" s="2" t="s">
        <v>67</v>
      </c>
      <c r="AX2571" s="2" t="s">
        <v>67</v>
      </c>
      <c r="AY2571" s="2" t="s">
        <v>67</v>
      </c>
    </row>
    <row r="2572" spans="1:51" ht="30" customHeight="1" x14ac:dyDescent="0.3">
      <c r="A2572" s="6"/>
      <c r="B2572" s="6"/>
      <c r="C2572" s="6"/>
      <c r="D2572" s="6"/>
      <c r="E2572" s="7"/>
      <c r="F2572" s="8"/>
      <c r="G2572" s="7"/>
      <c r="H2572" s="8"/>
      <c r="I2572" s="7"/>
      <c r="J2572" s="8"/>
      <c r="K2572" s="7"/>
      <c r="L2572" s="8"/>
      <c r="M2572" s="6"/>
    </row>
    <row r="2573" spans="1:51" ht="30" customHeight="1" x14ac:dyDescent="0.3">
      <c r="A2573" s="14" t="s">
        <v>3403</v>
      </c>
      <c r="B2573" s="14"/>
      <c r="C2573" s="14"/>
      <c r="D2573" s="14"/>
      <c r="E2573" s="15"/>
      <c r="F2573" s="16"/>
      <c r="G2573" s="15"/>
      <c r="H2573" s="16"/>
      <c r="I2573" s="15"/>
      <c r="J2573" s="16"/>
      <c r="K2573" s="15"/>
      <c r="L2573" s="16"/>
      <c r="M2573" s="14"/>
      <c r="N2573" s="1" t="s">
        <v>3404</v>
      </c>
    </row>
    <row r="2574" spans="1:51" ht="30" customHeight="1" x14ac:dyDescent="0.3">
      <c r="A2574" s="5" t="s">
        <v>203</v>
      </c>
      <c r="B2574" s="5" t="s">
        <v>86</v>
      </c>
      <c r="C2574" s="5" t="s">
        <v>87</v>
      </c>
      <c r="D2574" s="6">
        <v>1.6799999999999999E-2</v>
      </c>
      <c r="E2574" s="7">
        <f>단가대비표!O1834</f>
        <v>0</v>
      </c>
      <c r="F2574" s="8">
        <f>TRUNC(E2574*D2574,1)</f>
        <v>0</v>
      </c>
      <c r="G2574" s="7">
        <f>단가대비표!P1834</f>
        <v>125427</v>
      </c>
      <c r="H2574" s="8">
        <f>TRUNC(G2574*D2574,1)</f>
        <v>2107.1</v>
      </c>
      <c r="I2574" s="7">
        <f>단가대비표!V1834</f>
        <v>0</v>
      </c>
      <c r="J2574" s="8">
        <f>TRUNC(I2574*D2574,1)</f>
        <v>0</v>
      </c>
      <c r="K2574" s="7">
        <f t="shared" ref="K2574:L2577" si="640">TRUNC(E2574+G2574+I2574,1)</f>
        <v>125427</v>
      </c>
      <c r="L2574" s="8">
        <f t="shared" si="640"/>
        <v>2107.1</v>
      </c>
      <c r="M2574" s="5" t="s">
        <v>67</v>
      </c>
      <c r="N2574" s="2" t="s">
        <v>3404</v>
      </c>
      <c r="O2574" s="2" t="s">
        <v>204</v>
      </c>
      <c r="P2574" s="2" t="s">
        <v>73</v>
      </c>
      <c r="Q2574" s="2" t="s">
        <v>73</v>
      </c>
      <c r="R2574" s="2" t="s">
        <v>69</v>
      </c>
      <c r="S2574" s="3"/>
      <c r="T2574" s="3"/>
      <c r="U2574" s="3"/>
      <c r="V2574" s="3">
        <v>1</v>
      </c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2" t="s">
        <v>67</v>
      </c>
      <c r="AW2574" s="2" t="s">
        <v>3407</v>
      </c>
      <c r="AX2574" s="2" t="s">
        <v>67</v>
      </c>
      <c r="AY2574" s="2" t="s">
        <v>67</v>
      </c>
    </row>
    <row r="2575" spans="1:51" ht="30" customHeight="1" x14ac:dyDescent="0.3">
      <c r="A2575" s="5" t="s">
        <v>511</v>
      </c>
      <c r="B2575" s="5" t="s">
        <v>86</v>
      </c>
      <c r="C2575" s="5" t="s">
        <v>87</v>
      </c>
      <c r="D2575" s="6">
        <v>3.5200000000000002E-2</v>
      </c>
      <c r="E2575" s="7">
        <f>단가대비표!O1871</f>
        <v>0</v>
      </c>
      <c r="F2575" s="8">
        <f>TRUNC(E2575*D2575,1)</f>
        <v>0</v>
      </c>
      <c r="G2575" s="7">
        <f>단가대비표!P1871</f>
        <v>176011</v>
      </c>
      <c r="H2575" s="8">
        <f>TRUNC(G2575*D2575,1)</f>
        <v>6195.5</v>
      </c>
      <c r="I2575" s="7">
        <f>단가대비표!V1871</f>
        <v>0</v>
      </c>
      <c r="J2575" s="8">
        <f>TRUNC(I2575*D2575,1)</f>
        <v>0</v>
      </c>
      <c r="K2575" s="7">
        <f t="shared" si="640"/>
        <v>176011</v>
      </c>
      <c r="L2575" s="8">
        <f t="shared" si="640"/>
        <v>6195.5</v>
      </c>
      <c r="M2575" s="5" t="s">
        <v>67</v>
      </c>
      <c r="N2575" s="2" t="s">
        <v>3404</v>
      </c>
      <c r="O2575" s="2" t="s">
        <v>512</v>
      </c>
      <c r="P2575" s="2" t="s">
        <v>73</v>
      </c>
      <c r="Q2575" s="2" t="s">
        <v>73</v>
      </c>
      <c r="R2575" s="2" t="s">
        <v>69</v>
      </c>
      <c r="S2575" s="3"/>
      <c r="T2575" s="3"/>
      <c r="U2575" s="3"/>
      <c r="V2575" s="3">
        <v>1</v>
      </c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2" t="s">
        <v>67</v>
      </c>
      <c r="AW2575" s="2" t="s">
        <v>3408</v>
      </c>
      <c r="AX2575" s="2" t="s">
        <v>67</v>
      </c>
      <c r="AY2575" s="2" t="s">
        <v>67</v>
      </c>
    </row>
    <row r="2576" spans="1:51" ht="30" customHeight="1" x14ac:dyDescent="0.3">
      <c r="A2576" s="5" t="s">
        <v>2033</v>
      </c>
      <c r="B2576" s="5" t="s">
        <v>86</v>
      </c>
      <c r="C2576" s="5" t="s">
        <v>87</v>
      </c>
      <c r="D2576" s="6">
        <v>3.2000000000000001E-2</v>
      </c>
      <c r="E2576" s="7">
        <f>단가대비표!O1876</f>
        <v>0</v>
      </c>
      <c r="F2576" s="8">
        <f>TRUNC(E2576*D2576,1)</f>
        <v>0</v>
      </c>
      <c r="G2576" s="7">
        <f>단가대비표!P1876</f>
        <v>160788</v>
      </c>
      <c r="H2576" s="8">
        <f>TRUNC(G2576*D2576,1)</f>
        <v>5145.2</v>
      </c>
      <c r="I2576" s="7">
        <f>단가대비표!V1876</f>
        <v>0</v>
      </c>
      <c r="J2576" s="8">
        <f>TRUNC(I2576*D2576,1)</f>
        <v>0</v>
      </c>
      <c r="K2576" s="7">
        <f t="shared" si="640"/>
        <v>160788</v>
      </c>
      <c r="L2576" s="8">
        <f t="shared" si="640"/>
        <v>5145.2</v>
      </c>
      <c r="M2576" s="5" t="s">
        <v>67</v>
      </c>
      <c r="N2576" s="2" t="s">
        <v>3404</v>
      </c>
      <c r="O2576" s="2" t="s">
        <v>2034</v>
      </c>
      <c r="P2576" s="2" t="s">
        <v>73</v>
      </c>
      <c r="Q2576" s="2" t="s">
        <v>73</v>
      </c>
      <c r="R2576" s="2" t="s">
        <v>69</v>
      </c>
      <c r="S2576" s="3"/>
      <c r="T2576" s="3"/>
      <c r="U2576" s="3"/>
      <c r="V2576" s="3">
        <v>1</v>
      </c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2" t="s">
        <v>67</v>
      </c>
      <c r="AW2576" s="2" t="s">
        <v>3409</v>
      </c>
      <c r="AX2576" s="2" t="s">
        <v>67</v>
      </c>
      <c r="AY2576" s="2" t="s">
        <v>67</v>
      </c>
    </row>
    <row r="2577" spans="1:51" ht="30" customHeight="1" x14ac:dyDescent="0.3">
      <c r="A2577" s="5" t="s">
        <v>155</v>
      </c>
      <c r="B2577" s="5" t="s">
        <v>156</v>
      </c>
      <c r="C2577" s="5" t="s">
        <v>82</v>
      </c>
      <c r="D2577" s="6">
        <v>1</v>
      </c>
      <c r="E2577" s="7">
        <f>TRUNC(SUMIF(V2574:V2577, RIGHTB(O2577, 1), H2574:H2577)*U2577, 2)</f>
        <v>403.43</v>
      </c>
      <c r="F2577" s="8">
        <f>TRUNC(E2577*D2577,1)</f>
        <v>403.4</v>
      </c>
      <c r="G2577" s="7">
        <v>0</v>
      </c>
      <c r="H2577" s="8">
        <f>TRUNC(G2577*D2577,1)</f>
        <v>0</v>
      </c>
      <c r="I2577" s="7">
        <v>0</v>
      </c>
      <c r="J2577" s="8">
        <f>TRUNC(I2577*D2577,1)</f>
        <v>0</v>
      </c>
      <c r="K2577" s="7">
        <f t="shared" si="640"/>
        <v>403.4</v>
      </c>
      <c r="L2577" s="8">
        <f t="shared" si="640"/>
        <v>403.4</v>
      </c>
      <c r="M2577" s="5" t="s">
        <v>67</v>
      </c>
      <c r="N2577" s="2" t="s">
        <v>3404</v>
      </c>
      <c r="O2577" s="2" t="s">
        <v>83</v>
      </c>
      <c r="P2577" s="2" t="s">
        <v>73</v>
      </c>
      <c r="Q2577" s="2" t="s">
        <v>73</v>
      </c>
      <c r="R2577" s="2" t="s">
        <v>73</v>
      </c>
      <c r="S2577" s="3">
        <v>1</v>
      </c>
      <c r="T2577" s="3">
        <v>0</v>
      </c>
      <c r="U2577" s="3">
        <v>0.03</v>
      </c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2" t="s">
        <v>67</v>
      </c>
      <c r="AW2577" s="2" t="s">
        <v>3410</v>
      </c>
      <c r="AX2577" s="2" t="s">
        <v>67</v>
      </c>
      <c r="AY2577" s="2" t="s">
        <v>67</v>
      </c>
    </row>
    <row r="2578" spans="1:51" ht="30" customHeight="1" x14ac:dyDescent="0.3">
      <c r="A2578" s="5" t="s">
        <v>90</v>
      </c>
      <c r="B2578" s="5" t="s">
        <v>67</v>
      </c>
      <c r="C2578" s="5" t="s">
        <v>67</v>
      </c>
      <c r="D2578" s="6"/>
      <c r="E2578" s="7"/>
      <c r="F2578" s="8">
        <f>TRUNC(SUMIF(N2574:N2577, N2573, F2574:F2577),0)</f>
        <v>403</v>
      </c>
      <c r="G2578" s="7"/>
      <c r="H2578" s="8">
        <f>TRUNC(SUMIF(N2574:N2577, N2573, H2574:H2577),0)</f>
        <v>13447</v>
      </c>
      <c r="I2578" s="7"/>
      <c r="J2578" s="8">
        <f>TRUNC(SUMIF(N2574:N2577, N2573, J2574:J2577),0)</f>
        <v>0</v>
      </c>
      <c r="K2578" s="7"/>
      <c r="L2578" s="8">
        <f>F2578+H2578+J2578</f>
        <v>13850</v>
      </c>
      <c r="M2578" s="5" t="s">
        <v>67</v>
      </c>
      <c r="N2578" s="2" t="s">
        <v>91</v>
      </c>
      <c r="O2578" s="2" t="s">
        <v>91</v>
      </c>
      <c r="P2578" s="2" t="s">
        <v>67</v>
      </c>
      <c r="Q2578" s="2" t="s">
        <v>67</v>
      </c>
      <c r="R2578" s="2" t="s">
        <v>67</v>
      </c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2" t="s">
        <v>67</v>
      </c>
      <c r="AW2578" s="2" t="s">
        <v>67</v>
      </c>
      <c r="AX2578" s="2" t="s">
        <v>67</v>
      </c>
      <c r="AY2578" s="2" t="s">
        <v>67</v>
      </c>
    </row>
    <row r="2579" spans="1:51" ht="30" customHeight="1" x14ac:dyDescent="0.3">
      <c r="A2579" s="6"/>
      <c r="B2579" s="6"/>
      <c r="C2579" s="6"/>
      <c r="D2579" s="6"/>
      <c r="E2579" s="7"/>
      <c r="F2579" s="8"/>
      <c r="G2579" s="7"/>
      <c r="H2579" s="8"/>
      <c r="I2579" s="7"/>
      <c r="J2579" s="8"/>
      <c r="K2579" s="7"/>
      <c r="L2579" s="8"/>
      <c r="M2579" s="6"/>
    </row>
    <row r="2580" spans="1:51" ht="30" customHeight="1" x14ac:dyDescent="0.3">
      <c r="A2580" s="14" t="s">
        <v>3411</v>
      </c>
      <c r="B2580" s="14"/>
      <c r="C2580" s="14"/>
      <c r="D2580" s="14"/>
      <c r="E2580" s="15"/>
      <c r="F2580" s="16"/>
      <c r="G2580" s="15"/>
      <c r="H2580" s="16"/>
      <c r="I2580" s="15"/>
      <c r="J2580" s="16"/>
      <c r="K2580" s="15"/>
      <c r="L2580" s="16"/>
      <c r="M2580" s="14"/>
      <c r="N2580" s="1" t="s">
        <v>3412</v>
      </c>
    </row>
    <row r="2581" spans="1:51" ht="30" customHeight="1" x14ac:dyDescent="0.3">
      <c r="A2581" s="5" t="s">
        <v>203</v>
      </c>
      <c r="B2581" s="5" t="s">
        <v>86</v>
      </c>
      <c r="C2581" s="5" t="s">
        <v>87</v>
      </c>
      <c r="D2581" s="6">
        <v>2.0400000000000001E-2</v>
      </c>
      <c r="E2581" s="7">
        <f>단가대비표!O1834</f>
        <v>0</v>
      </c>
      <c r="F2581" s="8">
        <f>TRUNC(E2581*D2581,1)</f>
        <v>0</v>
      </c>
      <c r="G2581" s="7">
        <f>단가대비표!P1834</f>
        <v>125427</v>
      </c>
      <c r="H2581" s="8">
        <f>TRUNC(G2581*D2581,1)</f>
        <v>2558.6999999999998</v>
      </c>
      <c r="I2581" s="7">
        <f>단가대비표!V1834</f>
        <v>0</v>
      </c>
      <c r="J2581" s="8">
        <f>TRUNC(I2581*D2581,1)</f>
        <v>0</v>
      </c>
      <c r="K2581" s="7">
        <f t="shared" ref="K2581:L2584" si="641">TRUNC(E2581+G2581+I2581,1)</f>
        <v>125427</v>
      </c>
      <c r="L2581" s="8">
        <f t="shared" si="641"/>
        <v>2558.6999999999998</v>
      </c>
      <c r="M2581" s="5" t="s">
        <v>67</v>
      </c>
      <c r="N2581" s="2" t="s">
        <v>3412</v>
      </c>
      <c r="O2581" s="2" t="s">
        <v>204</v>
      </c>
      <c r="P2581" s="2" t="s">
        <v>73</v>
      </c>
      <c r="Q2581" s="2" t="s">
        <v>73</v>
      </c>
      <c r="R2581" s="2" t="s">
        <v>69</v>
      </c>
      <c r="S2581" s="3"/>
      <c r="T2581" s="3"/>
      <c r="U2581" s="3"/>
      <c r="V2581" s="3">
        <v>1</v>
      </c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2" t="s">
        <v>67</v>
      </c>
      <c r="AW2581" s="2" t="s">
        <v>3415</v>
      </c>
      <c r="AX2581" s="2" t="s">
        <v>67</v>
      </c>
      <c r="AY2581" s="2" t="s">
        <v>67</v>
      </c>
    </row>
    <row r="2582" spans="1:51" ht="30" customHeight="1" x14ac:dyDescent="0.3">
      <c r="A2582" s="5" t="s">
        <v>511</v>
      </c>
      <c r="B2582" s="5" t="s">
        <v>86</v>
      </c>
      <c r="C2582" s="5" t="s">
        <v>87</v>
      </c>
      <c r="D2582" s="6">
        <v>4.5199999999999997E-2</v>
      </c>
      <c r="E2582" s="7">
        <f>단가대비표!O1871</f>
        <v>0</v>
      </c>
      <c r="F2582" s="8">
        <f>TRUNC(E2582*D2582,1)</f>
        <v>0</v>
      </c>
      <c r="G2582" s="7">
        <f>단가대비표!P1871</f>
        <v>176011</v>
      </c>
      <c r="H2582" s="8">
        <f>TRUNC(G2582*D2582,1)</f>
        <v>7955.6</v>
      </c>
      <c r="I2582" s="7">
        <f>단가대비표!V1871</f>
        <v>0</v>
      </c>
      <c r="J2582" s="8">
        <f>TRUNC(I2582*D2582,1)</f>
        <v>0</v>
      </c>
      <c r="K2582" s="7">
        <f t="shared" si="641"/>
        <v>176011</v>
      </c>
      <c r="L2582" s="8">
        <f t="shared" si="641"/>
        <v>7955.6</v>
      </c>
      <c r="M2582" s="5" t="s">
        <v>67</v>
      </c>
      <c r="N2582" s="2" t="s">
        <v>3412</v>
      </c>
      <c r="O2582" s="2" t="s">
        <v>512</v>
      </c>
      <c r="P2582" s="2" t="s">
        <v>73</v>
      </c>
      <c r="Q2582" s="2" t="s">
        <v>73</v>
      </c>
      <c r="R2582" s="2" t="s">
        <v>69</v>
      </c>
      <c r="S2582" s="3"/>
      <c r="T2582" s="3"/>
      <c r="U2582" s="3"/>
      <c r="V2582" s="3">
        <v>1</v>
      </c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2" t="s">
        <v>67</v>
      </c>
      <c r="AW2582" s="2" t="s">
        <v>3416</v>
      </c>
      <c r="AX2582" s="2" t="s">
        <v>67</v>
      </c>
      <c r="AY2582" s="2" t="s">
        <v>67</v>
      </c>
    </row>
    <row r="2583" spans="1:51" ht="30" customHeight="1" x14ac:dyDescent="0.3">
      <c r="A2583" s="5" t="s">
        <v>2033</v>
      </c>
      <c r="B2583" s="5" t="s">
        <v>86</v>
      </c>
      <c r="C2583" s="5" t="s">
        <v>87</v>
      </c>
      <c r="D2583" s="6">
        <v>3.6799999999999999E-2</v>
      </c>
      <c r="E2583" s="7">
        <f>단가대비표!O1876</f>
        <v>0</v>
      </c>
      <c r="F2583" s="8">
        <f>TRUNC(E2583*D2583,1)</f>
        <v>0</v>
      </c>
      <c r="G2583" s="7">
        <f>단가대비표!P1876</f>
        <v>160788</v>
      </c>
      <c r="H2583" s="8">
        <f>TRUNC(G2583*D2583,1)</f>
        <v>5916.9</v>
      </c>
      <c r="I2583" s="7">
        <f>단가대비표!V1876</f>
        <v>0</v>
      </c>
      <c r="J2583" s="8">
        <f>TRUNC(I2583*D2583,1)</f>
        <v>0</v>
      </c>
      <c r="K2583" s="7">
        <f t="shared" si="641"/>
        <v>160788</v>
      </c>
      <c r="L2583" s="8">
        <f t="shared" si="641"/>
        <v>5916.9</v>
      </c>
      <c r="M2583" s="5" t="s">
        <v>67</v>
      </c>
      <c r="N2583" s="2" t="s">
        <v>3412</v>
      </c>
      <c r="O2583" s="2" t="s">
        <v>2034</v>
      </c>
      <c r="P2583" s="2" t="s">
        <v>73</v>
      </c>
      <c r="Q2583" s="2" t="s">
        <v>73</v>
      </c>
      <c r="R2583" s="2" t="s">
        <v>69</v>
      </c>
      <c r="S2583" s="3"/>
      <c r="T2583" s="3"/>
      <c r="U2583" s="3"/>
      <c r="V2583" s="3">
        <v>1</v>
      </c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2" t="s">
        <v>67</v>
      </c>
      <c r="AW2583" s="2" t="s">
        <v>3417</v>
      </c>
      <c r="AX2583" s="2" t="s">
        <v>67</v>
      </c>
      <c r="AY2583" s="2" t="s">
        <v>67</v>
      </c>
    </row>
    <row r="2584" spans="1:51" ht="30" customHeight="1" x14ac:dyDescent="0.3">
      <c r="A2584" s="5" t="s">
        <v>155</v>
      </c>
      <c r="B2584" s="5" t="s">
        <v>156</v>
      </c>
      <c r="C2584" s="5" t="s">
        <v>82</v>
      </c>
      <c r="D2584" s="6">
        <v>1</v>
      </c>
      <c r="E2584" s="7">
        <f>TRUNC(SUMIF(V2581:V2584, RIGHTB(O2584, 1), H2581:H2584)*U2584, 2)</f>
        <v>492.93</v>
      </c>
      <c r="F2584" s="8">
        <f>TRUNC(E2584*D2584,1)</f>
        <v>492.9</v>
      </c>
      <c r="G2584" s="7">
        <v>0</v>
      </c>
      <c r="H2584" s="8">
        <f>TRUNC(G2584*D2584,1)</f>
        <v>0</v>
      </c>
      <c r="I2584" s="7">
        <v>0</v>
      </c>
      <c r="J2584" s="8">
        <f>TRUNC(I2584*D2584,1)</f>
        <v>0</v>
      </c>
      <c r="K2584" s="7">
        <f t="shared" si="641"/>
        <v>492.9</v>
      </c>
      <c r="L2584" s="8">
        <f t="shared" si="641"/>
        <v>492.9</v>
      </c>
      <c r="M2584" s="5" t="s">
        <v>67</v>
      </c>
      <c r="N2584" s="2" t="s">
        <v>3412</v>
      </c>
      <c r="O2584" s="2" t="s">
        <v>83</v>
      </c>
      <c r="P2584" s="2" t="s">
        <v>73</v>
      </c>
      <c r="Q2584" s="2" t="s">
        <v>73</v>
      </c>
      <c r="R2584" s="2" t="s">
        <v>73</v>
      </c>
      <c r="S2584" s="3">
        <v>1</v>
      </c>
      <c r="T2584" s="3">
        <v>0</v>
      </c>
      <c r="U2584" s="3">
        <v>0.03</v>
      </c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2" t="s">
        <v>67</v>
      </c>
      <c r="AW2584" s="2" t="s">
        <v>3418</v>
      </c>
      <c r="AX2584" s="2" t="s">
        <v>67</v>
      </c>
      <c r="AY2584" s="2" t="s">
        <v>67</v>
      </c>
    </row>
    <row r="2585" spans="1:51" ht="30" customHeight="1" x14ac:dyDescent="0.3">
      <c r="A2585" s="5" t="s">
        <v>90</v>
      </c>
      <c r="B2585" s="5" t="s">
        <v>67</v>
      </c>
      <c r="C2585" s="5" t="s">
        <v>67</v>
      </c>
      <c r="D2585" s="6"/>
      <c r="E2585" s="7"/>
      <c r="F2585" s="8">
        <f>TRUNC(SUMIF(N2581:N2584, N2580, F2581:F2584),0)</f>
        <v>492</v>
      </c>
      <c r="G2585" s="7"/>
      <c r="H2585" s="8">
        <f>TRUNC(SUMIF(N2581:N2584, N2580, H2581:H2584),0)</f>
        <v>16431</v>
      </c>
      <c r="I2585" s="7"/>
      <c r="J2585" s="8">
        <f>TRUNC(SUMIF(N2581:N2584, N2580, J2581:J2584),0)</f>
        <v>0</v>
      </c>
      <c r="K2585" s="7"/>
      <c r="L2585" s="8">
        <f>F2585+H2585+J2585</f>
        <v>16923</v>
      </c>
      <c r="M2585" s="5" t="s">
        <v>67</v>
      </c>
      <c r="N2585" s="2" t="s">
        <v>91</v>
      </c>
      <c r="O2585" s="2" t="s">
        <v>91</v>
      </c>
      <c r="P2585" s="2" t="s">
        <v>67</v>
      </c>
      <c r="Q2585" s="2" t="s">
        <v>67</v>
      </c>
      <c r="R2585" s="2" t="s">
        <v>67</v>
      </c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2" t="s">
        <v>67</v>
      </c>
      <c r="AW2585" s="2" t="s">
        <v>67</v>
      </c>
      <c r="AX2585" s="2" t="s">
        <v>67</v>
      </c>
      <c r="AY2585" s="2" t="s">
        <v>67</v>
      </c>
    </row>
    <row r="2586" spans="1:51" ht="30" customHeight="1" x14ac:dyDescent="0.3">
      <c r="A2586" s="6"/>
      <c r="B2586" s="6"/>
      <c r="C2586" s="6"/>
      <c r="D2586" s="6"/>
      <c r="E2586" s="7"/>
      <c r="F2586" s="8"/>
      <c r="G2586" s="7"/>
      <c r="H2586" s="8"/>
      <c r="I2586" s="7"/>
      <c r="J2586" s="8"/>
      <c r="K2586" s="7"/>
      <c r="L2586" s="8"/>
      <c r="M2586" s="6"/>
    </row>
    <row r="2587" spans="1:51" ht="30" customHeight="1" x14ac:dyDescent="0.3">
      <c r="A2587" s="14" t="s">
        <v>3419</v>
      </c>
      <c r="B2587" s="14"/>
      <c r="C2587" s="14"/>
      <c r="D2587" s="14"/>
      <c r="E2587" s="15"/>
      <c r="F2587" s="16"/>
      <c r="G2587" s="15"/>
      <c r="H2587" s="16"/>
      <c r="I2587" s="15"/>
      <c r="J2587" s="16"/>
      <c r="K2587" s="15"/>
      <c r="L2587" s="16"/>
      <c r="M2587" s="14"/>
      <c r="N2587" s="1" t="s">
        <v>3420</v>
      </c>
    </row>
    <row r="2588" spans="1:51" ht="30" customHeight="1" x14ac:dyDescent="0.3">
      <c r="A2588" s="5" t="s">
        <v>203</v>
      </c>
      <c r="B2588" s="5" t="s">
        <v>86</v>
      </c>
      <c r="C2588" s="5" t="s">
        <v>87</v>
      </c>
      <c r="D2588" s="6">
        <v>2.5999999999999999E-2</v>
      </c>
      <c r="E2588" s="7">
        <f>단가대비표!O1834</f>
        <v>0</v>
      </c>
      <c r="F2588" s="8">
        <f>TRUNC(E2588*D2588,1)</f>
        <v>0</v>
      </c>
      <c r="G2588" s="7">
        <f>단가대비표!P1834</f>
        <v>125427</v>
      </c>
      <c r="H2588" s="8">
        <f>TRUNC(G2588*D2588,1)</f>
        <v>3261.1</v>
      </c>
      <c r="I2588" s="7">
        <f>단가대비표!V1834</f>
        <v>0</v>
      </c>
      <c r="J2588" s="8">
        <f>TRUNC(I2588*D2588,1)</f>
        <v>0</v>
      </c>
      <c r="K2588" s="7">
        <f t="shared" ref="K2588:L2591" si="642">TRUNC(E2588+G2588+I2588,1)</f>
        <v>125427</v>
      </c>
      <c r="L2588" s="8">
        <f t="shared" si="642"/>
        <v>3261.1</v>
      </c>
      <c r="M2588" s="5" t="s">
        <v>67</v>
      </c>
      <c r="N2588" s="2" t="s">
        <v>3420</v>
      </c>
      <c r="O2588" s="2" t="s">
        <v>204</v>
      </c>
      <c r="P2588" s="2" t="s">
        <v>73</v>
      </c>
      <c r="Q2588" s="2" t="s">
        <v>73</v>
      </c>
      <c r="R2588" s="2" t="s">
        <v>69</v>
      </c>
      <c r="S2588" s="3"/>
      <c r="T2588" s="3"/>
      <c r="U2588" s="3"/>
      <c r="V2588" s="3">
        <v>1</v>
      </c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2" t="s">
        <v>67</v>
      </c>
      <c r="AW2588" s="2" t="s">
        <v>3423</v>
      </c>
      <c r="AX2588" s="2" t="s">
        <v>67</v>
      </c>
      <c r="AY2588" s="2" t="s">
        <v>67</v>
      </c>
    </row>
    <row r="2589" spans="1:51" ht="30" customHeight="1" x14ac:dyDescent="0.3">
      <c r="A2589" s="5" t="s">
        <v>511</v>
      </c>
      <c r="B2589" s="5" t="s">
        <v>86</v>
      </c>
      <c r="C2589" s="5" t="s">
        <v>87</v>
      </c>
      <c r="D2589" s="6">
        <v>6.2E-2</v>
      </c>
      <c r="E2589" s="7">
        <f>단가대비표!O1871</f>
        <v>0</v>
      </c>
      <c r="F2589" s="8">
        <f>TRUNC(E2589*D2589,1)</f>
        <v>0</v>
      </c>
      <c r="G2589" s="7">
        <f>단가대비표!P1871</f>
        <v>176011</v>
      </c>
      <c r="H2589" s="8">
        <f>TRUNC(G2589*D2589,1)</f>
        <v>10912.6</v>
      </c>
      <c r="I2589" s="7">
        <f>단가대비표!V1871</f>
        <v>0</v>
      </c>
      <c r="J2589" s="8">
        <f>TRUNC(I2589*D2589,1)</f>
        <v>0</v>
      </c>
      <c r="K2589" s="7">
        <f t="shared" si="642"/>
        <v>176011</v>
      </c>
      <c r="L2589" s="8">
        <f t="shared" si="642"/>
        <v>10912.6</v>
      </c>
      <c r="M2589" s="5" t="s">
        <v>67</v>
      </c>
      <c r="N2589" s="2" t="s">
        <v>3420</v>
      </c>
      <c r="O2589" s="2" t="s">
        <v>512</v>
      </c>
      <c r="P2589" s="2" t="s">
        <v>73</v>
      </c>
      <c r="Q2589" s="2" t="s">
        <v>73</v>
      </c>
      <c r="R2589" s="2" t="s">
        <v>69</v>
      </c>
      <c r="S2589" s="3"/>
      <c r="T2589" s="3"/>
      <c r="U2589" s="3"/>
      <c r="V2589" s="3">
        <v>1</v>
      </c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2" t="s">
        <v>67</v>
      </c>
      <c r="AW2589" s="2" t="s">
        <v>3424</v>
      </c>
      <c r="AX2589" s="2" t="s">
        <v>67</v>
      </c>
      <c r="AY2589" s="2" t="s">
        <v>67</v>
      </c>
    </row>
    <row r="2590" spans="1:51" ht="30" customHeight="1" x14ac:dyDescent="0.3">
      <c r="A2590" s="5" t="s">
        <v>2033</v>
      </c>
      <c r="B2590" s="5" t="s">
        <v>86</v>
      </c>
      <c r="C2590" s="5" t="s">
        <v>87</v>
      </c>
      <c r="D2590" s="6">
        <v>4.2000000000000003E-2</v>
      </c>
      <c r="E2590" s="7">
        <f>단가대비표!O1876</f>
        <v>0</v>
      </c>
      <c r="F2590" s="8">
        <f>TRUNC(E2590*D2590,1)</f>
        <v>0</v>
      </c>
      <c r="G2590" s="7">
        <f>단가대비표!P1876</f>
        <v>160788</v>
      </c>
      <c r="H2590" s="8">
        <f>TRUNC(G2590*D2590,1)</f>
        <v>6753</v>
      </c>
      <c r="I2590" s="7">
        <f>단가대비표!V1876</f>
        <v>0</v>
      </c>
      <c r="J2590" s="8">
        <f>TRUNC(I2590*D2590,1)</f>
        <v>0</v>
      </c>
      <c r="K2590" s="7">
        <f t="shared" si="642"/>
        <v>160788</v>
      </c>
      <c r="L2590" s="8">
        <f t="shared" si="642"/>
        <v>6753</v>
      </c>
      <c r="M2590" s="5" t="s">
        <v>67</v>
      </c>
      <c r="N2590" s="2" t="s">
        <v>3420</v>
      </c>
      <c r="O2590" s="2" t="s">
        <v>2034</v>
      </c>
      <c r="P2590" s="2" t="s">
        <v>73</v>
      </c>
      <c r="Q2590" s="2" t="s">
        <v>73</v>
      </c>
      <c r="R2590" s="2" t="s">
        <v>69</v>
      </c>
      <c r="S2590" s="3"/>
      <c r="T2590" s="3"/>
      <c r="U2590" s="3"/>
      <c r="V2590" s="3">
        <v>1</v>
      </c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2" t="s">
        <v>67</v>
      </c>
      <c r="AW2590" s="2" t="s">
        <v>3425</v>
      </c>
      <c r="AX2590" s="2" t="s">
        <v>67</v>
      </c>
      <c r="AY2590" s="2" t="s">
        <v>67</v>
      </c>
    </row>
    <row r="2591" spans="1:51" ht="30" customHeight="1" x14ac:dyDescent="0.3">
      <c r="A2591" s="5" t="s">
        <v>155</v>
      </c>
      <c r="B2591" s="5" t="s">
        <v>156</v>
      </c>
      <c r="C2591" s="5" t="s">
        <v>82</v>
      </c>
      <c r="D2591" s="6">
        <v>1</v>
      </c>
      <c r="E2591" s="7">
        <f>TRUNC(SUMIF(V2588:V2591, RIGHTB(O2591, 1), H2588:H2591)*U2591, 2)</f>
        <v>627.79999999999995</v>
      </c>
      <c r="F2591" s="8">
        <f>TRUNC(E2591*D2591,1)</f>
        <v>627.79999999999995</v>
      </c>
      <c r="G2591" s="7">
        <v>0</v>
      </c>
      <c r="H2591" s="8">
        <f>TRUNC(G2591*D2591,1)</f>
        <v>0</v>
      </c>
      <c r="I2591" s="7">
        <v>0</v>
      </c>
      <c r="J2591" s="8">
        <f>TRUNC(I2591*D2591,1)</f>
        <v>0</v>
      </c>
      <c r="K2591" s="7">
        <f t="shared" si="642"/>
        <v>627.79999999999995</v>
      </c>
      <c r="L2591" s="8">
        <f t="shared" si="642"/>
        <v>627.79999999999995</v>
      </c>
      <c r="M2591" s="5" t="s">
        <v>67</v>
      </c>
      <c r="N2591" s="2" t="s">
        <v>3420</v>
      </c>
      <c r="O2591" s="2" t="s">
        <v>83</v>
      </c>
      <c r="P2591" s="2" t="s">
        <v>73</v>
      </c>
      <c r="Q2591" s="2" t="s">
        <v>73</v>
      </c>
      <c r="R2591" s="2" t="s">
        <v>73</v>
      </c>
      <c r="S2591" s="3">
        <v>1</v>
      </c>
      <c r="T2591" s="3">
        <v>0</v>
      </c>
      <c r="U2591" s="3">
        <v>0.03</v>
      </c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2" t="s">
        <v>67</v>
      </c>
      <c r="AW2591" s="2" t="s">
        <v>3426</v>
      </c>
      <c r="AX2591" s="2" t="s">
        <v>67</v>
      </c>
      <c r="AY2591" s="2" t="s">
        <v>67</v>
      </c>
    </row>
    <row r="2592" spans="1:51" ht="30" customHeight="1" x14ac:dyDescent="0.3">
      <c r="A2592" s="5" t="s">
        <v>90</v>
      </c>
      <c r="B2592" s="5" t="s">
        <v>67</v>
      </c>
      <c r="C2592" s="5" t="s">
        <v>67</v>
      </c>
      <c r="D2592" s="6"/>
      <c r="E2592" s="7"/>
      <c r="F2592" s="8">
        <f>TRUNC(SUMIF(N2588:N2591, N2587, F2588:F2591),0)</f>
        <v>627</v>
      </c>
      <c r="G2592" s="7"/>
      <c r="H2592" s="8">
        <f>TRUNC(SUMIF(N2588:N2591, N2587, H2588:H2591),0)</f>
        <v>20926</v>
      </c>
      <c r="I2592" s="7"/>
      <c r="J2592" s="8">
        <f>TRUNC(SUMIF(N2588:N2591, N2587, J2588:J2591),0)</f>
        <v>0</v>
      </c>
      <c r="K2592" s="7"/>
      <c r="L2592" s="8">
        <f>F2592+H2592+J2592</f>
        <v>21553</v>
      </c>
      <c r="M2592" s="5" t="s">
        <v>67</v>
      </c>
      <c r="N2592" s="2" t="s">
        <v>91</v>
      </c>
      <c r="O2592" s="2" t="s">
        <v>91</v>
      </c>
      <c r="P2592" s="2" t="s">
        <v>67</v>
      </c>
      <c r="Q2592" s="2" t="s">
        <v>67</v>
      </c>
      <c r="R2592" s="2" t="s">
        <v>67</v>
      </c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2" t="s">
        <v>67</v>
      </c>
      <c r="AW2592" s="2" t="s">
        <v>67</v>
      </c>
      <c r="AX2592" s="2" t="s">
        <v>67</v>
      </c>
      <c r="AY2592" s="2" t="s">
        <v>67</v>
      </c>
    </row>
    <row r="2593" spans="1:51" ht="30" customHeight="1" x14ac:dyDescent="0.3">
      <c r="A2593" s="6"/>
      <c r="B2593" s="6"/>
      <c r="C2593" s="6"/>
      <c r="D2593" s="6"/>
      <c r="E2593" s="7"/>
      <c r="F2593" s="8"/>
      <c r="G2593" s="7"/>
      <c r="H2593" s="8"/>
      <c r="I2593" s="7"/>
      <c r="J2593" s="8"/>
      <c r="K2593" s="7"/>
      <c r="L2593" s="8"/>
      <c r="M2593" s="6"/>
    </row>
    <row r="2594" spans="1:51" ht="30" customHeight="1" x14ac:dyDescent="0.3">
      <c r="A2594" s="14" t="s">
        <v>3427</v>
      </c>
      <c r="B2594" s="14"/>
      <c r="C2594" s="14"/>
      <c r="D2594" s="14"/>
      <c r="E2594" s="15"/>
      <c r="F2594" s="16"/>
      <c r="G2594" s="15"/>
      <c r="H2594" s="16"/>
      <c r="I2594" s="15"/>
      <c r="J2594" s="16"/>
      <c r="K2594" s="15"/>
      <c r="L2594" s="16"/>
      <c r="M2594" s="14"/>
      <c r="N2594" s="1" t="s">
        <v>3428</v>
      </c>
    </row>
    <row r="2595" spans="1:51" ht="30" customHeight="1" x14ac:dyDescent="0.3">
      <c r="A2595" s="5" t="s">
        <v>203</v>
      </c>
      <c r="B2595" s="5" t="s">
        <v>86</v>
      </c>
      <c r="C2595" s="5" t="s">
        <v>87</v>
      </c>
      <c r="D2595" s="6">
        <v>3.2399999999999998E-2</v>
      </c>
      <c r="E2595" s="7">
        <f>단가대비표!O1834</f>
        <v>0</v>
      </c>
      <c r="F2595" s="8">
        <f>TRUNC(E2595*D2595,1)</f>
        <v>0</v>
      </c>
      <c r="G2595" s="7">
        <f>단가대비표!P1834</f>
        <v>125427</v>
      </c>
      <c r="H2595" s="8">
        <f>TRUNC(G2595*D2595,1)</f>
        <v>4063.8</v>
      </c>
      <c r="I2595" s="7">
        <f>단가대비표!V1834</f>
        <v>0</v>
      </c>
      <c r="J2595" s="8">
        <f>TRUNC(I2595*D2595,1)</f>
        <v>0</v>
      </c>
      <c r="K2595" s="7">
        <f t="shared" ref="K2595:L2598" si="643">TRUNC(E2595+G2595+I2595,1)</f>
        <v>125427</v>
      </c>
      <c r="L2595" s="8">
        <f t="shared" si="643"/>
        <v>4063.8</v>
      </c>
      <c r="M2595" s="5" t="s">
        <v>67</v>
      </c>
      <c r="N2595" s="2" t="s">
        <v>3428</v>
      </c>
      <c r="O2595" s="2" t="s">
        <v>204</v>
      </c>
      <c r="P2595" s="2" t="s">
        <v>73</v>
      </c>
      <c r="Q2595" s="2" t="s">
        <v>73</v>
      </c>
      <c r="R2595" s="2" t="s">
        <v>69</v>
      </c>
      <c r="S2595" s="3"/>
      <c r="T2595" s="3"/>
      <c r="U2595" s="3"/>
      <c r="V2595" s="3">
        <v>1</v>
      </c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2" t="s">
        <v>67</v>
      </c>
      <c r="AW2595" s="2" t="s">
        <v>3431</v>
      </c>
      <c r="AX2595" s="2" t="s">
        <v>67</v>
      </c>
      <c r="AY2595" s="2" t="s">
        <v>67</v>
      </c>
    </row>
    <row r="2596" spans="1:51" ht="30" customHeight="1" x14ac:dyDescent="0.3">
      <c r="A2596" s="5" t="s">
        <v>511</v>
      </c>
      <c r="B2596" s="5" t="s">
        <v>86</v>
      </c>
      <c r="C2596" s="5" t="s">
        <v>87</v>
      </c>
      <c r="D2596" s="6">
        <v>0.08</v>
      </c>
      <c r="E2596" s="7">
        <f>단가대비표!O1871</f>
        <v>0</v>
      </c>
      <c r="F2596" s="8">
        <f>TRUNC(E2596*D2596,1)</f>
        <v>0</v>
      </c>
      <c r="G2596" s="7">
        <f>단가대비표!P1871</f>
        <v>176011</v>
      </c>
      <c r="H2596" s="8">
        <f>TRUNC(G2596*D2596,1)</f>
        <v>14080.8</v>
      </c>
      <c r="I2596" s="7">
        <f>단가대비표!V1871</f>
        <v>0</v>
      </c>
      <c r="J2596" s="8">
        <f>TRUNC(I2596*D2596,1)</f>
        <v>0</v>
      </c>
      <c r="K2596" s="7">
        <f t="shared" si="643"/>
        <v>176011</v>
      </c>
      <c r="L2596" s="8">
        <f t="shared" si="643"/>
        <v>14080.8</v>
      </c>
      <c r="M2596" s="5" t="s">
        <v>67</v>
      </c>
      <c r="N2596" s="2" t="s">
        <v>3428</v>
      </c>
      <c r="O2596" s="2" t="s">
        <v>512</v>
      </c>
      <c r="P2596" s="2" t="s">
        <v>73</v>
      </c>
      <c r="Q2596" s="2" t="s">
        <v>73</v>
      </c>
      <c r="R2596" s="2" t="s">
        <v>69</v>
      </c>
      <c r="S2596" s="3"/>
      <c r="T2596" s="3"/>
      <c r="U2596" s="3"/>
      <c r="V2596" s="3">
        <v>1</v>
      </c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2" t="s">
        <v>67</v>
      </c>
      <c r="AW2596" s="2" t="s">
        <v>3432</v>
      </c>
      <c r="AX2596" s="2" t="s">
        <v>67</v>
      </c>
      <c r="AY2596" s="2" t="s">
        <v>67</v>
      </c>
    </row>
    <row r="2597" spans="1:51" ht="30" customHeight="1" x14ac:dyDescent="0.3">
      <c r="A2597" s="5" t="s">
        <v>2033</v>
      </c>
      <c r="B2597" s="5" t="s">
        <v>86</v>
      </c>
      <c r="C2597" s="5" t="s">
        <v>87</v>
      </c>
      <c r="D2597" s="6">
        <v>5.04E-2</v>
      </c>
      <c r="E2597" s="7">
        <f>단가대비표!O1876</f>
        <v>0</v>
      </c>
      <c r="F2597" s="8">
        <f>TRUNC(E2597*D2597,1)</f>
        <v>0</v>
      </c>
      <c r="G2597" s="7">
        <f>단가대비표!P1876</f>
        <v>160788</v>
      </c>
      <c r="H2597" s="8">
        <f>TRUNC(G2597*D2597,1)</f>
        <v>8103.7</v>
      </c>
      <c r="I2597" s="7">
        <f>단가대비표!V1876</f>
        <v>0</v>
      </c>
      <c r="J2597" s="8">
        <f>TRUNC(I2597*D2597,1)</f>
        <v>0</v>
      </c>
      <c r="K2597" s="7">
        <f t="shared" si="643"/>
        <v>160788</v>
      </c>
      <c r="L2597" s="8">
        <f t="shared" si="643"/>
        <v>8103.7</v>
      </c>
      <c r="M2597" s="5" t="s">
        <v>67</v>
      </c>
      <c r="N2597" s="2" t="s">
        <v>3428</v>
      </c>
      <c r="O2597" s="2" t="s">
        <v>2034</v>
      </c>
      <c r="P2597" s="2" t="s">
        <v>73</v>
      </c>
      <c r="Q2597" s="2" t="s">
        <v>73</v>
      </c>
      <c r="R2597" s="2" t="s">
        <v>69</v>
      </c>
      <c r="S2597" s="3"/>
      <c r="T2597" s="3"/>
      <c r="U2597" s="3"/>
      <c r="V2597" s="3">
        <v>1</v>
      </c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2" t="s">
        <v>67</v>
      </c>
      <c r="AW2597" s="2" t="s">
        <v>3433</v>
      </c>
      <c r="AX2597" s="2" t="s">
        <v>67</v>
      </c>
      <c r="AY2597" s="2" t="s">
        <v>67</v>
      </c>
    </row>
    <row r="2598" spans="1:51" ht="30" customHeight="1" x14ac:dyDescent="0.3">
      <c r="A2598" s="5" t="s">
        <v>155</v>
      </c>
      <c r="B2598" s="5" t="s">
        <v>156</v>
      </c>
      <c r="C2598" s="5" t="s">
        <v>82</v>
      </c>
      <c r="D2598" s="6">
        <v>1</v>
      </c>
      <c r="E2598" s="7">
        <f>TRUNC(SUMIF(V2595:V2598, RIGHTB(O2598, 1), H2595:H2598)*U2598, 2)</f>
        <v>787.44</v>
      </c>
      <c r="F2598" s="8">
        <f>TRUNC(E2598*D2598,1)</f>
        <v>787.4</v>
      </c>
      <c r="G2598" s="7">
        <v>0</v>
      </c>
      <c r="H2598" s="8">
        <f>TRUNC(G2598*D2598,1)</f>
        <v>0</v>
      </c>
      <c r="I2598" s="7">
        <v>0</v>
      </c>
      <c r="J2598" s="8">
        <f>TRUNC(I2598*D2598,1)</f>
        <v>0</v>
      </c>
      <c r="K2598" s="7">
        <f t="shared" si="643"/>
        <v>787.4</v>
      </c>
      <c r="L2598" s="8">
        <f t="shared" si="643"/>
        <v>787.4</v>
      </c>
      <c r="M2598" s="5" t="s">
        <v>67</v>
      </c>
      <c r="N2598" s="2" t="s">
        <v>3428</v>
      </c>
      <c r="O2598" s="2" t="s">
        <v>83</v>
      </c>
      <c r="P2598" s="2" t="s">
        <v>73</v>
      </c>
      <c r="Q2598" s="2" t="s">
        <v>73</v>
      </c>
      <c r="R2598" s="2" t="s">
        <v>73</v>
      </c>
      <c r="S2598" s="3">
        <v>1</v>
      </c>
      <c r="T2598" s="3">
        <v>0</v>
      </c>
      <c r="U2598" s="3">
        <v>0.03</v>
      </c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2" t="s">
        <v>67</v>
      </c>
      <c r="AW2598" s="2" t="s">
        <v>3434</v>
      </c>
      <c r="AX2598" s="2" t="s">
        <v>67</v>
      </c>
      <c r="AY2598" s="2" t="s">
        <v>67</v>
      </c>
    </row>
    <row r="2599" spans="1:51" ht="30" customHeight="1" x14ac:dyDescent="0.3">
      <c r="A2599" s="5" t="s">
        <v>90</v>
      </c>
      <c r="B2599" s="5" t="s">
        <v>67</v>
      </c>
      <c r="C2599" s="5" t="s">
        <v>67</v>
      </c>
      <c r="D2599" s="6"/>
      <c r="E2599" s="7"/>
      <c r="F2599" s="8">
        <f>TRUNC(SUMIF(N2595:N2598, N2594, F2595:F2598),0)</f>
        <v>787</v>
      </c>
      <c r="G2599" s="7"/>
      <c r="H2599" s="8">
        <f>TRUNC(SUMIF(N2595:N2598, N2594, H2595:H2598),0)</f>
        <v>26248</v>
      </c>
      <c r="I2599" s="7"/>
      <c r="J2599" s="8">
        <f>TRUNC(SUMIF(N2595:N2598, N2594, J2595:J2598),0)</f>
        <v>0</v>
      </c>
      <c r="K2599" s="7"/>
      <c r="L2599" s="8">
        <f>F2599+H2599+J2599</f>
        <v>27035</v>
      </c>
      <c r="M2599" s="5" t="s">
        <v>67</v>
      </c>
      <c r="N2599" s="2" t="s">
        <v>91</v>
      </c>
      <c r="O2599" s="2" t="s">
        <v>91</v>
      </c>
      <c r="P2599" s="2" t="s">
        <v>67</v>
      </c>
      <c r="Q2599" s="2" t="s">
        <v>67</v>
      </c>
      <c r="R2599" s="2" t="s">
        <v>67</v>
      </c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2" t="s">
        <v>67</v>
      </c>
      <c r="AW2599" s="2" t="s">
        <v>67</v>
      </c>
      <c r="AX2599" s="2" t="s">
        <v>67</v>
      </c>
      <c r="AY2599" s="2" t="s">
        <v>67</v>
      </c>
    </row>
    <row r="2600" spans="1:51" ht="30" customHeight="1" x14ac:dyDescent="0.3">
      <c r="A2600" s="6"/>
      <c r="B2600" s="6"/>
      <c r="C2600" s="6"/>
      <c r="D2600" s="6"/>
      <c r="E2600" s="7"/>
      <c r="F2600" s="8"/>
      <c r="G2600" s="7"/>
      <c r="H2600" s="8"/>
      <c r="I2600" s="7"/>
      <c r="J2600" s="8"/>
      <c r="K2600" s="7"/>
      <c r="L2600" s="8"/>
      <c r="M2600" s="6"/>
    </row>
    <row r="2601" spans="1:51" ht="30" customHeight="1" x14ac:dyDescent="0.3">
      <c r="A2601" s="14" t="s">
        <v>3435</v>
      </c>
      <c r="B2601" s="14"/>
      <c r="C2601" s="14"/>
      <c r="D2601" s="14"/>
      <c r="E2601" s="15"/>
      <c r="F2601" s="16"/>
      <c r="G2601" s="15"/>
      <c r="H2601" s="16"/>
      <c r="I2601" s="15"/>
      <c r="J2601" s="16"/>
      <c r="K2601" s="15"/>
      <c r="L2601" s="16"/>
      <c r="M2601" s="14"/>
      <c r="N2601" s="1" t="s">
        <v>3436</v>
      </c>
    </row>
    <row r="2602" spans="1:51" ht="30" customHeight="1" x14ac:dyDescent="0.3">
      <c r="A2602" s="5" t="s">
        <v>203</v>
      </c>
      <c r="B2602" s="5" t="s">
        <v>86</v>
      </c>
      <c r="C2602" s="5" t="s">
        <v>87</v>
      </c>
      <c r="D2602" s="6">
        <v>3.7199999999999997E-2</v>
      </c>
      <c r="E2602" s="7">
        <f>단가대비표!O1834</f>
        <v>0</v>
      </c>
      <c r="F2602" s="8">
        <f>TRUNC(E2602*D2602,1)</f>
        <v>0</v>
      </c>
      <c r="G2602" s="7">
        <f>단가대비표!P1834</f>
        <v>125427</v>
      </c>
      <c r="H2602" s="8">
        <f>TRUNC(G2602*D2602,1)</f>
        <v>4665.8</v>
      </c>
      <c r="I2602" s="7">
        <f>단가대비표!V1834</f>
        <v>0</v>
      </c>
      <c r="J2602" s="8">
        <f>TRUNC(I2602*D2602,1)</f>
        <v>0</v>
      </c>
      <c r="K2602" s="7">
        <f t="shared" ref="K2602:L2605" si="644">TRUNC(E2602+G2602+I2602,1)</f>
        <v>125427</v>
      </c>
      <c r="L2602" s="8">
        <f t="shared" si="644"/>
        <v>4665.8</v>
      </c>
      <c r="M2602" s="5" t="s">
        <v>67</v>
      </c>
      <c r="N2602" s="2" t="s">
        <v>3436</v>
      </c>
      <c r="O2602" s="2" t="s">
        <v>204</v>
      </c>
      <c r="P2602" s="2" t="s">
        <v>73</v>
      </c>
      <c r="Q2602" s="2" t="s">
        <v>73</v>
      </c>
      <c r="R2602" s="2" t="s">
        <v>69</v>
      </c>
      <c r="S2602" s="3"/>
      <c r="T2602" s="3"/>
      <c r="U2602" s="3"/>
      <c r="V2602" s="3">
        <v>1</v>
      </c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2" t="s">
        <v>67</v>
      </c>
      <c r="AW2602" s="2" t="s">
        <v>3439</v>
      </c>
      <c r="AX2602" s="2" t="s">
        <v>67</v>
      </c>
      <c r="AY2602" s="2" t="s">
        <v>67</v>
      </c>
    </row>
    <row r="2603" spans="1:51" ht="30" customHeight="1" x14ac:dyDescent="0.3">
      <c r="A2603" s="5" t="s">
        <v>511</v>
      </c>
      <c r="B2603" s="5" t="s">
        <v>86</v>
      </c>
      <c r="C2603" s="5" t="s">
        <v>87</v>
      </c>
      <c r="D2603" s="6">
        <v>9.4399999999999998E-2</v>
      </c>
      <c r="E2603" s="7">
        <f>단가대비표!O1871</f>
        <v>0</v>
      </c>
      <c r="F2603" s="8">
        <f>TRUNC(E2603*D2603,1)</f>
        <v>0</v>
      </c>
      <c r="G2603" s="7">
        <f>단가대비표!P1871</f>
        <v>176011</v>
      </c>
      <c r="H2603" s="8">
        <f>TRUNC(G2603*D2603,1)</f>
        <v>16615.400000000001</v>
      </c>
      <c r="I2603" s="7">
        <f>단가대비표!V1871</f>
        <v>0</v>
      </c>
      <c r="J2603" s="8">
        <f>TRUNC(I2603*D2603,1)</f>
        <v>0</v>
      </c>
      <c r="K2603" s="7">
        <f t="shared" si="644"/>
        <v>176011</v>
      </c>
      <c r="L2603" s="8">
        <f t="shared" si="644"/>
        <v>16615.400000000001</v>
      </c>
      <c r="M2603" s="5" t="s">
        <v>67</v>
      </c>
      <c r="N2603" s="2" t="s">
        <v>3436</v>
      </c>
      <c r="O2603" s="2" t="s">
        <v>512</v>
      </c>
      <c r="P2603" s="2" t="s">
        <v>73</v>
      </c>
      <c r="Q2603" s="2" t="s">
        <v>73</v>
      </c>
      <c r="R2603" s="2" t="s">
        <v>69</v>
      </c>
      <c r="S2603" s="3"/>
      <c r="T2603" s="3"/>
      <c r="U2603" s="3"/>
      <c r="V2603" s="3">
        <v>1</v>
      </c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2" t="s">
        <v>67</v>
      </c>
      <c r="AW2603" s="2" t="s">
        <v>3440</v>
      </c>
      <c r="AX2603" s="2" t="s">
        <v>67</v>
      </c>
      <c r="AY2603" s="2" t="s">
        <v>67</v>
      </c>
    </row>
    <row r="2604" spans="1:51" ht="30" customHeight="1" x14ac:dyDescent="0.3">
      <c r="A2604" s="5" t="s">
        <v>2033</v>
      </c>
      <c r="B2604" s="5" t="s">
        <v>86</v>
      </c>
      <c r="C2604" s="5" t="s">
        <v>87</v>
      </c>
      <c r="D2604" s="6">
        <v>5.8799999999999998E-2</v>
      </c>
      <c r="E2604" s="7">
        <f>단가대비표!O1876</f>
        <v>0</v>
      </c>
      <c r="F2604" s="8">
        <f>TRUNC(E2604*D2604,1)</f>
        <v>0</v>
      </c>
      <c r="G2604" s="7">
        <f>단가대비표!P1876</f>
        <v>160788</v>
      </c>
      <c r="H2604" s="8">
        <f>TRUNC(G2604*D2604,1)</f>
        <v>9454.2999999999993</v>
      </c>
      <c r="I2604" s="7">
        <f>단가대비표!V1876</f>
        <v>0</v>
      </c>
      <c r="J2604" s="8">
        <f>TRUNC(I2604*D2604,1)</f>
        <v>0</v>
      </c>
      <c r="K2604" s="7">
        <f t="shared" si="644"/>
        <v>160788</v>
      </c>
      <c r="L2604" s="8">
        <f t="shared" si="644"/>
        <v>9454.2999999999993</v>
      </c>
      <c r="M2604" s="5" t="s">
        <v>67</v>
      </c>
      <c r="N2604" s="2" t="s">
        <v>3436</v>
      </c>
      <c r="O2604" s="2" t="s">
        <v>2034</v>
      </c>
      <c r="P2604" s="2" t="s">
        <v>73</v>
      </c>
      <c r="Q2604" s="2" t="s">
        <v>73</v>
      </c>
      <c r="R2604" s="2" t="s">
        <v>69</v>
      </c>
      <c r="S2604" s="3"/>
      <c r="T2604" s="3"/>
      <c r="U2604" s="3"/>
      <c r="V2604" s="3">
        <v>1</v>
      </c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2" t="s">
        <v>67</v>
      </c>
      <c r="AW2604" s="2" t="s">
        <v>3441</v>
      </c>
      <c r="AX2604" s="2" t="s">
        <v>67</v>
      </c>
      <c r="AY2604" s="2" t="s">
        <v>67</v>
      </c>
    </row>
    <row r="2605" spans="1:51" ht="30" customHeight="1" x14ac:dyDescent="0.3">
      <c r="A2605" s="5" t="s">
        <v>155</v>
      </c>
      <c r="B2605" s="5" t="s">
        <v>156</v>
      </c>
      <c r="C2605" s="5" t="s">
        <v>82</v>
      </c>
      <c r="D2605" s="6">
        <v>1</v>
      </c>
      <c r="E2605" s="7">
        <f>TRUNC(SUMIF(V2602:V2605, RIGHTB(O2605, 1), H2602:H2605)*U2605, 2)</f>
        <v>922.06</v>
      </c>
      <c r="F2605" s="8">
        <f>TRUNC(E2605*D2605,1)</f>
        <v>922</v>
      </c>
      <c r="G2605" s="7">
        <v>0</v>
      </c>
      <c r="H2605" s="8">
        <f>TRUNC(G2605*D2605,1)</f>
        <v>0</v>
      </c>
      <c r="I2605" s="7">
        <v>0</v>
      </c>
      <c r="J2605" s="8">
        <f>TRUNC(I2605*D2605,1)</f>
        <v>0</v>
      </c>
      <c r="K2605" s="7">
        <f t="shared" si="644"/>
        <v>922</v>
      </c>
      <c r="L2605" s="8">
        <f t="shared" si="644"/>
        <v>922</v>
      </c>
      <c r="M2605" s="5" t="s">
        <v>67</v>
      </c>
      <c r="N2605" s="2" t="s">
        <v>3436</v>
      </c>
      <c r="O2605" s="2" t="s">
        <v>83</v>
      </c>
      <c r="P2605" s="2" t="s">
        <v>73</v>
      </c>
      <c r="Q2605" s="2" t="s">
        <v>73</v>
      </c>
      <c r="R2605" s="2" t="s">
        <v>73</v>
      </c>
      <c r="S2605" s="3">
        <v>1</v>
      </c>
      <c r="T2605" s="3">
        <v>0</v>
      </c>
      <c r="U2605" s="3">
        <v>0.03</v>
      </c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2" t="s">
        <v>67</v>
      </c>
      <c r="AW2605" s="2" t="s">
        <v>3442</v>
      </c>
      <c r="AX2605" s="2" t="s">
        <v>67</v>
      </c>
      <c r="AY2605" s="2" t="s">
        <v>67</v>
      </c>
    </row>
    <row r="2606" spans="1:51" ht="30" customHeight="1" x14ac:dyDescent="0.3">
      <c r="A2606" s="5" t="s">
        <v>90</v>
      </c>
      <c r="B2606" s="5" t="s">
        <v>67</v>
      </c>
      <c r="C2606" s="5" t="s">
        <v>67</v>
      </c>
      <c r="D2606" s="6"/>
      <c r="E2606" s="7"/>
      <c r="F2606" s="8">
        <f>TRUNC(SUMIF(N2602:N2605, N2601, F2602:F2605),0)</f>
        <v>922</v>
      </c>
      <c r="G2606" s="7"/>
      <c r="H2606" s="8">
        <f>TRUNC(SUMIF(N2602:N2605, N2601, H2602:H2605),0)</f>
        <v>30735</v>
      </c>
      <c r="I2606" s="7"/>
      <c r="J2606" s="8">
        <f>TRUNC(SUMIF(N2602:N2605, N2601, J2602:J2605),0)</f>
        <v>0</v>
      </c>
      <c r="K2606" s="7"/>
      <c r="L2606" s="8">
        <f>F2606+H2606+J2606</f>
        <v>31657</v>
      </c>
      <c r="M2606" s="5" t="s">
        <v>67</v>
      </c>
      <c r="N2606" s="2" t="s">
        <v>91</v>
      </c>
      <c r="O2606" s="2" t="s">
        <v>91</v>
      </c>
      <c r="P2606" s="2" t="s">
        <v>67</v>
      </c>
      <c r="Q2606" s="2" t="s">
        <v>67</v>
      </c>
      <c r="R2606" s="2" t="s">
        <v>67</v>
      </c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2" t="s">
        <v>67</v>
      </c>
      <c r="AW2606" s="2" t="s">
        <v>67</v>
      </c>
      <c r="AX2606" s="2" t="s">
        <v>67</v>
      </c>
      <c r="AY2606" s="2" t="s">
        <v>67</v>
      </c>
    </row>
    <row r="2607" spans="1:51" ht="30" customHeight="1" x14ac:dyDescent="0.3">
      <c r="A2607" s="6"/>
      <c r="B2607" s="6"/>
      <c r="C2607" s="6"/>
      <c r="D2607" s="6"/>
      <c r="E2607" s="7"/>
      <c r="F2607" s="8"/>
      <c r="G2607" s="7"/>
      <c r="H2607" s="8"/>
      <c r="I2607" s="7"/>
      <c r="J2607" s="8"/>
      <c r="K2607" s="7"/>
      <c r="L2607" s="8"/>
      <c r="M2607" s="6"/>
    </row>
    <row r="2608" spans="1:51" ht="30" customHeight="1" x14ac:dyDescent="0.3">
      <c r="A2608" s="14" t="s">
        <v>3443</v>
      </c>
      <c r="B2608" s="14"/>
      <c r="C2608" s="14"/>
      <c r="D2608" s="14"/>
      <c r="E2608" s="15"/>
      <c r="F2608" s="16"/>
      <c r="G2608" s="15"/>
      <c r="H2608" s="16"/>
      <c r="I2608" s="15"/>
      <c r="J2608" s="16"/>
      <c r="K2608" s="15"/>
      <c r="L2608" s="16"/>
      <c r="M2608" s="14"/>
      <c r="N2608" s="1" t="s">
        <v>3444</v>
      </c>
    </row>
    <row r="2609" spans="1:51" ht="30" customHeight="1" x14ac:dyDescent="0.3">
      <c r="A2609" s="5" t="s">
        <v>203</v>
      </c>
      <c r="B2609" s="5" t="s">
        <v>86</v>
      </c>
      <c r="C2609" s="5" t="s">
        <v>87</v>
      </c>
      <c r="D2609" s="6">
        <v>3.7199999999999997E-2</v>
      </c>
      <c r="E2609" s="7">
        <f>단가대비표!O1834</f>
        <v>0</v>
      </c>
      <c r="F2609" s="8">
        <f>TRUNC(E2609*D2609,1)</f>
        <v>0</v>
      </c>
      <c r="G2609" s="7">
        <f>단가대비표!P1834</f>
        <v>125427</v>
      </c>
      <c r="H2609" s="8">
        <f>TRUNC(G2609*D2609,1)</f>
        <v>4665.8</v>
      </c>
      <c r="I2609" s="7">
        <f>단가대비표!V1834</f>
        <v>0</v>
      </c>
      <c r="J2609" s="8">
        <f>TRUNC(I2609*D2609,1)</f>
        <v>0</v>
      </c>
      <c r="K2609" s="7">
        <f t="shared" ref="K2609:L2612" si="645">TRUNC(E2609+G2609+I2609,1)</f>
        <v>125427</v>
      </c>
      <c r="L2609" s="8">
        <f t="shared" si="645"/>
        <v>4665.8</v>
      </c>
      <c r="M2609" s="5" t="s">
        <v>67</v>
      </c>
      <c r="N2609" s="2" t="s">
        <v>3444</v>
      </c>
      <c r="O2609" s="2" t="s">
        <v>204</v>
      </c>
      <c r="P2609" s="2" t="s">
        <v>73</v>
      </c>
      <c r="Q2609" s="2" t="s">
        <v>73</v>
      </c>
      <c r="R2609" s="2" t="s">
        <v>69</v>
      </c>
      <c r="S2609" s="3"/>
      <c r="T2609" s="3"/>
      <c r="U2609" s="3"/>
      <c r="V2609" s="3">
        <v>1</v>
      </c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2" t="s">
        <v>67</v>
      </c>
      <c r="AW2609" s="2" t="s">
        <v>3447</v>
      </c>
      <c r="AX2609" s="2" t="s">
        <v>67</v>
      </c>
      <c r="AY2609" s="2" t="s">
        <v>67</v>
      </c>
    </row>
    <row r="2610" spans="1:51" ht="30" customHeight="1" x14ac:dyDescent="0.3">
      <c r="A2610" s="5" t="s">
        <v>511</v>
      </c>
      <c r="B2610" s="5" t="s">
        <v>86</v>
      </c>
      <c r="C2610" s="5" t="s">
        <v>87</v>
      </c>
      <c r="D2610" s="6">
        <v>0.14599999999999999</v>
      </c>
      <c r="E2610" s="7">
        <f>단가대비표!O1871</f>
        <v>0</v>
      </c>
      <c r="F2610" s="8">
        <f>TRUNC(E2610*D2610,1)</f>
        <v>0</v>
      </c>
      <c r="G2610" s="7">
        <f>단가대비표!P1871</f>
        <v>176011</v>
      </c>
      <c r="H2610" s="8">
        <f>TRUNC(G2610*D2610,1)</f>
        <v>25697.599999999999</v>
      </c>
      <c r="I2610" s="7">
        <f>단가대비표!V1871</f>
        <v>0</v>
      </c>
      <c r="J2610" s="8">
        <f>TRUNC(I2610*D2610,1)</f>
        <v>0</v>
      </c>
      <c r="K2610" s="7">
        <f t="shared" si="645"/>
        <v>176011</v>
      </c>
      <c r="L2610" s="8">
        <f t="shared" si="645"/>
        <v>25697.599999999999</v>
      </c>
      <c r="M2610" s="5" t="s">
        <v>67</v>
      </c>
      <c r="N2610" s="2" t="s">
        <v>3444</v>
      </c>
      <c r="O2610" s="2" t="s">
        <v>512</v>
      </c>
      <c r="P2610" s="2" t="s">
        <v>73</v>
      </c>
      <c r="Q2610" s="2" t="s">
        <v>73</v>
      </c>
      <c r="R2610" s="2" t="s">
        <v>69</v>
      </c>
      <c r="S2610" s="3"/>
      <c r="T2610" s="3"/>
      <c r="U2610" s="3"/>
      <c r="V2610" s="3">
        <v>1</v>
      </c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2" t="s">
        <v>67</v>
      </c>
      <c r="AW2610" s="2" t="s">
        <v>3448</v>
      </c>
      <c r="AX2610" s="2" t="s">
        <v>67</v>
      </c>
      <c r="AY2610" s="2" t="s">
        <v>67</v>
      </c>
    </row>
    <row r="2611" spans="1:51" ht="30" customHeight="1" x14ac:dyDescent="0.3">
      <c r="A2611" s="5" t="s">
        <v>2033</v>
      </c>
      <c r="B2611" s="5" t="s">
        <v>86</v>
      </c>
      <c r="C2611" s="5" t="s">
        <v>87</v>
      </c>
      <c r="D2611" s="6">
        <v>7.0000000000000007E-2</v>
      </c>
      <c r="E2611" s="7">
        <f>단가대비표!O1876</f>
        <v>0</v>
      </c>
      <c r="F2611" s="8">
        <f>TRUNC(E2611*D2611,1)</f>
        <v>0</v>
      </c>
      <c r="G2611" s="7">
        <f>단가대비표!P1876</f>
        <v>160788</v>
      </c>
      <c r="H2611" s="8">
        <f>TRUNC(G2611*D2611,1)</f>
        <v>11255.1</v>
      </c>
      <c r="I2611" s="7">
        <f>단가대비표!V1876</f>
        <v>0</v>
      </c>
      <c r="J2611" s="8">
        <f>TRUNC(I2611*D2611,1)</f>
        <v>0</v>
      </c>
      <c r="K2611" s="7">
        <f t="shared" si="645"/>
        <v>160788</v>
      </c>
      <c r="L2611" s="8">
        <f t="shared" si="645"/>
        <v>11255.1</v>
      </c>
      <c r="M2611" s="5" t="s">
        <v>67</v>
      </c>
      <c r="N2611" s="2" t="s">
        <v>3444</v>
      </c>
      <c r="O2611" s="2" t="s">
        <v>2034</v>
      </c>
      <c r="P2611" s="2" t="s">
        <v>73</v>
      </c>
      <c r="Q2611" s="2" t="s">
        <v>73</v>
      </c>
      <c r="R2611" s="2" t="s">
        <v>69</v>
      </c>
      <c r="S2611" s="3"/>
      <c r="T2611" s="3"/>
      <c r="U2611" s="3"/>
      <c r="V2611" s="3">
        <v>1</v>
      </c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2" t="s">
        <v>67</v>
      </c>
      <c r="AW2611" s="2" t="s">
        <v>3449</v>
      </c>
      <c r="AX2611" s="2" t="s">
        <v>67</v>
      </c>
      <c r="AY2611" s="2" t="s">
        <v>67</v>
      </c>
    </row>
    <row r="2612" spans="1:51" ht="30" customHeight="1" x14ac:dyDescent="0.3">
      <c r="A2612" s="5" t="s">
        <v>155</v>
      </c>
      <c r="B2612" s="5" t="s">
        <v>156</v>
      </c>
      <c r="C2612" s="5" t="s">
        <v>82</v>
      </c>
      <c r="D2612" s="6">
        <v>1</v>
      </c>
      <c r="E2612" s="7">
        <f>TRUNC(SUMIF(V2609:V2612, RIGHTB(O2612, 1), H2609:H2612)*U2612, 2)</f>
        <v>1248.55</v>
      </c>
      <c r="F2612" s="8">
        <f>TRUNC(E2612*D2612,1)</f>
        <v>1248.5</v>
      </c>
      <c r="G2612" s="7">
        <v>0</v>
      </c>
      <c r="H2612" s="8">
        <f>TRUNC(G2612*D2612,1)</f>
        <v>0</v>
      </c>
      <c r="I2612" s="7">
        <v>0</v>
      </c>
      <c r="J2612" s="8">
        <f>TRUNC(I2612*D2612,1)</f>
        <v>0</v>
      </c>
      <c r="K2612" s="7">
        <f t="shared" si="645"/>
        <v>1248.5</v>
      </c>
      <c r="L2612" s="8">
        <f t="shared" si="645"/>
        <v>1248.5</v>
      </c>
      <c r="M2612" s="5" t="s">
        <v>67</v>
      </c>
      <c r="N2612" s="2" t="s">
        <v>3444</v>
      </c>
      <c r="O2612" s="2" t="s">
        <v>83</v>
      </c>
      <c r="P2612" s="2" t="s">
        <v>73</v>
      </c>
      <c r="Q2612" s="2" t="s">
        <v>73</v>
      </c>
      <c r="R2612" s="2" t="s">
        <v>73</v>
      </c>
      <c r="S2612" s="3">
        <v>1</v>
      </c>
      <c r="T2612" s="3">
        <v>0</v>
      </c>
      <c r="U2612" s="3">
        <v>0.03</v>
      </c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2" t="s">
        <v>67</v>
      </c>
      <c r="AW2612" s="2" t="s">
        <v>3450</v>
      </c>
      <c r="AX2612" s="2" t="s">
        <v>67</v>
      </c>
      <c r="AY2612" s="2" t="s">
        <v>67</v>
      </c>
    </row>
    <row r="2613" spans="1:51" ht="30" customHeight="1" x14ac:dyDescent="0.3">
      <c r="A2613" s="5" t="s">
        <v>90</v>
      </c>
      <c r="B2613" s="5" t="s">
        <v>67</v>
      </c>
      <c r="C2613" s="5" t="s">
        <v>67</v>
      </c>
      <c r="D2613" s="6"/>
      <c r="E2613" s="7"/>
      <c r="F2613" s="8">
        <f>TRUNC(SUMIF(N2609:N2612, N2608, F2609:F2612),0)</f>
        <v>1248</v>
      </c>
      <c r="G2613" s="7"/>
      <c r="H2613" s="8">
        <f>TRUNC(SUMIF(N2609:N2612, N2608, H2609:H2612),0)</f>
        <v>41618</v>
      </c>
      <c r="I2613" s="7"/>
      <c r="J2613" s="8">
        <f>TRUNC(SUMIF(N2609:N2612, N2608, J2609:J2612),0)</f>
        <v>0</v>
      </c>
      <c r="K2613" s="7"/>
      <c r="L2613" s="8">
        <f>F2613+H2613+J2613</f>
        <v>42866</v>
      </c>
      <c r="M2613" s="5" t="s">
        <v>67</v>
      </c>
      <c r="N2613" s="2" t="s">
        <v>91</v>
      </c>
      <c r="O2613" s="2" t="s">
        <v>91</v>
      </c>
      <c r="P2613" s="2" t="s">
        <v>67</v>
      </c>
      <c r="Q2613" s="2" t="s">
        <v>67</v>
      </c>
      <c r="R2613" s="2" t="s">
        <v>67</v>
      </c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2" t="s">
        <v>67</v>
      </c>
      <c r="AW2613" s="2" t="s">
        <v>67</v>
      </c>
      <c r="AX2613" s="2" t="s">
        <v>67</v>
      </c>
      <c r="AY2613" s="2" t="s">
        <v>67</v>
      </c>
    </row>
    <row r="2614" spans="1:51" ht="30" customHeight="1" x14ac:dyDescent="0.3">
      <c r="A2614" s="6"/>
      <c r="B2614" s="6"/>
      <c r="C2614" s="6"/>
      <c r="D2614" s="6"/>
      <c r="E2614" s="7"/>
      <c r="F2614" s="8"/>
      <c r="G2614" s="7"/>
      <c r="H2614" s="8"/>
      <c r="I2614" s="7"/>
      <c r="J2614" s="8"/>
      <c r="K2614" s="7"/>
      <c r="L2614" s="8"/>
      <c r="M2614" s="6"/>
    </row>
    <row r="2615" spans="1:51" ht="30" customHeight="1" x14ac:dyDescent="0.3">
      <c r="A2615" s="14" t="s">
        <v>3451</v>
      </c>
      <c r="B2615" s="14"/>
      <c r="C2615" s="14"/>
      <c r="D2615" s="14"/>
      <c r="E2615" s="15"/>
      <c r="F2615" s="16"/>
      <c r="G2615" s="15"/>
      <c r="H2615" s="16"/>
      <c r="I2615" s="15"/>
      <c r="J2615" s="16"/>
      <c r="K2615" s="15"/>
      <c r="L2615" s="16"/>
      <c r="M2615" s="14"/>
      <c r="N2615" s="1" t="s">
        <v>3452</v>
      </c>
    </row>
    <row r="2616" spans="1:51" ht="30" customHeight="1" x14ac:dyDescent="0.3">
      <c r="A2616" s="5" t="s">
        <v>1728</v>
      </c>
      <c r="B2616" s="5" t="s">
        <v>86</v>
      </c>
      <c r="C2616" s="5" t="s">
        <v>87</v>
      </c>
      <c r="D2616" s="6">
        <v>7.2800000000000004E-2</v>
      </c>
      <c r="E2616" s="7">
        <f>단가대비표!O1875</f>
        <v>0</v>
      </c>
      <c r="F2616" s="8">
        <f>TRUNC(E2616*D2616,1)</f>
        <v>0</v>
      </c>
      <c r="G2616" s="7">
        <f>단가대비표!P1875</f>
        <v>152631</v>
      </c>
      <c r="H2616" s="8">
        <f>TRUNC(G2616*D2616,1)</f>
        <v>11111.5</v>
      </c>
      <c r="I2616" s="7">
        <f>단가대비표!V1875</f>
        <v>0</v>
      </c>
      <c r="J2616" s="8">
        <f>TRUNC(I2616*D2616,1)</f>
        <v>0</v>
      </c>
      <c r="K2616" s="7">
        <f t="shared" ref="K2616:L2618" si="646">TRUNC(E2616+G2616+I2616,1)</f>
        <v>152631</v>
      </c>
      <c r="L2616" s="8">
        <f t="shared" si="646"/>
        <v>11111.5</v>
      </c>
      <c r="M2616" s="5" t="s">
        <v>67</v>
      </c>
      <c r="N2616" s="2" t="s">
        <v>3452</v>
      </c>
      <c r="O2616" s="2" t="s">
        <v>1729</v>
      </c>
      <c r="P2616" s="2" t="s">
        <v>73</v>
      </c>
      <c r="Q2616" s="2" t="s">
        <v>73</v>
      </c>
      <c r="R2616" s="2" t="s">
        <v>69</v>
      </c>
      <c r="S2616" s="3"/>
      <c r="T2616" s="3"/>
      <c r="U2616" s="3"/>
      <c r="V2616" s="3">
        <v>1</v>
      </c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2" t="s">
        <v>67</v>
      </c>
      <c r="AW2616" s="2" t="s">
        <v>3455</v>
      </c>
      <c r="AX2616" s="2" t="s">
        <v>67</v>
      </c>
      <c r="AY2616" s="2" t="s">
        <v>67</v>
      </c>
    </row>
    <row r="2617" spans="1:51" ht="30" customHeight="1" x14ac:dyDescent="0.3">
      <c r="A2617" s="5" t="s">
        <v>203</v>
      </c>
      <c r="B2617" s="5" t="s">
        <v>86</v>
      </c>
      <c r="C2617" s="5" t="s">
        <v>87</v>
      </c>
      <c r="D2617" s="6">
        <v>1.24E-2</v>
      </c>
      <c r="E2617" s="7">
        <f>단가대비표!O1834</f>
        <v>0</v>
      </c>
      <c r="F2617" s="8">
        <f>TRUNC(E2617*D2617,1)</f>
        <v>0</v>
      </c>
      <c r="G2617" s="7">
        <f>단가대비표!P1834</f>
        <v>125427</v>
      </c>
      <c r="H2617" s="8">
        <f>TRUNC(G2617*D2617,1)</f>
        <v>1555.2</v>
      </c>
      <c r="I2617" s="7">
        <f>단가대비표!V1834</f>
        <v>0</v>
      </c>
      <c r="J2617" s="8">
        <f>TRUNC(I2617*D2617,1)</f>
        <v>0</v>
      </c>
      <c r="K2617" s="7">
        <f t="shared" si="646"/>
        <v>125427</v>
      </c>
      <c r="L2617" s="8">
        <f t="shared" si="646"/>
        <v>1555.2</v>
      </c>
      <c r="M2617" s="5" t="s">
        <v>67</v>
      </c>
      <c r="N2617" s="2" t="s">
        <v>3452</v>
      </c>
      <c r="O2617" s="2" t="s">
        <v>204</v>
      </c>
      <c r="P2617" s="2" t="s">
        <v>73</v>
      </c>
      <c r="Q2617" s="2" t="s">
        <v>73</v>
      </c>
      <c r="R2617" s="2" t="s">
        <v>69</v>
      </c>
      <c r="S2617" s="3"/>
      <c r="T2617" s="3"/>
      <c r="U2617" s="3"/>
      <c r="V2617" s="3">
        <v>1</v>
      </c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2" t="s">
        <v>67</v>
      </c>
      <c r="AW2617" s="2" t="s">
        <v>3456</v>
      </c>
      <c r="AX2617" s="2" t="s">
        <v>67</v>
      </c>
      <c r="AY2617" s="2" t="s">
        <v>67</v>
      </c>
    </row>
    <row r="2618" spans="1:51" ht="30" customHeight="1" x14ac:dyDescent="0.3">
      <c r="A2618" s="5" t="s">
        <v>155</v>
      </c>
      <c r="B2618" s="5" t="s">
        <v>156</v>
      </c>
      <c r="C2618" s="5" t="s">
        <v>82</v>
      </c>
      <c r="D2618" s="6">
        <v>1</v>
      </c>
      <c r="E2618" s="7">
        <f>TRUNC(SUMIF(V2616:V2618, RIGHTB(O2618, 1), H2616:H2618)*U2618, 2)</f>
        <v>380</v>
      </c>
      <c r="F2618" s="8">
        <f>TRUNC(E2618*D2618,1)</f>
        <v>380</v>
      </c>
      <c r="G2618" s="7">
        <v>0</v>
      </c>
      <c r="H2618" s="8">
        <f>TRUNC(G2618*D2618,1)</f>
        <v>0</v>
      </c>
      <c r="I2618" s="7">
        <v>0</v>
      </c>
      <c r="J2618" s="8">
        <f>TRUNC(I2618*D2618,1)</f>
        <v>0</v>
      </c>
      <c r="K2618" s="7">
        <f t="shared" si="646"/>
        <v>380</v>
      </c>
      <c r="L2618" s="8">
        <f t="shared" si="646"/>
        <v>380</v>
      </c>
      <c r="M2618" s="5" t="s">
        <v>67</v>
      </c>
      <c r="N2618" s="2" t="s">
        <v>3452</v>
      </c>
      <c r="O2618" s="2" t="s">
        <v>83</v>
      </c>
      <c r="P2618" s="2" t="s">
        <v>73</v>
      </c>
      <c r="Q2618" s="2" t="s">
        <v>73</v>
      </c>
      <c r="R2618" s="2" t="s">
        <v>73</v>
      </c>
      <c r="S2618" s="3">
        <v>1</v>
      </c>
      <c r="T2618" s="3">
        <v>0</v>
      </c>
      <c r="U2618" s="3">
        <v>0.03</v>
      </c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2" t="s">
        <v>67</v>
      </c>
      <c r="AW2618" s="2" t="s">
        <v>3457</v>
      </c>
      <c r="AX2618" s="2" t="s">
        <v>67</v>
      </c>
      <c r="AY2618" s="2" t="s">
        <v>67</v>
      </c>
    </row>
    <row r="2619" spans="1:51" ht="30" customHeight="1" x14ac:dyDescent="0.3">
      <c r="A2619" s="5" t="s">
        <v>90</v>
      </c>
      <c r="B2619" s="5" t="s">
        <v>67</v>
      </c>
      <c r="C2619" s="5" t="s">
        <v>67</v>
      </c>
      <c r="D2619" s="6"/>
      <c r="E2619" s="7"/>
      <c r="F2619" s="8">
        <f>TRUNC(SUMIF(N2616:N2618, N2615, F2616:F2618),0)</f>
        <v>380</v>
      </c>
      <c r="G2619" s="7"/>
      <c r="H2619" s="8">
        <f>TRUNC(SUMIF(N2616:N2618, N2615, H2616:H2618),0)</f>
        <v>12666</v>
      </c>
      <c r="I2619" s="7"/>
      <c r="J2619" s="8">
        <f>TRUNC(SUMIF(N2616:N2618, N2615, J2616:J2618),0)</f>
        <v>0</v>
      </c>
      <c r="K2619" s="7"/>
      <c r="L2619" s="8">
        <f>F2619+H2619+J2619</f>
        <v>13046</v>
      </c>
      <c r="M2619" s="5" t="s">
        <v>67</v>
      </c>
      <c r="N2619" s="2" t="s">
        <v>91</v>
      </c>
      <c r="O2619" s="2" t="s">
        <v>91</v>
      </c>
      <c r="P2619" s="2" t="s">
        <v>67</v>
      </c>
      <c r="Q2619" s="2" t="s">
        <v>67</v>
      </c>
      <c r="R2619" s="2" t="s">
        <v>67</v>
      </c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2" t="s">
        <v>67</v>
      </c>
      <c r="AW2619" s="2" t="s">
        <v>67</v>
      </c>
      <c r="AX2619" s="2" t="s">
        <v>67</v>
      </c>
      <c r="AY2619" s="2" t="s">
        <v>67</v>
      </c>
    </row>
    <row r="2620" spans="1:51" ht="30" customHeight="1" x14ac:dyDescent="0.3">
      <c r="A2620" s="6"/>
      <c r="B2620" s="6"/>
      <c r="C2620" s="6"/>
      <c r="D2620" s="6"/>
      <c r="E2620" s="7"/>
      <c r="F2620" s="8"/>
      <c r="G2620" s="7"/>
      <c r="H2620" s="8"/>
      <c r="I2620" s="7"/>
      <c r="J2620" s="8"/>
      <c r="K2620" s="7"/>
      <c r="L2620" s="8"/>
      <c r="M2620" s="6"/>
    </row>
    <row r="2621" spans="1:51" ht="30" customHeight="1" x14ac:dyDescent="0.3">
      <c r="A2621" s="14" t="s">
        <v>3458</v>
      </c>
      <c r="B2621" s="14"/>
      <c r="C2621" s="14"/>
      <c r="D2621" s="14"/>
      <c r="E2621" s="15"/>
      <c r="F2621" s="16"/>
      <c r="G2621" s="15"/>
      <c r="H2621" s="16"/>
      <c r="I2621" s="15"/>
      <c r="J2621" s="16"/>
      <c r="K2621" s="15"/>
      <c r="L2621" s="16"/>
      <c r="M2621" s="14"/>
      <c r="N2621" s="1" t="s">
        <v>3459</v>
      </c>
    </row>
    <row r="2622" spans="1:51" ht="30" customHeight="1" x14ac:dyDescent="0.3">
      <c r="A2622" s="5" t="s">
        <v>203</v>
      </c>
      <c r="B2622" s="5" t="s">
        <v>86</v>
      </c>
      <c r="C2622" s="5" t="s">
        <v>87</v>
      </c>
      <c r="D2622" s="6">
        <v>7.7200000000000005E-2</v>
      </c>
      <c r="E2622" s="7">
        <f>단가대비표!O1834</f>
        <v>0</v>
      </c>
      <c r="F2622" s="8">
        <f>TRUNC(E2622*D2622,1)</f>
        <v>0</v>
      </c>
      <c r="G2622" s="7">
        <f>단가대비표!P1834</f>
        <v>125427</v>
      </c>
      <c r="H2622" s="8">
        <f>TRUNC(G2622*D2622,1)</f>
        <v>9682.9</v>
      </c>
      <c r="I2622" s="7">
        <f>단가대비표!V1834</f>
        <v>0</v>
      </c>
      <c r="J2622" s="8">
        <f>TRUNC(I2622*D2622,1)</f>
        <v>0</v>
      </c>
      <c r="K2622" s="7">
        <f t="shared" ref="K2622:L2624" si="647">TRUNC(E2622+G2622+I2622,1)</f>
        <v>125427</v>
      </c>
      <c r="L2622" s="8">
        <f t="shared" si="647"/>
        <v>9682.9</v>
      </c>
      <c r="M2622" s="5" t="s">
        <v>67</v>
      </c>
      <c r="N2622" s="2" t="s">
        <v>3459</v>
      </c>
      <c r="O2622" s="2" t="s">
        <v>204</v>
      </c>
      <c r="P2622" s="2" t="s">
        <v>73</v>
      </c>
      <c r="Q2622" s="2" t="s">
        <v>73</v>
      </c>
      <c r="R2622" s="2" t="s">
        <v>69</v>
      </c>
      <c r="S2622" s="3"/>
      <c r="T2622" s="3"/>
      <c r="U2622" s="3"/>
      <c r="V2622" s="3">
        <v>1</v>
      </c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2" t="s">
        <v>67</v>
      </c>
      <c r="AW2622" s="2" t="s">
        <v>3462</v>
      </c>
      <c r="AX2622" s="2" t="s">
        <v>67</v>
      </c>
      <c r="AY2622" s="2" t="s">
        <v>67</v>
      </c>
    </row>
    <row r="2623" spans="1:51" ht="30" customHeight="1" x14ac:dyDescent="0.3">
      <c r="A2623" s="5" t="s">
        <v>3463</v>
      </c>
      <c r="B2623" s="5" t="s">
        <v>86</v>
      </c>
      <c r="C2623" s="5" t="s">
        <v>87</v>
      </c>
      <c r="D2623" s="6">
        <v>0.2676</v>
      </c>
      <c r="E2623" s="7">
        <f>단가대비표!O1874</f>
        <v>0</v>
      </c>
      <c r="F2623" s="8">
        <f>TRUNC(E2623*D2623,1)</f>
        <v>0</v>
      </c>
      <c r="G2623" s="7">
        <f>단가대비표!P1874</f>
        <v>166350</v>
      </c>
      <c r="H2623" s="8">
        <f>TRUNC(G2623*D2623,1)</f>
        <v>44515.199999999997</v>
      </c>
      <c r="I2623" s="7">
        <f>단가대비표!V1874</f>
        <v>0</v>
      </c>
      <c r="J2623" s="8">
        <f>TRUNC(I2623*D2623,1)</f>
        <v>0</v>
      </c>
      <c r="K2623" s="7">
        <f t="shared" si="647"/>
        <v>166350</v>
      </c>
      <c r="L2623" s="8">
        <f t="shared" si="647"/>
        <v>44515.199999999997</v>
      </c>
      <c r="M2623" s="5" t="s">
        <v>67</v>
      </c>
      <c r="N2623" s="2" t="s">
        <v>3459</v>
      </c>
      <c r="O2623" s="2" t="s">
        <v>3464</v>
      </c>
      <c r="P2623" s="2" t="s">
        <v>73</v>
      </c>
      <c r="Q2623" s="2" t="s">
        <v>73</v>
      </c>
      <c r="R2623" s="2" t="s">
        <v>69</v>
      </c>
      <c r="S2623" s="3"/>
      <c r="T2623" s="3"/>
      <c r="U2623" s="3"/>
      <c r="V2623" s="3">
        <v>1</v>
      </c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2" t="s">
        <v>67</v>
      </c>
      <c r="AW2623" s="2" t="s">
        <v>3465</v>
      </c>
      <c r="AX2623" s="2" t="s">
        <v>67</v>
      </c>
      <c r="AY2623" s="2" t="s">
        <v>67</v>
      </c>
    </row>
    <row r="2624" spans="1:51" ht="30" customHeight="1" x14ac:dyDescent="0.3">
      <c r="A2624" s="5" t="s">
        <v>155</v>
      </c>
      <c r="B2624" s="5" t="s">
        <v>156</v>
      </c>
      <c r="C2624" s="5" t="s">
        <v>82</v>
      </c>
      <c r="D2624" s="6">
        <v>1</v>
      </c>
      <c r="E2624" s="7">
        <f>TRUNC(SUMIF(V2622:V2624, RIGHTB(O2624, 1), H2622:H2624)*U2624, 2)</f>
        <v>1625.94</v>
      </c>
      <c r="F2624" s="8">
        <f>TRUNC(E2624*D2624,1)</f>
        <v>1625.9</v>
      </c>
      <c r="G2624" s="7">
        <v>0</v>
      </c>
      <c r="H2624" s="8">
        <f>TRUNC(G2624*D2624,1)</f>
        <v>0</v>
      </c>
      <c r="I2624" s="7">
        <v>0</v>
      </c>
      <c r="J2624" s="8">
        <f>TRUNC(I2624*D2624,1)</f>
        <v>0</v>
      </c>
      <c r="K2624" s="7">
        <f t="shared" si="647"/>
        <v>1625.9</v>
      </c>
      <c r="L2624" s="8">
        <f t="shared" si="647"/>
        <v>1625.9</v>
      </c>
      <c r="M2624" s="5" t="s">
        <v>67</v>
      </c>
      <c r="N2624" s="2" t="s">
        <v>3459</v>
      </c>
      <c r="O2624" s="2" t="s">
        <v>83</v>
      </c>
      <c r="P2624" s="2" t="s">
        <v>73</v>
      </c>
      <c r="Q2624" s="2" t="s">
        <v>73</v>
      </c>
      <c r="R2624" s="2" t="s">
        <v>73</v>
      </c>
      <c r="S2624" s="3">
        <v>1</v>
      </c>
      <c r="T2624" s="3">
        <v>0</v>
      </c>
      <c r="U2624" s="3">
        <v>0.03</v>
      </c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2" t="s">
        <v>67</v>
      </c>
      <c r="AW2624" s="2" t="s">
        <v>3466</v>
      </c>
      <c r="AX2624" s="2" t="s">
        <v>67</v>
      </c>
      <c r="AY2624" s="2" t="s">
        <v>67</v>
      </c>
    </row>
    <row r="2625" spans="1:51" ht="30" customHeight="1" x14ac:dyDescent="0.3">
      <c r="A2625" s="5" t="s">
        <v>90</v>
      </c>
      <c r="B2625" s="5" t="s">
        <v>67</v>
      </c>
      <c r="C2625" s="5" t="s">
        <v>67</v>
      </c>
      <c r="D2625" s="6"/>
      <c r="E2625" s="7"/>
      <c r="F2625" s="8">
        <f>TRUNC(SUMIF(N2622:N2624, N2621, F2622:F2624),0)</f>
        <v>1625</v>
      </c>
      <c r="G2625" s="7"/>
      <c r="H2625" s="8">
        <f>TRUNC(SUMIF(N2622:N2624, N2621, H2622:H2624),0)</f>
        <v>54198</v>
      </c>
      <c r="I2625" s="7"/>
      <c r="J2625" s="8">
        <f>TRUNC(SUMIF(N2622:N2624, N2621, J2622:J2624),0)</f>
        <v>0</v>
      </c>
      <c r="K2625" s="7"/>
      <c r="L2625" s="8">
        <f>F2625+H2625+J2625</f>
        <v>55823</v>
      </c>
      <c r="M2625" s="5" t="s">
        <v>67</v>
      </c>
      <c r="N2625" s="2" t="s">
        <v>91</v>
      </c>
      <c r="O2625" s="2" t="s">
        <v>91</v>
      </c>
      <c r="P2625" s="2" t="s">
        <v>67</v>
      </c>
      <c r="Q2625" s="2" t="s">
        <v>67</v>
      </c>
      <c r="R2625" s="2" t="s">
        <v>67</v>
      </c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2" t="s">
        <v>67</v>
      </c>
      <c r="AW2625" s="2" t="s">
        <v>67</v>
      </c>
      <c r="AX2625" s="2" t="s">
        <v>67</v>
      </c>
      <c r="AY2625" s="2" t="s">
        <v>67</v>
      </c>
    </row>
    <row r="2626" spans="1:51" ht="30" customHeight="1" x14ac:dyDescent="0.3">
      <c r="A2626" s="6"/>
      <c r="B2626" s="6"/>
      <c r="C2626" s="6"/>
      <c r="D2626" s="6"/>
      <c r="E2626" s="7"/>
      <c r="F2626" s="8"/>
      <c r="G2626" s="7"/>
      <c r="H2626" s="8"/>
      <c r="I2626" s="7"/>
      <c r="J2626" s="8"/>
      <c r="K2626" s="7"/>
      <c r="L2626" s="8"/>
      <c r="M2626" s="6"/>
    </row>
    <row r="2627" spans="1:51" ht="30" customHeight="1" x14ac:dyDescent="0.3">
      <c r="A2627" s="14" t="s">
        <v>3467</v>
      </c>
      <c r="B2627" s="14"/>
      <c r="C2627" s="14"/>
      <c r="D2627" s="14"/>
      <c r="E2627" s="15"/>
      <c r="F2627" s="16"/>
      <c r="G2627" s="15"/>
      <c r="H2627" s="16"/>
      <c r="I2627" s="15"/>
      <c r="J2627" s="16"/>
      <c r="K2627" s="15"/>
      <c r="L2627" s="16"/>
      <c r="M2627" s="14"/>
      <c r="N2627" s="1" t="s">
        <v>3468</v>
      </c>
    </row>
    <row r="2628" spans="1:51" ht="30" customHeight="1" x14ac:dyDescent="0.3">
      <c r="A2628" s="5" t="s">
        <v>203</v>
      </c>
      <c r="B2628" s="5" t="s">
        <v>86</v>
      </c>
      <c r="C2628" s="5" t="s">
        <v>87</v>
      </c>
      <c r="D2628" s="6">
        <v>9.64E-2</v>
      </c>
      <c r="E2628" s="7">
        <f>단가대비표!O1834</f>
        <v>0</v>
      </c>
      <c r="F2628" s="8">
        <f>TRUNC(E2628*D2628,1)</f>
        <v>0</v>
      </c>
      <c r="G2628" s="7">
        <f>단가대비표!P1834</f>
        <v>125427</v>
      </c>
      <c r="H2628" s="8">
        <f>TRUNC(G2628*D2628,1)</f>
        <v>12091.1</v>
      </c>
      <c r="I2628" s="7">
        <f>단가대비표!V1834</f>
        <v>0</v>
      </c>
      <c r="J2628" s="8">
        <f>TRUNC(I2628*D2628,1)</f>
        <v>0</v>
      </c>
      <c r="K2628" s="7">
        <f t="shared" ref="K2628:L2630" si="648">TRUNC(E2628+G2628+I2628,1)</f>
        <v>125427</v>
      </c>
      <c r="L2628" s="8">
        <f t="shared" si="648"/>
        <v>12091.1</v>
      </c>
      <c r="M2628" s="5" t="s">
        <v>67</v>
      </c>
      <c r="N2628" s="2" t="s">
        <v>3468</v>
      </c>
      <c r="O2628" s="2" t="s">
        <v>204</v>
      </c>
      <c r="P2628" s="2" t="s">
        <v>73</v>
      </c>
      <c r="Q2628" s="2" t="s">
        <v>73</v>
      </c>
      <c r="R2628" s="2" t="s">
        <v>69</v>
      </c>
      <c r="S2628" s="3"/>
      <c r="T2628" s="3"/>
      <c r="U2628" s="3"/>
      <c r="V2628" s="3">
        <v>1</v>
      </c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2" t="s">
        <v>67</v>
      </c>
      <c r="AW2628" s="2" t="s">
        <v>3471</v>
      </c>
      <c r="AX2628" s="2" t="s">
        <v>67</v>
      </c>
      <c r="AY2628" s="2" t="s">
        <v>67</v>
      </c>
    </row>
    <row r="2629" spans="1:51" ht="30" customHeight="1" x14ac:dyDescent="0.3">
      <c r="A2629" s="5" t="s">
        <v>3463</v>
      </c>
      <c r="B2629" s="5" t="s">
        <v>86</v>
      </c>
      <c r="C2629" s="5" t="s">
        <v>87</v>
      </c>
      <c r="D2629" s="6">
        <v>0.29880000000000001</v>
      </c>
      <c r="E2629" s="7">
        <f>단가대비표!O1874</f>
        <v>0</v>
      </c>
      <c r="F2629" s="8">
        <f>TRUNC(E2629*D2629,1)</f>
        <v>0</v>
      </c>
      <c r="G2629" s="7">
        <f>단가대비표!P1874</f>
        <v>166350</v>
      </c>
      <c r="H2629" s="8">
        <f>TRUNC(G2629*D2629,1)</f>
        <v>49705.3</v>
      </c>
      <c r="I2629" s="7">
        <f>단가대비표!V1874</f>
        <v>0</v>
      </c>
      <c r="J2629" s="8">
        <f>TRUNC(I2629*D2629,1)</f>
        <v>0</v>
      </c>
      <c r="K2629" s="7">
        <f t="shared" si="648"/>
        <v>166350</v>
      </c>
      <c r="L2629" s="8">
        <f t="shared" si="648"/>
        <v>49705.3</v>
      </c>
      <c r="M2629" s="5" t="s">
        <v>67</v>
      </c>
      <c r="N2629" s="2" t="s">
        <v>3468</v>
      </c>
      <c r="O2629" s="2" t="s">
        <v>3464</v>
      </c>
      <c r="P2629" s="2" t="s">
        <v>73</v>
      </c>
      <c r="Q2629" s="2" t="s">
        <v>73</v>
      </c>
      <c r="R2629" s="2" t="s">
        <v>69</v>
      </c>
      <c r="S2629" s="3"/>
      <c r="T2629" s="3"/>
      <c r="U2629" s="3"/>
      <c r="V2629" s="3">
        <v>1</v>
      </c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2" t="s">
        <v>67</v>
      </c>
      <c r="AW2629" s="2" t="s">
        <v>3472</v>
      </c>
      <c r="AX2629" s="2" t="s">
        <v>67</v>
      </c>
      <c r="AY2629" s="2" t="s">
        <v>67</v>
      </c>
    </row>
    <row r="2630" spans="1:51" ht="30" customHeight="1" x14ac:dyDescent="0.3">
      <c r="A2630" s="5" t="s">
        <v>155</v>
      </c>
      <c r="B2630" s="5" t="s">
        <v>156</v>
      </c>
      <c r="C2630" s="5" t="s">
        <v>82</v>
      </c>
      <c r="D2630" s="6">
        <v>1</v>
      </c>
      <c r="E2630" s="7">
        <f>TRUNC(SUMIF(V2628:V2630, RIGHTB(O2630, 1), H2628:H2630)*U2630, 2)</f>
        <v>1853.89</v>
      </c>
      <c r="F2630" s="8">
        <f>TRUNC(E2630*D2630,1)</f>
        <v>1853.8</v>
      </c>
      <c r="G2630" s="7">
        <v>0</v>
      </c>
      <c r="H2630" s="8">
        <f>TRUNC(G2630*D2630,1)</f>
        <v>0</v>
      </c>
      <c r="I2630" s="7">
        <v>0</v>
      </c>
      <c r="J2630" s="8">
        <f>TRUNC(I2630*D2630,1)</f>
        <v>0</v>
      </c>
      <c r="K2630" s="7">
        <f t="shared" si="648"/>
        <v>1853.8</v>
      </c>
      <c r="L2630" s="8">
        <f t="shared" si="648"/>
        <v>1853.8</v>
      </c>
      <c r="M2630" s="5" t="s">
        <v>67</v>
      </c>
      <c r="N2630" s="2" t="s">
        <v>3468</v>
      </c>
      <c r="O2630" s="2" t="s">
        <v>83</v>
      </c>
      <c r="P2630" s="2" t="s">
        <v>73</v>
      </c>
      <c r="Q2630" s="2" t="s">
        <v>73</v>
      </c>
      <c r="R2630" s="2" t="s">
        <v>73</v>
      </c>
      <c r="S2630" s="3">
        <v>1</v>
      </c>
      <c r="T2630" s="3">
        <v>0</v>
      </c>
      <c r="U2630" s="3">
        <v>0.03</v>
      </c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2" t="s">
        <v>67</v>
      </c>
      <c r="AW2630" s="2" t="s">
        <v>3473</v>
      </c>
      <c r="AX2630" s="2" t="s">
        <v>67</v>
      </c>
      <c r="AY2630" s="2" t="s">
        <v>67</v>
      </c>
    </row>
    <row r="2631" spans="1:51" ht="30" customHeight="1" x14ac:dyDescent="0.3">
      <c r="A2631" s="5" t="s">
        <v>90</v>
      </c>
      <c r="B2631" s="5" t="s">
        <v>67</v>
      </c>
      <c r="C2631" s="5" t="s">
        <v>67</v>
      </c>
      <c r="D2631" s="6"/>
      <c r="E2631" s="7"/>
      <c r="F2631" s="8">
        <f>TRUNC(SUMIF(N2628:N2630, N2627, F2628:F2630),0)</f>
        <v>1853</v>
      </c>
      <c r="G2631" s="7"/>
      <c r="H2631" s="8">
        <f>TRUNC(SUMIF(N2628:N2630, N2627, H2628:H2630),0)</f>
        <v>61796</v>
      </c>
      <c r="I2631" s="7"/>
      <c r="J2631" s="8">
        <f>TRUNC(SUMIF(N2628:N2630, N2627, J2628:J2630),0)</f>
        <v>0</v>
      </c>
      <c r="K2631" s="7"/>
      <c r="L2631" s="8">
        <f>F2631+H2631+J2631</f>
        <v>63649</v>
      </c>
      <c r="M2631" s="5" t="s">
        <v>67</v>
      </c>
      <c r="N2631" s="2" t="s">
        <v>91</v>
      </c>
      <c r="O2631" s="2" t="s">
        <v>91</v>
      </c>
      <c r="P2631" s="2" t="s">
        <v>67</v>
      </c>
      <c r="Q2631" s="2" t="s">
        <v>67</v>
      </c>
      <c r="R2631" s="2" t="s">
        <v>67</v>
      </c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2" t="s">
        <v>67</v>
      </c>
      <c r="AW2631" s="2" t="s">
        <v>67</v>
      </c>
      <c r="AX2631" s="2" t="s">
        <v>67</v>
      </c>
      <c r="AY2631" s="2" t="s">
        <v>67</v>
      </c>
    </row>
    <row r="2632" spans="1:51" ht="30" customHeight="1" x14ac:dyDescent="0.3">
      <c r="A2632" s="6"/>
      <c r="B2632" s="6"/>
      <c r="C2632" s="6"/>
      <c r="D2632" s="6"/>
      <c r="E2632" s="7"/>
      <c r="F2632" s="8"/>
      <c r="G2632" s="7"/>
      <c r="H2632" s="8"/>
      <c r="I2632" s="7"/>
      <c r="J2632" s="8"/>
      <c r="K2632" s="7"/>
      <c r="L2632" s="8"/>
      <c r="M2632" s="6"/>
    </row>
    <row r="2633" spans="1:51" ht="30" customHeight="1" x14ac:dyDescent="0.3">
      <c r="A2633" s="14" t="s">
        <v>3474</v>
      </c>
      <c r="B2633" s="14"/>
      <c r="C2633" s="14"/>
      <c r="D2633" s="14"/>
      <c r="E2633" s="15"/>
      <c r="F2633" s="16"/>
      <c r="G2633" s="15"/>
      <c r="H2633" s="16"/>
      <c r="I2633" s="15"/>
      <c r="J2633" s="16"/>
      <c r="K2633" s="15"/>
      <c r="L2633" s="16"/>
      <c r="M2633" s="14"/>
      <c r="N2633" s="1" t="s">
        <v>3475</v>
      </c>
    </row>
    <row r="2634" spans="1:51" ht="30" customHeight="1" x14ac:dyDescent="0.3">
      <c r="A2634" s="5" t="s">
        <v>203</v>
      </c>
      <c r="B2634" s="5" t="s">
        <v>86</v>
      </c>
      <c r="C2634" s="5" t="s">
        <v>87</v>
      </c>
      <c r="D2634" s="6">
        <v>2.8000000000000001E-2</v>
      </c>
      <c r="E2634" s="7">
        <f>단가대비표!O1834</f>
        <v>0</v>
      </c>
      <c r="F2634" s="8">
        <f>TRUNC(E2634*D2634,1)</f>
        <v>0</v>
      </c>
      <c r="G2634" s="7">
        <f>단가대비표!P1834</f>
        <v>125427</v>
      </c>
      <c r="H2634" s="8">
        <f>TRUNC(G2634*D2634,1)</f>
        <v>3511.9</v>
      </c>
      <c r="I2634" s="7">
        <f>단가대비표!V1834</f>
        <v>0</v>
      </c>
      <c r="J2634" s="8">
        <f>TRUNC(I2634*D2634,1)</f>
        <v>0</v>
      </c>
      <c r="K2634" s="7">
        <f t="shared" ref="K2634:L2636" si="649">TRUNC(E2634+G2634+I2634,1)</f>
        <v>125427</v>
      </c>
      <c r="L2634" s="8">
        <f t="shared" si="649"/>
        <v>3511.9</v>
      </c>
      <c r="M2634" s="5" t="s">
        <v>67</v>
      </c>
      <c r="N2634" s="2" t="s">
        <v>3475</v>
      </c>
      <c r="O2634" s="2" t="s">
        <v>204</v>
      </c>
      <c r="P2634" s="2" t="s">
        <v>73</v>
      </c>
      <c r="Q2634" s="2" t="s">
        <v>73</v>
      </c>
      <c r="R2634" s="2" t="s">
        <v>69</v>
      </c>
      <c r="S2634" s="3"/>
      <c r="T2634" s="3"/>
      <c r="U2634" s="3"/>
      <c r="V2634" s="3">
        <v>1</v>
      </c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2" t="s">
        <v>67</v>
      </c>
      <c r="AW2634" s="2" t="s">
        <v>3478</v>
      </c>
      <c r="AX2634" s="2" t="s">
        <v>67</v>
      </c>
      <c r="AY2634" s="2" t="s">
        <v>67</v>
      </c>
    </row>
    <row r="2635" spans="1:51" ht="30" customHeight="1" x14ac:dyDescent="0.3">
      <c r="A2635" s="5" t="s">
        <v>3463</v>
      </c>
      <c r="B2635" s="5" t="s">
        <v>86</v>
      </c>
      <c r="C2635" s="5" t="s">
        <v>87</v>
      </c>
      <c r="D2635" s="6">
        <v>0.11600000000000001</v>
      </c>
      <c r="E2635" s="7">
        <f>단가대비표!O1874</f>
        <v>0</v>
      </c>
      <c r="F2635" s="8">
        <f>TRUNC(E2635*D2635,1)</f>
        <v>0</v>
      </c>
      <c r="G2635" s="7">
        <f>단가대비표!P1874</f>
        <v>166350</v>
      </c>
      <c r="H2635" s="8">
        <f>TRUNC(G2635*D2635,1)</f>
        <v>19296.599999999999</v>
      </c>
      <c r="I2635" s="7">
        <f>단가대비표!V1874</f>
        <v>0</v>
      </c>
      <c r="J2635" s="8">
        <f>TRUNC(I2635*D2635,1)</f>
        <v>0</v>
      </c>
      <c r="K2635" s="7">
        <f t="shared" si="649"/>
        <v>166350</v>
      </c>
      <c r="L2635" s="8">
        <f t="shared" si="649"/>
        <v>19296.599999999999</v>
      </c>
      <c r="M2635" s="5" t="s">
        <v>67</v>
      </c>
      <c r="N2635" s="2" t="s">
        <v>3475</v>
      </c>
      <c r="O2635" s="2" t="s">
        <v>3464</v>
      </c>
      <c r="P2635" s="2" t="s">
        <v>73</v>
      </c>
      <c r="Q2635" s="2" t="s">
        <v>73</v>
      </c>
      <c r="R2635" s="2" t="s">
        <v>69</v>
      </c>
      <c r="S2635" s="3"/>
      <c r="T2635" s="3"/>
      <c r="U2635" s="3"/>
      <c r="V2635" s="3">
        <v>1</v>
      </c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2" t="s">
        <v>67</v>
      </c>
      <c r="AW2635" s="2" t="s">
        <v>3479</v>
      </c>
      <c r="AX2635" s="2" t="s">
        <v>67</v>
      </c>
      <c r="AY2635" s="2" t="s">
        <v>67</v>
      </c>
    </row>
    <row r="2636" spans="1:51" ht="30" customHeight="1" x14ac:dyDescent="0.3">
      <c r="A2636" s="5" t="s">
        <v>155</v>
      </c>
      <c r="B2636" s="5" t="s">
        <v>156</v>
      </c>
      <c r="C2636" s="5" t="s">
        <v>82</v>
      </c>
      <c r="D2636" s="6">
        <v>1</v>
      </c>
      <c r="E2636" s="7">
        <f>TRUNC(SUMIF(V2634:V2636, RIGHTB(O2636, 1), H2634:H2636)*U2636, 2)</f>
        <v>684.25</v>
      </c>
      <c r="F2636" s="8">
        <f>TRUNC(E2636*D2636,1)</f>
        <v>684.2</v>
      </c>
      <c r="G2636" s="7">
        <v>0</v>
      </c>
      <c r="H2636" s="8">
        <f>TRUNC(G2636*D2636,1)</f>
        <v>0</v>
      </c>
      <c r="I2636" s="7">
        <v>0</v>
      </c>
      <c r="J2636" s="8">
        <f>TRUNC(I2636*D2636,1)</f>
        <v>0</v>
      </c>
      <c r="K2636" s="7">
        <f t="shared" si="649"/>
        <v>684.2</v>
      </c>
      <c r="L2636" s="8">
        <f t="shared" si="649"/>
        <v>684.2</v>
      </c>
      <c r="M2636" s="5" t="s">
        <v>67</v>
      </c>
      <c r="N2636" s="2" t="s">
        <v>3475</v>
      </c>
      <c r="O2636" s="2" t="s">
        <v>83</v>
      </c>
      <c r="P2636" s="2" t="s">
        <v>73</v>
      </c>
      <c r="Q2636" s="2" t="s">
        <v>73</v>
      </c>
      <c r="R2636" s="2" t="s">
        <v>73</v>
      </c>
      <c r="S2636" s="3">
        <v>1</v>
      </c>
      <c r="T2636" s="3">
        <v>0</v>
      </c>
      <c r="U2636" s="3">
        <v>0.03</v>
      </c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2" t="s">
        <v>67</v>
      </c>
      <c r="AW2636" s="2" t="s">
        <v>3480</v>
      </c>
      <c r="AX2636" s="2" t="s">
        <v>67</v>
      </c>
      <c r="AY2636" s="2" t="s">
        <v>67</v>
      </c>
    </row>
    <row r="2637" spans="1:51" ht="30" customHeight="1" x14ac:dyDescent="0.3">
      <c r="A2637" s="5" t="s">
        <v>90</v>
      </c>
      <c r="B2637" s="5" t="s">
        <v>67</v>
      </c>
      <c r="C2637" s="5" t="s">
        <v>67</v>
      </c>
      <c r="D2637" s="6"/>
      <c r="E2637" s="7"/>
      <c r="F2637" s="8">
        <f>TRUNC(SUMIF(N2634:N2636, N2633, F2634:F2636),0)</f>
        <v>684</v>
      </c>
      <c r="G2637" s="7"/>
      <c r="H2637" s="8">
        <f>TRUNC(SUMIF(N2634:N2636, N2633, H2634:H2636),0)</f>
        <v>22808</v>
      </c>
      <c r="I2637" s="7"/>
      <c r="J2637" s="8">
        <f>TRUNC(SUMIF(N2634:N2636, N2633, J2634:J2636),0)</f>
        <v>0</v>
      </c>
      <c r="K2637" s="7"/>
      <c r="L2637" s="8">
        <f>F2637+H2637+J2637</f>
        <v>23492</v>
      </c>
      <c r="M2637" s="5" t="s">
        <v>67</v>
      </c>
      <c r="N2637" s="2" t="s">
        <v>91</v>
      </c>
      <c r="O2637" s="2" t="s">
        <v>91</v>
      </c>
      <c r="P2637" s="2" t="s">
        <v>67</v>
      </c>
      <c r="Q2637" s="2" t="s">
        <v>67</v>
      </c>
      <c r="R2637" s="2" t="s">
        <v>67</v>
      </c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2" t="s">
        <v>67</v>
      </c>
      <c r="AW2637" s="2" t="s">
        <v>67</v>
      </c>
      <c r="AX2637" s="2" t="s">
        <v>67</v>
      </c>
      <c r="AY2637" s="2" t="s">
        <v>67</v>
      </c>
    </row>
    <row r="2638" spans="1:51" ht="30" customHeight="1" x14ac:dyDescent="0.3">
      <c r="A2638" s="6"/>
      <c r="B2638" s="6"/>
      <c r="C2638" s="6"/>
      <c r="D2638" s="6"/>
      <c r="E2638" s="7"/>
      <c r="F2638" s="8"/>
      <c r="G2638" s="7"/>
      <c r="H2638" s="8"/>
      <c r="I2638" s="7"/>
      <c r="J2638" s="8"/>
      <c r="K2638" s="7"/>
      <c r="L2638" s="8"/>
      <c r="M2638" s="6"/>
    </row>
    <row r="2639" spans="1:51" ht="30" customHeight="1" x14ac:dyDescent="0.3">
      <c r="A2639" s="14" t="s">
        <v>3481</v>
      </c>
      <c r="B2639" s="14"/>
      <c r="C2639" s="14"/>
      <c r="D2639" s="14"/>
      <c r="E2639" s="15"/>
      <c r="F2639" s="16"/>
      <c r="G2639" s="15"/>
      <c r="H2639" s="16"/>
      <c r="I2639" s="15"/>
      <c r="J2639" s="16"/>
      <c r="K2639" s="15"/>
      <c r="L2639" s="16"/>
      <c r="M2639" s="14"/>
      <c r="N2639" s="1" t="s">
        <v>3482</v>
      </c>
    </row>
    <row r="2640" spans="1:51" ht="30" customHeight="1" x14ac:dyDescent="0.3">
      <c r="A2640" s="5" t="s">
        <v>203</v>
      </c>
      <c r="B2640" s="5" t="s">
        <v>86</v>
      </c>
      <c r="C2640" s="5" t="s">
        <v>87</v>
      </c>
      <c r="D2640" s="6">
        <v>6.9500000000000006E-2</v>
      </c>
      <c r="E2640" s="7">
        <f>단가대비표!O1834</f>
        <v>0</v>
      </c>
      <c r="F2640" s="8">
        <f>TRUNC(E2640*D2640,1)</f>
        <v>0</v>
      </c>
      <c r="G2640" s="7">
        <f>단가대비표!P1834</f>
        <v>125427</v>
      </c>
      <c r="H2640" s="8">
        <f>TRUNC(G2640*D2640,1)</f>
        <v>8717.1</v>
      </c>
      <c r="I2640" s="7">
        <f>단가대비표!V1834</f>
        <v>0</v>
      </c>
      <c r="J2640" s="8">
        <f>TRUNC(I2640*D2640,1)</f>
        <v>0</v>
      </c>
      <c r="K2640" s="7">
        <f t="shared" ref="K2640:L2642" si="650">TRUNC(E2640+G2640+I2640,1)</f>
        <v>125427</v>
      </c>
      <c r="L2640" s="8">
        <f t="shared" si="650"/>
        <v>8717.1</v>
      </c>
      <c r="M2640" s="5" t="s">
        <v>67</v>
      </c>
      <c r="N2640" s="2" t="s">
        <v>3482</v>
      </c>
      <c r="O2640" s="2" t="s">
        <v>204</v>
      </c>
      <c r="P2640" s="2" t="s">
        <v>73</v>
      </c>
      <c r="Q2640" s="2" t="s">
        <v>73</v>
      </c>
      <c r="R2640" s="2" t="s">
        <v>69</v>
      </c>
      <c r="S2640" s="3"/>
      <c r="T2640" s="3"/>
      <c r="U2640" s="3"/>
      <c r="V2640" s="3">
        <v>1</v>
      </c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2" t="s">
        <v>67</v>
      </c>
      <c r="AW2640" s="2" t="s">
        <v>3485</v>
      </c>
      <c r="AX2640" s="2" t="s">
        <v>67</v>
      </c>
      <c r="AY2640" s="2" t="s">
        <v>67</v>
      </c>
    </row>
    <row r="2641" spans="1:51" ht="30" customHeight="1" x14ac:dyDescent="0.3">
      <c r="A2641" s="5" t="s">
        <v>3463</v>
      </c>
      <c r="B2641" s="5" t="s">
        <v>86</v>
      </c>
      <c r="C2641" s="5" t="s">
        <v>87</v>
      </c>
      <c r="D2641" s="6">
        <v>0.24199999999999999</v>
      </c>
      <c r="E2641" s="7">
        <f>단가대비표!O1874</f>
        <v>0</v>
      </c>
      <c r="F2641" s="8">
        <f>TRUNC(E2641*D2641,1)</f>
        <v>0</v>
      </c>
      <c r="G2641" s="7">
        <f>단가대비표!P1874</f>
        <v>166350</v>
      </c>
      <c r="H2641" s="8">
        <f>TRUNC(G2641*D2641,1)</f>
        <v>40256.699999999997</v>
      </c>
      <c r="I2641" s="7">
        <f>단가대비표!V1874</f>
        <v>0</v>
      </c>
      <c r="J2641" s="8">
        <f>TRUNC(I2641*D2641,1)</f>
        <v>0</v>
      </c>
      <c r="K2641" s="7">
        <f t="shared" si="650"/>
        <v>166350</v>
      </c>
      <c r="L2641" s="8">
        <f t="shared" si="650"/>
        <v>40256.699999999997</v>
      </c>
      <c r="M2641" s="5" t="s">
        <v>67</v>
      </c>
      <c r="N2641" s="2" t="s">
        <v>3482</v>
      </c>
      <c r="O2641" s="2" t="s">
        <v>3464</v>
      </c>
      <c r="P2641" s="2" t="s">
        <v>73</v>
      </c>
      <c r="Q2641" s="2" t="s">
        <v>73</v>
      </c>
      <c r="R2641" s="2" t="s">
        <v>69</v>
      </c>
      <c r="S2641" s="3"/>
      <c r="T2641" s="3"/>
      <c r="U2641" s="3"/>
      <c r="V2641" s="3">
        <v>1</v>
      </c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2" t="s">
        <v>67</v>
      </c>
      <c r="AW2641" s="2" t="s">
        <v>3486</v>
      </c>
      <c r="AX2641" s="2" t="s">
        <v>67</v>
      </c>
      <c r="AY2641" s="2" t="s">
        <v>67</v>
      </c>
    </row>
    <row r="2642" spans="1:51" ht="30" customHeight="1" x14ac:dyDescent="0.3">
      <c r="A2642" s="5" t="s">
        <v>155</v>
      </c>
      <c r="B2642" s="5" t="s">
        <v>156</v>
      </c>
      <c r="C2642" s="5" t="s">
        <v>82</v>
      </c>
      <c r="D2642" s="6">
        <v>1</v>
      </c>
      <c r="E2642" s="7">
        <f>TRUNC(SUMIF(V2640:V2642, RIGHTB(O2642, 1), H2640:H2642)*U2642, 2)</f>
        <v>1469.21</v>
      </c>
      <c r="F2642" s="8">
        <f>TRUNC(E2642*D2642,1)</f>
        <v>1469.2</v>
      </c>
      <c r="G2642" s="7">
        <v>0</v>
      </c>
      <c r="H2642" s="8">
        <f>TRUNC(G2642*D2642,1)</f>
        <v>0</v>
      </c>
      <c r="I2642" s="7">
        <v>0</v>
      </c>
      <c r="J2642" s="8">
        <f>TRUNC(I2642*D2642,1)</f>
        <v>0</v>
      </c>
      <c r="K2642" s="7">
        <f t="shared" si="650"/>
        <v>1469.2</v>
      </c>
      <c r="L2642" s="8">
        <f t="shared" si="650"/>
        <v>1469.2</v>
      </c>
      <c r="M2642" s="5" t="s">
        <v>67</v>
      </c>
      <c r="N2642" s="2" t="s">
        <v>3482</v>
      </c>
      <c r="O2642" s="2" t="s">
        <v>83</v>
      </c>
      <c r="P2642" s="2" t="s">
        <v>73</v>
      </c>
      <c r="Q2642" s="2" t="s">
        <v>73</v>
      </c>
      <c r="R2642" s="2" t="s">
        <v>73</v>
      </c>
      <c r="S2642" s="3">
        <v>1</v>
      </c>
      <c r="T2642" s="3">
        <v>0</v>
      </c>
      <c r="U2642" s="3">
        <v>0.03</v>
      </c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2" t="s">
        <v>67</v>
      </c>
      <c r="AW2642" s="2" t="s">
        <v>3487</v>
      </c>
      <c r="AX2642" s="2" t="s">
        <v>67</v>
      </c>
      <c r="AY2642" s="2" t="s">
        <v>67</v>
      </c>
    </row>
    <row r="2643" spans="1:51" ht="30" customHeight="1" x14ac:dyDescent="0.3">
      <c r="A2643" s="5" t="s">
        <v>90</v>
      </c>
      <c r="B2643" s="5" t="s">
        <v>67</v>
      </c>
      <c r="C2643" s="5" t="s">
        <v>67</v>
      </c>
      <c r="D2643" s="6"/>
      <c r="E2643" s="7"/>
      <c r="F2643" s="8">
        <f>TRUNC(SUMIF(N2640:N2642, N2639, F2640:F2642),0)</f>
        <v>1469</v>
      </c>
      <c r="G2643" s="7"/>
      <c r="H2643" s="8">
        <f>TRUNC(SUMIF(N2640:N2642, N2639, H2640:H2642),0)</f>
        <v>48973</v>
      </c>
      <c r="I2643" s="7"/>
      <c r="J2643" s="8">
        <f>TRUNC(SUMIF(N2640:N2642, N2639, J2640:J2642),0)</f>
        <v>0</v>
      </c>
      <c r="K2643" s="7"/>
      <c r="L2643" s="8">
        <f>F2643+H2643+J2643</f>
        <v>50442</v>
      </c>
      <c r="M2643" s="5" t="s">
        <v>67</v>
      </c>
      <c r="N2643" s="2" t="s">
        <v>91</v>
      </c>
      <c r="O2643" s="2" t="s">
        <v>91</v>
      </c>
      <c r="P2643" s="2" t="s">
        <v>67</v>
      </c>
      <c r="Q2643" s="2" t="s">
        <v>67</v>
      </c>
      <c r="R2643" s="2" t="s">
        <v>67</v>
      </c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2" t="s">
        <v>67</v>
      </c>
      <c r="AW2643" s="2" t="s">
        <v>67</v>
      </c>
      <c r="AX2643" s="2" t="s">
        <v>67</v>
      </c>
      <c r="AY2643" s="2" t="s">
        <v>67</v>
      </c>
    </row>
    <row r="2644" spans="1:51" ht="30" customHeight="1" x14ac:dyDescent="0.3">
      <c r="A2644" s="6"/>
      <c r="B2644" s="6"/>
      <c r="C2644" s="6"/>
      <c r="D2644" s="6"/>
      <c r="E2644" s="7"/>
      <c r="F2644" s="8"/>
      <c r="G2644" s="7"/>
      <c r="H2644" s="8"/>
      <c r="I2644" s="7"/>
      <c r="J2644" s="8"/>
      <c r="K2644" s="7"/>
      <c r="L2644" s="8"/>
      <c r="M2644" s="6"/>
    </row>
    <row r="2645" spans="1:51" ht="30" customHeight="1" x14ac:dyDescent="0.3">
      <c r="A2645" s="14" t="s">
        <v>3488</v>
      </c>
      <c r="B2645" s="14"/>
      <c r="C2645" s="14"/>
      <c r="D2645" s="14"/>
      <c r="E2645" s="15"/>
      <c r="F2645" s="16"/>
      <c r="G2645" s="15"/>
      <c r="H2645" s="16"/>
      <c r="I2645" s="15"/>
      <c r="J2645" s="16"/>
      <c r="K2645" s="15"/>
      <c r="L2645" s="16"/>
      <c r="M2645" s="14"/>
      <c r="N2645" s="1" t="s">
        <v>3489</v>
      </c>
    </row>
    <row r="2646" spans="1:51" ht="30" customHeight="1" x14ac:dyDescent="0.3">
      <c r="A2646" s="5" t="s">
        <v>203</v>
      </c>
      <c r="B2646" s="5" t="s">
        <v>86</v>
      </c>
      <c r="C2646" s="5" t="s">
        <v>87</v>
      </c>
      <c r="D2646" s="6">
        <v>3.8399999999999997E-2</v>
      </c>
      <c r="E2646" s="7">
        <f>단가대비표!O1834</f>
        <v>0</v>
      </c>
      <c r="F2646" s="8">
        <f>TRUNC(E2646*D2646,1)</f>
        <v>0</v>
      </c>
      <c r="G2646" s="7">
        <f>단가대비표!P1834</f>
        <v>125427</v>
      </c>
      <c r="H2646" s="8">
        <f>TRUNC(G2646*D2646,1)</f>
        <v>4816.3</v>
      </c>
      <c r="I2646" s="7">
        <f>단가대비표!V1834</f>
        <v>0</v>
      </c>
      <c r="J2646" s="8">
        <f>TRUNC(I2646*D2646,1)</f>
        <v>0</v>
      </c>
      <c r="K2646" s="7">
        <f t="shared" ref="K2646:L2648" si="651">TRUNC(E2646+G2646+I2646,1)</f>
        <v>125427</v>
      </c>
      <c r="L2646" s="8">
        <f t="shared" si="651"/>
        <v>4816.3</v>
      </c>
      <c r="M2646" s="5" t="s">
        <v>67</v>
      </c>
      <c r="N2646" s="2" t="s">
        <v>3489</v>
      </c>
      <c r="O2646" s="2" t="s">
        <v>204</v>
      </c>
      <c r="P2646" s="2" t="s">
        <v>73</v>
      </c>
      <c r="Q2646" s="2" t="s">
        <v>73</v>
      </c>
      <c r="R2646" s="2" t="s">
        <v>69</v>
      </c>
      <c r="S2646" s="3"/>
      <c r="T2646" s="3"/>
      <c r="U2646" s="3"/>
      <c r="V2646" s="3">
        <v>1</v>
      </c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2" t="s">
        <v>67</v>
      </c>
      <c r="AW2646" s="2" t="s">
        <v>3492</v>
      </c>
      <c r="AX2646" s="2" t="s">
        <v>67</v>
      </c>
      <c r="AY2646" s="2" t="s">
        <v>67</v>
      </c>
    </row>
    <row r="2647" spans="1:51" ht="30" customHeight="1" x14ac:dyDescent="0.3">
      <c r="A2647" s="5" t="s">
        <v>3463</v>
      </c>
      <c r="B2647" s="5" t="s">
        <v>86</v>
      </c>
      <c r="C2647" s="5" t="s">
        <v>87</v>
      </c>
      <c r="D2647" s="6">
        <v>0.1</v>
      </c>
      <c r="E2647" s="7">
        <f>단가대비표!O1874</f>
        <v>0</v>
      </c>
      <c r="F2647" s="8">
        <f>TRUNC(E2647*D2647,1)</f>
        <v>0</v>
      </c>
      <c r="G2647" s="7">
        <f>단가대비표!P1874</f>
        <v>166350</v>
      </c>
      <c r="H2647" s="8">
        <f>TRUNC(G2647*D2647,1)</f>
        <v>16635</v>
      </c>
      <c r="I2647" s="7">
        <f>단가대비표!V1874</f>
        <v>0</v>
      </c>
      <c r="J2647" s="8">
        <f>TRUNC(I2647*D2647,1)</f>
        <v>0</v>
      </c>
      <c r="K2647" s="7">
        <f t="shared" si="651"/>
        <v>166350</v>
      </c>
      <c r="L2647" s="8">
        <f t="shared" si="651"/>
        <v>16635</v>
      </c>
      <c r="M2647" s="5" t="s">
        <v>67</v>
      </c>
      <c r="N2647" s="2" t="s">
        <v>3489</v>
      </c>
      <c r="O2647" s="2" t="s">
        <v>3464</v>
      </c>
      <c r="P2647" s="2" t="s">
        <v>73</v>
      </c>
      <c r="Q2647" s="2" t="s">
        <v>73</v>
      </c>
      <c r="R2647" s="2" t="s">
        <v>69</v>
      </c>
      <c r="S2647" s="3"/>
      <c r="T2647" s="3"/>
      <c r="U2647" s="3"/>
      <c r="V2647" s="3">
        <v>1</v>
      </c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2" t="s">
        <v>67</v>
      </c>
      <c r="AW2647" s="2" t="s">
        <v>3493</v>
      </c>
      <c r="AX2647" s="2" t="s">
        <v>67</v>
      </c>
      <c r="AY2647" s="2" t="s">
        <v>67</v>
      </c>
    </row>
    <row r="2648" spans="1:51" ht="30" customHeight="1" x14ac:dyDescent="0.3">
      <c r="A2648" s="5" t="s">
        <v>155</v>
      </c>
      <c r="B2648" s="5" t="s">
        <v>156</v>
      </c>
      <c r="C2648" s="5" t="s">
        <v>82</v>
      </c>
      <c r="D2648" s="6">
        <v>1</v>
      </c>
      <c r="E2648" s="7">
        <f>TRUNC(SUMIF(V2646:V2648, RIGHTB(O2648, 1), H2646:H2648)*U2648, 2)</f>
        <v>643.53</v>
      </c>
      <c r="F2648" s="8">
        <f>TRUNC(E2648*D2648,1)</f>
        <v>643.5</v>
      </c>
      <c r="G2648" s="7">
        <v>0</v>
      </c>
      <c r="H2648" s="8">
        <f>TRUNC(G2648*D2648,1)</f>
        <v>0</v>
      </c>
      <c r="I2648" s="7">
        <v>0</v>
      </c>
      <c r="J2648" s="8">
        <f>TRUNC(I2648*D2648,1)</f>
        <v>0</v>
      </c>
      <c r="K2648" s="7">
        <f t="shared" si="651"/>
        <v>643.5</v>
      </c>
      <c r="L2648" s="8">
        <f t="shared" si="651"/>
        <v>643.5</v>
      </c>
      <c r="M2648" s="5" t="s">
        <v>67</v>
      </c>
      <c r="N2648" s="2" t="s">
        <v>3489</v>
      </c>
      <c r="O2648" s="2" t="s">
        <v>83</v>
      </c>
      <c r="P2648" s="2" t="s">
        <v>73</v>
      </c>
      <c r="Q2648" s="2" t="s">
        <v>73</v>
      </c>
      <c r="R2648" s="2" t="s">
        <v>73</v>
      </c>
      <c r="S2648" s="3">
        <v>1</v>
      </c>
      <c r="T2648" s="3">
        <v>0</v>
      </c>
      <c r="U2648" s="3">
        <v>0.03</v>
      </c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2" t="s">
        <v>67</v>
      </c>
      <c r="AW2648" s="2" t="s">
        <v>3494</v>
      </c>
      <c r="AX2648" s="2" t="s">
        <v>67</v>
      </c>
      <c r="AY2648" s="2" t="s">
        <v>67</v>
      </c>
    </row>
    <row r="2649" spans="1:51" ht="30" customHeight="1" x14ac:dyDescent="0.3">
      <c r="A2649" s="5" t="s">
        <v>90</v>
      </c>
      <c r="B2649" s="5" t="s">
        <v>67</v>
      </c>
      <c r="C2649" s="5" t="s">
        <v>67</v>
      </c>
      <c r="D2649" s="6"/>
      <c r="E2649" s="7"/>
      <c r="F2649" s="8">
        <f>TRUNC(SUMIF(N2646:N2648, N2645, F2646:F2648),0)</f>
        <v>643</v>
      </c>
      <c r="G2649" s="7"/>
      <c r="H2649" s="8">
        <f>TRUNC(SUMIF(N2646:N2648, N2645, H2646:H2648),0)</f>
        <v>21451</v>
      </c>
      <c r="I2649" s="7"/>
      <c r="J2649" s="8">
        <f>TRUNC(SUMIF(N2646:N2648, N2645, J2646:J2648),0)</f>
        <v>0</v>
      </c>
      <c r="K2649" s="7"/>
      <c r="L2649" s="8">
        <f>F2649+H2649+J2649</f>
        <v>22094</v>
      </c>
      <c r="M2649" s="5" t="s">
        <v>67</v>
      </c>
      <c r="N2649" s="2" t="s">
        <v>91</v>
      </c>
      <c r="O2649" s="2" t="s">
        <v>91</v>
      </c>
      <c r="P2649" s="2" t="s">
        <v>67</v>
      </c>
      <c r="Q2649" s="2" t="s">
        <v>67</v>
      </c>
      <c r="R2649" s="2" t="s">
        <v>67</v>
      </c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2" t="s">
        <v>67</v>
      </c>
      <c r="AW2649" s="2" t="s">
        <v>67</v>
      </c>
      <c r="AX2649" s="2" t="s">
        <v>67</v>
      </c>
      <c r="AY2649" s="2" t="s">
        <v>67</v>
      </c>
    </row>
    <row r="2650" spans="1:51" ht="30" customHeight="1" x14ac:dyDescent="0.3">
      <c r="A2650" s="6"/>
      <c r="B2650" s="6"/>
      <c r="C2650" s="6"/>
      <c r="D2650" s="6"/>
      <c r="E2650" s="7"/>
      <c r="F2650" s="8"/>
      <c r="G2650" s="7"/>
      <c r="H2650" s="8"/>
      <c r="I2650" s="7"/>
      <c r="J2650" s="8"/>
      <c r="K2650" s="7"/>
      <c r="L2650" s="8"/>
      <c r="M2650" s="6"/>
    </row>
    <row r="2651" spans="1:51" ht="30" customHeight="1" x14ac:dyDescent="0.3">
      <c r="A2651" s="14" t="s">
        <v>3495</v>
      </c>
      <c r="B2651" s="14"/>
      <c r="C2651" s="14"/>
      <c r="D2651" s="14"/>
      <c r="E2651" s="15"/>
      <c r="F2651" s="16"/>
      <c r="G2651" s="15"/>
      <c r="H2651" s="16"/>
      <c r="I2651" s="15"/>
      <c r="J2651" s="16"/>
      <c r="K2651" s="15"/>
      <c r="L2651" s="16"/>
      <c r="M2651" s="14"/>
      <c r="N2651" s="1" t="s">
        <v>3496</v>
      </c>
    </row>
    <row r="2652" spans="1:51" ht="30" customHeight="1" x14ac:dyDescent="0.3">
      <c r="A2652" s="5" t="s">
        <v>203</v>
      </c>
      <c r="B2652" s="5" t="s">
        <v>86</v>
      </c>
      <c r="C2652" s="5" t="s">
        <v>87</v>
      </c>
      <c r="D2652" s="6">
        <v>8.1199999999999994E-2</v>
      </c>
      <c r="E2652" s="7">
        <f>단가대비표!O1834</f>
        <v>0</v>
      </c>
      <c r="F2652" s="8">
        <f>TRUNC(E2652*D2652,1)</f>
        <v>0</v>
      </c>
      <c r="G2652" s="7">
        <f>단가대비표!P1834</f>
        <v>125427</v>
      </c>
      <c r="H2652" s="8">
        <f>TRUNC(G2652*D2652,1)</f>
        <v>10184.6</v>
      </c>
      <c r="I2652" s="7">
        <f>단가대비표!V1834</f>
        <v>0</v>
      </c>
      <c r="J2652" s="8">
        <f>TRUNC(I2652*D2652,1)</f>
        <v>0</v>
      </c>
      <c r="K2652" s="7">
        <f t="shared" ref="K2652:L2654" si="652">TRUNC(E2652+G2652+I2652,1)</f>
        <v>125427</v>
      </c>
      <c r="L2652" s="8">
        <f t="shared" si="652"/>
        <v>10184.6</v>
      </c>
      <c r="M2652" s="5" t="s">
        <v>67</v>
      </c>
      <c r="N2652" s="2" t="s">
        <v>3496</v>
      </c>
      <c r="O2652" s="2" t="s">
        <v>204</v>
      </c>
      <c r="P2652" s="2" t="s">
        <v>73</v>
      </c>
      <c r="Q2652" s="2" t="s">
        <v>73</v>
      </c>
      <c r="R2652" s="2" t="s">
        <v>69</v>
      </c>
      <c r="S2652" s="3"/>
      <c r="T2652" s="3"/>
      <c r="U2652" s="3"/>
      <c r="V2652" s="3">
        <v>1</v>
      </c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2" t="s">
        <v>67</v>
      </c>
      <c r="AW2652" s="2" t="s">
        <v>3499</v>
      </c>
      <c r="AX2652" s="2" t="s">
        <v>67</v>
      </c>
      <c r="AY2652" s="2" t="s">
        <v>67</v>
      </c>
    </row>
    <row r="2653" spans="1:51" ht="30" customHeight="1" x14ac:dyDescent="0.3">
      <c r="A2653" s="5" t="s">
        <v>3463</v>
      </c>
      <c r="B2653" s="5" t="s">
        <v>86</v>
      </c>
      <c r="C2653" s="5" t="s">
        <v>87</v>
      </c>
      <c r="D2653" s="6">
        <v>0.25359999999999999</v>
      </c>
      <c r="E2653" s="7">
        <f>단가대비표!O1874</f>
        <v>0</v>
      </c>
      <c r="F2653" s="8">
        <f>TRUNC(E2653*D2653,1)</f>
        <v>0</v>
      </c>
      <c r="G2653" s="7">
        <f>단가대비표!P1874</f>
        <v>166350</v>
      </c>
      <c r="H2653" s="8">
        <f>TRUNC(G2653*D2653,1)</f>
        <v>42186.3</v>
      </c>
      <c r="I2653" s="7">
        <f>단가대비표!V1874</f>
        <v>0</v>
      </c>
      <c r="J2653" s="8">
        <f>TRUNC(I2653*D2653,1)</f>
        <v>0</v>
      </c>
      <c r="K2653" s="7">
        <f t="shared" si="652"/>
        <v>166350</v>
      </c>
      <c r="L2653" s="8">
        <f t="shared" si="652"/>
        <v>42186.3</v>
      </c>
      <c r="M2653" s="5" t="s">
        <v>67</v>
      </c>
      <c r="N2653" s="2" t="s">
        <v>3496</v>
      </c>
      <c r="O2653" s="2" t="s">
        <v>3464</v>
      </c>
      <c r="P2653" s="2" t="s">
        <v>73</v>
      </c>
      <c r="Q2653" s="2" t="s">
        <v>73</v>
      </c>
      <c r="R2653" s="2" t="s">
        <v>69</v>
      </c>
      <c r="S2653" s="3"/>
      <c r="T2653" s="3"/>
      <c r="U2653" s="3"/>
      <c r="V2653" s="3">
        <v>1</v>
      </c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2" t="s">
        <v>67</v>
      </c>
      <c r="AW2653" s="2" t="s">
        <v>3500</v>
      </c>
      <c r="AX2653" s="2" t="s">
        <v>67</v>
      </c>
      <c r="AY2653" s="2" t="s">
        <v>67</v>
      </c>
    </row>
    <row r="2654" spans="1:51" ht="30" customHeight="1" x14ac:dyDescent="0.3">
      <c r="A2654" s="5" t="s">
        <v>155</v>
      </c>
      <c r="B2654" s="5" t="s">
        <v>156</v>
      </c>
      <c r="C2654" s="5" t="s">
        <v>82</v>
      </c>
      <c r="D2654" s="6">
        <v>1</v>
      </c>
      <c r="E2654" s="7">
        <f>TRUNC(SUMIF(V2652:V2654, RIGHTB(O2654, 1), H2652:H2654)*U2654, 2)</f>
        <v>1571.12</v>
      </c>
      <c r="F2654" s="8">
        <f>TRUNC(E2654*D2654,1)</f>
        <v>1571.1</v>
      </c>
      <c r="G2654" s="7">
        <v>0</v>
      </c>
      <c r="H2654" s="8">
        <f>TRUNC(G2654*D2654,1)</f>
        <v>0</v>
      </c>
      <c r="I2654" s="7">
        <v>0</v>
      </c>
      <c r="J2654" s="8">
        <f>TRUNC(I2654*D2654,1)</f>
        <v>0</v>
      </c>
      <c r="K2654" s="7">
        <f t="shared" si="652"/>
        <v>1571.1</v>
      </c>
      <c r="L2654" s="8">
        <f t="shared" si="652"/>
        <v>1571.1</v>
      </c>
      <c r="M2654" s="5" t="s">
        <v>67</v>
      </c>
      <c r="N2654" s="2" t="s">
        <v>3496</v>
      </c>
      <c r="O2654" s="2" t="s">
        <v>83</v>
      </c>
      <c r="P2654" s="2" t="s">
        <v>73</v>
      </c>
      <c r="Q2654" s="2" t="s">
        <v>73</v>
      </c>
      <c r="R2654" s="2" t="s">
        <v>73</v>
      </c>
      <c r="S2654" s="3">
        <v>1</v>
      </c>
      <c r="T2654" s="3">
        <v>0</v>
      </c>
      <c r="U2654" s="3">
        <v>0.03</v>
      </c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2" t="s">
        <v>67</v>
      </c>
      <c r="AW2654" s="2" t="s">
        <v>3501</v>
      </c>
      <c r="AX2654" s="2" t="s">
        <v>67</v>
      </c>
      <c r="AY2654" s="2" t="s">
        <v>67</v>
      </c>
    </row>
    <row r="2655" spans="1:51" ht="30" customHeight="1" x14ac:dyDescent="0.3">
      <c r="A2655" s="5" t="s">
        <v>90</v>
      </c>
      <c r="B2655" s="5" t="s">
        <v>67</v>
      </c>
      <c r="C2655" s="5" t="s">
        <v>67</v>
      </c>
      <c r="D2655" s="6"/>
      <c r="E2655" s="7"/>
      <c r="F2655" s="8">
        <f>TRUNC(SUMIF(N2652:N2654, N2651, F2652:F2654),0)</f>
        <v>1571</v>
      </c>
      <c r="G2655" s="7"/>
      <c r="H2655" s="8">
        <f>TRUNC(SUMIF(N2652:N2654, N2651, H2652:H2654),0)</f>
        <v>52370</v>
      </c>
      <c r="I2655" s="7"/>
      <c r="J2655" s="8">
        <f>TRUNC(SUMIF(N2652:N2654, N2651, J2652:J2654),0)</f>
        <v>0</v>
      </c>
      <c r="K2655" s="7"/>
      <c r="L2655" s="8">
        <f>F2655+H2655+J2655</f>
        <v>53941</v>
      </c>
      <c r="M2655" s="5" t="s">
        <v>67</v>
      </c>
      <c r="N2655" s="2" t="s">
        <v>91</v>
      </c>
      <c r="O2655" s="2" t="s">
        <v>91</v>
      </c>
      <c r="P2655" s="2" t="s">
        <v>67</v>
      </c>
      <c r="Q2655" s="2" t="s">
        <v>67</v>
      </c>
      <c r="R2655" s="2" t="s">
        <v>67</v>
      </c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2" t="s">
        <v>67</v>
      </c>
      <c r="AW2655" s="2" t="s">
        <v>67</v>
      </c>
      <c r="AX2655" s="2" t="s">
        <v>67</v>
      </c>
      <c r="AY2655" s="2" t="s">
        <v>67</v>
      </c>
    </row>
    <row r="2656" spans="1:51" ht="30" customHeight="1" x14ac:dyDescent="0.3">
      <c r="A2656" s="6"/>
      <c r="B2656" s="6"/>
      <c r="C2656" s="6"/>
      <c r="D2656" s="6"/>
      <c r="E2656" s="7"/>
      <c r="F2656" s="8"/>
      <c r="G2656" s="7"/>
      <c r="H2656" s="8"/>
      <c r="I2656" s="7"/>
      <c r="J2656" s="8"/>
      <c r="K2656" s="7"/>
      <c r="L2656" s="8"/>
      <c r="M2656" s="6"/>
    </row>
    <row r="2657" spans="1:51" ht="30" customHeight="1" x14ac:dyDescent="0.3">
      <c r="A2657" s="14" t="s">
        <v>3502</v>
      </c>
      <c r="B2657" s="14"/>
      <c r="C2657" s="14"/>
      <c r="D2657" s="14"/>
      <c r="E2657" s="15"/>
      <c r="F2657" s="16"/>
      <c r="G2657" s="15"/>
      <c r="H2657" s="16"/>
      <c r="I2657" s="15"/>
      <c r="J2657" s="16"/>
      <c r="K2657" s="15"/>
      <c r="L2657" s="16"/>
      <c r="M2657" s="14"/>
      <c r="N2657" s="1" t="s">
        <v>3503</v>
      </c>
    </row>
    <row r="2658" spans="1:51" ht="30" customHeight="1" x14ac:dyDescent="0.3">
      <c r="A2658" s="5" t="s">
        <v>3463</v>
      </c>
      <c r="B2658" s="5" t="s">
        <v>86</v>
      </c>
      <c r="C2658" s="5" t="s">
        <v>87</v>
      </c>
      <c r="D2658" s="6">
        <v>3.4799999999999998E-2</v>
      </c>
      <c r="E2658" s="7">
        <f>단가대비표!O1874</f>
        <v>0</v>
      </c>
      <c r="F2658" s="8">
        <f>TRUNC(E2658*D2658,1)</f>
        <v>0</v>
      </c>
      <c r="G2658" s="7">
        <f>단가대비표!P1874</f>
        <v>166350</v>
      </c>
      <c r="H2658" s="8">
        <f>TRUNC(G2658*D2658,1)</f>
        <v>5788.9</v>
      </c>
      <c r="I2658" s="7">
        <f>단가대비표!V1874</f>
        <v>0</v>
      </c>
      <c r="J2658" s="8">
        <f>TRUNC(I2658*D2658,1)</f>
        <v>0</v>
      </c>
      <c r="K2658" s="7">
        <f t="shared" ref="K2658:L2660" si="653">TRUNC(E2658+G2658+I2658,1)</f>
        <v>166350</v>
      </c>
      <c r="L2658" s="8">
        <f t="shared" si="653"/>
        <v>5788.9</v>
      </c>
      <c r="M2658" s="5" t="s">
        <v>67</v>
      </c>
      <c r="N2658" s="2" t="s">
        <v>3503</v>
      </c>
      <c r="O2658" s="2" t="s">
        <v>3464</v>
      </c>
      <c r="P2658" s="2" t="s">
        <v>73</v>
      </c>
      <c r="Q2658" s="2" t="s">
        <v>73</v>
      </c>
      <c r="R2658" s="2" t="s">
        <v>69</v>
      </c>
      <c r="S2658" s="3"/>
      <c r="T2658" s="3"/>
      <c r="U2658" s="3"/>
      <c r="V2658" s="3">
        <v>1</v>
      </c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2" t="s">
        <v>67</v>
      </c>
      <c r="AW2658" s="2" t="s">
        <v>3506</v>
      </c>
      <c r="AX2658" s="2" t="s">
        <v>67</v>
      </c>
      <c r="AY2658" s="2" t="s">
        <v>67</v>
      </c>
    </row>
    <row r="2659" spans="1:51" ht="30" customHeight="1" x14ac:dyDescent="0.3">
      <c r="A2659" s="5" t="s">
        <v>203</v>
      </c>
      <c r="B2659" s="5" t="s">
        <v>86</v>
      </c>
      <c r="C2659" s="5" t="s">
        <v>87</v>
      </c>
      <c r="D2659" s="6">
        <v>6.7999999999999996E-3</v>
      </c>
      <c r="E2659" s="7">
        <f>단가대비표!O1834</f>
        <v>0</v>
      </c>
      <c r="F2659" s="8">
        <f>TRUNC(E2659*D2659,1)</f>
        <v>0</v>
      </c>
      <c r="G2659" s="7">
        <f>단가대비표!P1834</f>
        <v>125427</v>
      </c>
      <c r="H2659" s="8">
        <f>TRUNC(G2659*D2659,1)</f>
        <v>852.9</v>
      </c>
      <c r="I2659" s="7">
        <f>단가대비표!V1834</f>
        <v>0</v>
      </c>
      <c r="J2659" s="8">
        <f>TRUNC(I2659*D2659,1)</f>
        <v>0</v>
      </c>
      <c r="K2659" s="7">
        <f t="shared" si="653"/>
        <v>125427</v>
      </c>
      <c r="L2659" s="8">
        <f t="shared" si="653"/>
        <v>852.9</v>
      </c>
      <c r="M2659" s="5" t="s">
        <v>67</v>
      </c>
      <c r="N2659" s="2" t="s">
        <v>3503</v>
      </c>
      <c r="O2659" s="2" t="s">
        <v>204</v>
      </c>
      <c r="P2659" s="2" t="s">
        <v>73</v>
      </c>
      <c r="Q2659" s="2" t="s">
        <v>73</v>
      </c>
      <c r="R2659" s="2" t="s">
        <v>69</v>
      </c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2" t="s">
        <v>67</v>
      </c>
      <c r="AW2659" s="2" t="s">
        <v>3507</v>
      </c>
      <c r="AX2659" s="2" t="s">
        <v>67</v>
      </c>
      <c r="AY2659" s="2" t="s">
        <v>67</v>
      </c>
    </row>
    <row r="2660" spans="1:51" ht="30" customHeight="1" x14ac:dyDescent="0.3">
      <c r="A2660" s="5" t="s">
        <v>155</v>
      </c>
      <c r="B2660" s="5" t="s">
        <v>156</v>
      </c>
      <c r="C2660" s="5" t="s">
        <v>82</v>
      </c>
      <c r="D2660" s="6">
        <v>1</v>
      </c>
      <c r="E2660" s="7">
        <f>TRUNC(SUMIF(V2658:V2660, RIGHTB(O2660, 1), H2658:H2660)*U2660, 2)</f>
        <v>173.66</v>
      </c>
      <c r="F2660" s="8">
        <f>TRUNC(E2660*D2660,1)</f>
        <v>173.6</v>
      </c>
      <c r="G2660" s="7">
        <v>0</v>
      </c>
      <c r="H2660" s="8">
        <f>TRUNC(G2660*D2660,1)</f>
        <v>0</v>
      </c>
      <c r="I2660" s="7">
        <v>0</v>
      </c>
      <c r="J2660" s="8">
        <f>TRUNC(I2660*D2660,1)</f>
        <v>0</v>
      </c>
      <c r="K2660" s="7">
        <f t="shared" si="653"/>
        <v>173.6</v>
      </c>
      <c r="L2660" s="8">
        <f t="shared" si="653"/>
        <v>173.6</v>
      </c>
      <c r="M2660" s="5" t="s">
        <v>67</v>
      </c>
      <c r="N2660" s="2" t="s">
        <v>3503</v>
      </c>
      <c r="O2660" s="2" t="s">
        <v>83</v>
      </c>
      <c r="P2660" s="2" t="s">
        <v>73</v>
      </c>
      <c r="Q2660" s="2" t="s">
        <v>73</v>
      </c>
      <c r="R2660" s="2" t="s">
        <v>73</v>
      </c>
      <c r="S2660" s="3">
        <v>1</v>
      </c>
      <c r="T2660" s="3">
        <v>0</v>
      </c>
      <c r="U2660" s="3">
        <v>0.03</v>
      </c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2" t="s">
        <v>67</v>
      </c>
      <c r="AW2660" s="2" t="s">
        <v>3508</v>
      </c>
      <c r="AX2660" s="2" t="s">
        <v>67</v>
      </c>
      <c r="AY2660" s="2" t="s">
        <v>67</v>
      </c>
    </row>
    <row r="2661" spans="1:51" ht="30" customHeight="1" x14ac:dyDescent="0.3">
      <c r="A2661" s="5" t="s">
        <v>90</v>
      </c>
      <c r="B2661" s="5" t="s">
        <v>67</v>
      </c>
      <c r="C2661" s="5" t="s">
        <v>67</v>
      </c>
      <c r="D2661" s="6"/>
      <c r="E2661" s="7"/>
      <c r="F2661" s="8">
        <f>TRUNC(SUMIF(N2658:N2660, N2657, F2658:F2660),0)</f>
        <v>173</v>
      </c>
      <c r="G2661" s="7"/>
      <c r="H2661" s="8">
        <f>TRUNC(SUMIF(N2658:N2660, N2657, H2658:H2660),0)</f>
        <v>6641</v>
      </c>
      <c r="I2661" s="7"/>
      <c r="J2661" s="8">
        <f>TRUNC(SUMIF(N2658:N2660, N2657, J2658:J2660),0)</f>
        <v>0</v>
      </c>
      <c r="K2661" s="7"/>
      <c r="L2661" s="8">
        <f>F2661+H2661+J2661</f>
        <v>6814</v>
      </c>
      <c r="M2661" s="5" t="s">
        <v>67</v>
      </c>
      <c r="N2661" s="2" t="s">
        <v>91</v>
      </c>
      <c r="O2661" s="2" t="s">
        <v>91</v>
      </c>
      <c r="P2661" s="2" t="s">
        <v>67</v>
      </c>
      <c r="Q2661" s="2" t="s">
        <v>67</v>
      </c>
      <c r="R2661" s="2" t="s">
        <v>67</v>
      </c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2" t="s">
        <v>67</v>
      </c>
      <c r="AW2661" s="2" t="s">
        <v>67</v>
      </c>
      <c r="AX2661" s="2" t="s">
        <v>67</v>
      </c>
      <c r="AY2661" s="2" t="s">
        <v>67</v>
      </c>
    </row>
    <row r="2662" spans="1:51" ht="30" customHeight="1" x14ac:dyDescent="0.3">
      <c r="A2662" s="6"/>
      <c r="B2662" s="6"/>
      <c r="C2662" s="6"/>
      <c r="D2662" s="6"/>
      <c r="E2662" s="7"/>
      <c r="F2662" s="8"/>
      <c r="G2662" s="7"/>
      <c r="H2662" s="8"/>
      <c r="I2662" s="7"/>
      <c r="J2662" s="8"/>
      <c r="K2662" s="7"/>
      <c r="L2662" s="8"/>
      <c r="M2662" s="6"/>
    </row>
    <row r="2663" spans="1:51" ht="30" customHeight="1" x14ac:dyDescent="0.3">
      <c r="A2663" s="14" t="s">
        <v>3509</v>
      </c>
      <c r="B2663" s="14"/>
      <c r="C2663" s="14"/>
      <c r="D2663" s="14"/>
      <c r="E2663" s="15"/>
      <c r="F2663" s="16"/>
      <c r="G2663" s="15"/>
      <c r="H2663" s="16"/>
      <c r="I2663" s="15"/>
      <c r="J2663" s="16"/>
      <c r="K2663" s="15"/>
      <c r="L2663" s="16"/>
      <c r="M2663" s="14"/>
      <c r="N2663" s="1" t="s">
        <v>3510</v>
      </c>
    </row>
    <row r="2664" spans="1:51" ht="30" customHeight="1" x14ac:dyDescent="0.3">
      <c r="A2664" s="5" t="s">
        <v>203</v>
      </c>
      <c r="B2664" s="5" t="s">
        <v>86</v>
      </c>
      <c r="C2664" s="5" t="s">
        <v>87</v>
      </c>
      <c r="D2664" s="6">
        <v>2.64E-2</v>
      </c>
      <c r="E2664" s="7">
        <f>단가대비표!O1834</f>
        <v>0</v>
      </c>
      <c r="F2664" s="8">
        <f>TRUNC(E2664*D2664,1)</f>
        <v>0</v>
      </c>
      <c r="G2664" s="7">
        <f>단가대비표!P1834</f>
        <v>125427</v>
      </c>
      <c r="H2664" s="8">
        <f>TRUNC(G2664*D2664,1)</f>
        <v>3311.2</v>
      </c>
      <c r="I2664" s="7">
        <f>단가대비표!V1834</f>
        <v>0</v>
      </c>
      <c r="J2664" s="8">
        <f>TRUNC(I2664*D2664,1)</f>
        <v>0</v>
      </c>
      <c r="K2664" s="7">
        <f t="shared" ref="K2664:L2666" si="654">TRUNC(E2664+G2664+I2664,1)</f>
        <v>125427</v>
      </c>
      <c r="L2664" s="8">
        <f t="shared" si="654"/>
        <v>3311.2</v>
      </c>
      <c r="M2664" s="5" t="s">
        <v>67</v>
      </c>
      <c r="N2664" s="2" t="s">
        <v>3510</v>
      </c>
      <c r="O2664" s="2" t="s">
        <v>204</v>
      </c>
      <c r="P2664" s="2" t="s">
        <v>73</v>
      </c>
      <c r="Q2664" s="2" t="s">
        <v>73</v>
      </c>
      <c r="R2664" s="2" t="s">
        <v>69</v>
      </c>
      <c r="S2664" s="3"/>
      <c r="T2664" s="3"/>
      <c r="U2664" s="3"/>
      <c r="V2664" s="3">
        <v>1</v>
      </c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2" t="s">
        <v>67</v>
      </c>
      <c r="AW2664" s="2" t="s">
        <v>3513</v>
      </c>
      <c r="AX2664" s="2" t="s">
        <v>67</v>
      </c>
      <c r="AY2664" s="2" t="s">
        <v>67</v>
      </c>
    </row>
    <row r="2665" spans="1:51" ht="30" customHeight="1" x14ac:dyDescent="0.3">
      <c r="A2665" s="5" t="s">
        <v>511</v>
      </c>
      <c r="B2665" s="5" t="s">
        <v>86</v>
      </c>
      <c r="C2665" s="5" t="s">
        <v>87</v>
      </c>
      <c r="D2665" s="6">
        <v>5.7200000000000001E-2</v>
      </c>
      <c r="E2665" s="7">
        <f>단가대비표!O1871</f>
        <v>0</v>
      </c>
      <c r="F2665" s="8">
        <f>TRUNC(E2665*D2665,1)</f>
        <v>0</v>
      </c>
      <c r="G2665" s="7">
        <f>단가대비표!P1871</f>
        <v>176011</v>
      </c>
      <c r="H2665" s="8">
        <f>TRUNC(G2665*D2665,1)</f>
        <v>10067.799999999999</v>
      </c>
      <c r="I2665" s="7">
        <f>단가대비표!V1871</f>
        <v>0</v>
      </c>
      <c r="J2665" s="8">
        <f>TRUNC(I2665*D2665,1)</f>
        <v>0</v>
      </c>
      <c r="K2665" s="7">
        <f t="shared" si="654"/>
        <v>176011</v>
      </c>
      <c r="L2665" s="8">
        <f t="shared" si="654"/>
        <v>10067.799999999999</v>
      </c>
      <c r="M2665" s="5" t="s">
        <v>67</v>
      </c>
      <c r="N2665" s="2" t="s">
        <v>3510</v>
      </c>
      <c r="O2665" s="2" t="s">
        <v>512</v>
      </c>
      <c r="P2665" s="2" t="s">
        <v>73</v>
      </c>
      <c r="Q2665" s="2" t="s">
        <v>73</v>
      </c>
      <c r="R2665" s="2" t="s">
        <v>69</v>
      </c>
      <c r="S2665" s="3"/>
      <c r="T2665" s="3"/>
      <c r="U2665" s="3"/>
      <c r="V2665" s="3">
        <v>1</v>
      </c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2" t="s">
        <v>67</v>
      </c>
      <c r="AW2665" s="2" t="s">
        <v>3514</v>
      </c>
      <c r="AX2665" s="2" t="s">
        <v>67</v>
      </c>
      <c r="AY2665" s="2" t="s">
        <v>67</v>
      </c>
    </row>
    <row r="2666" spans="1:51" ht="30" customHeight="1" x14ac:dyDescent="0.3">
      <c r="A2666" s="5" t="s">
        <v>155</v>
      </c>
      <c r="B2666" s="5" t="s">
        <v>156</v>
      </c>
      <c r="C2666" s="5" t="s">
        <v>82</v>
      </c>
      <c r="D2666" s="6">
        <v>1</v>
      </c>
      <c r="E2666" s="7">
        <f>TRUNC(SUMIF(V2664:V2666, RIGHTB(O2666, 1), H2664:H2666)*U2666, 2)</f>
        <v>401.37</v>
      </c>
      <c r="F2666" s="8">
        <f>TRUNC(E2666*D2666,1)</f>
        <v>401.3</v>
      </c>
      <c r="G2666" s="7">
        <v>0</v>
      </c>
      <c r="H2666" s="8">
        <f>TRUNC(G2666*D2666,1)</f>
        <v>0</v>
      </c>
      <c r="I2666" s="7">
        <v>0</v>
      </c>
      <c r="J2666" s="8">
        <f>TRUNC(I2666*D2666,1)</f>
        <v>0</v>
      </c>
      <c r="K2666" s="7">
        <f t="shared" si="654"/>
        <v>401.3</v>
      </c>
      <c r="L2666" s="8">
        <f t="shared" si="654"/>
        <v>401.3</v>
      </c>
      <c r="M2666" s="5" t="s">
        <v>67</v>
      </c>
      <c r="N2666" s="2" t="s">
        <v>3510</v>
      </c>
      <c r="O2666" s="2" t="s">
        <v>83</v>
      </c>
      <c r="P2666" s="2" t="s">
        <v>73</v>
      </c>
      <c r="Q2666" s="2" t="s">
        <v>73</v>
      </c>
      <c r="R2666" s="2" t="s">
        <v>73</v>
      </c>
      <c r="S2666" s="3">
        <v>1</v>
      </c>
      <c r="T2666" s="3">
        <v>0</v>
      </c>
      <c r="U2666" s="3">
        <v>0.03</v>
      </c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2" t="s">
        <v>67</v>
      </c>
      <c r="AW2666" s="2" t="s">
        <v>3515</v>
      </c>
      <c r="AX2666" s="2" t="s">
        <v>67</v>
      </c>
      <c r="AY2666" s="2" t="s">
        <v>67</v>
      </c>
    </row>
    <row r="2667" spans="1:51" ht="30" customHeight="1" x14ac:dyDescent="0.3">
      <c r="A2667" s="5" t="s">
        <v>90</v>
      </c>
      <c r="B2667" s="5" t="s">
        <v>67</v>
      </c>
      <c r="C2667" s="5" t="s">
        <v>67</v>
      </c>
      <c r="D2667" s="6"/>
      <c r="E2667" s="7"/>
      <c r="F2667" s="8">
        <f>TRUNC(SUMIF(N2664:N2666, N2663, F2664:F2666),0)</f>
        <v>401</v>
      </c>
      <c r="G2667" s="7"/>
      <c r="H2667" s="8">
        <f>TRUNC(SUMIF(N2664:N2666, N2663, H2664:H2666),0)</f>
        <v>13379</v>
      </c>
      <c r="I2667" s="7"/>
      <c r="J2667" s="8">
        <f>TRUNC(SUMIF(N2664:N2666, N2663, J2664:J2666),0)</f>
        <v>0</v>
      </c>
      <c r="K2667" s="7"/>
      <c r="L2667" s="8">
        <f>F2667+H2667+J2667</f>
        <v>13780</v>
      </c>
      <c r="M2667" s="5" t="s">
        <v>67</v>
      </c>
      <c r="N2667" s="2" t="s">
        <v>91</v>
      </c>
      <c r="O2667" s="2" t="s">
        <v>91</v>
      </c>
      <c r="P2667" s="2" t="s">
        <v>67</v>
      </c>
      <c r="Q2667" s="2" t="s">
        <v>67</v>
      </c>
      <c r="R2667" s="2" t="s">
        <v>67</v>
      </c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2" t="s">
        <v>67</v>
      </c>
      <c r="AW2667" s="2" t="s">
        <v>67</v>
      </c>
      <c r="AX2667" s="2" t="s">
        <v>67</v>
      </c>
      <c r="AY2667" s="2" t="s">
        <v>67</v>
      </c>
    </row>
    <row r="2668" spans="1:51" ht="30" customHeight="1" x14ac:dyDescent="0.3">
      <c r="A2668" s="6"/>
      <c r="B2668" s="6"/>
      <c r="C2668" s="6"/>
      <c r="D2668" s="6"/>
      <c r="E2668" s="7"/>
      <c r="F2668" s="8"/>
      <c r="G2668" s="7"/>
      <c r="H2668" s="8"/>
      <c r="I2668" s="7"/>
      <c r="J2668" s="8"/>
      <c r="K2668" s="7"/>
      <c r="L2668" s="8"/>
      <c r="M2668" s="6"/>
    </row>
    <row r="2669" spans="1:51" ht="30" customHeight="1" x14ac:dyDescent="0.3">
      <c r="A2669" s="14" t="s">
        <v>3516</v>
      </c>
      <c r="B2669" s="14"/>
      <c r="C2669" s="14"/>
      <c r="D2669" s="14"/>
      <c r="E2669" s="15"/>
      <c r="F2669" s="16"/>
      <c r="G2669" s="15"/>
      <c r="H2669" s="16"/>
      <c r="I2669" s="15"/>
      <c r="J2669" s="16"/>
      <c r="K2669" s="15"/>
      <c r="L2669" s="16"/>
      <c r="M2669" s="14"/>
      <c r="N2669" s="1" t="s">
        <v>3517</v>
      </c>
    </row>
    <row r="2670" spans="1:51" ht="30" customHeight="1" x14ac:dyDescent="0.3">
      <c r="A2670" s="5" t="s">
        <v>203</v>
      </c>
      <c r="B2670" s="5" t="s">
        <v>86</v>
      </c>
      <c r="C2670" s="5" t="s">
        <v>87</v>
      </c>
      <c r="D2670" s="6">
        <v>3.7600000000000001E-2</v>
      </c>
      <c r="E2670" s="7">
        <f>단가대비표!O1834</f>
        <v>0</v>
      </c>
      <c r="F2670" s="8">
        <f>TRUNC(E2670*D2670,1)</f>
        <v>0</v>
      </c>
      <c r="G2670" s="7">
        <f>단가대비표!P1834</f>
        <v>125427</v>
      </c>
      <c r="H2670" s="8">
        <f>TRUNC(G2670*D2670,1)</f>
        <v>4716</v>
      </c>
      <c r="I2670" s="7">
        <f>단가대비표!V1834</f>
        <v>0</v>
      </c>
      <c r="J2670" s="8">
        <f>TRUNC(I2670*D2670,1)</f>
        <v>0</v>
      </c>
      <c r="K2670" s="7">
        <f t="shared" ref="K2670:L2672" si="655">TRUNC(E2670+G2670+I2670,1)</f>
        <v>125427</v>
      </c>
      <c r="L2670" s="8">
        <f t="shared" si="655"/>
        <v>4716</v>
      </c>
      <c r="M2670" s="5" t="s">
        <v>67</v>
      </c>
      <c r="N2670" s="2" t="s">
        <v>3517</v>
      </c>
      <c r="O2670" s="2" t="s">
        <v>204</v>
      </c>
      <c r="P2670" s="2" t="s">
        <v>73</v>
      </c>
      <c r="Q2670" s="2" t="s">
        <v>73</v>
      </c>
      <c r="R2670" s="2" t="s">
        <v>69</v>
      </c>
      <c r="S2670" s="3"/>
      <c r="T2670" s="3"/>
      <c r="U2670" s="3"/>
      <c r="V2670" s="3">
        <v>1</v>
      </c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2" t="s">
        <v>67</v>
      </c>
      <c r="AW2670" s="2" t="s">
        <v>3520</v>
      </c>
      <c r="AX2670" s="2" t="s">
        <v>67</v>
      </c>
      <c r="AY2670" s="2" t="s">
        <v>67</v>
      </c>
    </row>
    <row r="2671" spans="1:51" ht="30" customHeight="1" x14ac:dyDescent="0.3">
      <c r="A2671" s="5" t="s">
        <v>511</v>
      </c>
      <c r="B2671" s="5" t="s">
        <v>86</v>
      </c>
      <c r="C2671" s="5" t="s">
        <v>87</v>
      </c>
      <c r="D2671" s="6">
        <v>7.8399999999999997E-2</v>
      </c>
      <c r="E2671" s="7">
        <f>단가대비표!O1871</f>
        <v>0</v>
      </c>
      <c r="F2671" s="8">
        <f>TRUNC(E2671*D2671,1)</f>
        <v>0</v>
      </c>
      <c r="G2671" s="7">
        <f>단가대비표!P1871</f>
        <v>176011</v>
      </c>
      <c r="H2671" s="8">
        <f>TRUNC(G2671*D2671,1)</f>
        <v>13799.2</v>
      </c>
      <c r="I2671" s="7">
        <f>단가대비표!V1871</f>
        <v>0</v>
      </c>
      <c r="J2671" s="8">
        <f>TRUNC(I2671*D2671,1)</f>
        <v>0</v>
      </c>
      <c r="K2671" s="7">
        <f t="shared" si="655"/>
        <v>176011</v>
      </c>
      <c r="L2671" s="8">
        <f t="shared" si="655"/>
        <v>13799.2</v>
      </c>
      <c r="M2671" s="5" t="s">
        <v>67</v>
      </c>
      <c r="N2671" s="2" t="s">
        <v>3517</v>
      </c>
      <c r="O2671" s="2" t="s">
        <v>512</v>
      </c>
      <c r="P2671" s="2" t="s">
        <v>73</v>
      </c>
      <c r="Q2671" s="2" t="s">
        <v>73</v>
      </c>
      <c r="R2671" s="2" t="s">
        <v>69</v>
      </c>
      <c r="S2671" s="3"/>
      <c r="T2671" s="3"/>
      <c r="U2671" s="3"/>
      <c r="V2671" s="3">
        <v>1</v>
      </c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2" t="s">
        <v>67</v>
      </c>
      <c r="AW2671" s="2" t="s">
        <v>3521</v>
      </c>
      <c r="AX2671" s="2" t="s">
        <v>67</v>
      </c>
      <c r="AY2671" s="2" t="s">
        <v>67</v>
      </c>
    </row>
    <row r="2672" spans="1:51" ht="30" customHeight="1" x14ac:dyDescent="0.3">
      <c r="A2672" s="5" t="s">
        <v>155</v>
      </c>
      <c r="B2672" s="5" t="s">
        <v>156</v>
      </c>
      <c r="C2672" s="5" t="s">
        <v>82</v>
      </c>
      <c r="D2672" s="6">
        <v>1</v>
      </c>
      <c r="E2672" s="7">
        <f>TRUNC(SUMIF(V2670:V2672, RIGHTB(O2672, 1), H2670:H2672)*U2672, 2)</f>
        <v>555.45000000000005</v>
      </c>
      <c r="F2672" s="8">
        <f>TRUNC(E2672*D2672,1)</f>
        <v>555.4</v>
      </c>
      <c r="G2672" s="7">
        <v>0</v>
      </c>
      <c r="H2672" s="8">
        <f>TRUNC(G2672*D2672,1)</f>
        <v>0</v>
      </c>
      <c r="I2672" s="7">
        <v>0</v>
      </c>
      <c r="J2672" s="8">
        <f>TRUNC(I2672*D2672,1)</f>
        <v>0</v>
      </c>
      <c r="K2672" s="7">
        <f t="shared" si="655"/>
        <v>555.4</v>
      </c>
      <c r="L2672" s="8">
        <f t="shared" si="655"/>
        <v>555.4</v>
      </c>
      <c r="M2672" s="5" t="s">
        <v>67</v>
      </c>
      <c r="N2672" s="2" t="s">
        <v>3517</v>
      </c>
      <c r="O2672" s="2" t="s">
        <v>83</v>
      </c>
      <c r="P2672" s="2" t="s">
        <v>73</v>
      </c>
      <c r="Q2672" s="2" t="s">
        <v>73</v>
      </c>
      <c r="R2672" s="2" t="s">
        <v>73</v>
      </c>
      <c r="S2672" s="3">
        <v>1</v>
      </c>
      <c r="T2672" s="3">
        <v>0</v>
      </c>
      <c r="U2672" s="3">
        <v>0.03</v>
      </c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2" t="s">
        <v>67</v>
      </c>
      <c r="AW2672" s="2" t="s">
        <v>3522</v>
      </c>
      <c r="AX2672" s="2" t="s">
        <v>67</v>
      </c>
      <c r="AY2672" s="2" t="s">
        <v>67</v>
      </c>
    </row>
    <row r="2673" spans="1:51" ht="30" customHeight="1" x14ac:dyDescent="0.3">
      <c r="A2673" s="5" t="s">
        <v>90</v>
      </c>
      <c r="B2673" s="5" t="s">
        <v>67</v>
      </c>
      <c r="C2673" s="5" t="s">
        <v>67</v>
      </c>
      <c r="D2673" s="6"/>
      <c r="E2673" s="7"/>
      <c r="F2673" s="8">
        <f>TRUNC(SUMIF(N2670:N2672, N2669, F2670:F2672),0)</f>
        <v>555</v>
      </c>
      <c r="G2673" s="7"/>
      <c r="H2673" s="8">
        <f>TRUNC(SUMIF(N2670:N2672, N2669, H2670:H2672),0)</f>
        <v>18515</v>
      </c>
      <c r="I2673" s="7"/>
      <c r="J2673" s="8">
        <f>TRUNC(SUMIF(N2670:N2672, N2669, J2670:J2672),0)</f>
        <v>0</v>
      </c>
      <c r="K2673" s="7"/>
      <c r="L2673" s="8">
        <f>F2673+H2673+J2673</f>
        <v>19070</v>
      </c>
      <c r="M2673" s="5" t="s">
        <v>67</v>
      </c>
      <c r="N2673" s="2" t="s">
        <v>91</v>
      </c>
      <c r="O2673" s="2" t="s">
        <v>91</v>
      </c>
      <c r="P2673" s="2" t="s">
        <v>67</v>
      </c>
      <c r="Q2673" s="2" t="s">
        <v>67</v>
      </c>
      <c r="R2673" s="2" t="s">
        <v>67</v>
      </c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2" t="s">
        <v>67</v>
      </c>
      <c r="AW2673" s="2" t="s">
        <v>67</v>
      </c>
      <c r="AX2673" s="2" t="s">
        <v>67</v>
      </c>
      <c r="AY2673" s="2" t="s">
        <v>67</v>
      </c>
    </row>
    <row r="2674" spans="1:51" ht="30" customHeight="1" x14ac:dyDescent="0.3">
      <c r="A2674" s="6"/>
      <c r="B2674" s="6"/>
      <c r="C2674" s="6"/>
      <c r="D2674" s="6"/>
      <c r="E2674" s="7"/>
      <c r="F2674" s="8"/>
      <c r="G2674" s="7"/>
      <c r="H2674" s="8"/>
      <c r="I2674" s="7"/>
      <c r="J2674" s="8"/>
      <c r="K2674" s="7"/>
      <c r="L2674" s="8"/>
      <c r="M2674" s="6"/>
    </row>
    <row r="2675" spans="1:51" ht="30" customHeight="1" x14ac:dyDescent="0.3">
      <c r="A2675" s="14" t="s">
        <v>3523</v>
      </c>
      <c r="B2675" s="14"/>
      <c r="C2675" s="14"/>
      <c r="D2675" s="14"/>
      <c r="E2675" s="15"/>
      <c r="F2675" s="16"/>
      <c r="G2675" s="15"/>
      <c r="H2675" s="16"/>
      <c r="I2675" s="15"/>
      <c r="J2675" s="16"/>
      <c r="K2675" s="15"/>
      <c r="L2675" s="16"/>
      <c r="M2675" s="14"/>
      <c r="N2675" s="1" t="s">
        <v>3524</v>
      </c>
    </row>
    <row r="2676" spans="1:51" ht="30" customHeight="1" x14ac:dyDescent="0.3">
      <c r="A2676" s="5" t="s">
        <v>203</v>
      </c>
      <c r="B2676" s="5" t="s">
        <v>86</v>
      </c>
      <c r="C2676" s="5" t="s">
        <v>87</v>
      </c>
      <c r="D2676" s="6">
        <v>4.8800000000000003E-2</v>
      </c>
      <c r="E2676" s="7">
        <f>단가대비표!O1834</f>
        <v>0</v>
      </c>
      <c r="F2676" s="8">
        <f>TRUNC(E2676*D2676,1)</f>
        <v>0</v>
      </c>
      <c r="G2676" s="7">
        <f>단가대비표!P1834</f>
        <v>125427</v>
      </c>
      <c r="H2676" s="8">
        <f>TRUNC(G2676*D2676,1)</f>
        <v>6120.8</v>
      </c>
      <c r="I2676" s="7">
        <f>단가대비표!V1834</f>
        <v>0</v>
      </c>
      <c r="J2676" s="8">
        <f>TRUNC(I2676*D2676,1)</f>
        <v>0</v>
      </c>
      <c r="K2676" s="7">
        <f t="shared" ref="K2676:L2678" si="656">TRUNC(E2676+G2676+I2676,1)</f>
        <v>125427</v>
      </c>
      <c r="L2676" s="8">
        <f t="shared" si="656"/>
        <v>6120.8</v>
      </c>
      <c r="M2676" s="5" t="s">
        <v>67</v>
      </c>
      <c r="N2676" s="2" t="s">
        <v>3524</v>
      </c>
      <c r="O2676" s="2" t="s">
        <v>204</v>
      </c>
      <c r="P2676" s="2" t="s">
        <v>73</v>
      </c>
      <c r="Q2676" s="2" t="s">
        <v>73</v>
      </c>
      <c r="R2676" s="2" t="s">
        <v>69</v>
      </c>
      <c r="S2676" s="3"/>
      <c r="T2676" s="3"/>
      <c r="U2676" s="3"/>
      <c r="V2676" s="3">
        <v>1</v>
      </c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2" t="s">
        <v>67</v>
      </c>
      <c r="AW2676" s="2" t="s">
        <v>3526</v>
      </c>
      <c r="AX2676" s="2" t="s">
        <v>67</v>
      </c>
      <c r="AY2676" s="2" t="s">
        <v>67</v>
      </c>
    </row>
    <row r="2677" spans="1:51" ht="30" customHeight="1" x14ac:dyDescent="0.3">
      <c r="A2677" s="5" t="s">
        <v>511</v>
      </c>
      <c r="B2677" s="5" t="s">
        <v>86</v>
      </c>
      <c r="C2677" s="5" t="s">
        <v>87</v>
      </c>
      <c r="D2677" s="6">
        <v>9.9199999999999997E-2</v>
      </c>
      <c r="E2677" s="7">
        <f>단가대비표!O1871</f>
        <v>0</v>
      </c>
      <c r="F2677" s="8">
        <f>TRUNC(E2677*D2677,1)</f>
        <v>0</v>
      </c>
      <c r="G2677" s="7">
        <f>단가대비표!P1871</f>
        <v>176011</v>
      </c>
      <c r="H2677" s="8">
        <f>TRUNC(G2677*D2677,1)</f>
        <v>17460.2</v>
      </c>
      <c r="I2677" s="7">
        <f>단가대비표!V1871</f>
        <v>0</v>
      </c>
      <c r="J2677" s="8">
        <f>TRUNC(I2677*D2677,1)</f>
        <v>0</v>
      </c>
      <c r="K2677" s="7">
        <f t="shared" si="656"/>
        <v>176011</v>
      </c>
      <c r="L2677" s="8">
        <f t="shared" si="656"/>
        <v>17460.2</v>
      </c>
      <c r="M2677" s="5" t="s">
        <v>67</v>
      </c>
      <c r="N2677" s="2" t="s">
        <v>3524</v>
      </c>
      <c r="O2677" s="2" t="s">
        <v>512</v>
      </c>
      <c r="P2677" s="2" t="s">
        <v>73</v>
      </c>
      <c r="Q2677" s="2" t="s">
        <v>73</v>
      </c>
      <c r="R2677" s="2" t="s">
        <v>69</v>
      </c>
      <c r="S2677" s="3"/>
      <c r="T2677" s="3"/>
      <c r="U2677" s="3"/>
      <c r="V2677" s="3">
        <v>1</v>
      </c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2" t="s">
        <v>67</v>
      </c>
      <c r="AW2677" s="2" t="s">
        <v>3527</v>
      </c>
      <c r="AX2677" s="2" t="s">
        <v>67</v>
      </c>
      <c r="AY2677" s="2" t="s">
        <v>67</v>
      </c>
    </row>
    <row r="2678" spans="1:51" ht="30" customHeight="1" x14ac:dyDescent="0.3">
      <c r="A2678" s="5" t="s">
        <v>155</v>
      </c>
      <c r="B2678" s="5" t="s">
        <v>156</v>
      </c>
      <c r="C2678" s="5" t="s">
        <v>82</v>
      </c>
      <c r="D2678" s="6">
        <v>1</v>
      </c>
      <c r="E2678" s="7">
        <f>TRUNC(SUMIF(V2676:V2678, RIGHTB(O2678, 1), H2676:H2678)*U2678, 2)</f>
        <v>707.43</v>
      </c>
      <c r="F2678" s="8">
        <f>TRUNC(E2678*D2678,1)</f>
        <v>707.4</v>
      </c>
      <c r="G2678" s="7">
        <v>0</v>
      </c>
      <c r="H2678" s="8">
        <f>TRUNC(G2678*D2678,1)</f>
        <v>0</v>
      </c>
      <c r="I2678" s="7">
        <v>0</v>
      </c>
      <c r="J2678" s="8">
        <f>TRUNC(I2678*D2678,1)</f>
        <v>0</v>
      </c>
      <c r="K2678" s="7">
        <f t="shared" si="656"/>
        <v>707.4</v>
      </c>
      <c r="L2678" s="8">
        <f t="shared" si="656"/>
        <v>707.4</v>
      </c>
      <c r="M2678" s="5" t="s">
        <v>67</v>
      </c>
      <c r="N2678" s="2" t="s">
        <v>3524</v>
      </c>
      <c r="O2678" s="2" t="s">
        <v>83</v>
      </c>
      <c r="P2678" s="2" t="s">
        <v>73</v>
      </c>
      <c r="Q2678" s="2" t="s">
        <v>73</v>
      </c>
      <c r="R2678" s="2" t="s">
        <v>73</v>
      </c>
      <c r="S2678" s="3">
        <v>1</v>
      </c>
      <c r="T2678" s="3">
        <v>0</v>
      </c>
      <c r="U2678" s="3">
        <v>0.03</v>
      </c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2" t="s">
        <v>67</v>
      </c>
      <c r="AW2678" s="2" t="s">
        <v>3528</v>
      </c>
      <c r="AX2678" s="2" t="s">
        <v>67</v>
      </c>
      <c r="AY2678" s="2" t="s">
        <v>67</v>
      </c>
    </row>
    <row r="2679" spans="1:51" ht="30" customHeight="1" x14ac:dyDescent="0.3">
      <c r="A2679" s="5" t="s">
        <v>90</v>
      </c>
      <c r="B2679" s="5" t="s">
        <v>67</v>
      </c>
      <c r="C2679" s="5" t="s">
        <v>67</v>
      </c>
      <c r="D2679" s="6"/>
      <c r="E2679" s="7"/>
      <c r="F2679" s="8">
        <f>TRUNC(SUMIF(N2676:N2678, N2675, F2676:F2678),0)</f>
        <v>707</v>
      </c>
      <c r="G2679" s="7"/>
      <c r="H2679" s="8">
        <f>TRUNC(SUMIF(N2676:N2678, N2675, H2676:H2678),0)</f>
        <v>23581</v>
      </c>
      <c r="I2679" s="7"/>
      <c r="J2679" s="8">
        <f>TRUNC(SUMIF(N2676:N2678, N2675, J2676:J2678),0)</f>
        <v>0</v>
      </c>
      <c r="K2679" s="7"/>
      <c r="L2679" s="8">
        <f>F2679+H2679+J2679</f>
        <v>24288</v>
      </c>
      <c r="M2679" s="5" t="s">
        <v>67</v>
      </c>
      <c r="N2679" s="2" t="s">
        <v>91</v>
      </c>
      <c r="O2679" s="2" t="s">
        <v>91</v>
      </c>
      <c r="P2679" s="2" t="s">
        <v>67</v>
      </c>
      <c r="Q2679" s="2" t="s">
        <v>67</v>
      </c>
      <c r="R2679" s="2" t="s">
        <v>67</v>
      </c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2" t="s">
        <v>67</v>
      </c>
      <c r="AW2679" s="2" t="s">
        <v>67</v>
      </c>
      <c r="AX2679" s="2" t="s">
        <v>67</v>
      </c>
      <c r="AY2679" s="2" t="s">
        <v>67</v>
      </c>
    </row>
    <row r="2680" spans="1:51" ht="30" customHeight="1" x14ac:dyDescent="0.3">
      <c r="A2680" s="6"/>
      <c r="B2680" s="6"/>
      <c r="C2680" s="6"/>
      <c r="D2680" s="6"/>
      <c r="E2680" s="7"/>
      <c r="F2680" s="8"/>
      <c r="G2680" s="7"/>
      <c r="H2680" s="8"/>
      <c r="I2680" s="7"/>
      <c r="J2680" s="8"/>
      <c r="K2680" s="7"/>
      <c r="L2680" s="8"/>
      <c r="M2680" s="6"/>
    </row>
    <row r="2681" spans="1:51" ht="30" customHeight="1" x14ac:dyDescent="0.3">
      <c r="A2681" s="14" t="s">
        <v>3529</v>
      </c>
      <c r="B2681" s="14"/>
      <c r="C2681" s="14"/>
      <c r="D2681" s="14"/>
      <c r="E2681" s="15"/>
      <c r="F2681" s="16"/>
      <c r="G2681" s="15"/>
      <c r="H2681" s="16"/>
      <c r="I2681" s="15"/>
      <c r="J2681" s="16"/>
      <c r="K2681" s="15"/>
      <c r="L2681" s="16"/>
      <c r="M2681" s="14"/>
      <c r="N2681" s="1" t="s">
        <v>3530</v>
      </c>
    </row>
    <row r="2682" spans="1:51" ht="30" customHeight="1" x14ac:dyDescent="0.3">
      <c r="A2682" s="5" t="s">
        <v>203</v>
      </c>
      <c r="B2682" s="5" t="s">
        <v>86</v>
      </c>
      <c r="C2682" s="5" t="s">
        <v>87</v>
      </c>
      <c r="D2682" s="6">
        <v>0.06</v>
      </c>
      <c r="E2682" s="7">
        <f>단가대비표!O1834</f>
        <v>0</v>
      </c>
      <c r="F2682" s="8">
        <f>TRUNC(E2682*D2682,1)</f>
        <v>0</v>
      </c>
      <c r="G2682" s="7">
        <f>단가대비표!P1834</f>
        <v>125427</v>
      </c>
      <c r="H2682" s="8">
        <f>TRUNC(G2682*D2682,1)</f>
        <v>7525.6</v>
      </c>
      <c r="I2682" s="7">
        <f>단가대비표!V1834</f>
        <v>0</v>
      </c>
      <c r="J2682" s="8">
        <f>TRUNC(I2682*D2682,1)</f>
        <v>0</v>
      </c>
      <c r="K2682" s="7">
        <f t="shared" ref="K2682:L2684" si="657">TRUNC(E2682+G2682+I2682,1)</f>
        <v>125427</v>
      </c>
      <c r="L2682" s="8">
        <f t="shared" si="657"/>
        <v>7525.6</v>
      </c>
      <c r="M2682" s="5" t="s">
        <v>67</v>
      </c>
      <c r="N2682" s="2" t="s">
        <v>3530</v>
      </c>
      <c r="O2682" s="2" t="s">
        <v>204</v>
      </c>
      <c r="P2682" s="2" t="s">
        <v>73</v>
      </c>
      <c r="Q2682" s="2" t="s">
        <v>73</v>
      </c>
      <c r="R2682" s="2" t="s">
        <v>69</v>
      </c>
      <c r="S2682" s="3"/>
      <c r="T2682" s="3"/>
      <c r="U2682" s="3"/>
      <c r="V2682" s="3">
        <v>1</v>
      </c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2" t="s">
        <v>67</v>
      </c>
      <c r="AW2682" s="2" t="s">
        <v>3532</v>
      </c>
      <c r="AX2682" s="2" t="s">
        <v>67</v>
      </c>
      <c r="AY2682" s="2" t="s">
        <v>67</v>
      </c>
    </row>
    <row r="2683" spans="1:51" ht="30" customHeight="1" x14ac:dyDescent="0.3">
      <c r="A2683" s="5" t="s">
        <v>511</v>
      </c>
      <c r="B2683" s="5" t="s">
        <v>86</v>
      </c>
      <c r="C2683" s="5" t="s">
        <v>87</v>
      </c>
      <c r="D2683" s="6">
        <v>0.12</v>
      </c>
      <c r="E2683" s="7">
        <f>단가대비표!O1871</f>
        <v>0</v>
      </c>
      <c r="F2683" s="8">
        <f>TRUNC(E2683*D2683,1)</f>
        <v>0</v>
      </c>
      <c r="G2683" s="7">
        <f>단가대비표!P1871</f>
        <v>176011</v>
      </c>
      <c r="H2683" s="8">
        <f>TRUNC(G2683*D2683,1)</f>
        <v>21121.3</v>
      </c>
      <c r="I2683" s="7">
        <f>단가대비표!V1871</f>
        <v>0</v>
      </c>
      <c r="J2683" s="8">
        <f>TRUNC(I2683*D2683,1)</f>
        <v>0</v>
      </c>
      <c r="K2683" s="7">
        <f t="shared" si="657"/>
        <v>176011</v>
      </c>
      <c r="L2683" s="8">
        <f t="shared" si="657"/>
        <v>21121.3</v>
      </c>
      <c r="M2683" s="5" t="s">
        <v>67</v>
      </c>
      <c r="N2683" s="2" t="s">
        <v>3530</v>
      </c>
      <c r="O2683" s="2" t="s">
        <v>512</v>
      </c>
      <c r="P2683" s="2" t="s">
        <v>73</v>
      </c>
      <c r="Q2683" s="2" t="s">
        <v>73</v>
      </c>
      <c r="R2683" s="2" t="s">
        <v>69</v>
      </c>
      <c r="S2683" s="3"/>
      <c r="T2683" s="3"/>
      <c r="U2683" s="3"/>
      <c r="V2683" s="3">
        <v>1</v>
      </c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2" t="s">
        <v>67</v>
      </c>
      <c r="AW2683" s="2" t="s">
        <v>3533</v>
      </c>
      <c r="AX2683" s="2" t="s">
        <v>67</v>
      </c>
      <c r="AY2683" s="2" t="s">
        <v>67</v>
      </c>
    </row>
    <row r="2684" spans="1:51" ht="30" customHeight="1" x14ac:dyDescent="0.3">
      <c r="A2684" s="5" t="s">
        <v>155</v>
      </c>
      <c r="B2684" s="5" t="s">
        <v>156</v>
      </c>
      <c r="C2684" s="5" t="s">
        <v>82</v>
      </c>
      <c r="D2684" s="6">
        <v>1</v>
      </c>
      <c r="E2684" s="7">
        <f>TRUNC(SUMIF(V2682:V2684, RIGHTB(O2684, 1), H2682:H2684)*U2684, 2)</f>
        <v>859.4</v>
      </c>
      <c r="F2684" s="8">
        <f>TRUNC(E2684*D2684,1)</f>
        <v>859.4</v>
      </c>
      <c r="G2684" s="7">
        <v>0</v>
      </c>
      <c r="H2684" s="8">
        <f>TRUNC(G2684*D2684,1)</f>
        <v>0</v>
      </c>
      <c r="I2684" s="7">
        <v>0</v>
      </c>
      <c r="J2684" s="8">
        <f>TRUNC(I2684*D2684,1)</f>
        <v>0</v>
      </c>
      <c r="K2684" s="7">
        <f t="shared" si="657"/>
        <v>859.4</v>
      </c>
      <c r="L2684" s="8">
        <f t="shared" si="657"/>
        <v>859.4</v>
      </c>
      <c r="M2684" s="5" t="s">
        <v>67</v>
      </c>
      <c r="N2684" s="2" t="s">
        <v>3530</v>
      </c>
      <c r="O2684" s="2" t="s">
        <v>83</v>
      </c>
      <c r="P2684" s="2" t="s">
        <v>73</v>
      </c>
      <c r="Q2684" s="2" t="s">
        <v>73</v>
      </c>
      <c r="R2684" s="2" t="s">
        <v>73</v>
      </c>
      <c r="S2684" s="3">
        <v>1</v>
      </c>
      <c r="T2684" s="3">
        <v>0</v>
      </c>
      <c r="U2684" s="3">
        <v>0.03</v>
      </c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2" t="s">
        <v>67</v>
      </c>
      <c r="AW2684" s="2" t="s">
        <v>3534</v>
      </c>
      <c r="AX2684" s="2" t="s">
        <v>67</v>
      </c>
      <c r="AY2684" s="2" t="s">
        <v>67</v>
      </c>
    </row>
    <row r="2685" spans="1:51" ht="30" customHeight="1" x14ac:dyDescent="0.3">
      <c r="A2685" s="5" t="s">
        <v>90</v>
      </c>
      <c r="B2685" s="5" t="s">
        <v>67</v>
      </c>
      <c r="C2685" s="5" t="s">
        <v>67</v>
      </c>
      <c r="D2685" s="6"/>
      <c r="E2685" s="7"/>
      <c r="F2685" s="8">
        <f>TRUNC(SUMIF(N2682:N2684, N2681, F2682:F2684),0)</f>
        <v>859</v>
      </c>
      <c r="G2685" s="7"/>
      <c r="H2685" s="8">
        <f>TRUNC(SUMIF(N2682:N2684, N2681, H2682:H2684),0)</f>
        <v>28646</v>
      </c>
      <c r="I2685" s="7"/>
      <c r="J2685" s="8">
        <f>TRUNC(SUMIF(N2682:N2684, N2681, J2682:J2684),0)</f>
        <v>0</v>
      </c>
      <c r="K2685" s="7"/>
      <c r="L2685" s="8">
        <f>F2685+H2685+J2685</f>
        <v>29505</v>
      </c>
      <c r="M2685" s="5" t="s">
        <v>67</v>
      </c>
      <c r="N2685" s="2" t="s">
        <v>91</v>
      </c>
      <c r="O2685" s="2" t="s">
        <v>91</v>
      </c>
      <c r="P2685" s="2" t="s">
        <v>67</v>
      </c>
      <c r="Q2685" s="2" t="s">
        <v>67</v>
      </c>
      <c r="R2685" s="2" t="s">
        <v>67</v>
      </c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2" t="s">
        <v>67</v>
      </c>
      <c r="AW2685" s="2" t="s">
        <v>67</v>
      </c>
      <c r="AX2685" s="2" t="s">
        <v>67</v>
      </c>
      <c r="AY2685" s="2" t="s">
        <v>67</v>
      </c>
    </row>
    <row r="2686" spans="1:51" ht="30" customHeight="1" x14ac:dyDescent="0.3">
      <c r="A2686" s="6"/>
      <c r="B2686" s="6"/>
      <c r="C2686" s="6"/>
      <c r="D2686" s="6"/>
      <c r="E2686" s="7"/>
      <c r="F2686" s="8"/>
      <c r="G2686" s="7"/>
      <c r="H2686" s="8"/>
      <c r="I2686" s="7"/>
      <c r="J2686" s="8"/>
      <c r="K2686" s="7"/>
      <c r="L2686" s="8"/>
      <c r="M2686" s="6"/>
    </row>
    <row r="2687" spans="1:51" ht="30" customHeight="1" x14ac:dyDescent="0.3">
      <c r="A2687" s="14" t="s">
        <v>3535</v>
      </c>
      <c r="B2687" s="14"/>
      <c r="C2687" s="14"/>
      <c r="D2687" s="14"/>
      <c r="E2687" s="15"/>
      <c r="F2687" s="16"/>
      <c r="G2687" s="15"/>
      <c r="H2687" s="16"/>
      <c r="I2687" s="15"/>
      <c r="J2687" s="16"/>
      <c r="K2687" s="15"/>
      <c r="L2687" s="16"/>
      <c r="M2687" s="14"/>
      <c r="N2687" s="1" t="s">
        <v>3536</v>
      </c>
    </row>
    <row r="2688" spans="1:51" ht="30" customHeight="1" x14ac:dyDescent="0.3">
      <c r="A2688" s="5" t="s">
        <v>203</v>
      </c>
      <c r="B2688" s="5" t="s">
        <v>86</v>
      </c>
      <c r="C2688" s="5" t="s">
        <v>87</v>
      </c>
      <c r="D2688" s="6">
        <v>1.8800000000000001E-2</v>
      </c>
      <c r="E2688" s="7">
        <f>단가대비표!O1834</f>
        <v>0</v>
      </c>
      <c r="F2688" s="8">
        <f>TRUNC(E2688*D2688,1)</f>
        <v>0</v>
      </c>
      <c r="G2688" s="7">
        <f>단가대비표!P1834</f>
        <v>125427</v>
      </c>
      <c r="H2688" s="8">
        <f>TRUNC(G2688*D2688,1)</f>
        <v>2358</v>
      </c>
      <c r="I2688" s="7">
        <f>단가대비표!V1834</f>
        <v>0</v>
      </c>
      <c r="J2688" s="8">
        <f>TRUNC(I2688*D2688,1)</f>
        <v>0</v>
      </c>
      <c r="K2688" s="7">
        <f t="shared" ref="K2688:L2690" si="658">TRUNC(E2688+G2688+I2688,1)</f>
        <v>125427</v>
      </c>
      <c r="L2688" s="8">
        <f t="shared" si="658"/>
        <v>2358</v>
      </c>
      <c r="M2688" s="5" t="s">
        <v>67</v>
      </c>
      <c r="N2688" s="2" t="s">
        <v>3536</v>
      </c>
      <c r="O2688" s="2" t="s">
        <v>204</v>
      </c>
      <c r="P2688" s="2" t="s">
        <v>73</v>
      </c>
      <c r="Q2688" s="2" t="s">
        <v>73</v>
      </c>
      <c r="R2688" s="2" t="s">
        <v>69</v>
      </c>
      <c r="S2688" s="3"/>
      <c r="T2688" s="3"/>
      <c r="U2688" s="3"/>
      <c r="V2688" s="3">
        <v>1</v>
      </c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2" t="s">
        <v>67</v>
      </c>
      <c r="AW2688" s="2" t="s">
        <v>3539</v>
      </c>
      <c r="AX2688" s="2" t="s">
        <v>67</v>
      </c>
      <c r="AY2688" s="2" t="s">
        <v>67</v>
      </c>
    </row>
    <row r="2689" spans="1:51" ht="30" customHeight="1" x14ac:dyDescent="0.3">
      <c r="A2689" s="5" t="s">
        <v>511</v>
      </c>
      <c r="B2689" s="5" t="s">
        <v>86</v>
      </c>
      <c r="C2689" s="5" t="s">
        <v>87</v>
      </c>
      <c r="D2689" s="6">
        <v>3.44E-2</v>
      </c>
      <c r="E2689" s="7">
        <f>단가대비표!O1871</f>
        <v>0</v>
      </c>
      <c r="F2689" s="8">
        <f>TRUNC(E2689*D2689,1)</f>
        <v>0</v>
      </c>
      <c r="G2689" s="7">
        <f>단가대비표!P1871</f>
        <v>176011</v>
      </c>
      <c r="H2689" s="8">
        <f>TRUNC(G2689*D2689,1)</f>
        <v>6054.7</v>
      </c>
      <c r="I2689" s="7">
        <f>단가대비표!V1871</f>
        <v>0</v>
      </c>
      <c r="J2689" s="8">
        <f>TRUNC(I2689*D2689,1)</f>
        <v>0</v>
      </c>
      <c r="K2689" s="7">
        <f t="shared" si="658"/>
        <v>176011</v>
      </c>
      <c r="L2689" s="8">
        <f t="shared" si="658"/>
        <v>6054.7</v>
      </c>
      <c r="M2689" s="5" t="s">
        <v>67</v>
      </c>
      <c r="N2689" s="2" t="s">
        <v>3536</v>
      </c>
      <c r="O2689" s="2" t="s">
        <v>512</v>
      </c>
      <c r="P2689" s="2" t="s">
        <v>73</v>
      </c>
      <c r="Q2689" s="2" t="s">
        <v>73</v>
      </c>
      <c r="R2689" s="2" t="s">
        <v>69</v>
      </c>
      <c r="S2689" s="3"/>
      <c r="T2689" s="3"/>
      <c r="U2689" s="3"/>
      <c r="V2689" s="3">
        <v>1</v>
      </c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2" t="s">
        <v>67</v>
      </c>
      <c r="AW2689" s="2" t="s">
        <v>3540</v>
      </c>
      <c r="AX2689" s="2" t="s">
        <v>67</v>
      </c>
      <c r="AY2689" s="2" t="s">
        <v>67</v>
      </c>
    </row>
    <row r="2690" spans="1:51" ht="30" customHeight="1" x14ac:dyDescent="0.3">
      <c r="A2690" s="5" t="s">
        <v>155</v>
      </c>
      <c r="B2690" s="5" t="s">
        <v>156</v>
      </c>
      <c r="C2690" s="5" t="s">
        <v>82</v>
      </c>
      <c r="D2690" s="6">
        <v>1</v>
      </c>
      <c r="E2690" s="7">
        <f>TRUNC(SUMIF(V2688:V2690, RIGHTB(O2690, 1), H2688:H2690)*U2690, 2)</f>
        <v>252.38</v>
      </c>
      <c r="F2690" s="8">
        <f>TRUNC(E2690*D2690,1)</f>
        <v>252.3</v>
      </c>
      <c r="G2690" s="7">
        <v>0</v>
      </c>
      <c r="H2690" s="8">
        <f>TRUNC(G2690*D2690,1)</f>
        <v>0</v>
      </c>
      <c r="I2690" s="7">
        <v>0</v>
      </c>
      <c r="J2690" s="8">
        <f>TRUNC(I2690*D2690,1)</f>
        <v>0</v>
      </c>
      <c r="K2690" s="7">
        <f t="shared" si="658"/>
        <v>252.3</v>
      </c>
      <c r="L2690" s="8">
        <f t="shared" si="658"/>
        <v>252.3</v>
      </c>
      <c r="M2690" s="5" t="s">
        <v>67</v>
      </c>
      <c r="N2690" s="2" t="s">
        <v>3536</v>
      </c>
      <c r="O2690" s="2" t="s">
        <v>83</v>
      </c>
      <c r="P2690" s="2" t="s">
        <v>73</v>
      </c>
      <c r="Q2690" s="2" t="s">
        <v>73</v>
      </c>
      <c r="R2690" s="2" t="s">
        <v>73</v>
      </c>
      <c r="S2690" s="3">
        <v>1</v>
      </c>
      <c r="T2690" s="3">
        <v>0</v>
      </c>
      <c r="U2690" s="3">
        <v>0.03</v>
      </c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2" t="s">
        <v>67</v>
      </c>
      <c r="AW2690" s="2" t="s">
        <v>3541</v>
      </c>
      <c r="AX2690" s="2" t="s">
        <v>67</v>
      </c>
      <c r="AY2690" s="2" t="s">
        <v>67</v>
      </c>
    </row>
    <row r="2691" spans="1:51" ht="30" customHeight="1" x14ac:dyDescent="0.3">
      <c r="A2691" s="5" t="s">
        <v>90</v>
      </c>
      <c r="B2691" s="5" t="s">
        <v>67</v>
      </c>
      <c r="C2691" s="5" t="s">
        <v>67</v>
      </c>
      <c r="D2691" s="6"/>
      <c r="E2691" s="7"/>
      <c r="F2691" s="8">
        <f>TRUNC(SUMIF(N2688:N2690, N2687, F2688:F2690),0)</f>
        <v>252</v>
      </c>
      <c r="G2691" s="7"/>
      <c r="H2691" s="8">
        <f>TRUNC(SUMIF(N2688:N2690, N2687, H2688:H2690),0)</f>
        <v>8412</v>
      </c>
      <c r="I2691" s="7"/>
      <c r="J2691" s="8">
        <f>TRUNC(SUMIF(N2688:N2690, N2687, J2688:J2690),0)</f>
        <v>0</v>
      </c>
      <c r="K2691" s="7"/>
      <c r="L2691" s="8">
        <f>F2691+H2691+J2691</f>
        <v>8664</v>
      </c>
      <c r="M2691" s="5" t="s">
        <v>67</v>
      </c>
      <c r="N2691" s="2" t="s">
        <v>91</v>
      </c>
      <c r="O2691" s="2" t="s">
        <v>91</v>
      </c>
      <c r="P2691" s="2" t="s">
        <v>67</v>
      </c>
      <c r="Q2691" s="2" t="s">
        <v>67</v>
      </c>
      <c r="R2691" s="2" t="s">
        <v>67</v>
      </c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2" t="s">
        <v>67</v>
      </c>
      <c r="AW2691" s="2" t="s">
        <v>67</v>
      </c>
      <c r="AX2691" s="2" t="s">
        <v>67</v>
      </c>
      <c r="AY2691" s="2" t="s">
        <v>67</v>
      </c>
    </row>
    <row r="2692" spans="1:51" ht="30" customHeight="1" x14ac:dyDescent="0.3">
      <c r="A2692" s="6"/>
      <c r="B2692" s="6"/>
      <c r="C2692" s="6"/>
      <c r="D2692" s="6"/>
      <c r="E2692" s="7"/>
      <c r="F2692" s="8"/>
      <c r="G2692" s="7"/>
      <c r="H2692" s="8"/>
      <c r="I2692" s="7"/>
      <c r="J2692" s="8"/>
      <c r="K2692" s="7"/>
      <c r="L2692" s="8"/>
      <c r="M2692" s="6"/>
    </row>
    <row r="2693" spans="1:51" ht="30" customHeight="1" x14ac:dyDescent="0.3">
      <c r="A2693" s="14" t="s">
        <v>3542</v>
      </c>
      <c r="B2693" s="14"/>
      <c r="C2693" s="14"/>
      <c r="D2693" s="14"/>
      <c r="E2693" s="15"/>
      <c r="F2693" s="16"/>
      <c r="G2693" s="15"/>
      <c r="H2693" s="16"/>
      <c r="I2693" s="15"/>
      <c r="J2693" s="16"/>
      <c r="K2693" s="15"/>
      <c r="L2693" s="16"/>
      <c r="M2693" s="14"/>
      <c r="N2693" s="1" t="s">
        <v>3543</v>
      </c>
    </row>
    <row r="2694" spans="1:51" ht="30" customHeight="1" x14ac:dyDescent="0.3">
      <c r="A2694" s="5" t="s">
        <v>203</v>
      </c>
      <c r="B2694" s="5" t="s">
        <v>86</v>
      </c>
      <c r="C2694" s="5" t="s">
        <v>87</v>
      </c>
      <c r="D2694" s="6">
        <v>2.52E-2</v>
      </c>
      <c r="E2694" s="7">
        <f>단가대비표!O1834</f>
        <v>0</v>
      </c>
      <c r="F2694" s="8">
        <f>TRUNC(E2694*D2694,1)</f>
        <v>0</v>
      </c>
      <c r="G2694" s="7">
        <f>단가대비표!P1834</f>
        <v>125427</v>
      </c>
      <c r="H2694" s="8">
        <f>TRUNC(G2694*D2694,1)</f>
        <v>3160.7</v>
      </c>
      <c r="I2694" s="7">
        <f>단가대비표!V1834</f>
        <v>0</v>
      </c>
      <c r="J2694" s="8">
        <f>TRUNC(I2694*D2694,1)</f>
        <v>0</v>
      </c>
      <c r="K2694" s="7">
        <f t="shared" ref="K2694:L2696" si="659">TRUNC(E2694+G2694+I2694,1)</f>
        <v>125427</v>
      </c>
      <c r="L2694" s="8">
        <f t="shared" si="659"/>
        <v>3160.7</v>
      </c>
      <c r="M2694" s="5" t="s">
        <v>67</v>
      </c>
      <c r="N2694" s="2" t="s">
        <v>3543</v>
      </c>
      <c r="O2694" s="2" t="s">
        <v>204</v>
      </c>
      <c r="P2694" s="2" t="s">
        <v>73</v>
      </c>
      <c r="Q2694" s="2" t="s">
        <v>73</v>
      </c>
      <c r="R2694" s="2" t="s">
        <v>69</v>
      </c>
      <c r="S2694" s="3"/>
      <c r="T2694" s="3"/>
      <c r="U2694" s="3"/>
      <c r="V2694" s="3">
        <v>1</v>
      </c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2" t="s">
        <v>67</v>
      </c>
      <c r="AW2694" s="2" t="s">
        <v>3545</v>
      </c>
      <c r="AX2694" s="2" t="s">
        <v>67</v>
      </c>
      <c r="AY2694" s="2" t="s">
        <v>67</v>
      </c>
    </row>
    <row r="2695" spans="1:51" ht="30" customHeight="1" x14ac:dyDescent="0.3">
      <c r="A2695" s="5" t="s">
        <v>511</v>
      </c>
      <c r="B2695" s="5" t="s">
        <v>86</v>
      </c>
      <c r="C2695" s="5" t="s">
        <v>87</v>
      </c>
      <c r="D2695" s="6">
        <v>4.65E-2</v>
      </c>
      <c r="E2695" s="7">
        <f>단가대비표!O1871</f>
        <v>0</v>
      </c>
      <c r="F2695" s="8">
        <f>TRUNC(E2695*D2695,1)</f>
        <v>0</v>
      </c>
      <c r="G2695" s="7">
        <f>단가대비표!P1871</f>
        <v>176011</v>
      </c>
      <c r="H2695" s="8">
        <f>TRUNC(G2695*D2695,1)</f>
        <v>8184.5</v>
      </c>
      <c r="I2695" s="7">
        <f>단가대비표!V1871</f>
        <v>0</v>
      </c>
      <c r="J2695" s="8">
        <f>TRUNC(I2695*D2695,1)</f>
        <v>0</v>
      </c>
      <c r="K2695" s="7">
        <f t="shared" si="659"/>
        <v>176011</v>
      </c>
      <c r="L2695" s="8">
        <f t="shared" si="659"/>
        <v>8184.5</v>
      </c>
      <c r="M2695" s="5" t="s">
        <v>67</v>
      </c>
      <c r="N2695" s="2" t="s">
        <v>3543</v>
      </c>
      <c r="O2695" s="2" t="s">
        <v>512</v>
      </c>
      <c r="P2695" s="2" t="s">
        <v>73</v>
      </c>
      <c r="Q2695" s="2" t="s">
        <v>73</v>
      </c>
      <c r="R2695" s="2" t="s">
        <v>69</v>
      </c>
      <c r="S2695" s="3"/>
      <c r="T2695" s="3"/>
      <c r="U2695" s="3"/>
      <c r="V2695" s="3">
        <v>1</v>
      </c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2" t="s">
        <v>67</v>
      </c>
      <c r="AW2695" s="2" t="s">
        <v>3546</v>
      </c>
      <c r="AX2695" s="2" t="s">
        <v>67</v>
      </c>
      <c r="AY2695" s="2" t="s">
        <v>67</v>
      </c>
    </row>
    <row r="2696" spans="1:51" ht="30" customHeight="1" x14ac:dyDescent="0.3">
      <c r="A2696" s="5" t="s">
        <v>155</v>
      </c>
      <c r="B2696" s="5" t="s">
        <v>156</v>
      </c>
      <c r="C2696" s="5" t="s">
        <v>82</v>
      </c>
      <c r="D2696" s="6">
        <v>1</v>
      </c>
      <c r="E2696" s="7">
        <f>TRUNC(SUMIF(V2694:V2696, RIGHTB(O2696, 1), H2694:H2696)*U2696, 2)</f>
        <v>340.35</v>
      </c>
      <c r="F2696" s="8">
        <f>TRUNC(E2696*D2696,1)</f>
        <v>340.3</v>
      </c>
      <c r="G2696" s="7">
        <v>0</v>
      </c>
      <c r="H2696" s="8">
        <f>TRUNC(G2696*D2696,1)</f>
        <v>0</v>
      </c>
      <c r="I2696" s="7">
        <v>0</v>
      </c>
      <c r="J2696" s="8">
        <f>TRUNC(I2696*D2696,1)</f>
        <v>0</v>
      </c>
      <c r="K2696" s="7">
        <f t="shared" si="659"/>
        <v>340.3</v>
      </c>
      <c r="L2696" s="8">
        <f t="shared" si="659"/>
        <v>340.3</v>
      </c>
      <c r="M2696" s="5" t="s">
        <v>67</v>
      </c>
      <c r="N2696" s="2" t="s">
        <v>3543</v>
      </c>
      <c r="O2696" s="2" t="s">
        <v>83</v>
      </c>
      <c r="P2696" s="2" t="s">
        <v>73</v>
      </c>
      <c r="Q2696" s="2" t="s">
        <v>73</v>
      </c>
      <c r="R2696" s="2" t="s">
        <v>73</v>
      </c>
      <c r="S2696" s="3">
        <v>1</v>
      </c>
      <c r="T2696" s="3">
        <v>0</v>
      </c>
      <c r="U2696" s="3">
        <v>0.03</v>
      </c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2" t="s">
        <v>67</v>
      </c>
      <c r="AW2696" s="2" t="s">
        <v>3547</v>
      </c>
      <c r="AX2696" s="2" t="s">
        <v>67</v>
      </c>
      <c r="AY2696" s="2" t="s">
        <v>67</v>
      </c>
    </row>
    <row r="2697" spans="1:51" ht="30" customHeight="1" x14ac:dyDescent="0.3">
      <c r="A2697" s="5" t="s">
        <v>90</v>
      </c>
      <c r="B2697" s="5" t="s">
        <v>67</v>
      </c>
      <c r="C2697" s="5" t="s">
        <v>67</v>
      </c>
      <c r="D2697" s="6"/>
      <c r="E2697" s="7"/>
      <c r="F2697" s="8">
        <f>TRUNC(SUMIF(N2694:N2696, N2693, F2694:F2696),0)</f>
        <v>340</v>
      </c>
      <c r="G2697" s="7"/>
      <c r="H2697" s="8">
        <f>TRUNC(SUMIF(N2694:N2696, N2693, H2694:H2696),0)</f>
        <v>11345</v>
      </c>
      <c r="I2697" s="7"/>
      <c r="J2697" s="8">
        <f>TRUNC(SUMIF(N2694:N2696, N2693, J2694:J2696),0)</f>
        <v>0</v>
      </c>
      <c r="K2697" s="7"/>
      <c r="L2697" s="8">
        <f>F2697+H2697+J2697</f>
        <v>11685</v>
      </c>
      <c r="M2697" s="5" t="s">
        <v>67</v>
      </c>
      <c r="N2697" s="2" t="s">
        <v>91</v>
      </c>
      <c r="O2697" s="2" t="s">
        <v>91</v>
      </c>
      <c r="P2697" s="2" t="s">
        <v>67</v>
      </c>
      <c r="Q2697" s="2" t="s">
        <v>67</v>
      </c>
      <c r="R2697" s="2" t="s">
        <v>67</v>
      </c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2" t="s">
        <v>67</v>
      </c>
      <c r="AW2697" s="2" t="s">
        <v>67</v>
      </c>
      <c r="AX2697" s="2" t="s">
        <v>67</v>
      </c>
      <c r="AY2697" s="2" t="s">
        <v>67</v>
      </c>
    </row>
    <row r="2698" spans="1:51" ht="30" customHeight="1" x14ac:dyDescent="0.3">
      <c r="A2698" s="6"/>
      <c r="B2698" s="6"/>
      <c r="C2698" s="6"/>
      <c r="D2698" s="6"/>
      <c r="E2698" s="7"/>
      <c r="F2698" s="8"/>
      <c r="G2698" s="7"/>
      <c r="H2698" s="8"/>
      <c r="I2698" s="7"/>
      <c r="J2698" s="8"/>
      <c r="K2698" s="7"/>
      <c r="L2698" s="8"/>
      <c r="M2698" s="6"/>
    </row>
    <row r="2699" spans="1:51" ht="30" customHeight="1" x14ac:dyDescent="0.3">
      <c r="A2699" s="14" t="s">
        <v>3548</v>
      </c>
      <c r="B2699" s="14"/>
      <c r="C2699" s="14"/>
      <c r="D2699" s="14"/>
      <c r="E2699" s="15"/>
      <c r="F2699" s="16"/>
      <c r="G2699" s="15"/>
      <c r="H2699" s="16"/>
      <c r="I2699" s="15"/>
      <c r="J2699" s="16"/>
      <c r="K2699" s="15"/>
      <c r="L2699" s="16"/>
      <c r="M2699" s="14"/>
      <c r="N2699" s="1" t="s">
        <v>3549</v>
      </c>
    </row>
    <row r="2700" spans="1:51" ht="30" customHeight="1" x14ac:dyDescent="0.3">
      <c r="A2700" s="5" t="s">
        <v>203</v>
      </c>
      <c r="B2700" s="5" t="s">
        <v>86</v>
      </c>
      <c r="C2700" s="5" t="s">
        <v>87</v>
      </c>
      <c r="D2700" s="6">
        <v>2.9600000000000001E-2</v>
      </c>
      <c r="E2700" s="7">
        <f>단가대비표!O1834</f>
        <v>0</v>
      </c>
      <c r="F2700" s="8">
        <f>TRUNC(E2700*D2700,1)</f>
        <v>0</v>
      </c>
      <c r="G2700" s="7">
        <f>단가대비표!P1834</f>
        <v>125427</v>
      </c>
      <c r="H2700" s="8">
        <f>TRUNC(G2700*D2700,1)</f>
        <v>3712.6</v>
      </c>
      <c r="I2700" s="7">
        <f>단가대비표!V1834</f>
        <v>0</v>
      </c>
      <c r="J2700" s="8">
        <f>TRUNC(I2700*D2700,1)</f>
        <v>0</v>
      </c>
      <c r="K2700" s="7">
        <f t="shared" ref="K2700:L2702" si="660">TRUNC(E2700+G2700+I2700,1)</f>
        <v>125427</v>
      </c>
      <c r="L2700" s="8">
        <f t="shared" si="660"/>
        <v>3712.6</v>
      </c>
      <c r="M2700" s="5" t="s">
        <v>67</v>
      </c>
      <c r="N2700" s="2" t="s">
        <v>3549</v>
      </c>
      <c r="O2700" s="2" t="s">
        <v>204</v>
      </c>
      <c r="P2700" s="2" t="s">
        <v>73</v>
      </c>
      <c r="Q2700" s="2" t="s">
        <v>73</v>
      </c>
      <c r="R2700" s="2" t="s">
        <v>69</v>
      </c>
      <c r="S2700" s="3"/>
      <c r="T2700" s="3"/>
      <c r="U2700" s="3"/>
      <c r="V2700" s="3">
        <v>1</v>
      </c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2" t="s">
        <v>67</v>
      </c>
      <c r="AW2700" s="2" t="s">
        <v>3551</v>
      </c>
      <c r="AX2700" s="2" t="s">
        <v>67</v>
      </c>
      <c r="AY2700" s="2" t="s">
        <v>67</v>
      </c>
    </row>
    <row r="2701" spans="1:51" ht="30" customHeight="1" x14ac:dyDescent="0.3">
      <c r="A2701" s="5" t="s">
        <v>511</v>
      </c>
      <c r="B2701" s="5" t="s">
        <v>86</v>
      </c>
      <c r="C2701" s="5" t="s">
        <v>87</v>
      </c>
      <c r="D2701" s="6">
        <v>5.8799999999999998E-2</v>
      </c>
      <c r="E2701" s="7">
        <f>단가대비표!O1871</f>
        <v>0</v>
      </c>
      <c r="F2701" s="8">
        <f>TRUNC(E2701*D2701,1)</f>
        <v>0</v>
      </c>
      <c r="G2701" s="7">
        <f>단가대비표!P1871</f>
        <v>176011</v>
      </c>
      <c r="H2701" s="8">
        <f>TRUNC(G2701*D2701,1)</f>
        <v>10349.4</v>
      </c>
      <c r="I2701" s="7">
        <f>단가대비표!V1871</f>
        <v>0</v>
      </c>
      <c r="J2701" s="8">
        <f>TRUNC(I2701*D2701,1)</f>
        <v>0</v>
      </c>
      <c r="K2701" s="7">
        <f t="shared" si="660"/>
        <v>176011</v>
      </c>
      <c r="L2701" s="8">
        <f t="shared" si="660"/>
        <v>10349.4</v>
      </c>
      <c r="M2701" s="5" t="s">
        <v>67</v>
      </c>
      <c r="N2701" s="2" t="s">
        <v>3549</v>
      </c>
      <c r="O2701" s="2" t="s">
        <v>512</v>
      </c>
      <c r="P2701" s="2" t="s">
        <v>73</v>
      </c>
      <c r="Q2701" s="2" t="s">
        <v>73</v>
      </c>
      <c r="R2701" s="2" t="s">
        <v>69</v>
      </c>
      <c r="S2701" s="3"/>
      <c r="T2701" s="3"/>
      <c r="U2701" s="3"/>
      <c r="V2701" s="3">
        <v>1</v>
      </c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2" t="s">
        <v>67</v>
      </c>
      <c r="AW2701" s="2" t="s">
        <v>3552</v>
      </c>
      <c r="AX2701" s="2" t="s">
        <v>67</v>
      </c>
      <c r="AY2701" s="2" t="s">
        <v>67</v>
      </c>
    </row>
    <row r="2702" spans="1:51" ht="30" customHeight="1" x14ac:dyDescent="0.3">
      <c r="A2702" s="5" t="s">
        <v>155</v>
      </c>
      <c r="B2702" s="5" t="s">
        <v>156</v>
      </c>
      <c r="C2702" s="5" t="s">
        <v>82</v>
      </c>
      <c r="D2702" s="6">
        <v>1</v>
      </c>
      <c r="E2702" s="7">
        <f>TRUNC(SUMIF(V2700:V2702, RIGHTB(O2702, 1), H2700:H2702)*U2702, 2)</f>
        <v>421.86</v>
      </c>
      <c r="F2702" s="8">
        <f>TRUNC(E2702*D2702,1)</f>
        <v>421.8</v>
      </c>
      <c r="G2702" s="7">
        <v>0</v>
      </c>
      <c r="H2702" s="8">
        <f>TRUNC(G2702*D2702,1)</f>
        <v>0</v>
      </c>
      <c r="I2702" s="7">
        <v>0</v>
      </c>
      <c r="J2702" s="8">
        <f>TRUNC(I2702*D2702,1)</f>
        <v>0</v>
      </c>
      <c r="K2702" s="7">
        <f t="shared" si="660"/>
        <v>421.8</v>
      </c>
      <c r="L2702" s="8">
        <f t="shared" si="660"/>
        <v>421.8</v>
      </c>
      <c r="M2702" s="5" t="s">
        <v>67</v>
      </c>
      <c r="N2702" s="2" t="s">
        <v>3549</v>
      </c>
      <c r="O2702" s="2" t="s">
        <v>83</v>
      </c>
      <c r="P2702" s="2" t="s">
        <v>73</v>
      </c>
      <c r="Q2702" s="2" t="s">
        <v>73</v>
      </c>
      <c r="R2702" s="2" t="s">
        <v>73</v>
      </c>
      <c r="S2702" s="3">
        <v>1</v>
      </c>
      <c r="T2702" s="3">
        <v>0</v>
      </c>
      <c r="U2702" s="3">
        <v>0.03</v>
      </c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2" t="s">
        <v>67</v>
      </c>
      <c r="AW2702" s="2" t="s">
        <v>3553</v>
      </c>
      <c r="AX2702" s="2" t="s">
        <v>67</v>
      </c>
      <c r="AY2702" s="2" t="s">
        <v>67</v>
      </c>
    </row>
    <row r="2703" spans="1:51" ht="30" customHeight="1" x14ac:dyDescent="0.3">
      <c r="A2703" s="5" t="s">
        <v>90</v>
      </c>
      <c r="B2703" s="5" t="s">
        <v>67</v>
      </c>
      <c r="C2703" s="5" t="s">
        <v>67</v>
      </c>
      <c r="D2703" s="6"/>
      <c r="E2703" s="7"/>
      <c r="F2703" s="8">
        <f>TRUNC(SUMIF(N2700:N2702, N2699, F2700:F2702),0)</f>
        <v>421</v>
      </c>
      <c r="G2703" s="7"/>
      <c r="H2703" s="8">
        <f>TRUNC(SUMIF(N2700:N2702, N2699, H2700:H2702),0)</f>
        <v>14062</v>
      </c>
      <c r="I2703" s="7"/>
      <c r="J2703" s="8">
        <f>TRUNC(SUMIF(N2700:N2702, N2699, J2700:J2702),0)</f>
        <v>0</v>
      </c>
      <c r="K2703" s="7"/>
      <c r="L2703" s="8">
        <f>F2703+H2703+J2703</f>
        <v>14483</v>
      </c>
      <c r="M2703" s="5" t="s">
        <v>67</v>
      </c>
      <c r="N2703" s="2" t="s">
        <v>91</v>
      </c>
      <c r="O2703" s="2" t="s">
        <v>91</v>
      </c>
      <c r="P2703" s="2" t="s">
        <v>67</v>
      </c>
      <c r="Q2703" s="2" t="s">
        <v>67</v>
      </c>
      <c r="R2703" s="2" t="s">
        <v>67</v>
      </c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2" t="s">
        <v>67</v>
      </c>
      <c r="AW2703" s="2" t="s">
        <v>67</v>
      </c>
      <c r="AX2703" s="2" t="s">
        <v>67</v>
      </c>
      <c r="AY2703" s="2" t="s">
        <v>67</v>
      </c>
    </row>
    <row r="2704" spans="1:51" ht="30" customHeight="1" x14ac:dyDescent="0.3">
      <c r="A2704" s="6"/>
      <c r="B2704" s="6"/>
      <c r="C2704" s="6"/>
      <c r="D2704" s="6"/>
      <c r="E2704" s="7"/>
      <c r="F2704" s="8"/>
      <c r="G2704" s="7"/>
      <c r="H2704" s="8"/>
      <c r="I2704" s="7"/>
      <c r="J2704" s="8"/>
      <c r="K2704" s="7"/>
      <c r="L2704" s="8"/>
      <c r="M2704" s="6"/>
    </row>
    <row r="2705" spans="1:51" ht="30" customHeight="1" x14ac:dyDescent="0.3">
      <c r="A2705" s="14" t="s">
        <v>3554</v>
      </c>
      <c r="B2705" s="14"/>
      <c r="C2705" s="14"/>
      <c r="D2705" s="14"/>
      <c r="E2705" s="15"/>
      <c r="F2705" s="16"/>
      <c r="G2705" s="15"/>
      <c r="H2705" s="16"/>
      <c r="I2705" s="15"/>
      <c r="J2705" s="16"/>
      <c r="K2705" s="15"/>
      <c r="L2705" s="16"/>
      <c r="M2705" s="14"/>
      <c r="N2705" s="1" t="s">
        <v>3555</v>
      </c>
    </row>
    <row r="2706" spans="1:51" ht="30" customHeight="1" x14ac:dyDescent="0.3">
      <c r="A2706" s="5" t="s">
        <v>203</v>
      </c>
      <c r="B2706" s="5" t="s">
        <v>86</v>
      </c>
      <c r="C2706" s="5" t="s">
        <v>87</v>
      </c>
      <c r="D2706" s="6">
        <v>3.4000000000000002E-2</v>
      </c>
      <c r="E2706" s="7">
        <f>단가대비표!O1834</f>
        <v>0</v>
      </c>
      <c r="F2706" s="8">
        <f>TRUNC(E2706*D2706,1)</f>
        <v>0</v>
      </c>
      <c r="G2706" s="7">
        <f>단가대비표!P1834</f>
        <v>125427</v>
      </c>
      <c r="H2706" s="8">
        <f>TRUNC(G2706*D2706,1)</f>
        <v>4264.5</v>
      </c>
      <c r="I2706" s="7">
        <f>단가대비표!V1834</f>
        <v>0</v>
      </c>
      <c r="J2706" s="8">
        <f>TRUNC(I2706*D2706,1)</f>
        <v>0</v>
      </c>
      <c r="K2706" s="7">
        <f t="shared" ref="K2706:L2708" si="661">TRUNC(E2706+G2706+I2706,1)</f>
        <v>125427</v>
      </c>
      <c r="L2706" s="8">
        <f t="shared" si="661"/>
        <v>4264.5</v>
      </c>
      <c r="M2706" s="5" t="s">
        <v>67</v>
      </c>
      <c r="N2706" s="2" t="s">
        <v>3555</v>
      </c>
      <c r="O2706" s="2" t="s">
        <v>204</v>
      </c>
      <c r="P2706" s="2" t="s">
        <v>73</v>
      </c>
      <c r="Q2706" s="2" t="s">
        <v>73</v>
      </c>
      <c r="R2706" s="2" t="s">
        <v>69</v>
      </c>
      <c r="S2706" s="3"/>
      <c r="T2706" s="3"/>
      <c r="U2706" s="3"/>
      <c r="V2706" s="3">
        <v>1</v>
      </c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2" t="s">
        <v>67</v>
      </c>
      <c r="AW2706" s="2" t="s">
        <v>3557</v>
      </c>
      <c r="AX2706" s="2" t="s">
        <v>67</v>
      </c>
      <c r="AY2706" s="2" t="s">
        <v>67</v>
      </c>
    </row>
    <row r="2707" spans="1:51" ht="30" customHeight="1" x14ac:dyDescent="0.3">
      <c r="A2707" s="5" t="s">
        <v>511</v>
      </c>
      <c r="B2707" s="5" t="s">
        <v>86</v>
      </c>
      <c r="C2707" s="5" t="s">
        <v>87</v>
      </c>
      <c r="D2707" s="6">
        <v>7.1199999999999999E-2</v>
      </c>
      <c r="E2707" s="7">
        <f>단가대비표!O1871</f>
        <v>0</v>
      </c>
      <c r="F2707" s="8">
        <f>TRUNC(E2707*D2707,1)</f>
        <v>0</v>
      </c>
      <c r="G2707" s="7">
        <f>단가대비표!P1871</f>
        <v>176011</v>
      </c>
      <c r="H2707" s="8">
        <f>TRUNC(G2707*D2707,1)</f>
        <v>12531.9</v>
      </c>
      <c r="I2707" s="7">
        <f>단가대비표!V1871</f>
        <v>0</v>
      </c>
      <c r="J2707" s="8">
        <f>TRUNC(I2707*D2707,1)</f>
        <v>0</v>
      </c>
      <c r="K2707" s="7">
        <f t="shared" si="661"/>
        <v>176011</v>
      </c>
      <c r="L2707" s="8">
        <f t="shared" si="661"/>
        <v>12531.9</v>
      </c>
      <c r="M2707" s="5" t="s">
        <v>67</v>
      </c>
      <c r="N2707" s="2" t="s">
        <v>3555</v>
      </c>
      <c r="O2707" s="2" t="s">
        <v>512</v>
      </c>
      <c r="P2707" s="2" t="s">
        <v>73</v>
      </c>
      <c r="Q2707" s="2" t="s">
        <v>73</v>
      </c>
      <c r="R2707" s="2" t="s">
        <v>69</v>
      </c>
      <c r="S2707" s="3"/>
      <c r="T2707" s="3"/>
      <c r="U2707" s="3"/>
      <c r="V2707" s="3">
        <v>1</v>
      </c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2" t="s">
        <v>67</v>
      </c>
      <c r="AW2707" s="2" t="s">
        <v>3558</v>
      </c>
      <c r="AX2707" s="2" t="s">
        <v>67</v>
      </c>
      <c r="AY2707" s="2" t="s">
        <v>67</v>
      </c>
    </row>
    <row r="2708" spans="1:51" ht="30" customHeight="1" x14ac:dyDescent="0.3">
      <c r="A2708" s="5" t="s">
        <v>155</v>
      </c>
      <c r="B2708" s="5" t="s">
        <v>156</v>
      </c>
      <c r="C2708" s="5" t="s">
        <v>82</v>
      </c>
      <c r="D2708" s="6">
        <v>1</v>
      </c>
      <c r="E2708" s="7">
        <f>TRUNC(SUMIF(V2706:V2708, RIGHTB(O2708, 1), H2706:H2708)*U2708, 2)</f>
        <v>503.89</v>
      </c>
      <c r="F2708" s="8">
        <f>TRUNC(E2708*D2708,1)</f>
        <v>503.8</v>
      </c>
      <c r="G2708" s="7">
        <v>0</v>
      </c>
      <c r="H2708" s="8">
        <f>TRUNC(G2708*D2708,1)</f>
        <v>0</v>
      </c>
      <c r="I2708" s="7">
        <v>0</v>
      </c>
      <c r="J2708" s="8">
        <f>TRUNC(I2708*D2708,1)</f>
        <v>0</v>
      </c>
      <c r="K2708" s="7">
        <f t="shared" si="661"/>
        <v>503.8</v>
      </c>
      <c r="L2708" s="8">
        <f t="shared" si="661"/>
        <v>503.8</v>
      </c>
      <c r="M2708" s="5" t="s">
        <v>67</v>
      </c>
      <c r="N2708" s="2" t="s">
        <v>3555</v>
      </c>
      <c r="O2708" s="2" t="s">
        <v>83</v>
      </c>
      <c r="P2708" s="2" t="s">
        <v>73</v>
      </c>
      <c r="Q2708" s="2" t="s">
        <v>73</v>
      </c>
      <c r="R2708" s="2" t="s">
        <v>73</v>
      </c>
      <c r="S2708" s="3">
        <v>1</v>
      </c>
      <c r="T2708" s="3">
        <v>0</v>
      </c>
      <c r="U2708" s="3">
        <v>0.03</v>
      </c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2" t="s">
        <v>67</v>
      </c>
      <c r="AW2708" s="2" t="s">
        <v>3559</v>
      </c>
      <c r="AX2708" s="2" t="s">
        <v>67</v>
      </c>
      <c r="AY2708" s="2" t="s">
        <v>67</v>
      </c>
    </row>
    <row r="2709" spans="1:51" ht="30" customHeight="1" x14ac:dyDescent="0.3">
      <c r="A2709" s="5" t="s">
        <v>90</v>
      </c>
      <c r="B2709" s="5" t="s">
        <v>67</v>
      </c>
      <c r="C2709" s="5" t="s">
        <v>67</v>
      </c>
      <c r="D2709" s="6"/>
      <c r="E2709" s="7"/>
      <c r="F2709" s="8">
        <f>TRUNC(SUMIF(N2706:N2708, N2705, F2706:F2708),0)</f>
        <v>503</v>
      </c>
      <c r="G2709" s="7"/>
      <c r="H2709" s="8">
        <f>TRUNC(SUMIF(N2706:N2708, N2705, H2706:H2708),0)</f>
        <v>16796</v>
      </c>
      <c r="I2709" s="7"/>
      <c r="J2709" s="8">
        <f>TRUNC(SUMIF(N2706:N2708, N2705, J2706:J2708),0)</f>
        <v>0</v>
      </c>
      <c r="K2709" s="7"/>
      <c r="L2709" s="8">
        <f>F2709+H2709+J2709</f>
        <v>17299</v>
      </c>
      <c r="M2709" s="5" t="s">
        <v>67</v>
      </c>
      <c r="N2709" s="2" t="s">
        <v>91</v>
      </c>
      <c r="O2709" s="2" t="s">
        <v>91</v>
      </c>
      <c r="P2709" s="2" t="s">
        <v>67</v>
      </c>
      <c r="Q2709" s="2" t="s">
        <v>67</v>
      </c>
      <c r="R2709" s="2" t="s">
        <v>67</v>
      </c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2" t="s">
        <v>67</v>
      </c>
      <c r="AW2709" s="2" t="s">
        <v>67</v>
      </c>
      <c r="AX2709" s="2" t="s">
        <v>67</v>
      </c>
      <c r="AY2709" s="2" t="s">
        <v>67</v>
      </c>
    </row>
    <row r="2710" spans="1:51" ht="30" customHeight="1" x14ac:dyDescent="0.3">
      <c r="A2710" s="6"/>
      <c r="B2710" s="6"/>
      <c r="C2710" s="6"/>
      <c r="D2710" s="6"/>
      <c r="E2710" s="7"/>
      <c r="F2710" s="8"/>
      <c r="G2710" s="7"/>
      <c r="H2710" s="8"/>
      <c r="I2710" s="7"/>
      <c r="J2710" s="8"/>
      <c r="K2710" s="7"/>
      <c r="L2710" s="8"/>
      <c r="M2710" s="6"/>
    </row>
    <row r="2711" spans="1:51" ht="30" customHeight="1" x14ac:dyDescent="0.3">
      <c r="A2711" s="14" t="s">
        <v>3560</v>
      </c>
      <c r="B2711" s="14"/>
      <c r="C2711" s="14"/>
      <c r="D2711" s="14"/>
      <c r="E2711" s="15"/>
      <c r="F2711" s="16"/>
      <c r="G2711" s="15"/>
      <c r="H2711" s="16"/>
      <c r="I2711" s="15"/>
      <c r="J2711" s="16"/>
      <c r="K2711" s="15"/>
      <c r="L2711" s="16"/>
      <c r="M2711" s="14"/>
      <c r="N2711" s="1" t="s">
        <v>3561</v>
      </c>
    </row>
    <row r="2712" spans="1:51" ht="30" customHeight="1" x14ac:dyDescent="0.3">
      <c r="A2712" s="5" t="s">
        <v>203</v>
      </c>
      <c r="B2712" s="5" t="s">
        <v>86</v>
      </c>
      <c r="C2712" s="5" t="s">
        <v>87</v>
      </c>
      <c r="D2712" s="6">
        <v>3.7199999999999997E-2</v>
      </c>
      <c r="E2712" s="7">
        <f>단가대비표!O1834</f>
        <v>0</v>
      </c>
      <c r="F2712" s="8">
        <f>TRUNC(E2712*D2712,1)</f>
        <v>0</v>
      </c>
      <c r="G2712" s="7">
        <f>단가대비표!P1834</f>
        <v>125427</v>
      </c>
      <c r="H2712" s="8">
        <f>TRUNC(G2712*D2712,1)</f>
        <v>4665.8</v>
      </c>
      <c r="I2712" s="7">
        <f>단가대비표!V1834</f>
        <v>0</v>
      </c>
      <c r="J2712" s="8">
        <f>TRUNC(I2712*D2712,1)</f>
        <v>0</v>
      </c>
      <c r="K2712" s="7">
        <f t="shared" ref="K2712:L2714" si="662">TRUNC(E2712+G2712+I2712,1)</f>
        <v>125427</v>
      </c>
      <c r="L2712" s="8">
        <f t="shared" si="662"/>
        <v>4665.8</v>
      </c>
      <c r="M2712" s="5" t="s">
        <v>67</v>
      </c>
      <c r="N2712" s="2" t="s">
        <v>3561</v>
      </c>
      <c r="O2712" s="2" t="s">
        <v>204</v>
      </c>
      <c r="P2712" s="2" t="s">
        <v>73</v>
      </c>
      <c r="Q2712" s="2" t="s">
        <v>73</v>
      </c>
      <c r="R2712" s="2" t="s">
        <v>69</v>
      </c>
      <c r="S2712" s="3"/>
      <c r="T2712" s="3"/>
      <c r="U2712" s="3"/>
      <c r="V2712" s="3">
        <v>1</v>
      </c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2" t="s">
        <v>67</v>
      </c>
      <c r="AW2712" s="2" t="s">
        <v>3563</v>
      </c>
      <c r="AX2712" s="2" t="s">
        <v>67</v>
      </c>
      <c r="AY2712" s="2" t="s">
        <v>67</v>
      </c>
    </row>
    <row r="2713" spans="1:51" ht="30" customHeight="1" x14ac:dyDescent="0.3">
      <c r="A2713" s="5" t="s">
        <v>511</v>
      </c>
      <c r="B2713" s="5" t="s">
        <v>86</v>
      </c>
      <c r="C2713" s="5" t="s">
        <v>87</v>
      </c>
      <c r="D2713" s="6">
        <v>8.2799999999999999E-2</v>
      </c>
      <c r="E2713" s="7">
        <f>단가대비표!O1871</f>
        <v>0</v>
      </c>
      <c r="F2713" s="8">
        <f>TRUNC(E2713*D2713,1)</f>
        <v>0</v>
      </c>
      <c r="G2713" s="7">
        <f>단가대비표!P1871</f>
        <v>176011</v>
      </c>
      <c r="H2713" s="8">
        <f>TRUNC(G2713*D2713,1)</f>
        <v>14573.7</v>
      </c>
      <c r="I2713" s="7">
        <f>단가대비표!V1871</f>
        <v>0</v>
      </c>
      <c r="J2713" s="8">
        <f>TRUNC(I2713*D2713,1)</f>
        <v>0</v>
      </c>
      <c r="K2713" s="7">
        <f t="shared" si="662"/>
        <v>176011</v>
      </c>
      <c r="L2713" s="8">
        <f t="shared" si="662"/>
        <v>14573.7</v>
      </c>
      <c r="M2713" s="5" t="s">
        <v>67</v>
      </c>
      <c r="N2713" s="2" t="s">
        <v>3561</v>
      </c>
      <c r="O2713" s="2" t="s">
        <v>512</v>
      </c>
      <c r="P2713" s="2" t="s">
        <v>73</v>
      </c>
      <c r="Q2713" s="2" t="s">
        <v>73</v>
      </c>
      <c r="R2713" s="2" t="s">
        <v>69</v>
      </c>
      <c r="S2713" s="3"/>
      <c r="T2713" s="3"/>
      <c r="U2713" s="3"/>
      <c r="V2713" s="3">
        <v>1</v>
      </c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2" t="s">
        <v>67</v>
      </c>
      <c r="AW2713" s="2" t="s">
        <v>3564</v>
      </c>
      <c r="AX2713" s="2" t="s">
        <v>67</v>
      </c>
      <c r="AY2713" s="2" t="s">
        <v>67</v>
      </c>
    </row>
    <row r="2714" spans="1:51" ht="30" customHeight="1" x14ac:dyDescent="0.3">
      <c r="A2714" s="5" t="s">
        <v>155</v>
      </c>
      <c r="B2714" s="5" t="s">
        <v>156</v>
      </c>
      <c r="C2714" s="5" t="s">
        <v>82</v>
      </c>
      <c r="D2714" s="6">
        <v>1</v>
      </c>
      <c r="E2714" s="7">
        <f>TRUNC(SUMIF(V2712:V2714, RIGHTB(O2714, 1), H2712:H2714)*U2714, 2)</f>
        <v>577.17999999999995</v>
      </c>
      <c r="F2714" s="8">
        <f>TRUNC(E2714*D2714,1)</f>
        <v>577.1</v>
      </c>
      <c r="G2714" s="7">
        <v>0</v>
      </c>
      <c r="H2714" s="8">
        <f>TRUNC(G2714*D2714,1)</f>
        <v>0</v>
      </c>
      <c r="I2714" s="7">
        <v>0</v>
      </c>
      <c r="J2714" s="8">
        <f>TRUNC(I2714*D2714,1)</f>
        <v>0</v>
      </c>
      <c r="K2714" s="7">
        <f t="shared" si="662"/>
        <v>577.1</v>
      </c>
      <c r="L2714" s="8">
        <f t="shared" si="662"/>
        <v>577.1</v>
      </c>
      <c r="M2714" s="5" t="s">
        <v>67</v>
      </c>
      <c r="N2714" s="2" t="s">
        <v>3561</v>
      </c>
      <c r="O2714" s="2" t="s">
        <v>83</v>
      </c>
      <c r="P2714" s="2" t="s">
        <v>73</v>
      </c>
      <c r="Q2714" s="2" t="s">
        <v>73</v>
      </c>
      <c r="R2714" s="2" t="s">
        <v>73</v>
      </c>
      <c r="S2714" s="3">
        <v>1</v>
      </c>
      <c r="T2714" s="3">
        <v>0</v>
      </c>
      <c r="U2714" s="3">
        <v>0.03</v>
      </c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2" t="s">
        <v>67</v>
      </c>
      <c r="AW2714" s="2" t="s">
        <v>3565</v>
      </c>
      <c r="AX2714" s="2" t="s">
        <v>67</v>
      </c>
      <c r="AY2714" s="2" t="s">
        <v>67</v>
      </c>
    </row>
    <row r="2715" spans="1:51" ht="30" customHeight="1" x14ac:dyDescent="0.3">
      <c r="A2715" s="5" t="s">
        <v>90</v>
      </c>
      <c r="B2715" s="5" t="s">
        <v>67</v>
      </c>
      <c r="C2715" s="5" t="s">
        <v>67</v>
      </c>
      <c r="D2715" s="6"/>
      <c r="E2715" s="7"/>
      <c r="F2715" s="8">
        <f>TRUNC(SUMIF(N2712:N2714, N2711, F2712:F2714),0)</f>
        <v>577</v>
      </c>
      <c r="G2715" s="7"/>
      <c r="H2715" s="8">
        <f>TRUNC(SUMIF(N2712:N2714, N2711, H2712:H2714),0)</f>
        <v>19239</v>
      </c>
      <c r="I2715" s="7"/>
      <c r="J2715" s="8">
        <f>TRUNC(SUMIF(N2712:N2714, N2711, J2712:J2714),0)</f>
        <v>0</v>
      </c>
      <c r="K2715" s="7"/>
      <c r="L2715" s="8">
        <f>F2715+H2715+J2715</f>
        <v>19816</v>
      </c>
      <c r="M2715" s="5" t="s">
        <v>67</v>
      </c>
      <c r="N2715" s="2" t="s">
        <v>91</v>
      </c>
      <c r="O2715" s="2" t="s">
        <v>91</v>
      </c>
      <c r="P2715" s="2" t="s">
        <v>67</v>
      </c>
      <c r="Q2715" s="2" t="s">
        <v>67</v>
      </c>
      <c r="R2715" s="2" t="s">
        <v>67</v>
      </c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2" t="s">
        <v>67</v>
      </c>
      <c r="AW2715" s="2" t="s">
        <v>67</v>
      </c>
      <c r="AX2715" s="2" t="s">
        <v>67</v>
      </c>
      <c r="AY2715" s="2" t="s">
        <v>67</v>
      </c>
    </row>
    <row r="2716" spans="1:51" ht="30" customHeight="1" x14ac:dyDescent="0.3">
      <c r="A2716" s="6"/>
      <c r="B2716" s="6"/>
      <c r="C2716" s="6"/>
      <c r="D2716" s="6"/>
      <c r="E2716" s="7"/>
      <c r="F2716" s="8"/>
      <c r="G2716" s="7"/>
      <c r="H2716" s="8"/>
      <c r="I2716" s="7"/>
      <c r="J2716" s="8"/>
      <c r="K2716" s="7"/>
      <c r="L2716" s="8"/>
      <c r="M2716" s="6"/>
    </row>
    <row r="2717" spans="1:51" ht="30" customHeight="1" x14ac:dyDescent="0.3">
      <c r="A2717" s="14" t="s">
        <v>3566</v>
      </c>
      <c r="B2717" s="14"/>
      <c r="C2717" s="14"/>
      <c r="D2717" s="14"/>
      <c r="E2717" s="15"/>
      <c r="F2717" s="16"/>
      <c r="G2717" s="15"/>
      <c r="H2717" s="16"/>
      <c r="I2717" s="15"/>
      <c r="J2717" s="16"/>
      <c r="K2717" s="15"/>
      <c r="L2717" s="16"/>
      <c r="M2717" s="14"/>
      <c r="N2717" s="1" t="s">
        <v>3567</v>
      </c>
    </row>
    <row r="2718" spans="1:51" ht="30" customHeight="1" x14ac:dyDescent="0.3">
      <c r="A2718" s="5" t="s">
        <v>203</v>
      </c>
      <c r="B2718" s="5" t="s">
        <v>86</v>
      </c>
      <c r="C2718" s="5" t="s">
        <v>87</v>
      </c>
      <c r="D2718" s="6">
        <v>6.4000000000000003E-3</v>
      </c>
      <c r="E2718" s="7">
        <f>단가대비표!O1834</f>
        <v>0</v>
      </c>
      <c r="F2718" s="8">
        <f>TRUNC(E2718*D2718,1)</f>
        <v>0</v>
      </c>
      <c r="G2718" s="7">
        <f>단가대비표!P1834</f>
        <v>125427</v>
      </c>
      <c r="H2718" s="8">
        <f>TRUNC(G2718*D2718,1)</f>
        <v>802.7</v>
      </c>
      <c r="I2718" s="7">
        <f>단가대비표!V1834</f>
        <v>0</v>
      </c>
      <c r="J2718" s="8">
        <f>TRUNC(I2718*D2718,1)</f>
        <v>0</v>
      </c>
      <c r="K2718" s="7">
        <f t="shared" ref="K2718:L2721" si="663">TRUNC(E2718+G2718+I2718,1)</f>
        <v>125427</v>
      </c>
      <c r="L2718" s="8">
        <f t="shared" si="663"/>
        <v>802.7</v>
      </c>
      <c r="M2718" s="5" t="s">
        <v>67</v>
      </c>
      <c r="N2718" s="2" t="s">
        <v>3567</v>
      </c>
      <c r="O2718" s="2" t="s">
        <v>204</v>
      </c>
      <c r="P2718" s="2" t="s">
        <v>73</v>
      </c>
      <c r="Q2718" s="2" t="s">
        <v>73</v>
      </c>
      <c r="R2718" s="2" t="s">
        <v>69</v>
      </c>
      <c r="S2718" s="3"/>
      <c r="T2718" s="3"/>
      <c r="U2718" s="3"/>
      <c r="V2718" s="3">
        <v>1</v>
      </c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2" t="s">
        <v>67</v>
      </c>
      <c r="AW2718" s="2" t="s">
        <v>3570</v>
      </c>
      <c r="AX2718" s="2" t="s">
        <v>67</v>
      </c>
      <c r="AY2718" s="2" t="s">
        <v>67</v>
      </c>
    </row>
    <row r="2719" spans="1:51" ht="30" customHeight="1" x14ac:dyDescent="0.3">
      <c r="A2719" s="5" t="s">
        <v>511</v>
      </c>
      <c r="B2719" s="5" t="s">
        <v>86</v>
      </c>
      <c r="C2719" s="5" t="s">
        <v>87</v>
      </c>
      <c r="D2719" s="6">
        <v>1.04E-2</v>
      </c>
      <c r="E2719" s="7">
        <f>단가대비표!O1871</f>
        <v>0</v>
      </c>
      <c r="F2719" s="8">
        <f>TRUNC(E2719*D2719,1)</f>
        <v>0</v>
      </c>
      <c r="G2719" s="7">
        <f>단가대비표!P1871</f>
        <v>176011</v>
      </c>
      <c r="H2719" s="8">
        <f>TRUNC(G2719*D2719,1)</f>
        <v>1830.5</v>
      </c>
      <c r="I2719" s="7">
        <f>단가대비표!V1871</f>
        <v>0</v>
      </c>
      <c r="J2719" s="8">
        <f>TRUNC(I2719*D2719,1)</f>
        <v>0</v>
      </c>
      <c r="K2719" s="7">
        <f t="shared" si="663"/>
        <v>176011</v>
      </c>
      <c r="L2719" s="8">
        <f t="shared" si="663"/>
        <v>1830.5</v>
      </c>
      <c r="M2719" s="5" t="s">
        <v>67</v>
      </c>
      <c r="N2719" s="2" t="s">
        <v>3567</v>
      </c>
      <c r="O2719" s="2" t="s">
        <v>512</v>
      </c>
      <c r="P2719" s="2" t="s">
        <v>73</v>
      </c>
      <c r="Q2719" s="2" t="s">
        <v>73</v>
      </c>
      <c r="R2719" s="2" t="s">
        <v>69</v>
      </c>
      <c r="S2719" s="3"/>
      <c r="T2719" s="3"/>
      <c r="U2719" s="3"/>
      <c r="V2719" s="3">
        <v>1</v>
      </c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2" t="s">
        <v>67</v>
      </c>
      <c r="AW2719" s="2" t="s">
        <v>3571</v>
      </c>
      <c r="AX2719" s="2" t="s">
        <v>67</v>
      </c>
      <c r="AY2719" s="2" t="s">
        <v>67</v>
      </c>
    </row>
    <row r="2720" spans="1:51" ht="30" customHeight="1" x14ac:dyDescent="0.3">
      <c r="A2720" s="5" t="s">
        <v>2033</v>
      </c>
      <c r="B2720" s="5" t="s">
        <v>86</v>
      </c>
      <c r="C2720" s="5" t="s">
        <v>87</v>
      </c>
      <c r="D2720" s="6">
        <v>9.5999999999999992E-3</v>
      </c>
      <c r="E2720" s="7">
        <f>단가대비표!O1876</f>
        <v>0</v>
      </c>
      <c r="F2720" s="8">
        <f>TRUNC(E2720*D2720,1)</f>
        <v>0</v>
      </c>
      <c r="G2720" s="7">
        <f>단가대비표!P1876</f>
        <v>160788</v>
      </c>
      <c r="H2720" s="8">
        <f>TRUNC(G2720*D2720,1)</f>
        <v>1543.5</v>
      </c>
      <c r="I2720" s="7">
        <f>단가대비표!V1876</f>
        <v>0</v>
      </c>
      <c r="J2720" s="8">
        <f>TRUNC(I2720*D2720,1)</f>
        <v>0</v>
      </c>
      <c r="K2720" s="7">
        <f t="shared" si="663"/>
        <v>160788</v>
      </c>
      <c r="L2720" s="8">
        <f t="shared" si="663"/>
        <v>1543.5</v>
      </c>
      <c r="M2720" s="5" t="s">
        <v>67</v>
      </c>
      <c r="N2720" s="2" t="s">
        <v>3567</v>
      </c>
      <c r="O2720" s="2" t="s">
        <v>2034</v>
      </c>
      <c r="P2720" s="2" t="s">
        <v>73</v>
      </c>
      <c r="Q2720" s="2" t="s">
        <v>73</v>
      </c>
      <c r="R2720" s="2" t="s">
        <v>69</v>
      </c>
      <c r="S2720" s="3"/>
      <c r="T2720" s="3"/>
      <c r="U2720" s="3"/>
      <c r="V2720" s="3">
        <v>1</v>
      </c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2" t="s">
        <v>67</v>
      </c>
      <c r="AW2720" s="2" t="s">
        <v>3572</v>
      </c>
      <c r="AX2720" s="2" t="s">
        <v>67</v>
      </c>
      <c r="AY2720" s="2" t="s">
        <v>67</v>
      </c>
    </row>
    <row r="2721" spans="1:51" ht="30" customHeight="1" x14ac:dyDescent="0.3">
      <c r="A2721" s="5" t="s">
        <v>155</v>
      </c>
      <c r="B2721" s="5" t="s">
        <v>156</v>
      </c>
      <c r="C2721" s="5" t="s">
        <v>82</v>
      </c>
      <c r="D2721" s="6">
        <v>1</v>
      </c>
      <c r="E2721" s="7">
        <f>TRUNC(SUMIF(V2718:V2721, RIGHTB(O2721, 1), H2718:H2721)*U2721, 2)</f>
        <v>125.3</v>
      </c>
      <c r="F2721" s="8">
        <f>TRUNC(E2721*D2721,1)</f>
        <v>125.3</v>
      </c>
      <c r="G2721" s="7">
        <v>0</v>
      </c>
      <c r="H2721" s="8">
        <f>TRUNC(G2721*D2721,1)</f>
        <v>0</v>
      </c>
      <c r="I2721" s="7">
        <v>0</v>
      </c>
      <c r="J2721" s="8">
        <f>TRUNC(I2721*D2721,1)</f>
        <v>0</v>
      </c>
      <c r="K2721" s="7">
        <f t="shared" si="663"/>
        <v>125.3</v>
      </c>
      <c r="L2721" s="8">
        <f t="shared" si="663"/>
        <v>125.3</v>
      </c>
      <c r="M2721" s="5" t="s">
        <v>67</v>
      </c>
      <c r="N2721" s="2" t="s">
        <v>3567</v>
      </c>
      <c r="O2721" s="2" t="s">
        <v>83</v>
      </c>
      <c r="P2721" s="2" t="s">
        <v>73</v>
      </c>
      <c r="Q2721" s="2" t="s">
        <v>73</v>
      </c>
      <c r="R2721" s="2" t="s">
        <v>73</v>
      </c>
      <c r="S2721" s="3">
        <v>1</v>
      </c>
      <c r="T2721" s="3">
        <v>0</v>
      </c>
      <c r="U2721" s="3">
        <v>0.03</v>
      </c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2" t="s">
        <v>67</v>
      </c>
      <c r="AW2721" s="2" t="s">
        <v>3573</v>
      </c>
      <c r="AX2721" s="2" t="s">
        <v>67</v>
      </c>
      <c r="AY2721" s="2" t="s">
        <v>67</v>
      </c>
    </row>
    <row r="2722" spans="1:51" ht="30" customHeight="1" x14ac:dyDescent="0.3">
      <c r="A2722" s="5" t="s">
        <v>90</v>
      </c>
      <c r="B2722" s="5" t="s">
        <v>67</v>
      </c>
      <c r="C2722" s="5" t="s">
        <v>67</v>
      </c>
      <c r="D2722" s="6"/>
      <c r="E2722" s="7"/>
      <c r="F2722" s="8">
        <f>TRUNC(SUMIF(N2718:N2721, N2717, F2718:F2721),0)</f>
        <v>125</v>
      </c>
      <c r="G2722" s="7"/>
      <c r="H2722" s="8">
        <f>TRUNC(SUMIF(N2718:N2721, N2717, H2718:H2721),0)</f>
        <v>4176</v>
      </c>
      <c r="I2722" s="7"/>
      <c r="J2722" s="8">
        <f>TRUNC(SUMIF(N2718:N2721, N2717, J2718:J2721),0)</f>
        <v>0</v>
      </c>
      <c r="K2722" s="7"/>
      <c r="L2722" s="8">
        <f>F2722+H2722+J2722</f>
        <v>4301</v>
      </c>
      <c r="M2722" s="5" t="s">
        <v>67</v>
      </c>
      <c r="N2722" s="2" t="s">
        <v>91</v>
      </c>
      <c r="O2722" s="2" t="s">
        <v>91</v>
      </c>
      <c r="P2722" s="2" t="s">
        <v>67</v>
      </c>
      <c r="Q2722" s="2" t="s">
        <v>67</v>
      </c>
      <c r="R2722" s="2" t="s">
        <v>67</v>
      </c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2" t="s">
        <v>67</v>
      </c>
      <c r="AW2722" s="2" t="s">
        <v>67</v>
      </c>
      <c r="AX2722" s="2" t="s">
        <v>67</v>
      </c>
      <c r="AY2722" s="2" t="s">
        <v>67</v>
      </c>
    </row>
    <row r="2723" spans="1:51" ht="30" customHeight="1" x14ac:dyDescent="0.3">
      <c r="A2723" s="6"/>
      <c r="B2723" s="6"/>
      <c r="C2723" s="6"/>
      <c r="D2723" s="6"/>
      <c r="E2723" s="7"/>
      <c r="F2723" s="8"/>
      <c r="G2723" s="7"/>
      <c r="H2723" s="8"/>
      <c r="I2723" s="7"/>
      <c r="J2723" s="8"/>
      <c r="K2723" s="7"/>
      <c r="L2723" s="8"/>
      <c r="M2723" s="6"/>
    </row>
    <row r="2724" spans="1:51" ht="30" customHeight="1" x14ac:dyDescent="0.3">
      <c r="A2724" s="14" t="s">
        <v>3574</v>
      </c>
      <c r="B2724" s="14"/>
      <c r="C2724" s="14"/>
      <c r="D2724" s="14"/>
      <c r="E2724" s="15"/>
      <c r="F2724" s="16"/>
      <c r="G2724" s="15"/>
      <c r="H2724" s="16"/>
      <c r="I2724" s="15"/>
      <c r="J2724" s="16"/>
      <c r="K2724" s="15"/>
      <c r="L2724" s="16"/>
      <c r="M2724" s="14"/>
      <c r="N2724" s="1" t="s">
        <v>3575</v>
      </c>
    </row>
    <row r="2725" spans="1:51" ht="30" customHeight="1" x14ac:dyDescent="0.3">
      <c r="A2725" s="5" t="s">
        <v>203</v>
      </c>
      <c r="B2725" s="5" t="s">
        <v>86</v>
      </c>
      <c r="C2725" s="5" t="s">
        <v>87</v>
      </c>
      <c r="D2725" s="6">
        <v>8.0000000000000002E-3</v>
      </c>
      <c r="E2725" s="7">
        <f>단가대비표!O1834</f>
        <v>0</v>
      </c>
      <c r="F2725" s="8">
        <f>TRUNC(E2725*D2725,1)</f>
        <v>0</v>
      </c>
      <c r="G2725" s="7">
        <f>단가대비표!P1834</f>
        <v>125427</v>
      </c>
      <c r="H2725" s="8">
        <f>TRUNC(G2725*D2725,1)</f>
        <v>1003.4</v>
      </c>
      <c r="I2725" s="7">
        <f>단가대비표!V1834</f>
        <v>0</v>
      </c>
      <c r="J2725" s="8">
        <f>TRUNC(I2725*D2725,1)</f>
        <v>0</v>
      </c>
      <c r="K2725" s="7">
        <f t="shared" ref="K2725:L2728" si="664">TRUNC(E2725+G2725+I2725,1)</f>
        <v>125427</v>
      </c>
      <c r="L2725" s="8">
        <f t="shared" si="664"/>
        <v>1003.4</v>
      </c>
      <c r="M2725" s="5" t="s">
        <v>67</v>
      </c>
      <c r="N2725" s="2" t="s">
        <v>3575</v>
      </c>
      <c r="O2725" s="2" t="s">
        <v>204</v>
      </c>
      <c r="P2725" s="2" t="s">
        <v>73</v>
      </c>
      <c r="Q2725" s="2" t="s">
        <v>73</v>
      </c>
      <c r="R2725" s="2" t="s">
        <v>69</v>
      </c>
      <c r="S2725" s="3"/>
      <c r="T2725" s="3"/>
      <c r="U2725" s="3"/>
      <c r="V2725" s="3">
        <v>1</v>
      </c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2" t="s">
        <v>67</v>
      </c>
      <c r="AW2725" s="2" t="s">
        <v>3577</v>
      </c>
      <c r="AX2725" s="2" t="s">
        <v>67</v>
      </c>
      <c r="AY2725" s="2" t="s">
        <v>67</v>
      </c>
    </row>
    <row r="2726" spans="1:51" ht="30" customHeight="1" x14ac:dyDescent="0.3">
      <c r="A2726" s="5" t="s">
        <v>511</v>
      </c>
      <c r="B2726" s="5" t="s">
        <v>86</v>
      </c>
      <c r="C2726" s="5" t="s">
        <v>87</v>
      </c>
      <c r="D2726" s="6">
        <v>1.2E-2</v>
      </c>
      <c r="E2726" s="7">
        <f>단가대비표!O1871</f>
        <v>0</v>
      </c>
      <c r="F2726" s="8">
        <f>TRUNC(E2726*D2726,1)</f>
        <v>0</v>
      </c>
      <c r="G2726" s="7">
        <f>단가대비표!P1871</f>
        <v>176011</v>
      </c>
      <c r="H2726" s="8">
        <f>TRUNC(G2726*D2726,1)</f>
        <v>2112.1</v>
      </c>
      <c r="I2726" s="7">
        <f>단가대비표!V1871</f>
        <v>0</v>
      </c>
      <c r="J2726" s="8">
        <f>TRUNC(I2726*D2726,1)</f>
        <v>0</v>
      </c>
      <c r="K2726" s="7">
        <f t="shared" si="664"/>
        <v>176011</v>
      </c>
      <c r="L2726" s="8">
        <f t="shared" si="664"/>
        <v>2112.1</v>
      </c>
      <c r="M2726" s="5" t="s">
        <v>67</v>
      </c>
      <c r="N2726" s="2" t="s">
        <v>3575</v>
      </c>
      <c r="O2726" s="2" t="s">
        <v>512</v>
      </c>
      <c r="P2726" s="2" t="s">
        <v>73</v>
      </c>
      <c r="Q2726" s="2" t="s">
        <v>73</v>
      </c>
      <c r="R2726" s="2" t="s">
        <v>69</v>
      </c>
      <c r="S2726" s="3"/>
      <c r="T2726" s="3"/>
      <c r="U2726" s="3"/>
      <c r="V2726" s="3">
        <v>1</v>
      </c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2" t="s">
        <v>67</v>
      </c>
      <c r="AW2726" s="2" t="s">
        <v>3578</v>
      </c>
      <c r="AX2726" s="2" t="s">
        <v>67</v>
      </c>
      <c r="AY2726" s="2" t="s">
        <v>67</v>
      </c>
    </row>
    <row r="2727" spans="1:51" ht="30" customHeight="1" x14ac:dyDescent="0.3">
      <c r="A2727" s="5" t="s">
        <v>2033</v>
      </c>
      <c r="B2727" s="5" t="s">
        <v>86</v>
      </c>
      <c r="C2727" s="5" t="s">
        <v>87</v>
      </c>
      <c r="D2727" s="6">
        <v>1.12E-2</v>
      </c>
      <c r="E2727" s="7">
        <f>단가대비표!O1876</f>
        <v>0</v>
      </c>
      <c r="F2727" s="8">
        <f>TRUNC(E2727*D2727,1)</f>
        <v>0</v>
      </c>
      <c r="G2727" s="7">
        <f>단가대비표!P1876</f>
        <v>160788</v>
      </c>
      <c r="H2727" s="8">
        <f>TRUNC(G2727*D2727,1)</f>
        <v>1800.8</v>
      </c>
      <c r="I2727" s="7">
        <f>단가대비표!V1876</f>
        <v>0</v>
      </c>
      <c r="J2727" s="8">
        <f>TRUNC(I2727*D2727,1)</f>
        <v>0</v>
      </c>
      <c r="K2727" s="7">
        <f t="shared" si="664"/>
        <v>160788</v>
      </c>
      <c r="L2727" s="8">
        <f t="shared" si="664"/>
        <v>1800.8</v>
      </c>
      <c r="M2727" s="5" t="s">
        <v>67</v>
      </c>
      <c r="N2727" s="2" t="s">
        <v>3575</v>
      </c>
      <c r="O2727" s="2" t="s">
        <v>2034</v>
      </c>
      <c r="P2727" s="2" t="s">
        <v>73</v>
      </c>
      <c r="Q2727" s="2" t="s">
        <v>73</v>
      </c>
      <c r="R2727" s="2" t="s">
        <v>69</v>
      </c>
      <c r="S2727" s="3"/>
      <c r="T2727" s="3"/>
      <c r="U2727" s="3"/>
      <c r="V2727" s="3">
        <v>1</v>
      </c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2" t="s">
        <v>67</v>
      </c>
      <c r="AW2727" s="2" t="s">
        <v>3579</v>
      </c>
      <c r="AX2727" s="2" t="s">
        <v>67</v>
      </c>
      <c r="AY2727" s="2" t="s">
        <v>67</v>
      </c>
    </row>
    <row r="2728" spans="1:51" ht="30" customHeight="1" x14ac:dyDescent="0.3">
      <c r="A2728" s="5" t="s">
        <v>155</v>
      </c>
      <c r="B2728" s="5" t="s">
        <v>156</v>
      </c>
      <c r="C2728" s="5" t="s">
        <v>82</v>
      </c>
      <c r="D2728" s="6">
        <v>1</v>
      </c>
      <c r="E2728" s="7">
        <f>TRUNC(SUMIF(V2725:V2728, RIGHTB(O2728, 1), H2725:H2728)*U2728, 2)</f>
        <v>147.47999999999999</v>
      </c>
      <c r="F2728" s="8">
        <f>TRUNC(E2728*D2728,1)</f>
        <v>147.4</v>
      </c>
      <c r="G2728" s="7">
        <v>0</v>
      </c>
      <c r="H2728" s="8">
        <f>TRUNC(G2728*D2728,1)</f>
        <v>0</v>
      </c>
      <c r="I2728" s="7">
        <v>0</v>
      </c>
      <c r="J2728" s="8">
        <f>TRUNC(I2728*D2728,1)</f>
        <v>0</v>
      </c>
      <c r="K2728" s="7">
        <f t="shared" si="664"/>
        <v>147.4</v>
      </c>
      <c r="L2728" s="8">
        <f t="shared" si="664"/>
        <v>147.4</v>
      </c>
      <c r="M2728" s="5" t="s">
        <v>67</v>
      </c>
      <c r="N2728" s="2" t="s">
        <v>3575</v>
      </c>
      <c r="O2728" s="2" t="s">
        <v>83</v>
      </c>
      <c r="P2728" s="2" t="s">
        <v>73</v>
      </c>
      <c r="Q2728" s="2" t="s">
        <v>73</v>
      </c>
      <c r="R2728" s="2" t="s">
        <v>73</v>
      </c>
      <c r="S2728" s="3">
        <v>1</v>
      </c>
      <c r="T2728" s="3">
        <v>0</v>
      </c>
      <c r="U2728" s="3">
        <v>0.03</v>
      </c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2" t="s">
        <v>67</v>
      </c>
      <c r="AW2728" s="2" t="s">
        <v>3580</v>
      </c>
      <c r="AX2728" s="2" t="s">
        <v>67</v>
      </c>
      <c r="AY2728" s="2" t="s">
        <v>67</v>
      </c>
    </row>
    <row r="2729" spans="1:51" ht="30" customHeight="1" x14ac:dyDescent="0.3">
      <c r="A2729" s="5" t="s">
        <v>90</v>
      </c>
      <c r="B2729" s="5" t="s">
        <v>67</v>
      </c>
      <c r="C2729" s="5" t="s">
        <v>67</v>
      </c>
      <c r="D2729" s="6"/>
      <c r="E2729" s="7"/>
      <c r="F2729" s="8">
        <f>TRUNC(SUMIF(N2725:N2728, N2724, F2725:F2728),0)</f>
        <v>147</v>
      </c>
      <c r="G2729" s="7"/>
      <c r="H2729" s="8">
        <f>TRUNC(SUMIF(N2725:N2728, N2724, H2725:H2728),0)</f>
        <v>4916</v>
      </c>
      <c r="I2729" s="7"/>
      <c r="J2729" s="8">
        <f>TRUNC(SUMIF(N2725:N2728, N2724, J2725:J2728),0)</f>
        <v>0</v>
      </c>
      <c r="K2729" s="7"/>
      <c r="L2729" s="8">
        <f>F2729+H2729+J2729</f>
        <v>5063</v>
      </c>
      <c r="M2729" s="5" t="s">
        <v>67</v>
      </c>
      <c r="N2729" s="2" t="s">
        <v>91</v>
      </c>
      <c r="O2729" s="2" t="s">
        <v>91</v>
      </c>
      <c r="P2729" s="2" t="s">
        <v>67</v>
      </c>
      <c r="Q2729" s="2" t="s">
        <v>67</v>
      </c>
      <c r="R2729" s="2" t="s">
        <v>67</v>
      </c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2" t="s">
        <v>67</v>
      </c>
      <c r="AW2729" s="2" t="s">
        <v>67</v>
      </c>
      <c r="AX2729" s="2" t="s">
        <v>67</v>
      </c>
      <c r="AY2729" s="2" t="s">
        <v>67</v>
      </c>
    </row>
    <row r="2730" spans="1:51" ht="30" customHeight="1" x14ac:dyDescent="0.3">
      <c r="A2730" s="6"/>
      <c r="B2730" s="6"/>
      <c r="C2730" s="6"/>
      <c r="D2730" s="6"/>
      <c r="E2730" s="7"/>
      <c r="F2730" s="8"/>
      <c r="G2730" s="7"/>
      <c r="H2730" s="8"/>
      <c r="I2730" s="7"/>
      <c r="J2730" s="8"/>
      <c r="K2730" s="7"/>
      <c r="L2730" s="8"/>
      <c r="M2730" s="6"/>
    </row>
    <row r="2731" spans="1:51" ht="30" customHeight="1" x14ac:dyDescent="0.3">
      <c r="A2731" s="14" t="s">
        <v>3581</v>
      </c>
      <c r="B2731" s="14"/>
      <c r="C2731" s="14"/>
      <c r="D2731" s="14"/>
      <c r="E2731" s="15"/>
      <c r="F2731" s="16"/>
      <c r="G2731" s="15"/>
      <c r="H2731" s="16"/>
      <c r="I2731" s="15"/>
      <c r="J2731" s="16"/>
      <c r="K2731" s="15"/>
      <c r="L2731" s="16"/>
      <c r="M2731" s="14"/>
      <c r="N2731" s="1" t="s">
        <v>3582</v>
      </c>
    </row>
    <row r="2732" spans="1:51" ht="30" customHeight="1" x14ac:dyDescent="0.3">
      <c r="A2732" s="5" t="s">
        <v>203</v>
      </c>
      <c r="B2732" s="5" t="s">
        <v>86</v>
      </c>
      <c r="C2732" s="5" t="s">
        <v>87</v>
      </c>
      <c r="D2732" s="6">
        <v>0.01</v>
      </c>
      <c r="E2732" s="7">
        <f>단가대비표!O1834</f>
        <v>0</v>
      </c>
      <c r="F2732" s="8">
        <f>TRUNC(E2732*D2732,1)</f>
        <v>0</v>
      </c>
      <c r="G2732" s="7">
        <f>단가대비표!P1834</f>
        <v>125427</v>
      </c>
      <c r="H2732" s="8">
        <f>TRUNC(G2732*D2732,1)</f>
        <v>1254.2</v>
      </c>
      <c r="I2732" s="7">
        <f>단가대비표!V1834</f>
        <v>0</v>
      </c>
      <c r="J2732" s="8">
        <f>TRUNC(I2732*D2732,1)</f>
        <v>0</v>
      </c>
      <c r="K2732" s="7">
        <f t="shared" ref="K2732:L2735" si="665">TRUNC(E2732+G2732+I2732,1)</f>
        <v>125427</v>
      </c>
      <c r="L2732" s="8">
        <f t="shared" si="665"/>
        <v>1254.2</v>
      </c>
      <c r="M2732" s="5" t="s">
        <v>67</v>
      </c>
      <c r="N2732" s="2" t="s">
        <v>3582</v>
      </c>
      <c r="O2732" s="2" t="s">
        <v>204</v>
      </c>
      <c r="P2732" s="2" t="s">
        <v>73</v>
      </c>
      <c r="Q2732" s="2" t="s">
        <v>73</v>
      </c>
      <c r="R2732" s="2" t="s">
        <v>69</v>
      </c>
      <c r="S2732" s="3"/>
      <c r="T2732" s="3"/>
      <c r="U2732" s="3"/>
      <c r="V2732" s="3">
        <v>1</v>
      </c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2" t="s">
        <v>67</v>
      </c>
      <c r="AW2732" s="2" t="s">
        <v>3584</v>
      </c>
      <c r="AX2732" s="2" t="s">
        <v>67</v>
      </c>
      <c r="AY2732" s="2" t="s">
        <v>67</v>
      </c>
    </row>
    <row r="2733" spans="1:51" ht="30" customHeight="1" x14ac:dyDescent="0.3">
      <c r="A2733" s="5" t="s">
        <v>511</v>
      </c>
      <c r="B2733" s="5" t="s">
        <v>86</v>
      </c>
      <c r="C2733" s="5" t="s">
        <v>87</v>
      </c>
      <c r="D2733" s="6">
        <v>1.44E-2</v>
      </c>
      <c r="E2733" s="7">
        <f>단가대비표!O1871</f>
        <v>0</v>
      </c>
      <c r="F2733" s="8">
        <f>TRUNC(E2733*D2733,1)</f>
        <v>0</v>
      </c>
      <c r="G2733" s="7">
        <f>단가대비표!P1871</f>
        <v>176011</v>
      </c>
      <c r="H2733" s="8">
        <f>TRUNC(G2733*D2733,1)</f>
        <v>2534.5</v>
      </c>
      <c r="I2733" s="7">
        <f>단가대비표!V1871</f>
        <v>0</v>
      </c>
      <c r="J2733" s="8">
        <f>TRUNC(I2733*D2733,1)</f>
        <v>0</v>
      </c>
      <c r="K2733" s="7">
        <f t="shared" si="665"/>
        <v>176011</v>
      </c>
      <c r="L2733" s="8">
        <f t="shared" si="665"/>
        <v>2534.5</v>
      </c>
      <c r="M2733" s="5" t="s">
        <v>67</v>
      </c>
      <c r="N2733" s="2" t="s">
        <v>3582</v>
      </c>
      <c r="O2733" s="2" t="s">
        <v>512</v>
      </c>
      <c r="P2733" s="2" t="s">
        <v>73</v>
      </c>
      <c r="Q2733" s="2" t="s">
        <v>73</v>
      </c>
      <c r="R2733" s="2" t="s">
        <v>69</v>
      </c>
      <c r="S2733" s="3"/>
      <c r="T2733" s="3"/>
      <c r="U2733" s="3"/>
      <c r="V2733" s="3">
        <v>1</v>
      </c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2" t="s">
        <v>67</v>
      </c>
      <c r="AW2733" s="2" t="s">
        <v>3585</v>
      </c>
      <c r="AX2733" s="2" t="s">
        <v>67</v>
      </c>
      <c r="AY2733" s="2" t="s">
        <v>67</v>
      </c>
    </row>
    <row r="2734" spans="1:51" ht="30" customHeight="1" x14ac:dyDescent="0.3">
      <c r="A2734" s="5" t="s">
        <v>2033</v>
      </c>
      <c r="B2734" s="5" t="s">
        <v>86</v>
      </c>
      <c r="C2734" s="5" t="s">
        <v>87</v>
      </c>
      <c r="D2734" s="6">
        <v>1.24E-2</v>
      </c>
      <c r="E2734" s="7">
        <f>단가대비표!O1876</f>
        <v>0</v>
      </c>
      <c r="F2734" s="8">
        <f>TRUNC(E2734*D2734,1)</f>
        <v>0</v>
      </c>
      <c r="G2734" s="7">
        <f>단가대비표!P1876</f>
        <v>160788</v>
      </c>
      <c r="H2734" s="8">
        <f>TRUNC(G2734*D2734,1)</f>
        <v>1993.7</v>
      </c>
      <c r="I2734" s="7">
        <f>단가대비표!V1876</f>
        <v>0</v>
      </c>
      <c r="J2734" s="8">
        <f>TRUNC(I2734*D2734,1)</f>
        <v>0</v>
      </c>
      <c r="K2734" s="7">
        <f t="shared" si="665"/>
        <v>160788</v>
      </c>
      <c r="L2734" s="8">
        <f t="shared" si="665"/>
        <v>1993.7</v>
      </c>
      <c r="M2734" s="5" t="s">
        <v>67</v>
      </c>
      <c r="N2734" s="2" t="s">
        <v>3582</v>
      </c>
      <c r="O2734" s="2" t="s">
        <v>2034</v>
      </c>
      <c r="P2734" s="2" t="s">
        <v>73</v>
      </c>
      <c r="Q2734" s="2" t="s">
        <v>73</v>
      </c>
      <c r="R2734" s="2" t="s">
        <v>69</v>
      </c>
      <c r="S2734" s="3"/>
      <c r="T2734" s="3"/>
      <c r="U2734" s="3"/>
      <c r="V2734" s="3">
        <v>1</v>
      </c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2" t="s">
        <v>67</v>
      </c>
      <c r="AW2734" s="2" t="s">
        <v>3586</v>
      </c>
      <c r="AX2734" s="2" t="s">
        <v>67</v>
      </c>
      <c r="AY2734" s="2" t="s">
        <v>67</v>
      </c>
    </row>
    <row r="2735" spans="1:51" ht="30" customHeight="1" x14ac:dyDescent="0.3">
      <c r="A2735" s="5" t="s">
        <v>155</v>
      </c>
      <c r="B2735" s="5" t="s">
        <v>156</v>
      </c>
      <c r="C2735" s="5" t="s">
        <v>82</v>
      </c>
      <c r="D2735" s="6">
        <v>1</v>
      </c>
      <c r="E2735" s="7">
        <f>TRUNC(SUMIF(V2732:V2735, RIGHTB(O2735, 1), H2732:H2735)*U2735, 2)</f>
        <v>173.47</v>
      </c>
      <c r="F2735" s="8">
        <f>TRUNC(E2735*D2735,1)</f>
        <v>173.4</v>
      </c>
      <c r="G2735" s="7">
        <v>0</v>
      </c>
      <c r="H2735" s="8">
        <f>TRUNC(G2735*D2735,1)</f>
        <v>0</v>
      </c>
      <c r="I2735" s="7">
        <v>0</v>
      </c>
      <c r="J2735" s="8">
        <f>TRUNC(I2735*D2735,1)</f>
        <v>0</v>
      </c>
      <c r="K2735" s="7">
        <f t="shared" si="665"/>
        <v>173.4</v>
      </c>
      <c r="L2735" s="8">
        <f t="shared" si="665"/>
        <v>173.4</v>
      </c>
      <c r="M2735" s="5" t="s">
        <v>67</v>
      </c>
      <c r="N2735" s="2" t="s">
        <v>3582</v>
      </c>
      <c r="O2735" s="2" t="s">
        <v>83</v>
      </c>
      <c r="P2735" s="2" t="s">
        <v>73</v>
      </c>
      <c r="Q2735" s="2" t="s">
        <v>73</v>
      </c>
      <c r="R2735" s="2" t="s">
        <v>73</v>
      </c>
      <c r="S2735" s="3">
        <v>1</v>
      </c>
      <c r="T2735" s="3">
        <v>0</v>
      </c>
      <c r="U2735" s="3">
        <v>0.03</v>
      </c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2" t="s">
        <v>67</v>
      </c>
      <c r="AW2735" s="2" t="s">
        <v>3587</v>
      </c>
      <c r="AX2735" s="2" t="s">
        <v>67</v>
      </c>
      <c r="AY2735" s="2" t="s">
        <v>67</v>
      </c>
    </row>
    <row r="2736" spans="1:51" ht="30" customHeight="1" x14ac:dyDescent="0.3">
      <c r="A2736" s="5" t="s">
        <v>90</v>
      </c>
      <c r="B2736" s="5" t="s">
        <v>67</v>
      </c>
      <c r="C2736" s="5" t="s">
        <v>67</v>
      </c>
      <c r="D2736" s="6"/>
      <c r="E2736" s="7"/>
      <c r="F2736" s="8">
        <f>TRUNC(SUMIF(N2732:N2735, N2731, F2732:F2735),0)</f>
        <v>173</v>
      </c>
      <c r="G2736" s="7"/>
      <c r="H2736" s="8">
        <f>TRUNC(SUMIF(N2732:N2735, N2731, H2732:H2735),0)</f>
        <v>5782</v>
      </c>
      <c r="I2736" s="7"/>
      <c r="J2736" s="8">
        <f>TRUNC(SUMIF(N2732:N2735, N2731, J2732:J2735),0)</f>
        <v>0</v>
      </c>
      <c r="K2736" s="7"/>
      <c r="L2736" s="8">
        <f>F2736+H2736+J2736</f>
        <v>5955</v>
      </c>
      <c r="M2736" s="5" t="s">
        <v>67</v>
      </c>
      <c r="N2736" s="2" t="s">
        <v>91</v>
      </c>
      <c r="O2736" s="2" t="s">
        <v>91</v>
      </c>
      <c r="P2736" s="2" t="s">
        <v>67</v>
      </c>
      <c r="Q2736" s="2" t="s">
        <v>67</v>
      </c>
      <c r="R2736" s="2" t="s">
        <v>67</v>
      </c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2" t="s">
        <v>67</v>
      </c>
      <c r="AW2736" s="2" t="s">
        <v>67</v>
      </c>
      <c r="AX2736" s="2" t="s">
        <v>67</v>
      </c>
      <c r="AY2736" s="2" t="s">
        <v>67</v>
      </c>
    </row>
    <row r="2737" spans="1:51" ht="30" customHeight="1" x14ac:dyDescent="0.3">
      <c r="A2737" s="6"/>
      <c r="B2737" s="6"/>
      <c r="C2737" s="6"/>
      <c r="D2737" s="6"/>
      <c r="E2737" s="7"/>
      <c r="F2737" s="8"/>
      <c r="G2737" s="7"/>
      <c r="H2737" s="8"/>
      <c r="I2737" s="7"/>
      <c r="J2737" s="8"/>
      <c r="K2737" s="7"/>
      <c r="L2737" s="8"/>
      <c r="M2737" s="6"/>
    </row>
    <row r="2738" spans="1:51" ht="30" customHeight="1" x14ac:dyDescent="0.3">
      <c r="A2738" s="14" t="s">
        <v>3588</v>
      </c>
      <c r="B2738" s="14"/>
      <c r="C2738" s="14"/>
      <c r="D2738" s="14"/>
      <c r="E2738" s="15"/>
      <c r="F2738" s="16"/>
      <c r="G2738" s="15"/>
      <c r="H2738" s="16"/>
      <c r="I2738" s="15"/>
      <c r="J2738" s="16"/>
      <c r="K2738" s="15"/>
      <c r="L2738" s="16"/>
      <c r="M2738" s="14"/>
      <c r="N2738" s="1" t="s">
        <v>3589</v>
      </c>
    </row>
    <row r="2739" spans="1:51" ht="30" customHeight="1" x14ac:dyDescent="0.3">
      <c r="A2739" s="5" t="s">
        <v>203</v>
      </c>
      <c r="B2739" s="5" t="s">
        <v>86</v>
      </c>
      <c r="C2739" s="5" t="s">
        <v>87</v>
      </c>
      <c r="D2739" s="6">
        <v>1.1599999999999999E-2</v>
      </c>
      <c r="E2739" s="7">
        <f>단가대비표!O1834</f>
        <v>0</v>
      </c>
      <c r="F2739" s="8">
        <f>TRUNC(E2739*D2739,1)</f>
        <v>0</v>
      </c>
      <c r="G2739" s="7">
        <f>단가대비표!P1834</f>
        <v>125427</v>
      </c>
      <c r="H2739" s="8">
        <f>TRUNC(G2739*D2739,1)</f>
        <v>1454.9</v>
      </c>
      <c r="I2739" s="7">
        <f>단가대비표!V1834</f>
        <v>0</v>
      </c>
      <c r="J2739" s="8">
        <f>TRUNC(I2739*D2739,1)</f>
        <v>0</v>
      </c>
      <c r="K2739" s="7">
        <f t="shared" ref="K2739:L2742" si="666">TRUNC(E2739+G2739+I2739,1)</f>
        <v>125427</v>
      </c>
      <c r="L2739" s="8">
        <f t="shared" si="666"/>
        <v>1454.9</v>
      </c>
      <c r="M2739" s="5" t="s">
        <v>67</v>
      </c>
      <c r="N2739" s="2" t="s">
        <v>3589</v>
      </c>
      <c r="O2739" s="2" t="s">
        <v>204</v>
      </c>
      <c r="P2739" s="2" t="s">
        <v>73</v>
      </c>
      <c r="Q2739" s="2" t="s">
        <v>73</v>
      </c>
      <c r="R2739" s="2" t="s">
        <v>69</v>
      </c>
      <c r="S2739" s="3"/>
      <c r="T2739" s="3"/>
      <c r="U2739" s="3"/>
      <c r="V2739" s="3">
        <v>1</v>
      </c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2" t="s">
        <v>67</v>
      </c>
      <c r="AW2739" s="2" t="s">
        <v>3591</v>
      </c>
      <c r="AX2739" s="2" t="s">
        <v>67</v>
      </c>
      <c r="AY2739" s="2" t="s">
        <v>67</v>
      </c>
    </row>
    <row r="2740" spans="1:51" ht="30" customHeight="1" x14ac:dyDescent="0.3">
      <c r="A2740" s="5" t="s">
        <v>511</v>
      </c>
      <c r="B2740" s="5" t="s">
        <v>86</v>
      </c>
      <c r="C2740" s="5" t="s">
        <v>87</v>
      </c>
      <c r="D2740" s="6">
        <v>1.7600000000000001E-2</v>
      </c>
      <c r="E2740" s="7">
        <f>단가대비표!O1871</f>
        <v>0</v>
      </c>
      <c r="F2740" s="8">
        <f>TRUNC(E2740*D2740,1)</f>
        <v>0</v>
      </c>
      <c r="G2740" s="7">
        <f>단가대비표!P1871</f>
        <v>176011</v>
      </c>
      <c r="H2740" s="8">
        <f>TRUNC(G2740*D2740,1)</f>
        <v>3097.7</v>
      </c>
      <c r="I2740" s="7">
        <f>단가대비표!V1871</f>
        <v>0</v>
      </c>
      <c r="J2740" s="8">
        <f>TRUNC(I2740*D2740,1)</f>
        <v>0</v>
      </c>
      <c r="K2740" s="7">
        <f t="shared" si="666"/>
        <v>176011</v>
      </c>
      <c r="L2740" s="8">
        <f t="shared" si="666"/>
        <v>3097.7</v>
      </c>
      <c r="M2740" s="5" t="s">
        <v>67</v>
      </c>
      <c r="N2740" s="2" t="s">
        <v>3589</v>
      </c>
      <c r="O2740" s="2" t="s">
        <v>512</v>
      </c>
      <c r="P2740" s="2" t="s">
        <v>73</v>
      </c>
      <c r="Q2740" s="2" t="s">
        <v>73</v>
      </c>
      <c r="R2740" s="2" t="s">
        <v>69</v>
      </c>
      <c r="S2740" s="3"/>
      <c r="T2740" s="3"/>
      <c r="U2740" s="3"/>
      <c r="V2740" s="3">
        <v>1</v>
      </c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2" t="s">
        <v>67</v>
      </c>
      <c r="AW2740" s="2" t="s">
        <v>3592</v>
      </c>
      <c r="AX2740" s="2" t="s">
        <v>67</v>
      </c>
      <c r="AY2740" s="2" t="s">
        <v>67</v>
      </c>
    </row>
    <row r="2741" spans="1:51" ht="30" customHeight="1" x14ac:dyDescent="0.3">
      <c r="A2741" s="5" t="s">
        <v>2033</v>
      </c>
      <c r="B2741" s="5" t="s">
        <v>86</v>
      </c>
      <c r="C2741" s="5" t="s">
        <v>87</v>
      </c>
      <c r="D2741" s="6">
        <v>1.44E-2</v>
      </c>
      <c r="E2741" s="7">
        <f>단가대비표!O1876</f>
        <v>0</v>
      </c>
      <c r="F2741" s="8">
        <f>TRUNC(E2741*D2741,1)</f>
        <v>0</v>
      </c>
      <c r="G2741" s="7">
        <f>단가대비표!P1876</f>
        <v>160788</v>
      </c>
      <c r="H2741" s="8">
        <f>TRUNC(G2741*D2741,1)</f>
        <v>2315.3000000000002</v>
      </c>
      <c r="I2741" s="7">
        <f>단가대비표!V1876</f>
        <v>0</v>
      </c>
      <c r="J2741" s="8">
        <f>TRUNC(I2741*D2741,1)</f>
        <v>0</v>
      </c>
      <c r="K2741" s="7">
        <f t="shared" si="666"/>
        <v>160788</v>
      </c>
      <c r="L2741" s="8">
        <f t="shared" si="666"/>
        <v>2315.3000000000002</v>
      </c>
      <c r="M2741" s="5" t="s">
        <v>67</v>
      </c>
      <c r="N2741" s="2" t="s">
        <v>3589</v>
      </c>
      <c r="O2741" s="2" t="s">
        <v>2034</v>
      </c>
      <c r="P2741" s="2" t="s">
        <v>73</v>
      </c>
      <c r="Q2741" s="2" t="s">
        <v>73</v>
      </c>
      <c r="R2741" s="2" t="s">
        <v>69</v>
      </c>
      <c r="S2741" s="3"/>
      <c r="T2741" s="3"/>
      <c r="U2741" s="3"/>
      <c r="V2741" s="3">
        <v>1</v>
      </c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2" t="s">
        <v>67</v>
      </c>
      <c r="AW2741" s="2" t="s">
        <v>3593</v>
      </c>
      <c r="AX2741" s="2" t="s">
        <v>67</v>
      </c>
      <c r="AY2741" s="2" t="s">
        <v>67</v>
      </c>
    </row>
    <row r="2742" spans="1:51" ht="30" customHeight="1" x14ac:dyDescent="0.3">
      <c r="A2742" s="5" t="s">
        <v>155</v>
      </c>
      <c r="B2742" s="5" t="s">
        <v>156</v>
      </c>
      <c r="C2742" s="5" t="s">
        <v>82</v>
      </c>
      <c r="D2742" s="6">
        <v>1</v>
      </c>
      <c r="E2742" s="7">
        <f>TRUNC(SUMIF(V2739:V2742, RIGHTB(O2742, 1), H2739:H2742)*U2742, 2)</f>
        <v>206.03</v>
      </c>
      <c r="F2742" s="8">
        <f>TRUNC(E2742*D2742,1)</f>
        <v>206</v>
      </c>
      <c r="G2742" s="7">
        <v>0</v>
      </c>
      <c r="H2742" s="8">
        <f>TRUNC(G2742*D2742,1)</f>
        <v>0</v>
      </c>
      <c r="I2742" s="7">
        <v>0</v>
      </c>
      <c r="J2742" s="8">
        <f>TRUNC(I2742*D2742,1)</f>
        <v>0</v>
      </c>
      <c r="K2742" s="7">
        <f t="shared" si="666"/>
        <v>206</v>
      </c>
      <c r="L2742" s="8">
        <f t="shared" si="666"/>
        <v>206</v>
      </c>
      <c r="M2742" s="5" t="s">
        <v>67</v>
      </c>
      <c r="N2742" s="2" t="s">
        <v>3589</v>
      </c>
      <c r="O2742" s="2" t="s">
        <v>83</v>
      </c>
      <c r="P2742" s="2" t="s">
        <v>73</v>
      </c>
      <c r="Q2742" s="2" t="s">
        <v>73</v>
      </c>
      <c r="R2742" s="2" t="s">
        <v>73</v>
      </c>
      <c r="S2742" s="3">
        <v>1</v>
      </c>
      <c r="T2742" s="3">
        <v>0</v>
      </c>
      <c r="U2742" s="3">
        <v>0.03</v>
      </c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2" t="s">
        <v>67</v>
      </c>
      <c r="AW2742" s="2" t="s">
        <v>3594</v>
      </c>
      <c r="AX2742" s="2" t="s">
        <v>67</v>
      </c>
      <c r="AY2742" s="2" t="s">
        <v>67</v>
      </c>
    </row>
    <row r="2743" spans="1:51" ht="30" customHeight="1" x14ac:dyDescent="0.3">
      <c r="A2743" s="5" t="s">
        <v>90</v>
      </c>
      <c r="B2743" s="5" t="s">
        <v>67</v>
      </c>
      <c r="C2743" s="5" t="s">
        <v>67</v>
      </c>
      <c r="D2743" s="6"/>
      <c r="E2743" s="7"/>
      <c r="F2743" s="8">
        <f>TRUNC(SUMIF(N2739:N2742, N2738, F2739:F2742),0)</f>
        <v>206</v>
      </c>
      <c r="G2743" s="7"/>
      <c r="H2743" s="8">
        <f>TRUNC(SUMIF(N2739:N2742, N2738, H2739:H2742),0)</f>
        <v>6867</v>
      </c>
      <c r="I2743" s="7"/>
      <c r="J2743" s="8">
        <f>TRUNC(SUMIF(N2739:N2742, N2738, J2739:J2742),0)</f>
        <v>0</v>
      </c>
      <c r="K2743" s="7"/>
      <c r="L2743" s="8">
        <f>F2743+H2743+J2743</f>
        <v>7073</v>
      </c>
      <c r="M2743" s="5" t="s">
        <v>67</v>
      </c>
      <c r="N2743" s="2" t="s">
        <v>91</v>
      </c>
      <c r="O2743" s="2" t="s">
        <v>91</v>
      </c>
      <c r="P2743" s="2" t="s">
        <v>67</v>
      </c>
      <c r="Q2743" s="2" t="s">
        <v>67</v>
      </c>
      <c r="R2743" s="2" t="s">
        <v>67</v>
      </c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2" t="s">
        <v>67</v>
      </c>
      <c r="AW2743" s="2" t="s">
        <v>67</v>
      </c>
      <c r="AX2743" s="2" t="s">
        <v>67</v>
      </c>
      <c r="AY2743" s="2" t="s">
        <v>67</v>
      </c>
    </row>
    <row r="2744" spans="1:51" ht="30" customHeight="1" x14ac:dyDescent="0.3">
      <c r="A2744" s="6"/>
      <c r="B2744" s="6"/>
      <c r="C2744" s="6"/>
      <c r="D2744" s="6"/>
      <c r="E2744" s="7"/>
      <c r="F2744" s="8"/>
      <c r="G2744" s="7"/>
      <c r="H2744" s="8"/>
      <c r="I2744" s="7"/>
      <c r="J2744" s="8"/>
      <c r="K2744" s="7"/>
      <c r="L2744" s="8"/>
      <c r="M2744" s="6"/>
    </row>
    <row r="2745" spans="1:51" ht="30" customHeight="1" x14ac:dyDescent="0.3">
      <c r="A2745" s="14" t="s">
        <v>3595</v>
      </c>
      <c r="B2745" s="14"/>
      <c r="C2745" s="14"/>
      <c r="D2745" s="14"/>
      <c r="E2745" s="15"/>
      <c r="F2745" s="16"/>
      <c r="G2745" s="15"/>
      <c r="H2745" s="16"/>
      <c r="I2745" s="15"/>
      <c r="J2745" s="16"/>
      <c r="K2745" s="15"/>
      <c r="L2745" s="16"/>
      <c r="M2745" s="14"/>
      <c r="N2745" s="1" t="s">
        <v>3596</v>
      </c>
    </row>
    <row r="2746" spans="1:51" ht="30" customHeight="1" x14ac:dyDescent="0.3">
      <c r="A2746" s="5" t="s">
        <v>203</v>
      </c>
      <c r="B2746" s="5" t="s">
        <v>86</v>
      </c>
      <c r="C2746" s="5" t="s">
        <v>87</v>
      </c>
      <c r="D2746" s="6">
        <v>1.32E-2</v>
      </c>
      <c r="E2746" s="7">
        <f>단가대비표!O1834</f>
        <v>0</v>
      </c>
      <c r="F2746" s="8">
        <f>TRUNC(E2746*D2746,1)</f>
        <v>0</v>
      </c>
      <c r="G2746" s="7">
        <f>단가대비표!P1834</f>
        <v>125427</v>
      </c>
      <c r="H2746" s="8">
        <f>TRUNC(G2746*D2746,1)</f>
        <v>1655.6</v>
      </c>
      <c r="I2746" s="7">
        <f>단가대비표!V1834</f>
        <v>0</v>
      </c>
      <c r="J2746" s="8">
        <f>TRUNC(I2746*D2746,1)</f>
        <v>0</v>
      </c>
      <c r="K2746" s="7">
        <f t="shared" ref="K2746:L2749" si="667">TRUNC(E2746+G2746+I2746,1)</f>
        <v>125427</v>
      </c>
      <c r="L2746" s="8">
        <f t="shared" si="667"/>
        <v>1655.6</v>
      </c>
      <c r="M2746" s="5" t="s">
        <v>67</v>
      </c>
      <c r="N2746" s="2" t="s">
        <v>3596</v>
      </c>
      <c r="O2746" s="2" t="s">
        <v>204</v>
      </c>
      <c r="P2746" s="2" t="s">
        <v>73</v>
      </c>
      <c r="Q2746" s="2" t="s">
        <v>73</v>
      </c>
      <c r="R2746" s="2" t="s">
        <v>69</v>
      </c>
      <c r="S2746" s="3"/>
      <c r="T2746" s="3"/>
      <c r="U2746" s="3"/>
      <c r="V2746" s="3">
        <v>1</v>
      </c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2" t="s">
        <v>67</v>
      </c>
      <c r="AW2746" s="2" t="s">
        <v>3598</v>
      </c>
      <c r="AX2746" s="2" t="s">
        <v>67</v>
      </c>
      <c r="AY2746" s="2" t="s">
        <v>67</v>
      </c>
    </row>
    <row r="2747" spans="1:51" ht="30" customHeight="1" x14ac:dyDescent="0.3">
      <c r="A2747" s="5" t="s">
        <v>511</v>
      </c>
      <c r="B2747" s="5" t="s">
        <v>86</v>
      </c>
      <c r="C2747" s="5" t="s">
        <v>87</v>
      </c>
      <c r="D2747" s="6">
        <v>2.0799999999999999E-2</v>
      </c>
      <c r="E2747" s="7">
        <f>단가대비표!O1871</f>
        <v>0</v>
      </c>
      <c r="F2747" s="8">
        <f>TRUNC(E2747*D2747,1)</f>
        <v>0</v>
      </c>
      <c r="G2747" s="7">
        <f>단가대비표!P1871</f>
        <v>176011</v>
      </c>
      <c r="H2747" s="8">
        <f>TRUNC(G2747*D2747,1)</f>
        <v>3661</v>
      </c>
      <c r="I2747" s="7">
        <f>단가대비표!V1871</f>
        <v>0</v>
      </c>
      <c r="J2747" s="8">
        <f>TRUNC(I2747*D2747,1)</f>
        <v>0</v>
      </c>
      <c r="K2747" s="7">
        <f t="shared" si="667"/>
        <v>176011</v>
      </c>
      <c r="L2747" s="8">
        <f t="shared" si="667"/>
        <v>3661</v>
      </c>
      <c r="M2747" s="5" t="s">
        <v>67</v>
      </c>
      <c r="N2747" s="2" t="s">
        <v>3596</v>
      </c>
      <c r="O2747" s="2" t="s">
        <v>512</v>
      </c>
      <c r="P2747" s="2" t="s">
        <v>73</v>
      </c>
      <c r="Q2747" s="2" t="s">
        <v>73</v>
      </c>
      <c r="R2747" s="2" t="s">
        <v>69</v>
      </c>
      <c r="S2747" s="3"/>
      <c r="T2747" s="3"/>
      <c r="U2747" s="3"/>
      <c r="V2747" s="3">
        <v>1</v>
      </c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2" t="s">
        <v>67</v>
      </c>
      <c r="AW2747" s="2" t="s">
        <v>3599</v>
      </c>
      <c r="AX2747" s="2" t="s">
        <v>67</v>
      </c>
      <c r="AY2747" s="2" t="s">
        <v>67</v>
      </c>
    </row>
    <row r="2748" spans="1:51" ht="30" customHeight="1" x14ac:dyDescent="0.3">
      <c r="A2748" s="5" t="s">
        <v>2033</v>
      </c>
      <c r="B2748" s="5" t="s">
        <v>86</v>
      </c>
      <c r="C2748" s="5" t="s">
        <v>87</v>
      </c>
      <c r="D2748" s="6">
        <v>1.6799999999999999E-2</v>
      </c>
      <c r="E2748" s="7">
        <f>단가대비표!O1876</f>
        <v>0</v>
      </c>
      <c r="F2748" s="8">
        <f>TRUNC(E2748*D2748,1)</f>
        <v>0</v>
      </c>
      <c r="G2748" s="7">
        <f>단가대비표!P1876</f>
        <v>160788</v>
      </c>
      <c r="H2748" s="8">
        <f>TRUNC(G2748*D2748,1)</f>
        <v>2701.2</v>
      </c>
      <c r="I2748" s="7">
        <f>단가대비표!V1876</f>
        <v>0</v>
      </c>
      <c r="J2748" s="8">
        <f>TRUNC(I2748*D2748,1)</f>
        <v>0</v>
      </c>
      <c r="K2748" s="7">
        <f t="shared" si="667"/>
        <v>160788</v>
      </c>
      <c r="L2748" s="8">
        <f t="shared" si="667"/>
        <v>2701.2</v>
      </c>
      <c r="M2748" s="5" t="s">
        <v>67</v>
      </c>
      <c r="N2748" s="2" t="s">
        <v>3596</v>
      </c>
      <c r="O2748" s="2" t="s">
        <v>2034</v>
      </c>
      <c r="P2748" s="2" t="s">
        <v>73</v>
      </c>
      <c r="Q2748" s="2" t="s">
        <v>73</v>
      </c>
      <c r="R2748" s="2" t="s">
        <v>69</v>
      </c>
      <c r="S2748" s="3"/>
      <c r="T2748" s="3"/>
      <c r="U2748" s="3"/>
      <c r="V2748" s="3">
        <v>1</v>
      </c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2" t="s">
        <v>67</v>
      </c>
      <c r="AW2748" s="2" t="s">
        <v>3600</v>
      </c>
      <c r="AX2748" s="2" t="s">
        <v>67</v>
      </c>
      <c r="AY2748" s="2" t="s">
        <v>67</v>
      </c>
    </row>
    <row r="2749" spans="1:51" ht="30" customHeight="1" x14ac:dyDescent="0.3">
      <c r="A2749" s="5" t="s">
        <v>155</v>
      </c>
      <c r="B2749" s="5" t="s">
        <v>156</v>
      </c>
      <c r="C2749" s="5" t="s">
        <v>82</v>
      </c>
      <c r="D2749" s="6">
        <v>1</v>
      </c>
      <c r="E2749" s="7">
        <f>TRUNC(SUMIF(V2746:V2749, RIGHTB(O2749, 1), H2746:H2749)*U2749, 2)</f>
        <v>240.53</v>
      </c>
      <c r="F2749" s="8">
        <f>TRUNC(E2749*D2749,1)</f>
        <v>240.5</v>
      </c>
      <c r="G2749" s="7">
        <v>0</v>
      </c>
      <c r="H2749" s="8">
        <f>TRUNC(G2749*D2749,1)</f>
        <v>0</v>
      </c>
      <c r="I2749" s="7">
        <v>0</v>
      </c>
      <c r="J2749" s="8">
        <f>TRUNC(I2749*D2749,1)</f>
        <v>0</v>
      </c>
      <c r="K2749" s="7">
        <f t="shared" si="667"/>
        <v>240.5</v>
      </c>
      <c r="L2749" s="8">
        <f t="shared" si="667"/>
        <v>240.5</v>
      </c>
      <c r="M2749" s="5" t="s">
        <v>67</v>
      </c>
      <c r="N2749" s="2" t="s">
        <v>3596</v>
      </c>
      <c r="O2749" s="2" t="s">
        <v>83</v>
      </c>
      <c r="P2749" s="2" t="s">
        <v>73</v>
      </c>
      <c r="Q2749" s="2" t="s">
        <v>73</v>
      </c>
      <c r="R2749" s="2" t="s">
        <v>73</v>
      </c>
      <c r="S2749" s="3">
        <v>1</v>
      </c>
      <c r="T2749" s="3">
        <v>0</v>
      </c>
      <c r="U2749" s="3">
        <v>0.03</v>
      </c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2" t="s">
        <v>67</v>
      </c>
      <c r="AW2749" s="2" t="s">
        <v>3601</v>
      </c>
      <c r="AX2749" s="2" t="s">
        <v>67</v>
      </c>
      <c r="AY2749" s="2" t="s">
        <v>67</v>
      </c>
    </row>
    <row r="2750" spans="1:51" ht="30" customHeight="1" x14ac:dyDescent="0.3">
      <c r="A2750" s="5" t="s">
        <v>90</v>
      </c>
      <c r="B2750" s="5" t="s">
        <v>67</v>
      </c>
      <c r="C2750" s="5" t="s">
        <v>67</v>
      </c>
      <c r="D2750" s="6"/>
      <c r="E2750" s="7"/>
      <c r="F2750" s="8">
        <f>TRUNC(SUMIF(N2746:N2749, N2745, F2746:F2749),0)</f>
        <v>240</v>
      </c>
      <c r="G2750" s="7"/>
      <c r="H2750" s="8">
        <f>TRUNC(SUMIF(N2746:N2749, N2745, H2746:H2749),0)</f>
        <v>8017</v>
      </c>
      <c r="I2750" s="7"/>
      <c r="J2750" s="8">
        <f>TRUNC(SUMIF(N2746:N2749, N2745, J2746:J2749),0)</f>
        <v>0</v>
      </c>
      <c r="K2750" s="7"/>
      <c r="L2750" s="8">
        <f>F2750+H2750+J2750</f>
        <v>8257</v>
      </c>
      <c r="M2750" s="5" t="s">
        <v>67</v>
      </c>
      <c r="N2750" s="2" t="s">
        <v>91</v>
      </c>
      <c r="O2750" s="2" t="s">
        <v>91</v>
      </c>
      <c r="P2750" s="2" t="s">
        <v>67</v>
      </c>
      <c r="Q2750" s="2" t="s">
        <v>67</v>
      </c>
      <c r="R2750" s="2" t="s">
        <v>67</v>
      </c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2" t="s">
        <v>67</v>
      </c>
      <c r="AW2750" s="2" t="s">
        <v>67</v>
      </c>
      <c r="AX2750" s="2" t="s">
        <v>67</v>
      </c>
      <c r="AY2750" s="2" t="s">
        <v>67</v>
      </c>
    </row>
    <row r="2751" spans="1:51" ht="30" customHeight="1" x14ac:dyDescent="0.3">
      <c r="A2751" s="6"/>
      <c r="B2751" s="6"/>
      <c r="C2751" s="6"/>
      <c r="D2751" s="6"/>
      <c r="E2751" s="7"/>
      <c r="F2751" s="8"/>
      <c r="G2751" s="7"/>
      <c r="H2751" s="8"/>
      <c r="I2751" s="7"/>
      <c r="J2751" s="8"/>
      <c r="K2751" s="7"/>
      <c r="L2751" s="8"/>
      <c r="M2751" s="6"/>
    </row>
    <row r="2752" spans="1:51" ht="30" customHeight="1" x14ac:dyDescent="0.3">
      <c r="A2752" s="14" t="s">
        <v>3602</v>
      </c>
      <c r="B2752" s="14"/>
      <c r="C2752" s="14"/>
      <c r="D2752" s="14"/>
      <c r="E2752" s="15"/>
      <c r="F2752" s="16"/>
      <c r="G2752" s="15"/>
      <c r="H2752" s="16"/>
      <c r="I2752" s="15"/>
      <c r="J2752" s="16"/>
      <c r="K2752" s="15"/>
      <c r="L2752" s="16"/>
      <c r="M2752" s="14"/>
      <c r="N2752" s="1" t="s">
        <v>3603</v>
      </c>
    </row>
    <row r="2753" spans="1:51" ht="30" customHeight="1" x14ac:dyDescent="0.3">
      <c r="A2753" s="5" t="s">
        <v>203</v>
      </c>
      <c r="B2753" s="5" t="s">
        <v>86</v>
      </c>
      <c r="C2753" s="5" t="s">
        <v>87</v>
      </c>
      <c r="D2753" s="6">
        <v>1.6799999999999999E-2</v>
      </c>
      <c r="E2753" s="7">
        <f>단가대비표!O1834</f>
        <v>0</v>
      </c>
      <c r="F2753" s="8">
        <f>TRUNC(E2753*D2753,1)</f>
        <v>0</v>
      </c>
      <c r="G2753" s="7">
        <f>단가대비표!P1834</f>
        <v>125427</v>
      </c>
      <c r="H2753" s="8">
        <f>TRUNC(G2753*D2753,1)</f>
        <v>2107.1</v>
      </c>
      <c r="I2753" s="7">
        <f>단가대비표!V1834</f>
        <v>0</v>
      </c>
      <c r="J2753" s="8">
        <f>TRUNC(I2753*D2753,1)</f>
        <v>0</v>
      </c>
      <c r="K2753" s="7">
        <f t="shared" ref="K2753:L2756" si="668">TRUNC(E2753+G2753+I2753,1)</f>
        <v>125427</v>
      </c>
      <c r="L2753" s="8">
        <f t="shared" si="668"/>
        <v>2107.1</v>
      </c>
      <c r="M2753" s="5" t="s">
        <v>67</v>
      </c>
      <c r="N2753" s="2" t="s">
        <v>3603</v>
      </c>
      <c r="O2753" s="2" t="s">
        <v>204</v>
      </c>
      <c r="P2753" s="2" t="s">
        <v>73</v>
      </c>
      <c r="Q2753" s="2" t="s">
        <v>73</v>
      </c>
      <c r="R2753" s="2" t="s">
        <v>69</v>
      </c>
      <c r="S2753" s="3"/>
      <c r="T2753" s="3"/>
      <c r="U2753" s="3"/>
      <c r="V2753" s="3">
        <v>1</v>
      </c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2" t="s">
        <v>67</v>
      </c>
      <c r="AW2753" s="2" t="s">
        <v>3605</v>
      </c>
      <c r="AX2753" s="2" t="s">
        <v>67</v>
      </c>
      <c r="AY2753" s="2" t="s">
        <v>67</v>
      </c>
    </row>
    <row r="2754" spans="1:51" ht="30" customHeight="1" x14ac:dyDescent="0.3">
      <c r="A2754" s="5" t="s">
        <v>511</v>
      </c>
      <c r="B2754" s="5" t="s">
        <v>86</v>
      </c>
      <c r="C2754" s="5" t="s">
        <v>87</v>
      </c>
      <c r="D2754" s="6">
        <v>2.76E-2</v>
      </c>
      <c r="E2754" s="7">
        <f>단가대비표!O1871</f>
        <v>0</v>
      </c>
      <c r="F2754" s="8">
        <f>TRUNC(E2754*D2754,1)</f>
        <v>0</v>
      </c>
      <c r="G2754" s="7">
        <f>단가대비표!P1871</f>
        <v>176011</v>
      </c>
      <c r="H2754" s="8">
        <f>TRUNC(G2754*D2754,1)</f>
        <v>4857.8999999999996</v>
      </c>
      <c r="I2754" s="7">
        <f>단가대비표!V1871</f>
        <v>0</v>
      </c>
      <c r="J2754" s="8">
        <f>TRUNC(I2754*D2754,1)</f>
        <v>0</v>
      </c>
      <c r="K2754" s="7">
        <f t="shared" si="668"/>
        <v>176011</v>
      </c>
      <c r="L2754" s="8">
        <f t="shared" si="668"/>
        <v>4857.8999999999996</v>
      </c>
      <c r="M2754" s="5" t="s">
        <v>67</v>
      </c>
      <c r="N2754" s="2" t="s">
        <v>3603</v>
      </c>
      <c r="O2754" s="2" t="s">
        <v>512</v>
      </c>
      <c r="P2754" s="2" t="s">
        <v>73</v>
      </c>
      <c r="Q2754" s="2" t="s">
        <v>73</v>
      </c>
      <c r="R2754" s="2" t="s">
        <v>69</v>
      </c>
      <c r="S2754" s="3"/>
      <c r="T2754" s="3"/>
      <c r="U2754" s="3"/>
      <c r="V2754" s="3">
        <v>1</v>
      </c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2" t="s">
        <v>67</v>
      </c>
      <c r="AW2754" s="2" t="s">
        <v>3606</v>
      </c>
      <c r="AX2754" s="2" t="s">
        <v>67</v>
      </c>
      <c r="AY2754" s="2" t="s">
        <v>67</v>
      </c>
    </row>
    <row r="2755" spans="1:51" ht="30" customHeight="1" x14ac:dyDescent="0.3">
      <c r="A2755" s="5" t="s">
        <v>2033</v>
      </c>
      <c r="B2755" s="5" t="s">
        <v>86</v>
      </c>
      <c r="C2755" s="5" t="s">
        <v>87</v>
      </c>
      <c r="D2755" s="6">
        <v>1.9599999999999999E-2</v>
      </c>
      <c r="E2755" s="7">
        <f>단가대비표!O1876</f>
        <v>0</v>
      </c>
      <c r="F2755" s="8">
        <f>TRUNC(E2755*D2755,1)</f>
        <v>0</v>
      </c>
      <c r="G2755" s="7">
        <f>단가대비표!P1876</f>
        <v>160788</v>
      </c>
      <c r="H2755" s="8">
        <f>TRUNC(G2755*D2755,1)</f>
        <v>3151.4</v>
      </c>
      <c r="I2755" s="7">
        <f>단가대비표!V1876</f>
        <v>0</v>
      </c>
      <c r="J2755" s="8">
        <f>TRUNC(I2755*D2755,1)</f>
        <v>0</v>
      </c>
      <c r="K2755" s="7">
        <f t="shared" si="668"/>
        <v>160788</v>
      </c>
      <c r="L2755" s="8">
        <f t="shared" si="668"/>
        <v>3151.4</v>
      </c>
      <c r="M2755" s="5" t="s">
        <v>67</v>
      </c>
      <c r="N2755" s="2" t="s">
        <v>3603</v>
      </c>
      <c r="O2755" s="2" t="s">
        <v>2034</v>
      </c>
      <c r="P2755" s="2" t="s">
        <v>73</v>
      </c>
      <c r="Q2755" s="2" t="s">
        <v>73</v>
      </c>
      <c r="R2755" s="2" t="s">
        <v>69</v>
      </c>
      <c r="S2755" s="3"/>
      <c r="T2755" s="3"/>
      <c r="U2755" s="3"/>
      <c r="V2755" s="3">
        <v>1</v>
      </c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2" t="s">
        <v>67</v>
      </c>
      <c r="AW2755" s="2" t="s">
        <v>3607</v>
      </c>
      <c r="AX2755" s="2" t="s">
        <v>67</v>
      </c>
      <c r="AY2755" s="2" t="s">
        <v>67</v>
      </c>
    </row>
    <row r="2756" spans="1:51" ht="30" customHeight="1" x14ac:dyDescent="0.3">
      <c r="A2756" s="5" t="s">
        <v>155</v>
      </c>
      <c r="B2756" s="5" t="s">
        <v>156</v>
      </c>
      <c r="C2756" s="5" t="s">
        <v>82</v>
      </c>
      <c r="D2756" s="6">
        <v>1</v>
      </c>
      <c r="E2756" s="7">
        <f>TRUNC(SUMIF(V2753:V2756, RIGHTB(O2756, 1), H2753:H2756)*U2756, 2)</f>
        <v>303.49</v>
      </c>
      <c r="F2756" s="8">
        <f>TRUNC(E2756*D2756,1)</f>
        <v>303.39999999999998</v>
      </c>
      <c r="G2756" s="7">
        <v>0</v>
      </c>
      <c r="H2756" s="8">
        <f>TRUNC(G2756*D2756,1)</f>
        <v>0</v>
      </c>
      <c r="I2756" s="7">
        <v>0</v>
      </c>
      <c r="J2756" s="8">
        <f>TRUNC(I2756*D2756,1)</f>
        <v>0</v>
      </c>
      <c r="K2756" s="7">
        <f t="shared" si="668"/>
        <v>303.39999999999998</v>
      </c>
      <c r="L2756" s="8">
        <f t="shared" si="668"/>
        <v>303.39999999999998</v>
      </c>
      <c r="M2756" s="5" t="s">
        <v>67</v>
      </c>
      <c r="N2756" s="2" t="s">
        <v>3603</v>
      </c>
      <c r="O2756" s="2" t="s">
        <v>83</v>
      </c>
      <c r="P2756" s="2" t="s">
        <v>73</v>
      </c>
      <c r="Q2756" s="2" t="s">
        <v>73</v>
      </c>
      <c r="R2756" s="2" t="s">
        <v>73</v>
      </c>
      <c r="S2756" s="3">
        <v>1</v>
      </c>
      <c r="T2756" s="3">
        <v>0</v>
      </c>
      <c r="U2756" s="3">
        <v>0.03</v>
      </c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2" t="s">
        <v>67</v>
      </c>
      <c r="AW2756" s="2" t="s">
        <v>3608</v>
      </c>
      <c r="AX2756" s="2" t="s">
        <v>67</v>
      </c>
      <c r="AY2756" s="2" t="s">
        <v>67</v>
      </c>
    </row>
    <row r="2757" spans="1:51" ht="30" customHeight="1" x14ac:dyDescent="0.3">
      <c r="A2757" s="5" t="s">
        <v>90</v>
      </c>
      <c r="B2757" s="5" t="s">
        <v>67</v>
      </c>
      <c r="C2757" s="5" t="s">
        <v>67</v>
      </c>
      <c r="D2757" s="6"/>
      <c r="E2757" s="7"/>
      <c r="F2757" s="8">
        <f>TRUNC(SUMIF(N2753:N2756, N2752, F2753:F2756),0)</f>
        <v>303</v>
      </c>
      <c r="G2757" s="7"/>
      <c r="H2757" s="8">
        <f>TRUNC(SUMIF(N2753:N2756, N2752, H2753:H2756),0)</f>
        <v>10116</v>
      </c>
      <c r="I2757" s="7"/>
      <c r="J2757" s="8">
        <f>TRUNC(SUMIF(N2753:N2756, N2752, J2753:J2756),0)</f>
        <v>0</v>
      </c>
      <c r="K2757" s="7"/>
      <c r="L2757" s="8">
        <f>F2757+H2757+J2757</f>
        <v>10419</v>
      </c>
      <c r="M2757" s="5" t="s">
        <v>67</v>
      </c>
      <c r="N2757" s="2" t="s">
        <v>91</v>
      </c>
      <c r="O2757" s="2" t="s">
        <v>91</v>
      </c>
      <c r="P2757" s="2" t="s">
        <v>67</v>
      </c>
      <c r="Q2757" s="2" t="s">
        <v>67</v>
      </c>
      <c r="R2757" s="2" t="s">
        <v>67</v>
      </c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2" t="s">
        <v>67</v>
      </c>
      <c r="AW2757" s="2" t="s">
        <v>67</v>
      </c>
      <c r="AX2757" s="2" t="s">
        <v>67</v>
      </c>
      <c r="AY2757" s="2" t="s">
        <v>67</v>
      </c>
    </row>
    <row r="2758" spans="1:51" ht="30" customHeight="1" x14ac:dyDescent="0.3">
      <c r="A2758" s="6"/>
      <c r="B2758" s="6"/>
      <c r="C2758" s="6"/>
      <c r="D2758" s="6"/>
      <c r="E2758" s="7"/>
      <c r="F2758" s="8"/>
      <c r="G2758" s="7"/>
      <c r="H2758" s="8"/>
      <c r="I2758" s="7"/>
      <c r="J2758" s="8"/>
      <c r="K2758" s="7"/>
      <c r="L2758" s="8"/>
      <c r="M2758" s="6"/>
    </row>
    <row r="2759" spans="1:51" ht="30" customHeight="1" x14ac:dyDescent="0.3">
      <c r="A2759" s="14" t="s">
        <v>3609</v>
      </c>
      <c r="B2759" s="14"/>
      <c r="C2759" s="14"/>
      <c r="D2759" s="14"/>
      <c r="E2759" s="15"/>
      <c r="F2759" s="16"/>
      <c r="G2759" s="15"/>
      <c r="H2759" s="16"/>
      <c r="I2759" s="15"/>
      <c r="J2759" s="16"/>
      <c r="K2759" s="15"/>
      <c r="L2759" s="16"/>
      <c r="M2759" s="14"/>
      <c r="N2759" s="1" t="s">
        <v>3610</v>
      </c>
    </row>
    <row r="2760" spans="1:51" ht="30" customHeight="1" x14ac:dyDescent="0.3">
      <c r="A2760" s="5" t="s">
        <v>203</v>
      </c>
      <c r="B2760" s="5" t="s">
        <v>86</v>
      </c>
      <c r="C2760" s="5" t="s">
        <v>87</v>
      </c>
      <c r="D2760" s="6">
        <v>1.8800000000000001E-2</v>
      </c>
      <c r="E2760" s="7">
        <f>단가대비표!O1834</f>
        <v>0</v>
      </c>
      <c r="F2760" s="8">
        <f>TRUNC(E2760*D2760,1)</f>
        <v>0</v>
      </c>
      <c r="G2760" s="7">
        <f>단가대비표!P1834</f>
        <v>125427</v>
      </c>
      <c r="H2760" s="8">
        <f>TRUNC(G2760*D2760,1)</f>
        <v>2358</v>
      </c>
      <c r="I2760" s="7">
        <f>단가대비표!V1834</f>
        <v>0</v>
      </c>
      <c r="J2760" s="8">
        <f>TRUNC(I2760*D2760,1)</f>
        <v>0</v>
      </c>
      <c r="K2760" s="7">
        <f t="shared" ref="K2760:L2763" si="669">TRUNC(E2760+G2760+I2760,1)</f>
        <v>125427</v>
      </c>
      <c r="L2760" s="8">
        <f t="shared" si="669"/>
        <v>2358</v>
      </c>
      <c r="M2760" s="5" t="s">
        <v>67</v>
      </c>
      <c r="N2760" s="2" t="s">
        <v>3610</v>
      </c>
      <c r="O2760" s="2" t="s">
        <v>204</v>
      </c>
      <c r="P2760" s="2" t="s">
        <v>73</v>
      </c>
      <c r="Q2760" s="2" t="s">
        <v>73</v>
      </c>
      <c r="R2760" s="2" t="s">
        <v>69</v>
      </c>
      <c r="S2760" s="3"/>
      <c r="T2760" s="3"/>
      <c r="U2760" s="3"/>
      <c r="V2760" s="3">
        <v>1</v>
      </c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2" t="s">
        <v>67</v>
      </c>
      <c r="AW2760" s="2" t="s">
        <v>3612</v>
      </c>
      <c r="AX2760" s="2" t="s">
        <v>67</v>
      </c>
      <c r="AY2760" s="2" t="s">
        <v>67</v>
      </c>
    </row>
    <row r="2761" spans="1:51" ht="30" customHeight="1" x14ac:dyDescent="0.3">
      <c r="A2761" s="5" t="s">
        <v>511</v>
      </c>
      <c r="B2761" s="5" t="s">
        <v>86</v>
      </c>
      <c r="C2761" s="5" t="s">
        <v>87</v>
      </c>
      <c r="D2761" s="6">
        <v>3.32E-2</v>
      </c>
      <c r="E2761" s="7">
        <f>단가대비표!O1871</f>
        <v>0</v>
      </c>
      <c r="F2761" s="8">
        <f>TRUNC(E2761*D2761,1)</f>
        <v>0</v>
      </c>
      <c r="G2761" s="7">
        <f>단가대비표!P1871</f>
        <v>176011</v>
      </c>
      <c r="H2761" s="8">
        <f>TRUNC(G2761*D2761,1)</f>
        <v>5843.5</v>
      </c>
      <c r="I2761" s="7">
        <f>단가대비표!V1871</f>
        <v>0</v>
      </c>
      <c r="J2761" s="8">
        <f>TRUNC(I2761*D2761,1)</f>
        <v>0</v>
      </c>
      <c r="K2761" s="7">
        <f t="shared" si="669"/>
        <v>176011</v>
      </c>
      <c r="L2761" s="8">
        <f t="shared" si="669"/>
        <v>5843.5</v>
      </c>
      <c r="M2761" s="5" t="s">
        <v>67</v>
      </c>
      <c r="N2761" s="2" t="s">
        <v>3610</v>
      </c>
      <c r="O2761" s="2" t="s">
        <v>512</v>
      </c>
      <c r="P2761" s="2" t="s">
        <v>73</v>
      </c>
      <c r="Q2761" s="2" t="s">
        <v>73</v>
      </c>
      <c r="R2761" s="2" t="s">
        <v>69</v>
      </c>
      <c r="S2761" s="3"/>
      <c r="T2761" s="3"/>
      <c r="U2761" s="3"/>
      <c r="V2761" s="3">
        <v>1</v>
      </c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2" t="s">
        <v>67</v>
      </c>
      <c r="AW2761" s="2" t="s">
        <v>3613</v>
      </c>
      <c r="AX2761" s="2" t="s">
        <v>67</v>
      </c>
      <c r="AY2761" s="2" t="s">
        <v>67</v>
      </c>
    </row>
    <row r="2762" spans="1:51" ht="30" customHeight="1" x14ac:dyDescent="0.3">
      <c r="A2762" s="5" t="s">
        <v>2033</v>
      </c>
      <c r="B2762" s="5" t="s">
        <v>86</v>
      </c>
      <c r="C2762" s="5" t="s">
        <v>87</v>
      </c>
      <c r="D2762" s="6">
        <v>2.3599999999999999E-2</v>
      </c>
      <c r="E2762" s="7">
        <f>단가대비표!O1876</f>
        <v>0</v>
      </c>
      <c r="F2762" s="8">
        <f>TRUNC(E2762*D2762,1)</f>
        <v>0</v>
      </c>
      <c r="G2762" s="7">
        <f>단가대비표!P1876</f>
        <v>160788</v>
      </c>
      <c r="H2762" s="8">
        <f>TRUNC(G2762*D2762,1)</f>
        <v>3794.5</v>
      </c>
      <c r="I2762" s="7">
        <f>단가대비표!V1876</f>
        <v>0</v>
      </c>
      <c r="J2762" s="8">
        <f>TRUNC(I2762*D2762,1)</f>
        <v>0</v>
      </c>
      <c r="K2762" s="7">
        <f t="shared" si="669"/>
        <v>160788</v>
      </c>
      <c r="L2762" s="8">
        <f t="shared" si="669"/>
        <v>3794.5</v>
      </c>
      <c r="M2762" s="5" t="s">
        <v>67</v>
      </c>
      <c r="N2762" s="2" t="s">
        <v>3610</v>
      </c>
      <c r="O2762" s="2" t="s">
        <v>2034</v>
      </c>
      <c r="P2762" s="2" t="s">
        <v>73</v>
      </c>
      <c r="Q2762" s="2" t="s">
        <v>73</v>
      </c>
      <c r="R2762" s="2" t="s">
        <v>69</v>
      </c>
      <c r="S2762" s="3"/>
      <c r="T2762" s="3"/>
      <c r="U2762" s="3"/>
      <c r="V2762" s="3">
        <v>1</v>
      </c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2" t="s">
        <v>67</v>
      </c>
      <c r="AW2762" s="2" t="s">
        <v>3614</v>
      </c>
      <c r="AX2762" s="2" t="s">
        <v>67</v>
      </c>
      <c r="AY2762" s="2" t="s">
        <v>67</v>
      </c>
    </row>
    <row r="2763" spans="1:51" ht="30" customHeight="1" x14ac:dyDescent="0.3">
      <c r="A2763" s="5" t="s">
        <v>155</v>
      </c>
      <c r="B2763" s="5" t="s">
        <v>156</v>
      </c>
      <c r="C2763" s="5" t="s">
        <v>82</v>
      </c>
      <c r="D2763" s="6">
        <v>1</v>
      </c>
      <c r="E2763" s="7">
        <f>TRUNC(SUMIF(V2760:V2763, RIGHTB(O2763, 1), H2760:H2763)*U2763, 2)</f>
        <v>359.88</v>
      </c>
      <c r="F2763" s="8">
        <f>TRUNC(E2763*D2763,1)</f>
        <v>359.8</v>
      </c>
      <c r="G2763" s="7">
        <v>0</v>
      </c>
      <c r="H2763" s="8">
        <f>TRUNC(G2763*D2763,1)</f>
        <v>0</v>
      </c>
      <c r="I2763" s="7">
        <v>0</v>
      </c>
      <c r="J2763" s="8">
        <f>TRUNC(I2763*D2763,1)</f>
        <v>0</v>
      </c>
      <c r="K2763" s="7">
        <f t="shared" si="669"/>
        <v>359.8</v>
      </c>
      <c r="L2763" s="8">
        <f t="shared" si="669"/>
        <v>359.8</v>
      </c>
      <c r="M2763" s="5" t="s">
        <v>67</v>
      </c>
      <c r="N2763" s="2" t="s">
        <v>3610</v>
      </c>
      <c r="O2763" s="2" t="s">
        <v>83</v>
      </c>
      <c r="P2763" s="2" t="s">
        <v>73</v>
      </c>
      <c r="Q2763" s="2" t="s">
        <v>73</v>
      </c>
      <c r="R2763" s="2" t="s">
        <v>73</v>
      </c>
      <c r="S2763" s="3">
        <v>1</v>
      </c>
      <c r="T2763" s="3">
        <v>0</v>
      </c>
      <c r="U2763" s="3">
        <v>0.03</v>
      </c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2" t="s">
        <v>67</v>
      </c>
      <c r="AW2763" s="2" t="s">
        <v>3615</v>
      </c>
      <c r="AX2763" s="2" t="s">
        <v>67</v>
      </c>
      <c r="AY2763" s="2" t="s">
        <v>67</v>
      </c>
    </row>
    <row r="2764" spans="1:51" ht="30" customHeight="1" x14ac:dyDescent="0.3">
      <c r="A2764" s="5" t="s">
        <v>90</v>
      </c>
      <c r="B2764" s="5" t="s">
        <v>67</v>
      </c>
      <c r="C2764" s="5" t="s">
        <v>67</v>
      </c>
      <c r="D2764" s="6"/>
      <c r="E2764" s="7"/>
      <c r="F2764" s="8">
        <f>TRUNC(SUMIF(N2760:N2763, N2759, F2760:F2763),0)</f>
        <v>359</v>
      </c>
      <c r="G2764" s="7"/>
      <c r="H2764" s="8">
        <f>TRUNC(SUMIF(N2760:N2763, N2759, H2760:H2763),0)</f>
        <v>11996</v>
      </c>
      <c r="I2764" s="7"/>
      <c r="J2764" s="8">
        <f>TRUNC(SUMIF(N2760:N2763, N2759, J2760:J2763),0)</f>
        <v>0</v>
      </c>
      <c r="K2764" s="7"/>
      <c r="L2764" s="8">
        <f>F2764+H2764+J2764</f>
        <v>12355</v>
      </c>
      <c r="M2764" s="5" t="s">
        <v>67</v>
      </c>
      <c r="N2764" s="2" t="s">
        <v>91</v>
      </c>
      <c r="O2764" s="2" t="s">
        <v>91</v>
      </c>
      <c r="P2764" s="2" t="s">
        <v>67</v>
      </c>
      <c r="Q2764" s="2" t="s">
        <v>67</v>
      </c>
      <c r="R2764" s="2" t="s">
        <v>67</v>
      </c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2" t="s">
        <v>67</v>
      </c>
      <c r="AW2764" s="2" t="s">
        <v>67</v>
      </c>
      <c r="AX2764" s="2" t="s">
        <v>67</v>
      </c>
      <c r="AY2764" s="2" t="s">
        <v>67</v>
      </c>
    </row>
    <row r="2765" spans="1:51" ht="30" customHeight="1" x14ac:dyDescent="0.3">
      <c r="A2765" s="6"/>
      <c r="B2765" s="6"/>
      <c r="C2765" s="6"/>
      <c r="D2765" s="6"/>
      <c r="E2765" s="7"/>
      <c r="F2765" s="8"/>
      <c r="G2765" s="7"/>
      <c r="H2765" s="8"/>
      <c r="I2765" s="7"/>
      <c r="J2765" s="8"/>
      <c r="K2765" s="7"/>
      <c r="L2765" s="8"/>
      <c r="M2765" s="6"/>
    </row>
    <row r="2766" spans="1:51" ht="30" customHeight="1" x14ac:dyDescent="0.3">
      <c r="A2766" s="14" t="s">
        <v>3616</v>
      </c>
      <c r="B2766" s="14"/>
      <c r="C2766" s="14"/>
      <c r="D2766" s="14"/>
      <c r="E2766" s="15"/>
      <c r="F2766" s="16"/>
      <c r="G2766" s="15"/>
      <c r="H2766" s="16"/>
      <c r="I2766" s="15"/>
      <c r="J2766" s="16"/>
      <c r="K2766" s="15"/>
      <c r="L2766" s="16"/>
      <c r="M2766" s="14"/>
      <c r="N2766" s="1" t="s">
        <v>3617</v>
      </c>
    </row>
    <row r="2767" spans="1:51" ht="30" customHeight="1" x14ac:dyDescent="0.3">
      <c r="A2767" s="5" t="s">
        <v>203</v>
      </c>
      <c r="B2767" s="5" t="s">
        <v>86</v>
      </c>
      <c r="C2767" s="5" t="s">
        <v>87</v>
      </c>
      <c r="D2767" s="6">
        <v>2.3599999999999999E-2</v>
      </c>
      <c r="E2767" s="7">
        <f>단가대비표!O1834</f>
        <v>0</v>
      </c>
      <c r="F2767" s="8">
        <f>TRUNC(E2767*D2767,1)</f>
        <v>0</v>
      </c>
      <c r="G2767" s="7">
        <f>단가대비표!P1834</f>
        <v>125427</v>
      </c>
      <c r="H2767" s="8">
        <f>TRUNC(G2767*D2767,1)</f>
        <v>2960</v>
      </c>
      <c r="I2767" s="7">
        <f>단가대비표!V1834</f>
        <v>0</v>
      </c>
      <c r="J2767" s="8">
        <f>TRUNC(I2767*D2767,1)</f>
        <v>0</v>
      </c>
      <c r="K2767" s="7">
        <f t="shared" ref="K2767:L2770" si="670">TRUNC(E2767+G2767+I2767,1)</f>
        <v>125427</v>
      </c>
      <c r="L2767" s="8">
        <f t="shared" si="670"/>
        <v>2960</v>
      </c>
      <c r="M2767" s="5" t="s">
        <v>67</v>
      </c>
      <c r="N2767" s="2" t="s">
        <v>3617</v>
      </c>
      <c r="O2767" s="2" t="s">
        <v>204</v>
      </c>
      <c r="P2767" s="2" t="s">
        <v>73</v>
      </c>
      <c r="Q2767" s="2" t="s">
        <v>73</v>
      </c>
      <c r="R2767" s="2" t="s">
        <v>69</v>
      </c>
      <c r="S2767" s="3"/>
      <c r="T2767" s="3"/>
      <c r="U2767" s="3"/>
      <c r="V2767" s="3">
        <v>1</v>
      </c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2" t="s">
        <v>67</v>
      </c>
      <c r="AW2767" s="2" t="s">
        <v>3619</v>
      </c>
      <c r="AX2767" s="2" t="s">
        <v>67</v>
      </c>
      <c r="AY2767" s="2" t="s">
        <v>67</v>
      </c>
    </row>
    <row r="2768" spans="1:51" ht="30" customHeight="1" x14ac:dyDescent="0.3">
      <c r="A2768" s="5" t="s">
        <v>511</v>
      </c>
      <c r="B2768" s="5" t="s">
        <v>86</v>
      </c>
      <c r="C2768" s="5" t="s">
        <v>87</v>
      </c>
      <c r="D2768" s="6">
        <v>4.1599999999999998E-2</v>
      </c>
      <c r="E2768" s="7">
        <f>단가대비표!O1871</f>
        <v>0</v>
      </c>
      <c r="F2768" s="8">
        <f>TRUNC(E2768*D2768,1)</f>
        <v>0</v>
      </c>
      <c r="G2768" s="7">
        <f>단가대비표!P1871</f>
        <v>176011</v>
      </c>
      <c r="H2768" s="8">
        <f>TRUNC(G2768*D2768,1)</f>
        <v>7322</v>
      </c>
      <c r="I2768" s="7">
        <f>단가대비표!V1871</f>
        <v>0</v>
      </c>
      <c r="J2768" s="8">
        <f>TRUNC(I2768*D2768,1)</f>
        <v>0</v>
      </c>
      <c r="K2768" s="7">
        <f t="shared" si="670"/>
        <v>176011</v>
      </c>
      <c r="L2768" s="8">
        <f t="shared" si="670"/>
        <v>7322</v>
      </c>
      <c r="M2768" s="5" t="s">
        <v>67</v>
      </c>
      <c r="N2768" s="2" t="s">
        <v>3617</v>
      </c>
      <c r="O2768" s="2" t="s">
        <v>512</v>
      </c>
      <c r="P2768" s="2" t="s">
        <v>73</v>
      </c>
      <c r="Q2768" s="2" t="s">
        <v>73</v>
      </c>
      <c r="R2768" s="2" t="s">
        <v>69</v>
      </c>
      <c r="S2768" s="3"/>
      <c r="T2768" s="3"/>
      <c r="U2768" s="3"/>
      <c r="V2768" s="3">
        <v>1</v>
      </c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2" t="s">
        <v>67</v>
      </c>
      <c r="AW2768" s="2" t="s">
        <v>3620</v>
      </c>
      <c r="AX2768" s="2" t="s">
        <v>67</v>
      </c>
      <c r="AY2768" s="2" t="s">
        <v>67</v>
      </c>
    </row>
    <row r="2769" spans="1:51" ht="30" customHeight="1" x14ac:dyDescent="0.3">
      <c r="A2769" s="5" t="s">
        <v>2033</v>
      </c>
      <c r="B2769" s="5" t="s">
        <v>86</v>
      </c>
      <c r="C2769" s="5" t="s">
        <v>87</v>
      </c>
      <c r="D2769" s="6">
        <v>3.6799999999999999E-2</v>
      </c>
      <c r="E2769" s="7">
        <f>단가대비표!O1876</f>
        <v>0</v>
      </c>
      <c r="F2769" s="8">
        <f>TRUNC(E2769*D2769,1)</f>
        <v>0</v>
      </c>
      <c r="G2769" s="7">
        <f>단가대비표!P1876</f>
        <v>160788</v>
      </c>
      <c r="H2769" s="8">
        <f>TRUNC(G2769*D2769,1)</f>
        <v>5916.9</v>
      </c>
      <c r="I2769" s="7">
        <f>단가대비표!V1876</f>
        <v>0</v>
      </c>
      <c r="J2769" s="8">
        <f>TRUNC(I2769*D2769,1)</f>
        <v>0</v>
      </c>
      <c r="K2769" s="7">
        <f t="shared" si="670"/>
        <v>160788</v>
      </c>
      <c r="L2769" s="8">
        <f t="shared" si="670"/>
        <v>5916.9</v>
      </c>
      <c r="M2769" s="5" t="s">
        <v>67</v>
      </c>
      <c r="N2769" s="2" t="s">
        <v>3617</v>
      </c>
      <c r="O2769" s="2" t="s">
        <v>2034</v>
      </c>
      <c r="P2769" s="2" t="s">
        <v>73</v>
      </c>
      <c r="Q2769" s="2" t="s">
        <v>73</v>
      </c>
      <c r="R2769" s="2" t="s">
        <v>69</v>
      </c>
      <c r="S2769" s="3"/>
      <c r="T2769" s="3"/>
      <c r="U2769" s="3"/>
      <c r="V2769" s="3">
        <v>1</v>
      </c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2" t="s">
        <v>67</v>
      </c>
      <c r="AW2769" s="2" t="s">
        <v>3621</v>
      </c>
      <c r="AX2769" s="2" t="s">
        <v>67</v>
      </c>
      <c r="AY2769" s="2" t="s">
        <v>67</v>
      </c>
    </row>
    <row r="2770" spans="1:51" ht="30" customHeight="1" x14ac:dyDescent="0.3">
      <c r="A2770" s="5" t="s">
        <v>155</v>
      </c>
      <c r="B2770" s="5" t="s">
        <v>156</v>
      </c>
      <c r="C2770" s="5" t="s">
        <v>82</v>
      </c>
      <c r="D2770" s="6">
        <v>1</v>
      </c>
      <c r="E2770" s="7">
        <f>TRUNC(SUMIF(V2767:V2770, RIGHTB(O2770, 1), H2767:H2770)*U2770, 2)</f>
        <v>485.96</v>
      </c>
      <c r="F2770" s="8">
        <f>TRUNC(E2770*D2770,1)</f>
        <v>485.9</v>
      </c>
      <c r="G2770" s="7">
        <v>0</v>
      </c>
      <c r="H2770" s="8">
        <f>TRUNC(G2770*D2770,1)</f>
        <v>0</v>
      </c>
      <c r="I2770" s="7">
        <v>0</v>
      </c>
      <c r="J2770" s="8">
        <f>TRUNC(I2770*D2770,1)</f>
        <v>0</v>
      </c>
      <c r="K2770" s="7">
        <f t="shared" si="670"/>
        <v>485.9</v>
      </c>
      <c r="L2770" s="8">
        <f t="shared" si="670"/>
        <v>485.9</v>
      </c>
      <c r="M2770" s="5" t="s">
        <v>67</v>
      </c>
      <c r="N2770" s="2" t="s">
        <v>3617</v>
      </c>
      <c r="O2770" s="2" t="s">
        <v>83</v>
      </c>
      <c r="P2770" s="2" t="s">
        <v>73</v>
      </c>
      <c r="Q2770" s="2" t="s">
        <v>73</v>
      </c>
      <c r="R2770" s="2" t="s">
        <v>73</v>
      </c>
      <c r="S2770" s="3">
        <v>1</v>
      </c>
      <c r="T2770" s="3">
        <v>0</v>
      </c>
      <c r="U2770" s="3">
        <v>0.03</v>
      </c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2" t="s">
        <v>67</v>
      </c>
      <c r="AW2770" s="2" t="s">
        <v>3622</v>
      </c>
      <c r="AX2770" s="2" t="s">
        <v>67</v>
      </c>
      <c r="AY2770" s="2" t="s">
        <v>67</v>
      </c>
    </row>
    <row r="2771" spans="1:51" ht="30" customHeight="1" x14ac:dyDescent="0.3">
      <c r="A2771" s="5" t="s">
        <v>90</v>
      </c>
      <c r="B2771" s="5" t="s">
        <v>67</v>
      </c>
      <c r="C2771" s="5" t="s">
        <v>67</v>
      </c>
      <c r="D2771" s="6"/>
      <c r="E2771" s="7"/>
      <c r="F2771" s="8">
        <f>TRUNC(SUMIF(N2767:N2770, N2766, F2767:F2770),0)</f>
        <v>485</v>
      </c>
      <c r="G2771" s="7"/>
      <c r="H2771" s="8">
        <f>TRUNC(SUMIF(N2767:N2770, N2766, H2767:H2770),0)</f>
        <v>16198</v>
      </c>
      <c r="I2771" s="7"/>
      <c r="J2771" s="8">
        <f>TRUNC(SUMIF(N2767:N2770, N2766, J2767:J2770),0)</f>
        <v>0</v>
      </c>
      <c r="K2771" s="7"/>
      <c r="L2771" s="8">
        <f>F2771+H2771+J2771</f>
        <v>16683</v>
      </c>
      <c r="M2771" s="5" t="s">
        <v>67</v>
      </c>
      <c r="N2771" s="2" t="s">
        <v>91</v>
      </c>
      <c r="O2771" s="2" t="s">
        <v>91</v>
      </c>
      <c r="P2771" s="2" t="s">
        <v>67</v>
      </c>
      <c r="Q2771" s="2" t="s">
        <v>67</v>
      </c>
      <c r="R2771" s="2" t="s">
        <v>67</v>
      </c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2" t="s">
        <v>67</v>
      </c>
      <c r="AW2771" s="2" t="s">
        <v>67</v>
      </c>
      <c r="AX2771" s="2" t="s">
        <v>67</v>
      </c>
      <c r="AY2771" s="2" t="s">
        <v>67</v>
      </c>
    </row>
    <row r="2772" spans="1:51" ht="30" customHeight="1" x14ac:dyDescent="0.3">
      <c r="A2772" s="6"/>
      <c r="B2772" s="6"/>
      <c r="C2772" s="6"/>
      <c r="D2772" s="6"/>
      <c r="E2772" s="7"/>
      <c r="F2772" s="8"/>
      <c r="G2772" s="7"/>
      <c r="H2772" s="8"/>
      <c r="I2772" s="7"/>
      <c r="J2772" s="8"/>
      <c r="K2772" s="7"/>
      <c r="L2772" s="8"/>
      <c r="M2772" s="6"/>
    </row>
    <row r="2773" spans="1:51" ht="30" customHeight="1" x14ac:dyDescent="0.3">
      <c r="A2773" s="14" t="s">
        <v>3623</v>
      </c>
      <c r="B2773" s="14"/>
      <c r="C2773" s="14"/>
      <c r="D2773" s="14"/>
      <c r="E2773" s="15"/>
      <c r="F2773" s="16"/>
      <c r="G2773" s="15"/>
      <c r="H2773" s="16"/>
      <c r="I2773" s="15"/>
      <c r="J2773" s="16"/>
      <c r="K2773" s="15"/>
      <c r="L2773" s="16"/>
      <c r="M2773" s="14"/>
      <c r="N2773" s="1" t="s">
        <v>3624</v>
      </c>
    </row>
    <row r="2774" spans="1:51" ht="30" customHeight="1" x14ac:dyDescent="0.3">
      <c r="A2774" s="5" t="s">
        <v>203</v>
      </c>
      <c r="B2774" s="5" t="s">
        <v>86</v>
      </c>
      <c r="C2774" s="5" t="s">
        <v>87</v>
      </c>
      <c r="D2774" s="6">
        <v>3.0800000000000001E-2</v>
      </c>
      <c r="E2774" s="7">
        <f>단가대비표!O1834</f>
        <v>0</v>
      </c>
      <c r="F2774" s="8">
        <f>TRUNC(E2774*D2774,1)</f>
        <v>0</v>
      </c>
      <c r="G2774" s="7">
        <f>단가대비표!P1834</f>
        <v>125427</v>
      </c>
      <c r="H2774" s="8">
        <f>TRUNC(G2774*D2774,1)</f>
        <v>3863.1</v>
      </c>
      <c r="I2774" s="7">
        <f>단가대비표!V1834</f>
        <v>0</v>
      </c>
      <c r="J2774" s="8">
        <f>TRUNC(I2774*D2774,1)</f>
        <v>0</v>
      </c>
      <c r="K2774" s="7">
        <f t="shared" ref="K2774:L2777" si="671">TRUNC(E2774+G2774+I2774,1)</f>
        <v>125427</v>
      </c>
      <c r="L2774" s="8">
        <f t="shared" si="671"/>
        <v>3863.1</v>
      </c>
      <c r="M2774" s="5" t="s">
        <v>67</v>
      </c>
      <c r="N2774" s="2" t="s">
        <v>3624</v>
      </c>
      <c r="O2774" s="2" t="s">
        <v>204</v>
      </c>
      <c r="P2774" s="2" t="s">
        <v>73</v>
      </c>
      <c r="Q2774" s="2" t="s">
        <v>73</v>
      </c>
      <c r="R2774" s="2" t="s">
        <v>69</v>
      </c>
      <c r="S2774" s="3"/>
      <c r="T2774" s="3"/>
      <c r="U2774" s="3"/>
      <c r="V2774" s="3">
        <v>1</v>
      </c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2" t="s">
        <v>67</v>
      </c>
      <c r="AW2774" s="2" t="s">
        <v>3626</v>
      </c>
      <c r="AX2774" s="2" t="s">
        <v>67</v>
      </c>
      <c r="AY2774" s="2" t="s">
        <v>67</v>
      </c>
    </row>
    <row r="2775" spans="1:51" ht="30" customHeight="1" x14ac:dyDescent="0.3">
      <c r="A2775" s="5" t="s">
        <v>511</v>
      </c>
      <c r="B2775" s="5" t="s">
        <v>86</v>
      </c>
      <c r="C2775" s="5" t="s">
        <v>87</v>
      </c>
      <c r="D2775" s="6">
        <v>5.7200000000000001E-2</v>
      </c>
      <c r="E2775" s="7">
        <f>단가대비표!O1871</f>
        <v>0</v>
      </c>
      <c r="F2775" s="8">
        <f>TRUNC(E2775*D2775,1)</f>
        <v>0</v>
      </c>
      <c r="G2775" s="7">
        <f>단가대비표!P1871</f>
        <v>176011</v>
      </c>
      <c r="H2775" s="8">
        <f>TRUNC(G2775*D2775,1)</f>
        <v>10067.799999999999</v>
      </c>
      <c r="I2775" s="7">
        <f>단가대비표!V1871</f>
        <v>0</v>
      </c>
      <c r="J2775" s="8">
        <f>TRUNC(I2775*D2775,1)</f>
        <v>0</v>
      </c>
      <c r="K2775" s="7">
        <f t="shared" si="671"/>
        <v>176011</v>
      </c>
      <c r="L2775" s="8">
        <f t="shared" si="671"/>
        <v>10067.799999999999</v>
      </c>
      <c r="M2775" s="5" t="s">
        <v>67</v>
      </c>
      <c r="N2775" s="2" t="s">
        <v>3624</v>
      </c>
      <c r="O2775" s="2" t="s">
        <v>512</v>
      </c>
      <c r="P2775" s="2" t="s">
        <v>73</v>
      </c>
      <c r="Q2775" s="2" t="s">
        <v>73</v>
      </c>
      <c r="R2775" s="2" t="s">
        <v>69</v>
      </c>
      <c r="S2775" s="3"/>
      <c r="T2775" s="3"/>
      <c r="U2775" s="3"/>
      <c r="V2775" s="3">
        <v>1</v>
      </c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2" t="s">
        <v>67</v>
      </c>
      <c r="AW2775" s="2" t="s">
        <v>3627</v>
      </c>
      <c r="AX2775" s="2" t="s">
        <v>67</v>
      </c>
      <c r="AY2775" s="2" t="s">
        <v>67</v>
      </c>
    </row>
    <row r="2776" spans="1:51" ht="30" customHeight="1" x14ac:dyDescent="0.3">
      <c r="A2776" s="5" t="s">
        <v>2033</v>
      </c>
      <c r="B2776" s="5" t="s">
        <v>86</v>
      </c>
      <c r="C2776" s="5" t="s">
        <v>87</v>
      </c>
      <c r="D2776" s="6">
        <v>4.2000000000000003E-2</v>
      </c>
      <c r="E2776" s="7">
        <f>단가대비표!O1876</f>
        <v>0</v>
      </c>
      <c r="F2776" s="8">
        <f>TRUNC(E2776*D2776,1)</f>
        <v>0</v>
      </c>
      <c r="G2776" s="7">
        <f>단가대비표!P1876</f>
        <v>160788</v>
      </c>
      <c r="H2776" s="8">
        <f>TRUNC(G2776*D2776,1)</f>
        <v>6753</v>
      </c>
      <c r="I2776" s="7">
        <f>단가대비표!V1876</f>
        <v>0</v>
      </c>
      <c r="J2776" s="8">
        <f>TRUNC(I2776*D2776,1)</f>
        <v>0</v>
      </c>
      <c r="K2776" s="7">
        <f t="shared" si="671"/>
        <v>160788</v>
      </c>
      <c r="L2776" s="8">
        <f t="shared" si="671"/>
        <v>6753</v>
      </c>
      <c r="M2776" s="5" t="s">
        <v>67</v>
      </c>
      <c r="N2776" s="2" t="s">
        <v>3624</v>
      </c>
      <c r="O2776" s="2" t="s">
        <v>2034</v>
      </c>
      <c r="P2776" s="2" t="s">
        <v>73</v>
      </c>
      <c r="Q2776" s="2" t="s">
        <v>73</v>
      </c>
      <c r="R2776" s="2" t="s">
        <v>69</v>
      </c>
      <c r="S2776" s="3"/>
      <c r="T2776" s="3"/>
      <c r="U2776" s="3"/>
      <c r="V2776" s="3">
        <v>1</v>
      </c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2" t="s">
        <v>67</v>
      </c>
      <c r="AW2776" s="2" t="s">
        <v>3628</v>
      </c>
      <c r="AX2776" s="2" t="s">
        <v>67</v>
      </c>
      <c r="AY2776" s="2" t="s">
        <v>67</v>
      </c>
    </row>
    <row r="2777" spans="1:51" ht="30" customHeight="1" x14ac:dyDescent="0.3">
      <c r="A2777" s="5" t="s">
        <v>155</v>
      </c>
      <c r="B2777" s="5" t="s">
        <v>156</v>
      </c>
      <c r="C2777" s="5" t="s">
        <v>82</v>
      </c>
      <c r="D2777" s="6">
        <v>1</v>
      </c>
      <c r="E2777" s="7">
        <f>TRUNC(SUMIF(V2774:V2777, RIGHTB(O2777, 1), H2774:H2777)*U2777, 2)</f>
        <v>620.51</v>
      </c>
      <c r="F2777" s="8">
        <f>TRUNC(E2777*D2777,1)</f>
        <v>620.5</v>
      </c>
      <c r="G2777" s="7">
        <v>0</v>
      </c>
      <c r="H2777" s="8">
        <f>TRUNC(G2777*D2777,1)</f>
        <v>0</v>
      </c>
      <c r="I2777" s="7">
        <v>0</v>
      </c>
      <c r="J2777" s="8">
        <f>TRUNC(I2777*D2777,1)</f>
        <v>0</v>
      </c>
      <c r="K2777" s="7">
        <f t="shared" si="671"/>
        <v>620.5</v>
      </c>
      <c r="L2777" s="8">
        <f t="shared" si="671"/>
        <v>620.5</v>
      </c>
      <c r="M2777" s="5" t="s">
        <v>67</v>
      </c>
      <c r="N2777" s="2" t="s">
        <v>3624</v>
      </c>
      <c r="O2777" s="2" t="s">
        <v>83</v>
      </c>
      <c r="P2777" s="2" t="s">
        <v>73</v>
      </c>
      <c r="Q2777" s="2" t="s">
        <v>73</v>
      </c>
      <c r="R2777" s="2" t="s">
        <v>73</v>
      </c>
      <c r="S2777" s="3">
        <v>1</v>
      </c>
      <c r="T2777" s="3">
        <v>0</v>
      </c>
      <c r="U2777" s="3">
        <v>0.03</v>
      </c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2" t="s">
        <v>67</v>
      </c>
      <c r="AW2777" s="2" t="s">
        <v>3629</v>
      </c>
      <c r="AX2777" s="2" t="s">
        <v>67</v>
      </c>
      <c r="AY2777" s="2" t="s">
        <v>67</v>
      </c>
    </row>
    <row r="2778" spans="1:51" ht="30" customHeight="1" x14ac:dyDescent="0.3">
      <c r="A2778" s="5" t="s">
        <v>90</v>
      </c>
      <c r="B2778" s="5" t="s">
        <v>67</v>
      </c>
      <c r="C2778" s="5" t="s">
        <v>67</v>
      </c>
      <c r="D2778" s="6"/>
      <c r="E2778" s="7"/>
      <c r="F2778" s="8">
        <f>TRUNC(SUMIF(N2774:N2777, N2773, F2774:F2777),0)</f>
        <v>620</v>
      </c>
      <c r="G2778" s="7"/>
      <c r="H2778" s="8">
        <f>TRUNC(SUMIF(N2774:N2777, N2773, H2774:H2777),0)</f>
        <v>20683</v>
      </c>
      <c r="I2778" s="7"/>
      <c r="J2778" s="8">
        <f>TRUNC(SUMIF(N2774:N2777, N2773, J2774:J2777),0)</f>
        <v>0</v>
      </c>
      <c r="K2778" s="7"/>
      <c r="L2778" s="8">
        <f>F2778+H2778+J2778</f>
        <v>21303</v>
      </c>
      <c r="M2778" s="5" t="s">
        <v>67</v>
      </c>
      <c r="N2778" s="2" t="s">
        <v>91</v>
      </c>
      <c r="O2778" s="2" t="s">
        <v>91</v>
      </c>
      <c r="P2778" s="2" t="s">
        <v>67</v>
      </c>
      <c r="Q2778" s="2" t="s">
        <v>67</v>
      </c>
      <c r="R2778" s="2" t="s">
        <v>67</v>
      </c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2" t="s">
        <v>67</v>
      </c>
      <c r="AW2778" s="2" t="s">
        <v>67</v>
      </c>
      <c r="AX2778" s="2" t="s">
        <v>67</v>
      </c>
      <c r="AY2778" s="2" t="s">
        <v>67</v>
      </c>
    </row>
    <row r="2779" spans="1:51" ht="30" customHeight="1" x14ac:dyDescent="0.3">
      <c r="A2779" s="6"/>
      <c r="B2779" s="6"/>
      <c r="C2779" s="6"/>
      <c r="D2779" s="6"/>
      <c r="E2779" s="7"/>
      <c r="F2779" s="8"/>
      <c r="G2779" s="7"/>
      <c r="H2779" s="8"/>
      <c r="I2779" s="7"/>
      <c r="J2779" s="8"/>
      <c r="K2779" s="7"/>
      <c r="L2779" s="8"/>
      <c r="M2779" s="6"/>
    </row>
    <row r="2780" spans="1:51" ht="30" customHeight="1" x14ac:dyDescent="0.3">
      <c r="A2780" s="14" t="s">
        <v>3630</v>
      </c>
      <c r="B2780" s="14"/>
      <c r="C2780" s="14"/>
      <c r="D2780" s="14"/>
      <c r="E2780" s="15"/>
      <c r="F2780" s="16"/>
      <c r="G2780" s="15"/>
      <c r="H2780" s="16"/>
      <c r="I2780" s="15"/>
      <c r="J2780" s="16"/>
      <c r="K2780" s="15"/>
      <c r="L2780" s="16"/>
      <c r="M2780" s="14"/>
      <c r="N2780" s="1" t="s">
        <v>3631</v>
      </c>
    </row>
    <row r="2781" spans="1:51" ht="30" customHeight="1" x14ac:dyDescent="0.3">
      <c r="A2781" s="5" t="s">
        <v>203</v>
      </c>
      <c r="B2781" s="5" t="s">
        <v>86</v>
      </c>
      <c r="C2781" s="5" t="s">
        <v>87</v>
      </c>
      <c r="D2781" s="6">
        <v>3.7199999999999997E-2</v>
      </c>
      <c r="E2781" s="7">
        <f>단가대비표!O1834</f>
        <v>0</v>
      </c>
      <c r="F2781" s="8">
        <f>TRUNC(E2781*D2781,1)</f>
        <v>0</v>
      </c>
      <c r="G2781" s="7">
        <f>단가대비표!P1834</f>
        <v>125427</v>
      </c>
      <c r="H2781" s="8">
        <f>TRUNC(G2781*D2781,1)</f>
        <v>4665.8</v>
      </c>
      <c r="I2781" s="7">
        <f>단가대비표!V1834</f>
        <v>0</v>
      </c>
      <c r="J2781" s="8">
        <f>TRUNC(I2781*D2781,1)</f>
        <v>0</v>
      </c>
      <c r="K2781" s="7">
        <f t="shared" ref="K2781:L2784" si="672">TRUNC(E2781+G2781+I2781,1)</f>
        <v>125427</v>
      </c>
      <c r="L2781" s="8">
        <f t="shared" si="672"/>
        <v>4665.8</v>
      </c>
      <c r="M2781" s="5" t="s">
        <v>67</v>
      </c>
      <c r="N2781" s="2" t="s">
        <v>3631</v>
      </c>
      <c r="O2781" s="2" t="s">
        <v>204</v>
      </c>
      <c r="P2781" s="2" t="s">
        <v>73</v>
      </c>
      <c r="Q2781" s="2" t="s">
        <v>73</v>
      </c>
      <c r="R2781" s="2" t="s">
        <v>69</v>
      </c>
      <c r="S2781" s="3"/>
      <c r="T2781" s="3"/>
      <c r="U2781" s="3"/>
      <c r="V2781" s="3">
        <v>1</v>
      </c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2" t="s">
        <v>67</v>
      </c>
      <c r="AW2781" s="2" t="s">
        <v>3633</v>
      </c>
      <c r="AX2781" s="2" t="s">
        <v>67</v>
      </c>
      <c r="AY2781" s="2" t="s">
        <v>67</v>
      </c>
    </row>
    <row r="2782" spans="1:51" ht="30" customHeight="1" x14ac:dyDescent="0.3">
      <c r="A2782" s="5" t="s">
        <v>511</v>
      </c>
      <c r="B2782" s="5" t="s">
        <v>86</v>
      </c>
      <c r="C2782" s="5" t="s">
        <v>87</v>
      </c>
      <c r="D2782" s="6">
        <v>7.1999999999999995E-2</v>
      </c>
      <c r="E2782" s="7">
        <f>단가대비표!O1871</f>
        <v>0</v>
      </c>
      <c r="F2782" s="8">
        <f>TRUNC(E2782*D2782,1)</f>
        <v>0</v>
      </c>
      <c r="G2782" s="7">
        <f>단가대비표!P1871</f>
        <v>176011</v>
      </c>
      <c r="H2782" s="8">
        <f>TRUNC(G2782*D2782,1)</f>
        <v>12672.7</v>
      </c>
      <c r="I2782" s="7">
        <f>단가대비표!V1871</f>
        <v>0</v>
      </c>
      <c r="J2782" s="8">
        <f>TRUNC(I2782*D2782,1)</f>
        <v>0</v>
      </c>
      <c r="K2782" s="7">
        <f t="shared" si="672"/>
        <v>176011</v>
      </c>
      <c r="L2782" s="8">
        <f t="shared" si="672"/>
        <v>12672.7</v>
      </c>
      <c r="M2782" s="5" t="s">
        <v>67</v>
      </c>
      <c r="N2782" s="2" t="s">
        <v>3631</v>
      </c>
      <c r="O2782" s="2" t="s">
        <v>512</v>
      </c>
      <c r="P2782" s="2" t="s">
        <v>73</v>
      </c>
      <c r="Q2782" s="2" t="s">
        <v>73</v>
      </c>
      <c r="R2782" s="2" t="s">
        <v>69</v>
      </c>
      <c r="S2782" s="3"/>
      <c r="T2782" s="3"/>
      <c r="U2782" s="3"/>
      <c r="V2782" s="3">
        <v>1</v>
      </c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2" t="s">
        <v>67</v>
      </c>
      <c r="AW2782" s="2" t="s">
        <v>3634</v>
      </c>
      <c r="AX2782" s="2" t="s">
        <v>67</v>
      </c>
      <c r="AY2782" s="2" t="s">
        <v>67</v>
      </c>
    </row>
    <row r="2783" spans="1:51" ht="30" customHeight="1" x14ac:dyDescent="0.3">
      <c r="A2783" s="5" t="s">
        <v>2033</v>
      </c>
      <c r="B2783" s="5" t="s">
        <v>86</v>
      </c>
      <c r="C2783" s="5" t="s">
        <v>87</v>
      </c>
      <c r="D2783" s="6">
        <v>5.04E-2</v>
      </c>
      <c r="E2783" s="7">
        <f>단가대비표!O1876</f>
        <v>0</v>
      </c>
      <c r="F2783" s="8">
        <f>TRUNC(E2783*D2783,1)</f>
        <v>0</v>
      </c>
      <c r="G2783" s="7">
        <f>단가대비표!P1876</f>
        <v>160788</v>
      </c>
      <c r="H2783" s="8">
        <f>TRUNC(G2783*D2783,1)</f>
        <v>8103.7</v>
      </c>
      <c r="I2783" s="7">
        <f>단가대비표!V1876</f>
        <v>0</v>
      </c>
      <c r="J2783" s="8">
        <f>TRUNC(I2783*D2783,1)</f>
        <v>0</v>
      </c>
      <c r="K2783" s="7">
        <f t="shared" si="672"/>
        <v>160788</v>
      </c>
      <c r="L2783" s="8">
        <f t="shared" si="672"/>
        <v>8103.7</v>
      </c>
      <c r="M2783" s="5" t="s">
        <v>67</v>
      </c>
      <c r="N2783" s="2" t="s">
        <v>3631</v>
      </c>
      <c r="O2783" s="2" t="s">
        <v>2034</v>
      </c>
      <c r="P2783" s="2" t="s">
        <v>73</v>
      </c>
      <c r="Q2783" s="2" t="s">
        <v>73</v>
      </c>
      <c r="R2783" s="2" t="s">
        <v>69</v>
      </c>
      <c r="S2783" s="3"/>
      <c r="T2783" s="3"/>
      <c r="U2783" s="3"/>
      <c r="V2783" s="3">
        <v>1</v>
      </c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2" t="s">
        <v>67</v>
      </c>
      <c r="AW2783" s="2" t="s">
        <v>3635</v>
      </c>
      <c r="AX2783" s="2" t="s">
        <v>67</v>
      </c>
      <c r="AY2783" s="2" t="s">
        <v>67</v>
      </c>
    </row>
    <row r="2784" spans="1:51" ht="30" customHeight="1" x14ac:dyDescent="0.3">
      <c r="A2784" s="5" t="s">
        <v>155</v>
      </c>
      <c r="B2784" s="5" t="s">
        <v>156</v>
      </c>
      <c r="C2784" s="5" t="s">
        <v>82</v>
      </c>
      <c r="D2784" s="6">
        <v>1</v>
      </c>
      <c r="E2784" s="7">
        <f>TRUNC(SUMIF(V2781:V2784, RIGHTB(O2784, 1), H2781:H2784)*U2784, 2)</f>
        <v>763.26</v>
      </c>
      <c r="F2784" s="8">
        <f>TRUNC(E2784*D2784,1)</f>
        <v>763.2</v>
      </c>
      <c r="G2784" s="7">
        <v>0</v>
      </c>
      <c r="H2784" s="8">
        <f>TRUNC(G2784*D2784,1)</f>
        <v>0</v>
      </c>
      <c r="I2784" s="7">
        <v>0</v>
      </c>
      <c r="J2784" s="8">
        <f>TRUNC(I2784*D2784,1)</f>
        <v>0</v>
      </c>
      <c r="K2784" s="7">
        <f t="shared" si="672"/>
        <v>763.2</v>
      </c>
      <c r="L2784" s="8">
        <f t="shared" si="672"/>
        <v>763.2</v>
      </c>
      <c r="M2784" s="5" t="s">
        <v>67</v>
      </c>
      <c r="N2784" s="2" t="s">
        <v>3631</v>
      </c>
      <c r="O2784" s="2" t="s">
        <v>83</v>
      </c>
      <c r="P2784" s="2" t="s">
        <v>73</v>
      </c>
      <c r="Q2784" s="2" t="s">
        <v>73</v>
      </c>
      <c r="R2784" s="2" t="s">
        <v>73</v>
      </c>
      <c r="S2784" s="3">
        <v>1</v>
      </c>
      <c r="T2784" s="3">
        <v>0</v>
      </c>
      <c r="U2784" s="3">
        <v>0.03</v>
      </c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2" t="s">
        <v>67</v>
      </c>
      <c r="AW2784" s="2" t="s">
        <v>3636</v>
      </c>
      <c r="AX2784" s="2" t="s">
        <v>67</v>
      </c>
      <c r="AY2784" s="2" t="s">
        <v>67</v>
      </c>
    </row>
    <row r="2785" spans="1:51" ht="30" customHeight="1" x14ac:dyDescent="0.3">
      <c r="A2785" s="5" t="s">
        <v>90</v>
      </c>
      <c r="B2785" s="5" t="s">
        <v>67</v>
      </c>
      <c r="C2785" s="5" t="s">
        <v>67</v>
      </c>
      <c r="D2785" s="6"/>
      <c r="E2785" s="7"/>
      <c r="F2785" s="8">
        <f>TRUNC(SUMIF(N2781:N2784, N2780, F2781:F2784),0)</f>
        <v>763</v>
      </c>
      <c r="G2785" s="7"/>
      <c r="H2785" s="8">
        <f>TRUNC(SUMIF(N2781:N2784, N2780, H2781:H2784),0)</f>
        <v>25442</v>
      </c>
      <c r="I2785" s="7"/>
      <c r="J2785" s="8">
        <f>TRUNC(SUMIF(N2781:N2784, N2780, J2781:J2784),0)</f>
        <v>0</v>
      </c>
      <c r="K2785" s="7"/>
      <c r="L2785" s="8">
        <f>F2785+H2785+J2785</f>
        <v>26205</v>
      </c>
      <c r="M2785" s="5" t="s">
        <v>67</v>
      </c>
      <c r="N2785" s="2" t="s">
        <v>91</v>
      </c>
      <c r="O2785" s="2" t="s">
        <v>91</v>
      </c>
      <c r="P2785" s="2" t="s">
        <v>67</v>
      </c>
      <c r="Q2785" s="2" t="s">
        <v>67</v>
      </c>
      <c r="R2785" s="2" t="s">
        <v>67</v>
      </c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2" t="s">
        <v>67</v>
      </c>
      <c r="AW2785" s="2" t="s">
        <v>67</v>
      </c>
      <c r="AX2785" s="2" t="s">
        <v>67</v>
      </c>
      <c r="AY2785" s="2" t="s">
        <v>67</v>
      </c>
    </row>
    <row r="2786" spans="1:51" ht="30" customHeight="1" x14ac:dyDescent="0.3">
      <c r="A2786" s="6"/>
      <c r="B2786" s="6"/>
      <c r="C2786" s="6"/>
      <c r="D2786" s="6"/>
      <c r="E2786" s="7"/>
      <c r="F2786" s="8"/>
      <c r="G2786" s="7"/>
      <c r="H2786" s="8"/>
      <c r="I2786" s="7"/>
      <c r="J2786" s="8"/>
      <c r="K2786" s="7"/>
      <c r="L2786" s="8"/>
      <c r="M2786" s="6"/>
    </row>
    <row r="2787" spans="1:51" ht="30" customHeight="1" x14ac:dyDescent="0.3">
      <c r="A2787" s="14" t="s">
        <v>3637</v>
      </c>
      <c r="B2787" s="14"/>
      <c r="C2787" s="14"/>
      <c r="D2787" s="14"/>
      <c r="E2787" s="15"/>
      <c r="F2787" s="16"/>
      <c r="G2787" s="15"/>
      <c r="H2787" s="16"/>
      <c r="I2787" s="15"/>
      <c r="J2787" s="16"/>
      <c r="K2787" s="15"/>
      <c r="L2787" s="16"/>
      <c r="M2787" s="14"/>
      <c r="N2787" s="1" t="s">
        <v>3638</v>
      </c>
    </row>
    <row r="2788" spans="1:51" ht="30" customHeight="1" x14ac:dyDescent="0.3">
      <c r="A2788" s="5" t="s">
        <v>203</v>
      </c>
      <c r="B2788" s="5" t="s">
        <v>86</v>
      </c>
      <c r="C2788" s="5" t="s">
        <v>87</v>
      </c>
      <c r="D2788" s="6">
        <v>4.36E-2</v>
      </c>
      <c r="E2788" s="7">
        <f>단가대비표!O1834</f>
        <v>0</v>
      </c>
      <c r="F2788" s="8">
        <f>TRUNC(E2788*D2788,1)</f>
        <v>0</v>
      </c>
      <c r="G2788" s="7">
        <f>단가대비표!P1834</f>
        <v>125427</v>
      </c>
      <c r="H2788" s="8">
        <f>TRUNC(G2788*D2788,1)</f>
        <v>5468.6</v>
      </c>
      <c r="I2788" s="7">
        <f>단가대비표!V1834</f>
        <v>0</v>
      </c>
      <c r="J2788" s="8">
        <f>TRUNC(I2788*D2788,1)</f>
        <v>0</v>
      </c>
      <c r="K2788" s="7">
        <f t="shared" ref="K2788:L2791" si="673">TRUNC(E2788+G2788+I2788,1)</f>
        <v>125427</v>
      </c>
      <c r="L2788" s="8">
        <f t="shared" si="673"/>
        <v>5468.6</v>
      </c>
      <c r="M2788" s="5" t="s">
        <v>67</v>
      </c>
      <c r="N2788" s="2" t="s">
        <v>3638</v>
      </c>
      <c r="O2788" s="2" t="s">
        <v>204</v>
      </c>
      <c r="P2788" s="2" t="s">
        <v>73</v>
      </c>
      <c r="Q2788" s="2" t="s">
        <v>73</v>
      </c>
      <c r="R2788" s="2" t="s">
        <v>69</v>
      </c>
      <c r="S2788" s="3"/>
      <c r="T2788" s="3"/>
      <c r="U2788" s="3"/>
      <c r="V2788" s="3">
        <v>1</v>
      </c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2" t="s">
        <v>67</v>
      </c>
      <c r="AW2788" s="2" t="s">
        <v>3640</v>
      </c>
      <c r="AX2788" s="2" t="s">
        <v>67</v>
      </c>
      <c r="AY2788" s="2" t="s">
        <v>67</v>
      </c>
    </row>
    <row r="2789" spans="1:51" ht="30" customHeight="1" x14ac:dyDescent="0.3">
      <c r="A2789" s="5" t="s">
        <v>511</v>
      </c>
      <c r="B2789" s="5" t="s">
        <v>86</v>
      </c>
      <c r="C2789" s="5" t="s">
        <v>87</v>
      </c>
      <c r="D2789" s="6">
        <v>8.72E-2</v>
      </c>
      <c r="E2789" s="7">
        <f>단가대비표!O1871</f>
        <v>0</v>
      </c>
      <c r="F2789" s="8">
        <f>TRUNC(E2789*D2789,1)</f>
        <v>0</v>
      </c>
      <c r="G2789" s="7">
        <f>단가대비표!P1871</f>
        <v>176011</v>
      </c>
      <c r="H2789" s="8">
        <f>TRUNC(G2789*D2789,1)</f>
        <v>15348.1</v>
      </c>
      <c r="I2789" s="7">
        <f>단가대비표!V1871</f>
        <v>0</v>
      </c>
      <c r="J2789" s="8">
        <f>TRUNC(I2789*D2789,1)</f>
        <v>0</v>
      </c>
      <c r="K2789" s="7">
        <f t="shared" si="673"/>
        <v>176011</v>
      </c>
      <c r="L2789" s="8">
        <f t="shared" si="673"/>
        <v>15348.1</v>
      </c>
      <c r="M2789" s="5" t="s">
        <v>67</v>
      </c>
      <c r="N2789" s="2" t="s">
        <v>3638</v>
      </c>
      <c r="O2789" s="2" t="s">
        <v>512</v>
      </c>
      <c r="P2789" s="2" t="s">
        <v>73</v>
      </c>
      <c r="Q2789" s="2" t="s">
        <v>73</v>
      </c>
      <c r="R2789" s="2" t="s">
        <v>69</v>
      </c>
      <c r="S2789" s="3"/>
      <c r="T2789" s="3"/>
      <c r="U2789" s="3"/>
      <c r="V2789" s="3">
        <v>1</v>
      </c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2" t="s">
        <v>67</v>
      </c>
      <c r="AW2789" s="2" t="s">
        <v>3641</v>
      </c>
      <c r="AX2789" s="2" t="s">
        <v>67</v>
      </c>
      <c r="AY2789" s="2" t="s">
        <v>67</v>
      </c>
    </row>
    <row r="2790" spans="1:51" ht="30" customHeight="1" x14ac:dyDescent="0.3">
      <c r="A2790" s="5" t="s">
        <v>2033</v>
      </c>
      <c r="B2790" s="5" t="s">
        <v>86</v>
      </c>
      <c r="C2790" s="5" t="s">
        <v>87</v>
      </c>
      <c r="D2790" s="6">
        <v>5.8799999999999998E-2</v>
      </c>
      <c r="E2790" s="7">
        <f>단가대비표!O1876</f>
        <v>0</v>
      </c>
      <c r="F2790" s="8">
        <f>TRUNC(E2790*D2790,1)</f>
        <v>0</v>
      </c>
      <c r="G2790" s="7">
        <f>단가대비표!P1876</f>
        <v>160788</v>
      </c>
      <c r="H2790" s="8">
        <f>TRUNC(G2790*D2790,1)</f>
        <v>9454.2999999999993</v>
      </c>
      <c r="I2790" s="7">
        <f>단가대비표!V1876</f>
        <v>0</v>
      </c>
      <c r="J2790" s="8">
        <f>TRUNC(I2790*D2790,1)</f>
        <v>0</v>
      </c>
      <c r="K2790" s="7">
        <f t="shared" si="673"/>
        <v>160788</v>
      </c>
      <c r="L2790" s="8">
        <f t="shared" si="673"/>
        <v>9454.2999999999993</v>
      </c>
      <c r="M2790" s="5" t="s">
        <v>67</v>
      </c>
      <c r="N2790" s="2" t="s">
        <v>3638</v>
      </c>
      <c r="O2790" s="2" t="s">
        <v>2034</v>
      </c>
      <c r="P2790" s="2" t="s">
        <v>73</v>
      </c>
      <c r="Q2790" s="2" t="s">
        <v>73</v>
      </c>
      <c r="R2790" s="2" t="s">
        <v>69</v>
      </c>
      <c r="S2790" s="3"/>
      <c r="T2790" s="3"/>
      <c r="U2790" s="3"/>
      <c r="V2790" s="3">
        <v>1</v>
      </c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2" t="s">
        <v>67</v>
      </c>
      <c r="AW2790" s="2" t="s">
        <v>3642</v>
      </c>
      <c r="AX2790" s="2" t="s">
        <v>67</v>
      </c>
      <c r="AY2790" s="2" t="s">
        <v>67</v>
      </c>
    </row>
    <row r="2791" spans="1:51" ht="30" customHeight="1" x14ac:dyDescent="0.3">
      <c r="A2791" s="5" t="s">
        <v>155</v>
      </c>
      <c r="B2791" s="5" t="s">
        <v>156</v>
      </c>
      <c r="C2791" s="5" t="s">
        <v>82</v>
      </c>
      <c r="D2791" s="6">
        <v>1</v>
      </c>
      <c r="E2791" s="7">
        <f>TRUNC(SUMIF(V2788:V2791, RIGHTB(O2791, 1), H2788:H2791)*U2791, 2)</f>
        <v>908.13</v>
      </c>
      <c r="F2791" s="8">
        <f>TRUNC(E2791*D2791,1)</f>
        <v>908.1</v>
      </c>
      <c r="G2791" s="7">
        <v>0</v>
      </c>
      <c r="H2791" s="8">
        <f>TRUNC(G2791*D2791,1)</f>
        <v>0</v>
      </c>
      <c r="I2791" s="7">
        <v>0</v>
      </c>
      <c r="J2791" s="8">
        <f>TRUNC(I2791*D2791,1)</f>
        <v>0</v>
      </c>
      <c r="K2791" s="7">
        <f t="shared" si="673"/>
        <v>908.1</v>
      </c>
      <c r="L2791" s="8">
        <f t="shared" si="673"/>
        <v>908.1</v>
      </c>
      <c r="M2791" s="5" t="s">
        <v>67</v>
      </c>
      <c r="N2791" s="2" t="s">
        <v>3638</v>
      </c>
      <c r="O2791" s="2" t="s">
        <v>83</v>
      </c>
      <c r="P2791" s="2" t="s">
        <v>73</v>
      </c>
      <c r="Q2791" s="2" t="s">
        <v>73</v>
      </c>
      <c r="R2791" s="2" t="s">
        <v>73</v>
      </c>
      <c r="S2791" s="3">
        <v>1</v>
      </c>
      <c r="T2791" s="3">
        <v>0</v>
      </c>
      <c r="U2791" s="3">
        <v>0.03</v>
      </c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2" t="s">
        <v>67</v>
      </c>
      <c r="AW2791" s="2" t="s">
        <v>3643</v>
      </c>
      <c r="AX2791" s="2" t="s">
        <v>67</v>
      </c>
      <c r="AY2791" s="2" t="s">
        <v>67</v>
      </c>
    </row>
    <row r="2792" spans="1:51" ht="30" customHeight="1" x14ac:dyDescent="0.3">
      <c r="A2792" s="5" t="s">
        <v>90</v>
      </c>
      <c r="B2792" s="5" t="s">
        <v>67</v>
      </c>
      <c r="C2792" s="5" t="s">
        <v>67</v>
      </c>
      <c r="D2792" s="6"/>
      <c r="E2792" s="7"/>
      <c r="F2792" s="8">
        <f>TRUNC(SUMIF(N2788:N2791, N2787, F2788:F2791),0)</f>
        <v>908</v>
      </c>
      <c r="G2792" s="7"/>
      <c r="H2792" s="8">
        <f>TRUNC(SUMIF(N2788:N2791, N2787, H2788:H2791),0)</f>
        <v>30271</v>
      </c>
      <c r="I2792" s="7"/>
      <c r="J2792" s="8">
        <f>TRUNC(SUMIF(N2788:N2791, N2787, J2788:J2791),0)</f>
        <v>0</v>
      </c>
      <c r="K2792" s="7"/>
      <c r="L2792" s="8">
        <f>F2792+H2792+J2792</f>
        <v>31179</v>
      </c>
      <c r="M2792" s="5" t="s">
        <v>67</v>
      </c>
      <c r="N2792" s="2" t="s">
        <v>91</v>
      </c>
      <c r="O2792" s="2" t="s">
        <v>91</v>
      </c>
      <c r="P2792" s="2" t="s">
        <v>67</v>
      </c>
      <c r="Q2792" s="2" t="s">
        <v>67</v>
      </c>
      <c r="R2792" s="2" t="s">
        <v>67</v>
      </c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2" t="s">
        <v>67</v>
      </c>
      <c r="AW2792" s="2" t="s">
        <v>67</v>
      </c>
      <c r="AX2792" s="2" t="s">
        <v>67</v>
      </c>
      <c r="AY2792" s="2" t="s">
        <v>67</v>
      </c>
    </row>
    <row r="2793" spans="1:51" ht="30" customHeight="1" x14ac:dyDescent="0.3">
      <c r="A2793" s="6"/>
      <c r="B2793" s="6"/>
      <c r="C2793" s="6"/>
      <c r="D2793" s="6"/>
      <c r="E2793" s="7"/>
      <c r="F2793" s="8"/>
      <c r="G2793" s="7"/>
      <c r="H2793" s="8"/>
      <c r="I2793" s="7"/>
      <c r="J2793" s="8"/>
      <c r="K2793" s="7"/>
      <c r="L2793" s="8"/>
      <c r="M2793" s="6"/>
    </row>
    <row r="2794" spans="1:51" ht="30" customHeight="1" x14ac:dyDescent="0.3">
      <c r="A2794" s="14" t="s">
        <v>3644</v>
      </c>
      <c r="B2794" s="14"/>
      <c r="C2794" s="14"/>
      <c r="D2794" s="14"/>
      <c r="E2794" s="15"/>
      <c r="F2794" s="16"/>
      <c r="G2794" s="15"/>
      <c r="H2794" s="16"/>
      <c r="I2794" s="15"/>
      <c r="J2794" s="16"/>
      <c r="K2794" s="15"/>
      <c r="L2794" s="16"/>
      <c r="M2794" s="14"/>
      <c r="N2794" s="1" t="s">
        <v>3645</v>
      </c>
    </row>
    <row r="2795" spans="1:51" ht="30" customHeight="1" x14ac:dyDescent="0.3">
      <c r="A2795" s="5" t="s">
        <v>203</v>
      </c>
      <c r="B2795" s="5" t="s">
        <v>86</v>
      </c>
      <c r="C2795" s="5" t="s">
        <v>87</v>
      </c>
      <c r="D2795" s="6">
        <v>6.1600000000000002E-2</v>
      </c>
      <c r="E2795" s="7">
        <f>단가대비표!O1834</f>
        <v>0</v>
      </c>
      <c r="F2795" s="8">
        <f>TRUNC(E2795*D2795,1)</f>
        <v>0</v>
      </c>
      <c r="G2795" s="7">
        <f>단가대비표!P1834</f>
        <v>125427</v>
      </c>
      <c r="H2795" s="8">
        <f>TRUNC(G2795*D2795,1)</f>
        <v>7726.3</v>
      </c>
      <c r="I2795" s="7">
        <f>단가대비표!V1834</f>
        <v>0</v>
      </c>
      <c r="J2795" s="8">
        <f>TRUNC(I2795*D2795,1)</f>
        <v>0</v>
      </c>
      <c r="K2795" s="7">
        <f t="shared" ref="K2795:L2798" si="674">TRUNC(E2795+G2795+I2795,1)</f>
        <v>125427</v>
      </c>
      <c r="L2795" s="8">
        <f t="shared" si="674"/>
        <v>7726.3</v>
      </c>
      <c r="M2795" s="5" t="s">
        <v>67</v>
      </c>
      <c r="N2795" s="2" t="s">
        <v>3645</v>
      </c>
      <c r="O2795" s="2" t="s">
        <v>204</v>
      </c>
      <c r="P2795" s="2" t="s">
        <v>73</v>
      </c>
      <c r="Q2795" s="2" t="s">
        <v>73</v>
      </c>
      <c r="R2795" s="2" t="s">
        <v>69</v>
      </c>
      <c r="S2795" s="3"/>
      <c r="T2795" s="3"/>
      <c r="U2795" s="3"/>
      <c r="V2795" s="3">
        <v>1</v>
      </c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2" t="s">
        <v>67</v>
      </c>
      <c r="AW2795" s="2" t="s">
        <v>3647</v>
      </c>
      <c r="AX2795" s="2" t="s">
        <v>67</v>
      </c>
      <c r="AY2795" s="2" t="s">
        <v>67</v>
      </c>
    </row>
    <row r="2796" spans="1:51" ht="30" customHeight="1" x14ac:dyDescent="0.3">
      <c r="A2796" s="5" t="s">
        <v>511</v>
      </c>
      <c r="B2796" s="5" t="s">
        <v>86</v>
      </c>
      <c r="C2796" s="5" t="s">
        <v>87</v>
      </c>
      <c r="D2796" s="6">
        <v>0.13200000000000001</v>
      </c>
      <c r="E2796" s="7">
        <f>단가대비표!O1871</f>
        <v>0</v>
      </c>
      <c r="F2796" s="8">
        <f>TRUNC(E2796*D2796,1)</f>
        <v>0</v>
      </c>
      <c r="G2796" s="7">
        <f>단가대비표!P1871</f>
        <v>176011</v>
      </c>
      <c r="H2796" s="8">
        <f>TRUNC(G2796*D2796,1)</f>
        <v>23233.4</v>
      </c>
      <c r="I2796" s="7">
        <f>단가대비표!V1871</f>
        <v>0</v>
      </c>
      <c r="J2796" s="8">
        <f>TRUNC(I2796*D2796,1)</f>
        <v>0</v>
      </c>
      <c r="K2796" s="7">
        <f t="shared" si="674"/>
        <v>176011</v>
      </c>
      <c r="L2796" s="8">
        <f t="shared" si="674"/>
        <v>23233.4</v>
      </c>
      <c r="M2796" s="5" t="s">
        <v>67</v>
      </c>
      <c r="N2796" s="2" t="s">
        <v>3645</v>
      </c>
      <c r="O2796" s="2" t="s">
        <v>512</v>
      </c>
      <c r="P2796" s="2" t="s">
        <v>73</v>
      </c>
      <c r="Q2796" s="2" t="s">
        <v>73</v>
      </c>
      <c r="R2796" s="2" t="s">
        <v>69</v>
      </c>
      <c r="S2796" s="3"/>
      <c r="T2796" s="3"/>
      <c r="U2796" s="3"/>
      <c r="V2796" s="3">
        <v>1</v>
      </c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2" t="s">
        <v>67</v>
      </c>
      <c r="AW2796" s="2" t="s">
        <v>3648</v>
      </c>
      <c r="AX2796" s="2" t="s">
        <v>67</v>
      </c>
      <c r="AY2796" s="2" t="s">
        <v>67</v>
      </c>
    </row>
    <row r="2797" spans="1:51" ht="30" customHeight="1" x14ac:dyDescent="0.3">
      <c r="A2797" s="5" t="s">
        <v>2033</v>
      </c>
      <c r="B2797" s="5" t="s">
        <v>86</v>
      </c>
      <c r="C2797" s="5" t="s">
        <v>87</v>
      </c>
      <c r="D2797" s="6">
        <v>7.0000000000000007E-2</v>
      </c>
      <c r="E2797" s="7">
        <f>단가대비표!O1876</f>
        <v>0</v>
      </c>
      <c r="F2797" s="8">
        <f>TRUNC(E2797*D2797,1)</f>
        <v>0</v>
      </c>
      <c r="G2797" s="7">
        <f>단가대비표!P1876</f>
        <v>160788</v>
      </c>
      <c r="H2797" s="8">
        <f>TRUNC(G2797*D2797,1)</f>
        <v>11255.1</v>
      </c>
      <c r="I2797" s="7">
        <f>단가대비표!V1876</f>
        <v>0</v>
      </c>
      <c r="J2797" s="8">
        <f>TRUNC(I2797*D2797,1)</f>
        <v>0</v>
      </c>
      <c r="K2797" s="7">
        <f t="shared" si="674"/>
        <v>160788</v>
      </c>
      <c r="L2797" s="8">
        <f t="shared" si="674"/>
        <v>11255.1</v>
      </c>
      <c r="M2797" s="5" t="s">
        <v>67</v>
      </c>
      <c r="N2797" s="2" t="s">
        <v>3645</v>
      </c>
      <c r="O2797" s="2" t="s">
        <v>2034</v>
      </c>
      <c r="P2797" s="2" t="s">
        <v>73</v>
      </c>
      <c r="Q2797" s="2" t="s">
        <v>73</v>
      </c>
      <c r="R2797" s="2" t="s">
        <v>69</v>
      </c>
      <c r="S2797" s="3"/>
      <c r="T2797" s="3"/>
      <c r="U2797" s="3"/>
      <c r="V2797" s="3">
        <v>1</v>
      </c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2" t="s">
        <v>67</v>
      </c>
      <c r="AW2797" s="2" t="s">
        <v>3649</v>
      </c>
      <c r="AX2797" s="2" t="s">
        <v>67</v>
      </c>
      <c r="AY2797" s="2" t="s">
        <v>67</v>
      </c>
    </row>
    <row r="2798" spans="1:51" ht="30" customHeight="1" x14ac:dyDescent="0.3">
      <c r="A2798" s="5" t="s">
        <v>155</v>
      </c>
      <c r="B2798" s="5" t="s">
        <v>156</v>
      </c>
      <c r="C2798" s="5" t="s">
        <v>82</v>
      </c>
      <c r="D2798" s="6">
        <v>1</v>
      </c>
      <c r="E2798" s="7">
        <f>TRUNC(SUMIF(V2795:V2798, RIGHTB(O2798, 1), H2795:H2798)*U2798, 2)</f>
        <v>1266.44</v>
      </c>
      <c r="F2798" s="8">
        <f>TRUNC(E2798*D2798,1)</f>
        <v>1266.4000000000001</v>
      </c>
      <c r="G2798" s="7">
        <v>0</v>
      </c>
      <c r="H2798" s="8">
        <f>TRUNC(G2798*D2798,1)</f>
        <v>0</v>
      </c>
      <c r="I2798" s="7">
        <v>0</v>
      </c>
      <c r="J2798" s="8">
        <f>TRUNC(I2798*D2798,1)</f>
        <v>0</v>
      </c>
      <c r="K2798" s="7">
        <f t="shared" si="674"/>
        <v>1266.4000000000001</v>
      </c>
      <c r="L2798" s="8">
        <f t="shared" si="674"/>
        <v>1266.4000000000001</v>
      </c>
      <c r="M2798" s="5" t="s">
        <v>67</v>
      </c>
      <c r="N2798" s="2" t="s">
        <v>3645</v>
      </c>
      <c r="O2798" s="2" t="s">
        <v>83</v>
      </c>
      <c r="P2798" s="2" t="s">
        <v>73</v>
      </c>
      <c r="Q2798" s="2" t="s">
        <v>73</v>
      </c>
      <c r="R2798" s="2" t="s">
        <v>73</v>
      </c>
      <c r="S2798" s="3">
        <v>1</v>
      </c>
      <c r="T2798" s="3">
        <v>0</v>
      </c>
      <c r="U2798" s="3">
        <v>0.03</v>
      </c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2" t="s">
        <v>67</v>
      </c>
      <c r="AW2798" s="2" t="s">
        <v>3650</v>
      </c>
      <c r="AX2798" s="2" t="s">
        <v>67</v>
      </c>
      <c r="AY2798" s="2" t="s">
        <v>67</v>
      </c>
    </row>
    <row r="2799" spans="1:51" ht="30" customHeight="1" x14ac:dyDescent="0.3">
      <c r="A2799" s="5" t="s">
        <v>90</v>
      </c>
      <c r="B2799" s="5" t="s">
        <v>67</v>
      </c>
      <c r="C2799" s="5" t="s">
        <v>67</v>
      </c>
      <c r="D2799" s="6"/>
      <c r="E2799" s="7"/>
      <c r="F2799" s="8">
        <f>TRUNC(SUMIF(N2795:N2798, N2794, F2795:F2798),0)</f>
        <v>1266</v>
      </c>
      <c r="G2799" s="7"/>
      <c r="H2799" s="8">
        <f>TRUNC(SUMIF(N2795:N2798, N2794, H2795:H2798),0)</f>
        <v>42214</v>
      </c>
      <c r="I2799" s="7"/>
      <c r="J2799" s="8">
        <f>TRUNC(SUMIF(N2795:N2798, N2794, J2795:J2798),0)</f>
        <v>0</v>
      </c>
      <c r="K2799" s="7"/>
      <c r="L2799" s="8">
        <f>F2799+H2799+J2799</f>
        <v>43480</v>
      </c>
      <c r="M2799" s="5" t="s">
        <v>67</v>
      </c>
      <c r="N2799" s="2" t="s">
        <v>91</v>
      </c>
      <c r="O2799" s="2" t="s">
        <v>91</v>
      </c>
      <c r="P2799" s="2" t="s">
        <v>67</v>
      </c>
      <c r="Q2799" s="2" t="s">
        <v>67</v>
      </c>
      <c r="R2799" s="2" t="s">
        <v>67</v>
      </c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2" t="s">
        <v>67</v>
      </c>
      <c r="AW2799" s="2" t="s">
        <v>67</v>
      </c>
      <c r="AX2799" s="2" t="s">
        <v>67</v>
      </c>
      <c r="AY2799" s="2" t="s">
        <v>67</v>
      </c>
    </row>
    <row r="2800" spans="1:51" ht="30" customHeight="1" x14ac:dyDescent="0.3">
      <c r="A2800" s="6"/>
      <c r="B2800" s="6"/>
      <c r="C2800" s="6"/>
      <c r="D2800" s="6"/>
      <c r="E2800" s="7"/>
      <c r="F2800" s="8"/>
      <c r="G2800" s="7"/>
      <c r="H2800" s="8"/>
      <c r="I2800" s="7"/>
      <c r="J2800" s="8"/>
      <c r="K2800" s="7"/>
      <c r="L2800" s="8"/>
      <c r="M2800" s="6"/>
    </row>
    <row r="2801" spans="1:51" ht="30" customHeight="1" x14ac:dyDescent="0.3">
      <c r="A2801" s="14" t="s">
        <v>3651</v>
      </c>
      <c r="B2801" s="14"/>
      <c r="C2801" s="14"/>
      <c r="D2801" s="14"/>
      <c r="E2801" s="15"/>
      <c r="F2801" s="16"/>
      <c r="G2801" s="15"/>
      <c r="H2801" s="16"/>
      <c r="I2801" s="15"/>
      <c r="J2801" s="16"/>
      <c r="K2801" s="15"/>
      <c r="L2801" s="16"/>
      <c r="M2801" s="14"/>
      <c r="N2801" s="1" t="s">
        <v>3652</v>
      </c>
    </row>
    <row r="2802" spans="1:51" ht="30" customHeight="1" x14ac:dyDescent="0.3">
      <c r="A2802" s="5" t="s">
        <v>203</v>
      </c>
      <c r="B2802" s="5" t="s">
        <v>86</v>
      </c>
      <c r="C2802" s="5" t="s">
        <v>87</v>
      </c>
      <c r="D2802" s="6">
        <v>8.8000000000000005E-3</v>
      </c>
      <c r="E2802" s="7">
        <f>단가대비표!O1834</f>
        <v>0</v>
      </c>
      <c r="F2802" s="8">
        <f>TRUNC(E2802*D2802,1)</f>
        <v>0</v>
      </c>
      <c r="G2802" s="7">
        <f>단가대비표!P1834</f>
        <v>125427</v>
      </c>
      <c r="H2802" s="8">
        <f>TRUNC(G2802*D2802,1)</f>
        <v>1103.7</v>
      </c>
      <c r="I2802" s="7">
        <f>단가대비표!V1834</f>
        <v>0</v>
      </c>
      <c r="J2802" s="8">
        <f>TRUNC(I2802*D2802,1)</f>
        <v>0</v>
      </c>
      <c r="K2802" s="7">
        <f t="shared" ref="K2802:L2804" si="675">TRUNC(E2802+G2802+I2802,1)</f>
        <v>125427</v>
      </c>
      <c r="L2802" s="8">
        <f t="shared" si="675"/>
        <v>1103.7</v>
      </c>
      <c r="M2802" s="5" t="s">
        <v>67</v>
      </c>
      <c r="N2802" s="2" t="s">
        <v>3652</v>
      </c>
      <c r="O2802" s="2" t="s">
        <v>204</v>
      </c>
      <c r="P2802" s="2" t="s">
        <v>73</v>
      </c>
      <c r="Q2802" s="2" t="s">
        <v>73</v>
      </c>
      <c r="R2802" s="2" t="s">
        <v>69</v>
      </c>
      <c r="S2802" s="3"/>
      <c r="T2802" s="3"/>
      <c r="U2802" s="3"/>
      <c r="V2802" s="3">
        <v>1</v>
      </c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2" t="s">
        <v>67</v>
      </c>
      <c r="AW2802" s="2" t="s">
        <v>3655</v>
      </c>
      <c r="AX2802" s="2" t="s">
        <v>67</v>
      </c>
      <c r="AY2802" s="2" t="s">
        <v>67</v>
      </c>
    </row>
    <row r="2803" spans="1:51" ht="30" customHeight="1" x14ac:dyDescent="0.3">
      <c r="A2803" s="5" t="s">
        <v>511</v>
      </c>
      <c r="B2803" s="5" t="s">
        <v>86</v>
      </c>
      <c r="C2803" s="5" t="s">
        <v>87</v>
      </c>
      <c r="D2803" s="6">
        <v>1.1599999999999999E-2</v>
      </c>
      <c r="E2803" s="7">
        <f>단가대비표!O1871</f>
        <v>0</v>
      </c>
      <c r="F2803" s="8">
        <f>TRUNC(E2803*D2803,1)</f>
        <v>0</v>
      </c>
      <c r="G2803" s="7">
        <f>단가대비표!P1871</f>
        <v>176011</v>
      </c>
      <c r="H2803" s="8">
        <f>TRUNC(G2803*D2803,1)</f>
        <v>2041.7</v>
      </c>
      <c r="I2803" s="7">
        <f>단가대비표!V1871</f>
        <v>0</v>
      </c>
      <c r="J2803" s="8">
        <f>TRUNC(I2803*D2803,1)</f>
        <v>0</v>
      </c>
      <c r="K2803" s="7">
        <f t="shared" si="675"/>
        <v>176011</v>
      </c>
      <c r="L2803" s="8">
        <f t="shared" si="675"/>
        <v>2041.7</v>
      </c>
      <c r="M2803" s="5" t="s">
        <v>67</v>
      </c>
      <c r="N2803" s="2" t="s">
        <v>3652</v>
      </c>
      <c r="O2803" s="2" t="s">
        <v>512</v>
      </c>
      <c r="P2803" s="2" t="s">
        <v>73</v>
      </c>
      <c r="Q2803" s="2" t="s">
        <v>73</v>
      </c>
      <c r="R2803" s="2" t="s">
        <v>69</v>
      </c>
      <c r="S2803" s="3"/>
      <c r="T2803" s="3"/>
      <c r="U2803" s="3"/>
      <c r="V2803" s="3">
        <v>1</v>
      </c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2" t="s">
        <v>67</v>
      </c>
      <c r="AW2803" s="2" t="s">
        <v>3656</v>
      </c>
      <c r="AX2803" s="2" t="s">
        <v>67</v>
      </c>
      <c r="AY2803" s="2" t="s">
        <v>67</v>
      </c>
    </row>
    <row r="2804" spans="1:51" ht="30" customHeight="1" x14ac:dyDescent="0.3">
      <c r="A2804" s="5" t="s">
        <v>155</v>
      </c>
      <c r="B2804" s="5" t="s">
        <v>156</v>
      </c>
      <c r="C2804" s="5" t="s">
        <v>82</v>
      </c>
      <c r="D2804" s="6">
        <v>1</v>
      </c>
      <c r="E2804" s="7">
        <f>TRUNC(SUMIF(V2802:V2804, RIGHTB(O2804, 1), H2802:H2804)*U2804, 2)</f>
        <v>94.36</v>
      </c>
      <c r="F2804" s="8">
        <f>TRUNC(E2804*D2804,1)</f>
        <v>94.3</v>
      </c>
      <c r="G2804" s="7">
        <v>0</v>
      </c>
      <c r="H2804" s="8">
        <f>TRUNC(G2804*D2804,1)</f>
        <v>0</v>
      </c>
      <c r="I2804" s="7">
        <v>0</v>
      </c>
      <c r="J2804" s="8">
        <f>TRUNC(I2804*D2804,1)</f>
        <v>0</v>
      </c>
      <c r="K2804" s="7">
        <f t="shared" si="675"/>
        <v>94.3</v>
      </c>
      <c r="L2804" s="8">
        <f t="shared" si="675"/>
        <v>94.3</v>
      </c>
      <c r="M2804" s="5" t="s">
        <v>67</v>
      </c>
      <c r="N2804" s="2" t="s">
        <v>3652</v>
      </c>
      <c r="O2804" s="2" t="s">
        <v>83</v>
      </c>
      <c r="P2804" s="2" t="s">
        <v>73</v>
      </c>
      <c r="Q2804" s="2" t="s">
        <v>73</v>
      </c>
      <c r="R2804" s="2" t="s">
        <v>73</v>
      </c>
      <c r="S2804" s="3">
        <v>1</v>
      </c>
      <c r="T2804" s="3">
        <v>0</v>
      </c>
      <c r="U2804" s="3">
        <v>0.03</v>
      </c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2" t="s">
        <v>67</v>
      </c>
      <c r="AW2804" s="2" t="s">
        <v>3657</v>
      </c>
      <c r="AX2804" s="2" t="s">
        <v>67</v>
      </c>
      <c r="AY2804" s="2" t="s">
        <v>67</v>
      </c>
    </row>
    <row r="2805" spans="1:51" ht="30" customHeight="1" x14ac:dyDescent="0.3">
      <c r="A2805" s="5" t="s">
        <v>90</v>
      </c>
      <c r="B2805" s="5" t="s">
        <v>67</v>
      </c>
      <c r="C2805" s="5" t="s">
        <v>67</v>
      </c>
      <c r="D2805" s="6"/>
      <c r="E2805" s="7"/>
      <c r="F2805" s="8">
        <f>TRUNC(SUMIF(N2802:N2804, N2801, F2802:F2804),0)</f>
        <v>94</v>
      </c>
      <c r="G2805" s="7"/>
      <c r="H2805" s="8">
        <f>TRUNC(SUMIF(N2802:N2804, N2801, H2802:H2804),0)</f>
        <v>3145</v>
      </c>
      <c r="I2805" s="7"/>
      <c r="J2805" s="8">
        <f>TRUNC(SUMIF(N2802:N2804, N2801, J2802:J2804),0)</f>
        <v>0</v>
      </c>
      <c r="K2805" s="7"/>
      <c r="L2805" s="8">
        <f>F2805+H2805+J2805</f>
        <v>3239</v>
      </c>
      <c r="M2805" s="5" t="s">
        <v>67</v>
      </c>
      <c r="N2805" s="2" t="s">
        <v>91</v>
      </c>
      <c r="O2805" s="2" t="s">
        <v>91</v>
      </c>
      <c r="P2805" s="2" t="s">
        <v>67</v>
      </c>
      <c r="Q2805" s="2" t="s">
        <v>67</v>
      </c>
      <c r="R2805" s="2" t="s">
        <v>67</v>
      </c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2" t="s">
        <v>67</v>
      </c>
      <c r="AW2805" s="2" t="s">
        <v>67</v>
      </c>
      <c r="AX2805" s="2" t="s">
        <v>67</v>
      </c>
      <c r="AY2805" s="2" t="s">
        <v>67</v>
      </c>
    </row>
    <row r="2806" spans="1:51" ht="30" customHeight="1" x14ac:dyDescent="0.3">
      <c r="A2806" s="6"/>
      <c r="B2806" s="6"/>
      <c r="C2806" s="6"/>
      <c r="D2806" s="6"/>
      <c r="E2806" s="7"/>
      <c r="F2806" s="8"/>
      <c r="G2806" s="7"/>
      <c r="H2806" s="8"/>
      <c r="I2806" s="7"/>
      <c r="J2806" s="8"/>
      <c r="K2806" s="7"/>
      <c r="L2806" s="8"/>
      <c r="M2806" s="6"/>
    </row>
    <row r="2807" spans="1:51" ht="30" customHeight="1" x14ac:dyDescent="0.3">
      <c r="A2807" s="14" t="s">
        <v>3658</v>
      </c>
      <c r="B2807" s="14"/>
      <c r="C2807" s="14"/>
      <c r="D2807" s="14"/>
      <c r="E2807" s="15"/>
      <c r="F2807" s="16"/>
      <c r="G2807" s="15"/>
      <c r="H2807" s="16"/>
      <c r="I2807" s="15"/>
      <c r="J2807" s="16"/>
      <c r="K2807" s="15"/>
      <c r="L2807" s="16"/>
      <c r="M2807" s="14"/>
      <c r="N2807" s="1" t="s">
        <v>3659</v>
      </c>
    </row>
    <row r="2808" spans="1:51" ht="30" customHeight="1" x14ac:dyDescent="0.3">
      <c r="A2808" s="5" t="s">
        <v>203</v>
      </c>
      <c r="B2808" s="5" t="s">
        <v>86</v>
      </c>
      <c r="C2808" s="5" t="s">
        <v>87</v>
      </c>
      <c r="D2808" s="6">
        <v>9.1999999999999998E-3</v>
      </c>
      <c r="E2808" s="7">
        <f>단가대비표!O1834</f>
        <v>0</v>
      </c>
      <c r="F2808" s="8">
        <f>TRUNC(E2808*D2808,1)</f>
        <v>0</v>
      </c>
      <c r="G2808" s="7">
        <f>단가대비표!P1834</f>
        <v>125427</v>
      </c>
      <c r="H2808" s="8">
        <f>TRUNC(G2808*D2808,1)</f>
        <v>1153.9000000000001</v>
      </c>
      <c r="I2808" s="7">
        <f>단가대비표!V1834</f>
        <v>0</v>
      </c>
      <c r="J2808" s="8">
        <f>TRUNC(I2808*D2808,1)</f>
        <v>0</v>
      </c>
      <c r="K2808" s="7">
        <f t="shared" ref="K2808:L2810" si="676">TRUNC(E2808+G2808+I2808,1)</f>
        <v>125427</v>
      </c>
      <c r="L2808" s="8">
        <f t="shared" si="676"/>
        <v>1153.9000000000001</v>
      </c>
      <c r="M2808" s="5" t="s">
        <v>67</v>
      </c>
      <c r="N2808" s="2" t="s">
        <v>3659</v>
      </c>
      <c r="O2808" s="2" t="s">
        <v>204</v>
      </c>
      <c r="P2808" s="2" t="s">
        <v>73</v>
      </c>
      <c r="Q2808" s="2" t="s">
        <v>73</v>
      </c>
      <c r="R2808" s="2" t="s">
        <v>69</v>
      </c>
      <c r="S2808" s="3"/>
      <c r="T2808" s="3"/>
      <c r="U2808" s="3"/>
      <c r="V2808" s="3">
        <v>1</v>
      </c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2" t="s">
        <v>67</v>
      </c>
      <c r="AW2808" s="2" t="s">
        <v>3661</v>
      </c>
      <c r="AX2808" s="2" t="s">
        <v>67</v>
      </c>
      <c r="AY2808" s="2" t="s">
        <v>67</v>
      </c>
    </row>
    <row r="2809" spans="1:51" ht="30" customHeight="1" x14ac:dyDescent="0.3">
      <c r="A2809" s="5" t="s">
        <v>511</v>
      </c>
      <c r="B2809" s="5" t="s">
        <v>86</v>
      </c>
      <c r="C2809" s="5" t="s">
        <v>87</v>
      </c>
      <c r="D2809" s="6">
        <v>1.32E-2</v>
      </c>
      <c r="E2809" s="7">
        <f>단가대비표!O1871</f>
        <v>0</v>
      </c>
      <c r="F2809" s="8">
        <f>TRUNC(E2809*D2809,1)</f>
        <v>0</v>
      </c>
      <c r="G2809" s="7">
        <f>단가대비표!P1871</f>
        <v>176011</v>
      </c>
      <c r="H2809" s="8">
        <f>TRUNC(G2809*D2809,1)</f>
        <v>2323.3000000000002</v>
      </c>
      <c r="I2809" s="7">
        <f>단가대비표!V1871</f>
        <v>0</v>
      </c>
      <c r="J2809" s="8">
        <f>TRUNC(I2809*D2809,1)</f>
        <v>0</v>
      </c>
      <c r="K2809" s="7">
        <f t="shared" si="676"/>
        <v>176011</v>
      </c>
      <c r="L2809" s="8">
        <f t="shared" si="676"/>
        <v>2323.3000000000002</v>
      </c>
      <c r="M2809" s="5" t="s">
        <v>67</v>
      </c>
      <c r="N2809" s="2" t="s">
        <v>3659</v>
      </c>
      <c r="O2809" s="2" t="s">
        <v>512</v>
      </c>
      <c r="P2809" s="2" t="s">
        <v>73</v>
      </c>
      <c r="Q2809" s="2" t="s">
        <v>73</v>
      </c>
      <c r="R2809" s="2" t="s">
        <v>69</v>
      </c>
      <c r="S2809" s="3"/>
      <c r="T2809" s="3"/>
      <c r="U2809" s="3"/>
      <c r="V2809" s="3">
        <v>1</v>
      </c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2" t="s">
        <v>67</v>
      </c>
      <c r="AW2809" s="2" t="s">
        <v>3662</v>
      </c>
      <c r="AX2809" s="2" t="s">
        <v>67</v>
      </c>
      <c r="AY2809" s="2" t="s">
        <v>67</v>
      </c>
    </row>
    <row r="2810" spans="1:51" ht="30" customHeight="1" x14ac:dyDescent="0.3">
      <c r="A2810" s="5" t="s">
        <v>155</v>
      </c>
      <c r="B2810" s="5" t="s">
        <v>156</v>
      </c>
      <c r="C2810" s="5" t="s">
        <v>82</v>
      </c>
      <c r="D2810" s="6">
        <v>1</v>
      </c>
      <c r="E2810" s="7">
        <f>TRUNC(SUMIF(V2808:V2810, RIGHTB(O2810, 1), H2808:H2810)*U2810, 2)</f>
        <v>104.31</v>
      </c>
      <c r="F2810" s="8">
        <f>TRUNC(E2810*D2810,1)</f>
        <v>104.3</v>
      </c>
      <c r="G2810" s="7">
        <v>0</v>
      </c>
      <c r="H2810" s="8">
        <f>TRUNC(G2810*D2810,1)</f>
        <v>0</v>
      </c>
      <c r="I2810" s="7">
        <v>0</v>
      </c>
      <c r="J2810" s="8">
        <f>TRUNC(I2810*D2810,1)</f>
        <v>0</v>
      </c>
      <c r="K2810" s="7">
        <f t="shared" si="676"/>
        <v>104.3</v>
      </c>
      <c r="L2810" s="8">
        <f t="shared" si="676"/>
        <v>104.3</v>
      </c>
      <c r="M2810" s="5" t="s">
        <v>67</v>
      </c>
      <c r="N2810" s="2" t="s">
        <v>3659</v>
      </c>
      <c r="O2810" s="2" t="s">
        <v>83</v>
      </c>
      <c r="P2810" s="2" t="s">
        <v>73</v>
      </c>
      <c r="Q2810" s="2" t="s">
        <v>73</v>
      </c>
      <c r="R2810" s="2" t="s">
        <v>73</v>
      </c>
      <c r="S2810" s="3">
        <v>1</v>
      </c>
      <c r="T2810" s="3">
        <v>0</v>
      </c>
      <c r="U2810" s="3">
        <v>0.03</v>
      </c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2" t="s">
        <v>67</v>
      </c>
      <c r="AW2810" s="2" t="s">
        <v>3663</v>
      </c>
      <c r="AX2810" s="2" t="s">
        <v>67</v>
      </c>
      <c r="AY2810" s="2" t="s">
        <v>67</v>
      </c>
    </row>
    <row r="2811" spans="1:51" ht="30" customHeight="1" x14ac:dyDescent="0.3">
      <c r="A2811" s="5" t="s">
        <v>90</v>
      </c>
      <c r="B2811" s="5" t="s">
        <v>67</v>
      </c>
      <c r="C2811" s="5" t="s">
        <v>67</v>
      </c>
      <c r="D2811" s="6"/>
      <c r="E2811" s="7"/>
      <c r="F2811" s="8">
        <f>TRUNC(SUMIF(N2808:N2810, N2807, F2808:F2810),0)</f>
        <v>104</v>
      </c>
      <c r="G2811" s="7"/>
      <c r="H2811" s="8">
        <f>TRUNC(SUMIF(N2808:N2810, N2807, H2808:H2810),0)</f>
        <v>3477</v>
      </c>
      <c r="I2811" s="7"/>
      <c r="J2811" s="8">
        <f>TRUNC(SUMIF(N2808:N2810, N2807, J2808:J2810),0)</f>
        <v>0</v>
      </c>
      <c r="K2811" s="7"/>
      <c r="L2811" s="8">
        <f>F2811+H2811+J2811</f>
        <v>3581</v>
      </c>
      <c r="M2811" s="5" t="s">
        <v>67</v>
      </c>
      <c r="N2811" s="2" t="s">
        <v>91</v>
      </c>
      <c r="O2811" s="2" t="s">
        <v>91</v>
      </c>
      <c r="P2811" s="2" t="s">
        <v>67</v>
      </c>
      <c r="Q2811" s="2" t="s">
        <v>67</v>
      </c>
      <c r="R2811" s="2" t="s">
        <v>67</v>
      </c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2" t="s">
        <v>67</v>
      </c>
      <c r="AW2811" s="2" t="s">
        <v>67</v>
      </c>
      <c r="AX2811" s="2" t="s">
        <v>67</v>
      </c>
      <c r="AY2811" s="2" t="s">
        <v>67</v>
      </c>
    </row>
    <row r="2812" spans="1:51" ht="30" customHeight="1" x14ac:dyDescent="0.3">
      <c r="A2812" s="6"/>
      <c r="B2812" s="6"/>
      <c r="C2812" s="6"/>
      <c r="D2812" s="6"/>
      <c r="E2812" s="7"/>
      <c r="F2812" s="8"/>
      <c r="G2812" s="7"/>
      <c r="H2812" s="8"/>
      <c r="I2812" s="7"/>
      <c r="J2812" s="8"/>
      <c r="K2812" s="7"/>
      <c r="L2812" s="8"/>
      <c r="M2812" s="6"/>
    </row>
    <row r="2813" spans="1:51" ht="30" customHeight="1" x14ac:dyDescent="0.3">
      <c r="A2813" s="14" t="s">
        <v>3664</v>
      </c>
      <c r="B2813" s="14"/>
      <c r="C2813" s="14"/>
      <c r="D2813" s="14"/>
      <c r="E2813" s="15"/>
      <c r="F2813" s="16"/>
      <c r="G2813" s="15"/>
      <c r="H2813" s="16"/>
      <c r="I2813" s="15"/>
      <c r="J2813" s="16"/>
      <c r="K2813" s="15"/>
      <c r="L2813" s="16"/>
      <c r="M2813" s="14"/>
      <c r="N2813" s="1" t="s">
        <v>3665</v>
      </c>
    </row>
    <row r="2814" spans="1:51" ht="30" customHeight="1" x14ac:dyDescent="0.3">
      <c r="A2814" s="5" t="s">
        <v>203</v>
      </c>
      <c r="B2814" s="5" t="s">
        <v>86</v>
      </c>
      <c r="C2814" s="5" t="s">
        <v>87</v>
      </c>
      <c r="D2814" s="6">
        <v>1.04E-2</v>
      </c>
      <c r="E2814" s="7">
        <f>단가대비표!O1834</f>
        <v>0</v>
      </c>
      <c r="F2814" s="8">
        <f>TRUNC(E2814*D2814,1)</f>
        <v>0</v>
      </c>
      <c r="G2814" s="7">
        <f>단가대비표!P1834</f>
        <v>125427</v>
      </c>
      <c r="H2814" s="8">
        <f>TRUNC(G2814*D2814,1)</f>
        <v>1304.4000000000001</v>
      </c>
      <c r="I2814" s="7">
        <f>단가대비표!V1834</f>
        <v>0</v>
      </c>
      <c r="J2814" s="8">
        <f>TRUNC(I2814*D2814,1)</f>
        <v>0</v>
      </c>
      <c r="K2814" s="7">
        <f t="shared" ref="K2814:L2816" si="677">TRUNC(E2814+G2814+I2814,1)</f>
        <v>125427</v>
      </c>
      <c r="L2814" s="8">
        <f t="shared" si="677"/>
        <v>1304.4000000000001</v>
      </c>
      <c r="M2814" s="5" t="s">
        <v>67</v>
      </c>
      <c r="N2814" s="2" t="s">
        <v>3665</v>
      </c>
      <c r="O2814" s="2" t="s">
        <v>204</v>
      </c>
      <c r="P2814" s="2" t="s">
        <v>73</v>
      </c>
      <c r="Q2814" s="2" t="s">
        <v>73</v>
      </c>
      <c r="R2814" s="2" t="s">
        <v>69</v>
      </c>
      <c r="S2814" s="3"/>
      <c r="T2814" s="3"/>
      <c r="U2814" s="3"/>
      <c r="V2814" s="3">
        <v>1</v>
      </c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2" t="s">
        <v>67</v>
      </c>
      <c r="AW2814" s="2" t="s">
        <v>3667</v>
      </c>
      <c r="AX2814" s="2" t="s">
        <v>67</v>
      </c>
      <c r="AY2814" s="2" t="s">
        <v>67</v>
      </c>
    </row>
    <row r="2815" spans="1:51" ht="30" customHeight="1" x14ac:dyDescent="0.3">
      <c r="A2815" s="5" t="s">
        <v>511</v>
      </c>
      <c r="B2815" s="5" t="s">
        <v>86</v>
      </c>
      <c r="C2815" s="5" t="s">
        <v>87</v>
      </c>
      <c r="D2815" s="6">
        <v>1.72E-2</v>
      </c>
      <c r="E2815" s="7">
        <f>단가대비표!O1871</f>
        <v>0</v>
      </c>
      <c r="F2815" s="8">
        <f>TRUNC(E2815*D2815,1)</f>
        <v>0</v>
      </c>
      <c r="G2815" s="7">
        <f>단가대비표!P1871</f>
        <v>176011</v>
      </c>
      <c r="H2815" s="8">
        <f>TRUNC(G2815*D2815,1)</f>
        <v>3027.3</v>
      </c>
      <c r="I2815" s="7">
        <f>단가대비표!V1871</f>
        <v>0</v>
      </c>
      <c r="J2815" s="8">
        <f>TRUNC(I2815*D2815,1)</f>
        <v>0</v>
      </c>
      <c r="K2815" s="7">
        <f t="shared" si="677"/>
        <v>176011</v>
      </c>
      <c r="L2815" s="8">
        <f t="shared" si="677"/>
        <v>3027.3</v>
      </c>
      <c r="M2815" s="5" t="s">
        <v>67</v>
      </c>
      <c r="N2815" s="2" t="s">
        <v>3665</v>
      </c>
      <c r="O2815" s="2" t="s">
        <v>512</v>
      </c>
      <c r="P2815" s="2" t="s">
        <v>73</v>
      </c>
      <c r="Q2815" s="2" t="s">
        <v>73</v>
      </c>
      <c r="R2815" s="2" t="s">
        <v>69</v>
      </c>
      <c r="S2815" s="3"/>
      <c r="T2815" s="3"/>
      <c r="U2815" s="3"/>
      <c r="V2815" s="3">
        <v>1</v>
      </c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2" t="s">
        <v>67</v>
      </c>
      <c r="AW2815" s="2" t="s">
        <v>3668</v>
      </c>
      <c r="AX2815" s="2" t="s">
        <v>67</v>
      </c>
      <c r="AY2815" s="2" t="s">
        <v>67</v>
      </c>
    </row>
    <row r="2816" spans="1:51" ht="30" customHeight="1" x14ac:dyDescent="0.3">
      <c r="A2816" s="5" t="s">
        <v>155</v>
      </c>
      <c r="B2816" s="5" t="s">
        <v>156</v>
      </c>
      <c r="C2816" s="5" t="s">
        <v>82</v>
      </c>
      <c r="D2816" s="6">
        <v>1</v>
      </c>
      <c r="E2816" s="7">
        <f>TRUNC(SUMIF(V2814:V2816, RIGHTB(O2816, 1), H2814:H2816)*U2816, 2)</f>
        <v>129.94999999999999</v>
      </c>
      <c r="F2816" s="8">
        <f>TRUNC(E2816*D2816,1)</f>
        <v>129.9</v>
      </c>
      <c r="G2816" s="7">
        <v>0</v>
      </c>
      <c r="H2816" s="8">
        <f>TRUNC(G2816*D2816,1)</f>
        <v>0</v>
      </c>
      <c r="I2816" s="7">
        <v>0</v>
      </c>
      <c r="J2816" s="8">
        <f>TRUNC(I2816*D2816,1)</f>
        <v>0</v>
      </c>
      <c r="K2816" s="7">
        <f t="shared" si="677"/>
        <v>129.9</v>
      </c>
      <c r="L2816" s="8">
        <f t="shared" si="677"/>
        <v>129.9</v>
      </c>
      <c r="M2816" s="5" t="s">
        <v>67</v>
      </c>
      <c r="N2816" s="2" t="s">
        <v>3665</v>
      </c>
      <c r="O2816" s="2" t="s">
        <v>83</v>
      </c>
      <c r="P2816" s="2" t="s">
        <v>73</v>
      </c>
      <c r="Q2816" s="2" t="s">
        <v>73</v>
      </c>
      <c r="R2816" s="2" t="s">
        <v>73</v>
      </c>
      <c r="S2816" s="3">
        <v>1</v>
      </c>
      <c r="T2816" s="3">
        <v>0</v>
      </c>
      <c r="U2816" s="3">
        <v>0.03</v>
      </c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2" t="s">
        <v>67</v>
      </c>
      <c r="AW2816" s="2" t="s">
        <v>3669</v>
      </c>
      <c r="AX2816" s="2" t="s">
        <v>67</v>
      </c>
      <c r="AY2816" s="2" t="s">
        <v>67</v>
      </c>
    </row>
    <row r="2817" spans="1:51" ht="30" customHeight="1" x14ac:dyDescent="0.3">
      <c r="A2817" s="5" t="s">
        <v>90</v>
      </c>
      <c r="B2817" s="5" t="s">
        <v>67</v>
      </c>
      <c r="C2817" s="5" t="s">
        <v>67</v>
      </c>
      <c r="D2817" s="6"/>
      <c r="E2817" s="7"/>
      <c r="F2817" s="8">
        <f>TRUNC(SUMIF(N2814:N2816, N2813, F2814:F2816),0)</f>
        <v>129</v>
      </c>
      <c r="G2817" s="7"/>
      <c r="H2817" s="8">
        <f>TRUNC(SUMIF(N2814:N2816, N2813, H2814:H2816),0)</f>
        <v>4331</v>
      </c>
      <c r="I2817" s="7"/>
      <c r="J2817" s="8">
        <f>TRUNC(SUMIF(N2814:N2816, N2813, J2814:J2816),0)</f>
        <v>0</v>
      </c>
      <c r="K2817" s="7"/>
      <c r="L2817" s="8">
        <f>F2817+H2817+J2817</f>
        <v>4460</v>
      </c>
      <c r="M2817" s="5" t="s">
        <v>67</v>
      </c>
      <c r="N2817" s="2" t="s">
        <v>91</v>
      </c>
      <c r="O2817" s="2" t="s">
        <v>91</v>
      </c>
      <c r="P2817" s="2" t="s">
        <v>67</v>
      </c>
      <c r="Q2817" s="2" t="s">
        <v>67</v>
      </c>
      <c r="R2817" s="2" t="s">
        <v>67</v>
      </c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2" t="s">
        <v>67</v>
      </c>
      <c r="AW2817" s="2" t="s">
        <v>67</v>
      </c>
      <c r="AX2817" s="2" t="s">
        <v>67</v>
      </c>
      <c r="AY2817" s="2" t="s">
        <v>67</v>
      </c>
    </row>
    <row r="2818" spans="1:51" ht="30" customHeight="1" x14ac:dyDescent="0.3">
      <c r="A2818" s="6"/>
      <c r="B2818" s="6"/>
      <c r="C2818" s="6"/>
      <c r="D2818" s="6"/>
      <c r="E2818" s="7"/>
      <c r="F2818" s="8"/>
      <c r="G2818" s="7"/>
      <c r="H2818" s="8"/>
      <c r="I2818" s="7"/>
      <c r="J2818" s="8"/>
      <c r="K2818" s="7"/>
      <c r="L2818" s="8"/>
      <c r="M2818" s="6"/>
    </row>
    <row r="2819" spans="1:51" ht="30" customHeight="1" x14ac:dyDescent="0.3">
      <c r="A2819" s="14" t="s">
        <v>3670</v>
      </c>
      <c r="B2819" s="14"/>
      <c r="C2819" s="14"/>
      <c r="D2819" s="14"/>
      <c r="E2819" s="15"/>
      <c r="F2819" s="16"/>
      <c r="G2819" s="15"/>
      <c r="H2819" s="16"/>
      <c r="I2819" s="15"/>
      <c r="J2819" s="16"/>
      <c r="K2819" s="15"/>
      <c r="L2819" s="16"/>
      <c r="M2819" s="14"/>
      <c r="N2819" s="1" t="s">
        <v>3671</v>
      </c>
    </row>
    <row r="2820" spans="1:51" ht="30" customHeight="1" x14ac:dyDescent="0.3">
      <c r="A2820" s="5" t="s">
        <v>203</v>
      </c>
      <c r="B2820" s="5" t="s">
        <v>86</v>
      </c>
      <c r="C2820" s="5" t="s">
        <v>87</v>
      </c>
      <c r="D2820" s="6">
        <v>1.1599999999999999E-2</v>
      </c>
      <c r="E2820" s="7">
        <f>단가대비표!O1834</f>
        <v>0</v>
      </c>
      <c r="F2820" s="8">
        <f>TRUNC(E2820*D2820,1)</f>
        <v>0</v>
      </c>
      <c r="G2820" s="7">
        <f>단가대비표!P1834</f>
        <v>125427</v>
      </c>
      <c r="H2820" s="8">
        <f>TRUNC(G2820*D2820,1)</f>
        <v>1454.9</v>
      </c>
      <c r="I2820" s="7">
        <f>단가대비표!V1834</f>
        <v>0</v>
      </c>
      <c r="J2820" s="8">
        <f>TRUNC(I2820*D2820,1)</f>
        <v>0</v>
      </c>
      <c r="K2820" s="7">
        <f t="shared" ref="K2820:L2822" si="678">TRUNC(E2820+G2820+I2820,1)</f>
        <v>125427</v>
      </c>
      <c r="L2820" s="8">
        <f t="shared" si="678"/>
        <v>1454.9</v>
      </c>
      <c r="M2820" s="5" t="s">
        <v>67</v>
      </c>
      <c r="N2820" s="2" t="s">
        <v>3671</v>
      </c>
      <c r="O2820" s="2" t="s">
        <v>204</v>
      </c>
      <c r="P2820" s="2" t="s">
        <v>73</v>
      </c>
      <c r="Q2820" s="2" t="s">
        <v>73</v>
      </c>
      <c r="R2820" s="2" t="s">
        <v>69</v>
      </c>
      <c r="S2820" s="3"/>
      <c r="T2820" s="3"/>
      <c r="U2820" s="3"/>
      <c r="V2820" s="3">
        <v>1</v>
      </c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2" t="s">
        <v>67</v>
      </c>
      <c r="AW2820" s="2" t="s">
        <v>3673</v>
      </c>
      <c r="AX2820" s="2" t="s">
        <v>67</v>
      </c>
      <c r="AY2820" s="2" t="s">
        <v>67</v>
      </c>
    </row>
    <row r="2821" spans="1:51" ht="30" customHeight="1" x14ac:dyDescent="0.3">
      <c r="A2821" s="5" t="s">
        <v>511</v>
      </c>
      <c r="B2821" s="5" t="s">
        <v>86</v>
      </c>
      <c r="C2821" s="5" t="s">
        <v>87</v>
      </c>
      <c r="D2821" s="6">
        <v>2.0400000000000001E-2</v>
      </c>
      <c r="E2821" s="7">
        <f>단가대비표!O1871</f>
        <v>0</v>
      </c>
      <c r="F2821" s="8">
        <f>TRUNC(E2821*D2821,1)</f>
        <v>0</v>
      </c>
      <c r="G2821" s="7">
        <f>단가대비표!P1871</f>
        <v>176011</v>
      </c>
      <c r="H2821" s="8">
        <f>TRUNC(G2821*D2821,1)</f>
        <v>3590.6</v>
      </c>
      <c r="I2821" s="7">
        <f>단가대비표!V1871</f>
        <v>0</v>
      </c>
      <c r="J2821" s="8">
        <f>TRUNC(I2821*D2821,1)</f>
        <v>0</v>
      </c>
      <c r="K2821" s="7">
        <f t="shared" si="678"/>
        <v>176011</v>
      </c>
      <c r="L2821" s="8">
        <f t="shared" si="678"/>
        <v>3590.6</v>
      </c>
      <c r="M2821" s="5" t="s">
        <v>67</v>
      </c>
      <c r="N2821" s="2" t="s">
        <v>3671</v>
      </c>
      <c r="O2821" s="2" t="s">
        <v>512</v>
      </c>
      <c r="P2821" s="2" t="s">
        <v>73</v>
      </c>
      <c r="Q2821" s="2" t="s">
        <v>73</v>
      </c>
      <c r="R2821" s="2" t="s">
        <v>69</v>
      </c>
      <c r="S2821" s="3"/>
      <c r="T2821" s="3"/>
      <c r="U2821" s="3"/>
      <c r="V2821" s="3">
        <v>1</v>
      </c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2" t="s">
        <v>67</v>
      </c>
      <c r="AW2821" s="2" t="s">
        <v>3674</v>
      </c>
      <c r="AX2821" s="2" t="s">
        <v>67</v>
      </c>
      <c r="AY2821" s="2" t="s">
        <v>67</v>
      </c>
    </row>
    <row r="2822" spans="1:51" ht="30" customHeight="1" x14ac:dyDescent="0.3">
      <c r="A2822" s="5" t="s">
        <v>155</v>
      </c>
      <c r="B2822" s="5" t="s">
        <v>156</v>
      </c>
      <c r="C2822" s="5" t="s">
        <v>82</v>
      </c>
      <c r="D2822" s="6">
        <v>1</v>
      </c>
      <c r="E2822" s="7">
        <f>TRUNC(SUMIF(V2820:V2822, RIGHTB(O2822, 1), H2820:H2822)*U2822, 2)</f>
        <v>151.36000000000001</v>
      </c>
      <c r="F2822" s="8">
        <f>TRUNC(E2822*D2822,1)</f>
        <v>151.30000000000001</v>
      </c>
      <c r="G2822" s="7">
        <v>0</v>
      </c>
      <c r="H2822" s="8">
        <f>TRUNC(G2822*D2822,1)</f>
        <v>0</v>
      </c>
      <c r="I2822" s="7">
        <v>0</v>
      </c>
      <c r="J2822" s="8">
        <f>TRUNC(I2822*D2822,1)</f>
        <v>0</v>
      </c>
      <c r="K2822" s="7">
        <f t="shared" si="678"/>
        <v>151.30000000000001</v>
      </c>
      <c r="L2822" s="8">
        <f t="shared" si="678"/>
        <v>151.30000000000001</v>
      </c>
      <c r="M2822" s="5" t="s">
        <v>67</v>
      </c>
      <c r="N2822" s="2" t="s">
        <v>3671</v>
      </c>
      <c r="O2822" s="2" t="s">
        <v>83</v>
      </c>
      <c r="P2822" s="2" t="s">
        <v>73</v>
      </c>
      <c r="Q2822" s="2" t="s">
        <v>73</v>
      </c>
      <c r="R2822" s="2" t="s">
        <v>73</v>
      </c>
      <c r="S2822" s="3">
        <v>1</v>
      </c>
      <c r="T2822" s="3">
        <v>0</v>
      </c>
      <c r="U2822" s="3">
        <v>0.03</v>
      </c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2" t="s">
        <v>67</v>
      </c>
      <c r="AW2822" s="2" t="s">
        <v>3675</v>
      </c>
      <c r="AX2822" s="2" t="s">
        <v>67</v>
      </c>
      <c r="AY2822" s="2" t="s">
        <v>67</v>
      </c>
    </row>
    <row r="2823" spans="1:51" ht="30" customHeight="1" x14ac:dyDescent="0.3">
      <c r="A2823" s="5" t="s">
        <v>90</v>
      </c>
      <c r="B2823" s="5" t="s">
        <v>67</v>
      </c>
      <c r="C2823" s="5" t="s">
        <v>67</v>
      </c>
      <c r="D2823" s="6"/>
      <c r="E2823" s="7"/>
      <c r="F2823" s="8">
        <f>TRUNC(SUMIF(N2820:N2822, N2819, F2820:F2822),0)</f>
        <v>151</v>
      </c>
      <c r="G2823" s="7"/>
      <c r="H2823" s="8">
        <f>TRUNC(SUMIF(N2820:N2822, N2819, H2820:H2822),0)</f>
        <v>5045</v>
      </c>
      <c r="I2823" s="7"/>
      <c r="J2823" s="8">
        <f>TRUNC(SUMIF(N2820:N2822, N2819, J2820:J2822),0)</f>
        <v>0</v>
      </c>
      <c r="K2823" s="7"/>
      <c r="L2823" s="8">
        <f>F2823+H2823+J2823</f>
        <v>5196</v>
      </c>
      <c r="M2823" s="5" t="s">
        <v>67</v>
      </c>
      <c r="N2823" s="2" t="s">
        <v>91</v>
      </c>
      <c r="O2823" s="2" t="s">
        <v>91</v>
      </c>
      <c r="P2823" s="2" t="s">
        <v>67</v>
      </c>
      <c r="Q2823" s="2" t="s">
        <v>67</v>
      </c>
      <c r="R2823" s="2" t="s">
        <v>67</v>
      </c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2" t="s">
        <v>67</v>
      </c>
      <c r="AW2823" s="2" t="s">
        <v>67</v>
      </c>
      <c r="AX2823" s="2" t="s">
        <v>67</v>
      </c>
      <c r="AY2823" s="2" t="s">
        <v>67</v>
      </c>
    </row>
    <row r="2824" spans="1:51" ht="30" customHeight="1" x14ac:dyDescent="0.3">
      <c r="A2824" s="6"/>
      <c r="B2824" s="6"/>
      <c r="C2824" s="6"/>
      <c r="D2824" s="6"/>
      <c r="E2824" s="7"/>
      <c r="F2824" s="8"/>
      <c r="G2824" s="7"/>
      <c r="H2824" s="8"/>
      <c r="I2824" s="7"/>
      <c r="J2824" s="8"/>
      <c r="K2824" s="7"/>
      <c r="L2824" s="8"/>
      <c r="M2824" s="6"/>
    </row>
    <row r="2825" spans="1:51" ht="30" customHeight="1" x14ac:dyDescent="0.3">
      <c r="A2825" s="14" t="s">
        <v>3676</v>
      </c>
      <c r="B2825" s="14"/>
      <c r="C2825" s="14"/>
      <c r="D2825" s="14"/>
      <c r="E2825" s="15"/>
      <c r="F2825" s="16"/>
      <c r="G2825" s="15"/>
      <c r="H2825" s="16"/>
      <c r="I2825" s="15"/>
      <c r="J2825" s="16"/>
      <c r="K2825" s="15"/>
      <c r="L2825" s="16"/>
      <c r="M2825" s="14"/>
      <c r="N2825" s="1" t="s">
        <v>3677</v>
      </c>
    </row>
    <row r="2826" spans="1:51" ht="30" customHeight="1" x14ac:dyDescent="0.3">
      <c r="A2826" s="5" t="s">
        <v>203</v>
      </c>
      <c r="B2826" s="5" t="s">
        <v>86</v>
      </c>
      <c r="C2826" s="5" t="s">
        <v>87</v>
      </c>
      <c r="D2826" s="6">
        <v>1.24E-2</v>
      </c>
      <c r="E2826" s="7">
        <f>단가대비표!O1834</f>
        <v>0</v>
      </c>
      <c r="F2826" s="8">
        <f>TRUNC(E2826*D2826,1)</f>
        <v>0</v>
      </c>
      <c r="G2826" s="7">
        <f>단가대비표!P1834</f>
        <v>125427</v>
      </c>
      <c r="H2826" s="8">
        <f>TRUNC(G2826*D2826,1)</f>
        <v>1555.2</v>
      </c>
      <c r="I2826" s="7">
        <f>단가대비표!V1834</f>
        <v>0</v>
      </c>
      <c r="J2826" s="8">
        <f>TRUNC(I2826*D2826,1)</f>
        <v>0</v>
      </c>
      <c r="K2826" s="7">
        <f t="shared" ref="K2826:L2828" si="679">TRUNC(E2826+G2826+I2826,1)</f>
        <v>125427</v>
      </c>
      <c r="L2826" s="8">
        <f t="shared" si="679"/>
        <v>1555.2</v>
      </c>
      <c r="M2826" s="5" t="s">
        <v>67</v>
      </c>
      <c r="N2826" s="2" t="s">
        <v>3677</v>
      </c>
      <c r="O2826" s="2" t="s">
        <v>204</v>
      </c>
      <c r="P2826" s="2" t="s">
        <v>73</v>
      </c>
      <c r="Q2826" s="2" t="s">
        <v>73</v>
      </c>
      <c r="R2826" s="2" t="s">
        <v>69</v>
      </c>
      <c r="S2826" s="3"/>
      <c r="T2826" s="3"/>
      <c r="U2826" s="3"/>
      <c r="V2826" s="3">
        <v>1</v>
      </c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2" t="s">
        <v>67</v>
      </c>
      <c r="AW2826" s="2" t="s">
        <v>3679</v>
      </c>
      <c r="AX2826" s="2" t="s">
        <v>67</v>
      </c>
      <c r="AY2826" s="2" t="s">
        <v>67</v>
      </c>
    </row>
    <row r="2827" spans="1:51" ht="30" customHeight="1" x14ac:dyDescent="0.3">
      <c r="A2827" s="5" t="s">
        <v>511</v>
      </c>
      <c r="B2827" s="5" t="s">
        <v>86</v>
      </c>
      <c r="C2827" s="5" t="s">
        <v>87</v>
      </c>
      <c r="D2827" s="6">
        <v>2.2800000000000001E-2</v>
      </c>
      <c r="E2827" s="7">
        <f>단가대비표!O1871</f>
        <v>0</v>
      </c>
      <c r="F2827" s="8">
        <f>TRUNC(E2827*D2827,1)</f>
        <v>0</v>
      </c>
      <c r="G2827" s="7">
        <f>단가대비표!P1871</f>
        <v>176011</v>
      </c>
      <c r="H2827" s="8">
        <f>TRUNC(G2827*D2827,1)</f>
        <v>4013</v>
      </c>
      <c r="I2827" s="7">
        <f>단가대비표!V1871</f>
        <v>0</v>
      </c>
      <c r="J2827" s="8">
        <f>TRUNC(I2827*D2827,1)</f>
        <v>0</v>
      </c>
      <c r="K2827" s="7">
        <f t="shared" si="679"/>
        <v>176011</v>
      </c>
      <c r="L2827" s="8">
        <f t="shared" si="679"/>
        <v>4013</v>
      </c>
      <c r="M2827" s="5" t="s">
        <v>67</v>
      </c>
      <c r="N2827" s="2" t="s">
        <v>3677</v>
      </c>
      <c r="O2827" s="2" t="s">
        <v>512</v>
      </c>
      <c r="P2827" s="2" t="s">
        <v>73</v>
      </c>
      <c r="Q2827" s="2" t="s">
        <v>73</v>
      </c>
      <c r="R2827" s="2" t="s">
        <v>69</v>
      </c>
      <c r="S2827" s="3"/>
      <c r="T2827" s="3"/>
      <c r="U2827" s="3"/>
      <c r="V2827" s="3">
        <v>1</v>
      </c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2" t="s">
        <v>67</v>
      </c>
      <c r="AW2827" s="2" t="s">
        <v>3680</v>
      </c>
      <c r="AX2827" s="2" t="s">
        <v>67</v>
      </c>
      <c r="AY2827" s="2" t="s">
        <v>67</v>
      </c>
    </row>
    <row r="2828" spans="1:51" ht="30" customHeight="1" x14ac:dyDescent="0.3">
      <c r="A2828" s="5" t="s">
        <v>155</v>
      </c>
      <c r="B2828" s="5" t="s">
        <v>156</v>
      </c>
      <c r="C2828" s="5" t="s">
        <v>82</v>
      </c>
      <c r="D2828" s="6">
        <v>1</v>
      </c>
      <c r="E2828" s="7">
        <f>TRUNC(SUMIF(V2826:V2828, RIGHTB(O2828, 1), H2826:H2828)*U2828, 2)</f>
        <v>167.04</v>
      </c>
      <c r="F2828" s="8">
        <f>TRUNC(E2828*D2828,1)</f>
        <v>167</v>
      </c>
      <c r="G2828" s="7">
        <v>0</v>
      </c>
      <c r="H2828" s="8">
        <f>TRUNC(G2828*D2828,1)</f>
        <v>0</v>
      </c>
      <c r="I2828" s="7">
        <v>0</v>
      </c>
      <c r="J2828" s="8">
        <f>TRUNC(I2828*D2828,1)</f>
        <v>0</v>
      </c>
      <c r="K2828" s="7">
        <f t="shared" si="679"/>
        <v>167</v>
      </c>
      <c r="L2828" s="8">
        <f t="shared" si="679"/>
        <v>167</v>
      </c>
      <c r="M2828" s="5" t="s">
        <v>67</v>
      </c>
      <c r="N2828" s="2" t="s">
        <v>3677</v>
      </c>
      <c r="O2828" s="2" t="s">
        <v>83</v>
      </c>
      <c r="P2828" s="2" t="s">
        <v>73</v>
      </c>
      <c r="Q2828" s="2" t="s">
        <v>73</v>
      </c>
      <c r="R2828" s="2" t="s">
        <v>73</v>
      </c>
      <c r="S2828" s="3">
        <v>1</v>
      </c>
      <c r="T2828" s="3">
        <v>0</v>
      </c>
      <c r="U2828" s="3">
        <v>0.03</v>
      </c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2" t="s">
        <v>67</v>
      </c>
      <c r="AW2828" s="2" t="s">
        <v>3681</v>
      </c>
      <c r="AX2828" s="2" t="s">
        <v>67</v>
      </c>
      <c r="AY2828" s="2" t="s">
        <v>67</v>
      </c>
    </row>
    <row r="2829" spans="1:51" ht="30" customHeight="1" x14ac:dyDescent="0.3">
      <c r="A2829" s="5" t="s">
        <v>90</v>
      </c>
      <c r="B2829" s="5" t="s">
        <v>67</v>
      </c>
      <c r="C2829" s="5" t="s">
        <v>67</v>
      </c>
      <c r="D2829" s="6"/>
      <c r="E2829" s="7"/>
      <c r="F2829" s="8">
        <f>TRUNC(SUMIF(N2826:N2828, N2825, F2826:F2828),0)</f>
        <v>167</v>
      </c>
      <c r="G2829" s="7"/>
      <c r="H2829" s="8">
        <f>TRUNC(SUMIF(N2826:N2828, N2825, H2826:H2828),0)</f>
        <v>5568</v>
      </c>
      <c r="I2829" s="7"/>
      <c r="J2829" s="8">
        <f>TRUNC(SUMIF(N2826:N2828, N2825, J2826:J2828),0)</f>
        <v>0</v>
      </c>
      <c r="K2829" s="7"/>
      <c r="L2829" s="8">
        <f>F2829+H2829+J2829</f>
        <v>5735</v>
      </c>
      <c r="M2829" s="5" t="s">
        <v>67</v>
      </c>
      <c r="N2829" s="2" t="s">
        <v>91</v>
      </c>
      <c r="O2829" s="2" t="s">
        <v>91</v>
      </c>
      <c r="P2829" s="2" t="s">
        <v>67</v>
      </c>
      <c r="Q2829" s="2" t="s">
        <v>67</v>
      </c>
      <c r="R2829" s="2" t="s">
        <v>67</v>
      </c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2" t="s">
        <v>67</v>
      </c>
      <c r="AW2829" s="2" t="s">
        <v>67</v>
      </c>
      <c r="AX2829" s="2" t="s">
        <v>67</v>
      </c>
      <c r="AY2829" s="2" t="s">
        <v>67</v>
      </c>
    </row>
    <row r="2830" spans="1:51" ht="30" customHeight="1" x14ac:dyDescent="0.3">
      <c r="A2830" s="6"/>
      <c r="B2830" s="6"/>
      <c r="C2830" s="6"/>
      <c r="D2830" s="6"/>
      <c r="E2830" s="7"/>
      <c r="F2830" s="8"/>
      <c r="G2830" s="7"/>
      <c r="H2830" s="8"/>
      <c r="I2830" s="7"/>
      <c r="J2830" s="8"/>
      <c r="K2830" s="7"/>
      <c r="L2830" s="8"/>
      <c r="M2830" s="6"/>
    </row>
    <row r="2831" spans="1:51" ht="30" customHeight="1" x14ac:dyDescent="0.3">
      <c r="A2831" s="14" t="s">
        <v>3682</v>
      </c>
      <c r="B2831" s="14"/>
      <c r="C2831" s="14"/>
      <c r="D2831" s="14"/>
      <c r="E2831" s="15"/>
      <c r="F2831" s="16"/>
      <c r="G2831" s="15"/>
      <c r="H2831" s="16"/>
      <c r="I2831" s="15"/>
      <c r="J2831" s="16"/>
      <c r="K2831" s="15"/>
      <c r="L2831" s="16"/>
      <c r="M2831" s="14"/>
      <c r="N2831" s="1" t="s">
        <v>3683</v>
      </c>
    </row>
    <row r="2832" spans="1:51" ht="30" customHeight="1" x14ac:dyDescent="0.3">
      <c r="A2832" s="5" t="s">
        <v>203</v>
      </c>
      <c r="B2832" s="5" t="s">
        <v>86</v>
      </c>
      <c r="C2832" s="5" t="s">
        <v>87</v>
      </c>
      <c r="D2832" s="6">
        <v>1.4800000000000001E-2</v>
      </c>
      <c r="E2832" s="7">
        <f>단가대비표!O1834</f>
        <v>0</v>
      </c>
      <c r="F2832" s="8">
        <f>TRUNC(E2832*D2832,1)</f>
        <v>0</v>
      </c>
      <c r="G2832" s="7">
        <f>단가대비표!P1834</f>
        <v>125427</v>
      </c>
      <c r="H2832" s="8">
        <f>TRUNC(G2832*D2832,1)</f>
        <v>1856.3</v>
      </c>
      <c r="I2832" s="7">
        <f>단가대비표!V1834</f>
        <v>0</v>
      </c>
      <c r="J2832" s="8">
        <f>TRUNC(I2832*D2832,1)</f>
        <v>0</v>
      </c>
      <c r="K2832" s="7">
        <f t="shared" ref="K2832:L2834" si="680">TRUNC(E2832+G2832+I2832,1)</f>
        <v>125427</v>
      </c>
      <c r="L2832" s="8">
        <f t="shared" si="680"/>
        <v>1856.3</v>
      </c>
      <c r="M2832" s="5" t="s">
        <v>67</v>
      </c>
      <c r="N2832" s="2" t="s">
        <v>3683</v>
      </c>
      <c r="O2832" s="2" t="s">
        <v>204</v>
      </c>
      <c r="P2832" s="2" t="s">
        <v>73</v>
      </c>
      <c r="Q2832" s="2" t="s">
        <v>73</v>
      </c>
      <c r="R2832" s="2" t="s">
        <v>69</v>
      </c>
      <c r="S2832" s="3"/>
      <c r="T2832" s="3"/>
      <c r="U2832" s="3"/>
      <c r="V2832" s="3">
        <v>1</v>
      </c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2" t="s">
        <v>67</v>
      </c>
      <c r="AW2832" s="2" t="s">
        <v>3685</v>
      </c>
      <c r="AX2832" s="2" t="s">
        <v>67</v>
      </c>
      <c r="AY2832" s="2" t="s">
        <v>67</v>
      </c>
    </row>
    <row r="2833" spans="1:51" ht="30" customHeight="1" x14ac:dyDescent="0.3">
      <c r="A2833" s="5" t="s">
        <v>511</v>
      </c>
      <c r="B2833" s="5" t="s">
        <v>86</v>
      </c>
      <c r="C2833" s="5" t="s">
        <v>87</v>
      </c>
      <c r="D2833" s="6">
        <v>2.9600000000000001E-2</v>
      </c>
      <c r="E2833" s="7">
        <f>단가대비표!O1871</f>
        <v>0</v>
      </c>
      <c r="F2833" s="8">
        <f>TRUNC(E2833*D2833,1)</f>
        <v>0</v>
      </c>
      <c r="G2833" s="7">
        <f>단가대비표!P1871</f>
        <v>176011</v>
      </c>
      <c r="H2833" s="8">
        <f>TRUNC(G2833*D2833,1)</f>
        <v>5209.8999999999996</v>
      </c>
      <c r="I2833" s="7">
        <f>단가대비표!V1871</f>
        <v>0</v>
      </c>
      <c r="J2833" s="8">
        <f>TRUNC(I2833*D2833,1)</f>
        <v>0</v>
      </c>
      <c r="K2833" s="7">
        <f t="shared" si="680"/>
        <v>176011</v>
      </c>
      <c r="L2833" s="8">
        <f t="shared" si="680"/>
        <v>5209.8999999999996</v>
      </c>
      <c r="M2833" s="5" t="s">
        <v>67</v>
      </c>
      <c r="N2833" s="2" t="s">
        <v>3683</v>
      </c>
      <c r="O2833" s="2" t="s">
        <v>512</v>
      </c>
      <c r="P2833" s="2" t="s">
        <v>73</v>
      </c>
      <c r="Q2833" s="2" t="s">
        <v>73</v>
      </c>
      <c r="R2833" s="2" t="s">
        <v>69</v>
      </c>
      <c r="S2833" s="3"/>
      <c r="T2833" s="3"/>
      <c r="U2833" s="3"/>
      <c r="V2833" s="3">
        <v>1</v>
      </c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2" t="s">
        <v>67</v>
      </c>
      <c r="AW2833" s="2" t="s">
        <v>3686</v>
      </c>
      <c r="AX2833" s="2" t="s">
        <v>67</v>
      </c>
      <c r="AY2833" s="2" t="s">
        <v>67</v>
      </c>
    </row>
    <row r="2834" spans="1:51" ht="30" customHeight="1" x14ac:dyDescent="0.3">
      <c r="A2834" s="5" t="s">
        <v>155</v>
      </c>
      <c r="B2834" s="5" t="s">
        <v>156</v>
      </c>
      <c r="C2834" s="5" t="s">
        <v>82</v>
      </c>
      <c r="D2834" s="6">
        <v>1</v>
      </c>
      <c r="E2834" s="7">
        <f>TRUNC(SUMIF(V2832:V2834, RIGHTB(O2834, 1), H2832:H2834)*U2834, 2)</f>
        <v>211.98</v>
      </c>
      <c r="F2834" s="8">
        <f>TRUNC(E2834*D2834,1)</f>
        <v>211.9</v>
      </c>
      <c r="G2834" s="7">
        <v>0</v>
      </c>
      <c r="H2834" s="8">
        <f>TRUNC(G2834*D2834,1)</f>
        <v>0</v>
      </c>
      <c r="I2834" s="7">
        <v>0</v>
      </c>
      <c r="J2834" s="8">
        <f>TRUNC(I2834*D2834,1)</f>
        <v>0</v>
      </c>
      <c r="K2834" s="7">
        <f t="shared" si="680"/>
        <v>211.9</v>
      </c>
      <c r="L2834" s="8">
        <f t="shared" si="680"/>
        <v>211.9</v>
      </c>
      <c r="M2834" s="5" t="s">
        <v>67</v>
      </c>
      <c r="N2834" s="2" t="s">
        <v>3683</v>
      </c>
      <c r="O2834" s="2" t="s">
        <v>83</v>
      </c>
      <c r="P2834" s="2" t="s">
        <v>73</v>
      </c>
      <c r="Q2834" s="2" t="s">
        <v>73</v>
      </c>
      <c r="R2834" s="2" t="s">
        <v>73</v>
      </c>
      <c r="S2834" s="3">
        <v>1</v>
      </c>
      <c r="T2834" s="3">
        <v>0</v>
      </c>
      <c r="U2834" s="3">
        <v>0.03</v>
      </c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2" t="s">
        <v>67</v>
      </c>
      <c r="AW2834" s="2" t="s">
        <v>3687</v>
      </c>
      <c r="AX2834" s="2" t="s">
        <v>67</v>
      </c>
      <c r="AY2834" s="2" t="s">
        <v>67</v>
      </c>
    </row>
    <row r="2835" spans="1:51" ht="30" customHeight="1" x14ac:dyDescent="0.3">
      <c r="A2835" s="5" t="s">
        <v>90</v>
      </c>
      <c r="B2835" s="5" t="s">
        <v>67</v>
      </c>
      <c r="C2835" s="5" t="s">
        <v>67</v>
      </c>
      <c r="D2835" s="6"/>
      <c r="E2835" s="7"/>
      <c r="F2835" s="8">
        <f>TRUNC(SUMIF(N2832:N2834, N2831, F2832:F2834),0)</f>
        <v>211</v>
      </c>
      <c r="G2835" s="7"/>
      <c r="H2835" s="8">
        <f>TRUNC(SUMIF(N2832:N2834, N2831, H2832:H2834),0)</f>
        <v>7066</v>
      </c>
      <c r="I2835" s="7"/>
      <c r="J2835" s="8">
        <f>TRUNC(SUMIF(N2832:N2834, N2831, J2832:J2834),0)</f>
        <v>0</v>
      </c>
      <c r="K2835" s="7"/>
      <c r="L2835" s="8">
        <f>F2835+H2835+J2835</f>
        <v>7277</v>
      </c>
      <c r="M2835" s="5" t="s">
        <v>67</v>
      </c>
      <c r="N2835" s="2" t="s">
        <v>91</v>
      </c>
      <c r="O2835" s="2" t="s">
        <v>91</v>
      </c>
      <c r="P2835" s="2" t="s">
        <v>67</v>
      </c>
      <c r="Q2835" s="2" t="s">
        <v>67</v>
      </c>
      <c r="R2835" s="2" t="s">
        <v>67</v>
      </c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2" t="s">
        <v>67</v>
      </c>
      <c r="AW2835" s="2" t="s">
        <v>67</v>
      </c>
      <c r="AX2835" s="2" t="s">
        <v>67</v>
      </c>
      <c r="AY2835" s="2" t="s">
        <v>67</v>
      </c>
    </row>
    <row r="2836" spans="1:51" ht="30" customHeight="1" x14ac:dyDescent="0.3">
      <c r="A2836" s="6"/>
      <c r="B2836" s="6"/>
      <c r="C2836" s="6"/>
      <c r="D2836" s="6"/>
      <c r="E2836" s="7"/>
      <c r="F2836" s="8"/>
      <c r="G2836" s="7"/>
      <c r="H2836" s="8"/>
      <c r="I2836" s="7"/>
      <c r="J2836" s="8"/>
      <c r="K2836" s="7"/>
      <c r="L2836" s="8"/>
      <c r="M2836" s="6"/>
    </row>
    <row r="2837" spans="1:51" ht="30" customHeight="1" x14ac:dyDescent="0.3">
      <c r="A2837" s="14" t="s">
        <v>3688</v>
      </c>
      <c r="B2837" s="14"/>
      <c r="C2837" s="14"/>
      <c r="D2837" s="14"/>
      <c r="E2837" s="15"/>
      <c r="F2837" s="16"/>
      <c r="G2837" s="15"/>
      <c r="H2837" s="16"/>
      <c r="I2837" s="15"/>
      <c r="J2837" s="16"/>
      <c r="K2837" s="15"/>
      <c r="L2837" s="16"/>
      <c r="M2837" s="14"/>
      <c r="N2837" s="1" t="s">
        <v>3689</v>
      </c>
    </row>
    <row r="2838" spans="1:51" ht="30" customHeight="1" x14ac:dyDescent="0.3">
      <c r="A2838" s="5" t="s">
        <v>203</v>
      </c>
      <c r="B2838" s="5" t="s">
        <v>86</v>
      </c>
      <c r="C2838" s="5" t="s">
        <v>87</v>
      </c>
      <c r="D2838" s="6">
        <v>1.6799999999999999E-2</v>
      </c>
      <c r="E2838" s="7">
        <f>단가대비표!O1834</f>
        <v>0</v>
      </c>
      <c r="F2838" s="8">
        <f>TRUNC(E2838*D2838,1)</f>
        <v>0</v>
      </c>
      <c r="G2838" s="7">
        <f>단가대비표!P1834</f>
        <v>125427</v>
      </c>
      <c r="H2838" s="8">
        <f>TRUNC(G2838*D2838,1)</f>
        <v>2107.1</v>
      </c>
      <c r="I2838" s="7">
        <f>단가대비표!V1834</f>
        <v>0</v>
      </c>
      <c r="J2838" s="8">
        <f>TRUNC(I2838*D2838,1)</f>
        <v>0</v>
      </c>
      <c r="K2838" s="7">
        <f t="shared" ref="K2838:L2840" si="681">TRUNC(E2838+G2838+I2838,1)</f>
        <v>125427</v>
      </c>
      <c r="L2838" s="8">
        <f t="shared" si="681"/>
        <v>2107.1</v>
      </c>
      <c r="M2838" s="5" t="s">
        <v>67</v>
      </c>
      <c r="N2838" s="2" t="s">
        <v>3689</v>
      </c>
      <c r="O2838" s="2" t="s">
        <v>204</v>
      </c>
      <c r="P2838" s="2" t="s">
        <v>73</v>
      </c>
      <c r="Q2838" s="2" t="s">
        <v>73</v>
      </c>
      <c r="R2838" s="2" t="s">
        <v>69</v>
      </c>
      <c r="S2838" s="3"/>
      <c r="T2838" s="3"/>
      <c r="U2838" s="3"/>
      <c r="V2838" s="3">
        <v>1</v>
      </c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2" t="s">
        <v>67</v>
      </c>
      <c r="AW2838" s="2" t="s">
        <v>3691</v>
      </c>
      <c r="AX2838" s="2" t="s">
        <v>67</v>
      </c>
      <c r="AY2838" s="2" t="s">
        <v>67</v>
      </c>
    </row>
    <row r="2839" spans="1:51" ht="30" customHeight="1" x14ac:dyDescent="0.3">
      <c r="A2839" s="5" t="s">
        <v>511</v>
      </c>
      <c r="B2839" s="5" t="s">
        <v>86</v>
      </c>
      <c r="C2839" s="5" t="s">
        <v>87</v>
      </c>
      <c r="D2839" s="6">
        <v>3.5200000000000002E-2</v>
      </c>
      <c r="E2839" s="7">
        <f>단가대비표!O1871</f>
        <v>0</v>
      </c>
      <c r="F2839" s="8">
        <f>TRUNC(E2839*D2839,1)</f>
        <v>0</v>
      </c>
      <c r="G2839" s="7">
        <f>단가대비표!P1871</f>
        <v>176011</v>
      </c>
      <c r="H2839" s="8">
        <f>TRUNC(G2839*D2839,1)</f>
        <v>6195.5</v>
      </c>
      <c r="I2839" s="7">
        <f>단가대비표!V1871</f>
        <v>0</v>
      </c>
      <c r="J2839" s="8">
        <f>TRUNC(I2839*D2839,1)</f>
        <v>0</v>
      </c>
      <c r="K2839" s="7">
        <f t="shared" si="681"/>
        <v>176011</v>
      </c>
      <c r="L2839" s="8">
        <f t="shared" si="681"/>
        <v>6195.5</v>
      </c>
      <c r="M2839" s="5" t="s">
        <v>67</v>
      </c>
      <c r="N2839" s="2" t="s">
        <v>3689</v>
      </c>
      <c r="O2839" s="2" t="s">
        <v>512</v>
      </c>
      <c r="P2839" s="2" t="s">
        <v>73</v>
      </c>
      <c r="Q2839" s="2" t="s">
        <v>73</v>
      </c>
      <c r="R2839" s="2" t="s">
        <v>69</v>
      </c>
      <c r="S2839" s="3"/>
      <c r="T2839" s="3"/>
      <c r="U2839" s="3"/>
      <c r="V2839" s="3">
        <v>1</v>
      </c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2" t="s">
        <v>67</v>
      </c>
      <c r="AW2839" s="2" t="s">
        <v>3692</v>
      </c>
      <c r="AX2839" s="2" t="s">
        <v>67</v>
      </c>
      <c r="AY2839" s="2" t="s">
        <v>67</v>
      </c>
    </row>
    <row r="2840" spans="1:51" ht="30" customHeight="1" x14ac:dyDescent="0.3">
      <c r="A2840" s="5" t="s">
        <v>155</v>
      </c>
      <c r="B2840" s="5" t="s">
        <v>156</v>
      </c>
      <c r="C2840" s="5" t="s">
        <v>82</v>
      </c>
      <c r="D2840" s="6">
        <v>1</v>
      </c>
      <c r="E2840" s="7">
        <f>TRUNC(SUMIF(V2838:V2840, RIGHTB(O2840, 1), H2838:H2840)*U2840, 2)</f>
        <v>249.07</v>
      </c>
      <c r="F2840" s="8">
        <f>TRUNC(E2840*D2840,1)</f>
        <v>249</v>
      </c>
      <c r="G2840" s="7">
        <v>0</v>
      </c>
      <c r="H2840" s="8">
        <f>TRUNC(G2840*D2840,1)</f>
        <v>0</v>
      </c>
      <c r="I2840" s="7">
        <v>0</v>
      </c>
      <c r="J2840" s="8">
        <f>TRUNC(I2840*D2840,1)</f>
        <v>0</v>
      </c>
      <c r="K2840" s="7">
        <f t="shared" si="681"/>
        <v>249</v>
      </c>
      <c r="L2840" s="8">
        <f t="shared" si="681"/>
        <v>249</v>
      </c>
      <c r="M2840" s="5" t="s">
        <v>67</v>
      </c>
      <c r="N2840" s="2" t="s">
        <v>3689</v>
      </c>
      <c r="O2840" s="2" t="s">
        <v>83</v>
      </c>
      <c r="P2840" s="2" t="s">
        <v>73</v>
      </c>
      <c r="Q2840" s="2" t="s">
        <v>73</v>
      </c>
      <c r="R2840" s="2" t="s">
        <v>73</v>
      </c>
      <c r="S2840" s="3">
        <v>1</v>
      </c>
      <c r="T2840" s="3">
        <v>0</v>
      </c>
      <c r="U2840" s="3">
        <v>0.03</v>
      </c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2" t="s">
        <v>67</v>
      </c>
      <c r="AW2840" s="2" t="s">
        <v>3693</v>
      </c>
      <c r="AX2840" s="2" t="s">
        <v>67</v>
      </c>
      <c r="AY2840" s="2" t="s">
        <v>67</v>
      </c>
    </row>
    <row r="2841" spans="1:51" ht="30" customHeight="1" x14ac:dyDescent="0.3">
      <c r="A2841" s="5" t="s">
        <v>90</v>
      </c>
      <c r="B2841" s="5" t="s">
        <v>67</v>
      </c>
      <c r="C2841" s="5" t="s">
        <v>67</v>
      </c>
      <c r="D2841" s="6"/>
      <c r="E2841" s="7"/>
      <c r="F2841" s="8">
        <f>TRUNC(SUMIF(N2838:N2840, N2837, F2838:F2840),0)</f>
        <v>249</v>
      </c>
      <c r="G2841" s="7"/>
      <c r="H2841" s="8">
        <f>TRUNC(SUMIF(N2838:N2840, N2837, H2838:H2840),0)</f>
        <v>8302</v>
      </c>
      <c r="I2841" s="7"/>
      <c r="J2841" s="8">
        <f>TRUNC(SUMIF(N2838:N2840, N2837, J2838:J2840),0)</f>
        <v>0</v>
      </c>
      <c r="K2841" s="7"/>
      <c r="L2841" s="8">
        <f>F2841+H2841+J2841</f>
        <v>8551</v>
      </c>
      <c r="M2841" s="5" t="s">
        <v>67</v>
      </c>
      <c r="N2841" s="2" t="s">
        <v>91</v>
      </c>
      <c r="O2841" s="2" t="s">
        <v>91</v>
      </c>
      <c r="P2841" s="2" t="s">
        <v>67</v>
      </c>
      <c r="Q2841" s="2" t="s">
        <v>67</v>
      </c>
      <c r="R2841" s="2" t="s">
        <v>67</v>
      </c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2" t="s">
        <v>67</v>
      </c>
      <c r="AW2841" s="2" t="s">
        <v>67</v>
      </c>
      <c r="AX2841" s="2" t="s">
        <v>67</v>
      </c>
      <c r="AY2841" s="2" t="s">
        <v>67</v>
      </c>
    </row>
    <row r="2842" spans="1:51" ht="30" customHeight="1" x14ac:dyDescent="0.3">
      <c r="A2842" s="6"/>
      <c r="B2842" s="6"/>
      <c r="C2842" s="6"/>
      <c r="D2842" s="6"/>
      <c r="E2842" s="7"/>
      <c r="F2842" s="8"/>
      <c r="G2842" s="7"/>
      <c r="H2842" s="8"/>
      <c r="I2842" s="7"/>
      <c r="J2842" s="8"/>
      <c r="K2842" s="7"/>
      <c r="L2842" s="8"/>
      <c r="M2842" s="6"/>
    </row>
    <row r="2843" spans="1:51" ht="30" customHeight="1" x14ac:dyDescent="0.3">
      <c r="A2843" s="14" t="s">
        <v>3694</v>
      </c>
      <c r="B2843" s="14"/>
      <c r="C2843" s="14"/>
      <c r="D2843" s="14"/>
      <c r="E2843" s="15"/>
      <c r="F2843" s="16"/>
      <c r="G2843" s="15"/>
      <c r="H2843" s="16"/>
      <c r="I2843" s="15"/>
      <c r="J2843" s="16"/>
      <c r="K2843" s="15"/>
      <c r="L2843" s="16"/>
      <c r="M2843" s="14"/>
      <c r="N2843" s="1" t="s">
        <v>3695</v>
      </c>
    </row>
    <row r="2844" spans="1:51" ht="30" customHeight="1" x14ac:dyDescent="0.3">
      <c r="A2844" s="5" t="s">
        <v>203</v>
      </c>
      <c r="B2844" s="5" t="s">
        <v>86</v>
      </c>
      <c r="C2844" s="5" t="s">
        <v>87</v>
      </c>
      <c r="D2844" s="6">
        <v>2.0400000000000001E-2</v>
      </c>
      <c r="E2844" s="7">
        <f>단가대비표!O1834</f>
        <v>0</v>
      </c>
      <c r="F2844" s="8">
        <f>TRUNC(E2844*D2844,1)</f>
        <v>0</v>
      </c>
      <c r="G2844" s="7">
        <f>단가대비표!P1834</f>
        <v>125427</v>
      </c>
      <c r="H2844" s="8">
        <f>TRUNC(G2844*D2844,1)</f>
        <v>2558.6999999999998</v>
      </c>
      <c r="I2844" s="7">
        <f>단가대비표!V1834</f>
        <v>0</v>
      </c>
      <c r="J2844" s="8">
        <f>TRUNC(I2844*D2844,1)</f>
        <v>0</v>
      </c>
      <c r="K2844" s="7">
        <f t="shared" ref="K2844:L2846" si="682">TRUNC(E2844+G2844+I2844,1)</f>
        <v>125427</v>
      </c>
      <c r="L2844" s="8">
        <f t="shared" si="682"/>
        <v>2558.6999999999998</v>
      </c>
      <c r="M2844" s="5" t="s">
        <v>67</v>
      </c>
      <c r="N2844" s="2" t="s">
        <v>3695</v>
      </c>
      <c r="O2844" s="2" t="s">
        <v>204</v>
      </c>
      <c r="P2844" s="2" t="s">
        <v>73</v>
      </c>
      <c r="Q2844" s="2" t="s">
        <v>73</v>
      </c>
      <c r="R2844" s="2" t="s">
        <v>69</v>
      </c>
      <c r="S2844" s="3"/>
      <c r="T2844" s="3"/>
      <c r="U2844" s="3"/>
      <c r="V2844" s="3">
        <v>1</v>
      </c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2" t="s">
        <v>67</v>
      </c>
      <c r="AW2844" s="2" t="s">
        <v>3697</v>
      </c>
      <c r="AX2844" s="2" t="s">
        <v>67</v>
      </c>
      <c r="AY2844" s="2" t="s">
        <v>67</v>
      </c>
    </row>
    <row r="2845" spans="1:51" ht="30" customHeight="1" x14ac:dyDescent="0.3">
      <c r="A2845" s="5" t="s">
        <v>511</v>
      </c>
      <c r="B2845" s="5" t="s">
        <v>86</v>
      </c>
      <c r="C2845" s="5" t="s">
        <v>87</v>
      </c>
      <c r="D2845" s="6">
        <v>4.5199999999999997E-2</v>
      </c>
      <c r="E2845" s="7">
        <f>단가대비표!O1871</f>
        <v>0</v>
      </c>
      <c r="F2845" s="8">
        <f>TRUNC(E2845*D2845,1)</f>
        <v>0</v>
      </c>
      <c r="G2845" s="7">
        <f>단가대비표!P1871</f>
        <v>176011</v>
      </c>
      <c r="H2845" s="8">
        <f>TRUNC(G2845*D2845,1)</f>
        <v>7955.6</v>
      </c>
      <c r="I2845" s="7">
        <f>단가대비표!V1871</f>
        <v>0</v>
      </c>
      <c r="J2845" s="8">
        <f>TRUNC(I2845*D2845,1)</f>
        <v>0</v>
      </c>
      <c r="K2845" s="7">
        <f t="shared" si="682"/>
        <v>176011</v>
      </c>
      <c r="L2845" s="8">
        <f t="shared" si="682"/>
        <v>7955.6</v>
      </c>
      <c r="M2845" s="5" t="s">
        <v>67</v>
      </c>
      <c r="N2845" s="2" t="s">
        <v>3695</v>
      </c>
      <c r="O2845" s="2" t="s">
        <v>512</v>
      </c>
      <c r="P2845" s="2" t="s">
        <v>73</v>
      </c>
      <c r="Q2845" s="2" t="s">
        <v>73</v>
      </c>
      <c r="R2845" s="2" t="s">
        <v>69</v>
      </c>
      <c r="S2845" s="3"/>
      <c r="T2845" s="3"/>
      <c r="U2845" s="3"/>
      <c r="V2845" s="3">
        <v>1</v>
      </c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2" t="s">
        <v>67</v>
      </c>
      <c r="AW2845" s="2" t="s">
        <v>3698</v>
      </c>
      <c r="AX2845" s="2" t="s">
        <v>67</v>
      </c>
      <c r="AY2845" s="2" t="s">
        <v>67</v>
      </c>
    </row>
    <row r="2846" spans="1:51" ht="30" customHeight="1" x14ac:dyDescent="0.3">
      <c r="A2846" s="5" t="s">
        <v>155</v>
      </c>
      <c r="B2846" s="5" t="s">
        <v>156</v>
      </c>
      <c r="C2846" s="5" t="s">
        <v>82</v>
      </c>
      <c r="D2846" s="6">
        <v>1</v>
      </c>
      <c r="E2846" s="7">
        <f>TRUNC(SUMIF(V2844:V2846, RIGHTB(O2846, 1), H2844:H2846)*U2846, 2)</f>
        <v>315.42</v>
      </c>
      <c r="F2846" s="8">
        <f>TRUNC(E2846*D2846,1)</f>
        <v>315.39999999999998</v>
      </c>
      <c r="G2846" s="7">
        <v>0</v>
      </c>
      <c r="H2846" s="8">
        <f>TRUNC(G2846*D2846,1)</f>
        <v>0</v>
      </c>
      <c r="I2846" s="7">
        <v>0</v>
      </c>
      <c r="J2846" s="8">
        <f>TRUNC(I2846*D2846,1)</f>
        <v>0</v>
      </c>
      <c r="K2846" s="7">
        <f t="shared" si="682"/>
        <v>315.39999999999998</v>
      </c>
      <c r="L2846" s="8">
        <f t="shared" si="682"/>
        <v>315.39999999999998</v>
      </c>
      <c r="M2846" s="5" t="s">
        <v>67</v>
      </c>
      <c r="N2846" s="2" t="s">
        <v>3695</v>
      </c>
      <c r="O2846" s="2" t="s">
        <v>83</v>
      </c>
      <c r="P2846" s="2" t="s">
        <v>73</v>
      </c>
      <c r="Q2846" s="2" t="s">
        <v>73</v>
      </c>
      <c r="R2846" s="2" t="s">
        <v>73</v>
      </c>
      <c r="S2846" s="3">
        <v>1</v>
      </c>
      <c r="T2846" s="3">
        <v>0</v>
      </c>
      <c r="U2846" s="3">
        <v>0.03</v>
      </c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2" t="s">
        <v>67</v>
      </c>
      <c r="AW2846" s="2" t="s">
        <v>3699</v>
      </c>
      <c r="AX2846" s="2" t="s">
        <v>67</v>
      </c>
      <c r="AY2846" s="2" t="s">
        <v>67</v>
      </c>
    </row>
    <row r="2847" spans="1:51" ht="30" customHeight="1" x14ac:dyDescent="0.3">
      <c r="A2847" s="5" t="s">
        <v>90</v>
      </c>
      <c r="B2847" s="5" t="s">
        <v>67</v>
      </c>
      <c r="C2847" s="5" t="s">
        <v>67</v>
      </c>
      <c r="D2847" s="6"/>
      <c r="E2847" s="7"/>
      <c r="F2847" s="8">
        <f>TRUNC(SUMIF(N2844:N2846, N2843, F2844:F2846),0)</f>
        <v>315</v>
      </c>
      <c r="G2847" s="7"/>
      <c r="H2847" s="8">
        <f>TRUNC(SUMIF(N2844:N2846, N2843, H2844:H2846),0)</f>
        <v>10514</v>
      </c>
      <c r="I2847" s="7"/>
      <c r="J2847" s="8">
        <f>TRUNC(SUMIF(N2844:N2846, N2843, J2844:J2846),0)</f>
        <v>0</v>
      </c>
      <c r="K2847" s="7"/>
      <c r="L2847" s="8">
        <f>F2847+H2847+J2847</f>
        <v>10829</v>
      </c>
      <c r="M2847" s="5" t="s">
        <v>67</v>
      </c>
      <c r="N2847" s="2" t="s">
        <v>91</v>
      </c>
      <c r="O2847" s="2" t="s">
        <v>91</v>
      </c>
      <c r="P2847" s="2" t="s">
        <v>67</v>
      </c>
      <c r="Q2847" s="2" t="s">
        <v>67</v>
      </c>
      <c r="R2847" s="2" t="s">
        <v>67</v>
      </c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2" t="s">
        <v>67</v>
      </c>
      <c r="AW2847" s="2" t="s">
        <v>67</v>
      </c>
      <c r="AX2847" s="2" t="s">
        <v>67</v>
      </c>
      <c r="AY2847" s="2" t="s">
        <v>67</v>
      </c>
    </row>
    <row r="2848" spans="1:51" ht="30" customHeight="1" x14ac:dyDescent="0.3">
      <c r="A2848" s="6"/>
      <c r="B2848" s="6"/>
      <c r="C2848" s="6"/>
      <c r="D2848" s="6"/>
      <c r="E2848" s="7"/>
      <c r="F2848" s="8"/>
      <c r="G2848" s="7"/>
      <c r="H2848" s="8"/>
      <c r="I2848" s="7"/>
      <c r="J2848" s="8"/>
      <c r="K2848" s="7"/>
      <c r="L2848" s="8"/>
      <c r="M2848" s="6"/>
    </row>
    <row r="2849" spans="1:51" ht="30" customHeight="1" x14ac:dyDescent="0.3">
      <c r="A2849" s="14" t="s">
        <v>3700</v>
      </c>
      <c r="B2849" s="14"/>
      <c r="C2849" s="14"/>
      <c r="D2849" s="14"/>
      <c r="E2849" s="15"/>
      <c r="F2849" s="16"/>
      <c r="G2849" s="15"/>
      <c r="H2849" s="16"/>
      <c r="I2849" s="15"/>
      <c r="J2849" s="16"/>
      <c r="K2849" s="15"/>
      <c r="L2849" s="16"/>
      <c r="M2849" s="14"/>
      <c r="N2849" s="1" t="s">
        <v>3701</v>
      </c>
    </row>
    <row r="2850" spans="1:51" ht="30" customHeight="1" x14ac:dyDescent="0.3">
      <c r="A2850" s="5" t="s">
        <v>203</v>
      </c>
      <c r="B2850" s="5" t="s">
        <v>86</v>
      </c>
      <c r="C2850" s="5" t="s">
        <v>87</v>
      </c>
      <c r="D2850" s="6">
        <v>2.5999999999999999E-2</v>
      </c>
      <c r="E2850" s="7">
        <f>단가대비표!O1834</f>
        <v>0</v>
      </c>
      <c r="F2850" s="8">
        <f>TRUNC(E2850*D2850,1)</f>
        <v>0</v>
      </c>
      <c r="G2850" s="7">
        <f>단가대비표!P1834</f>
        <v>125427</v>
      </c>
      <c r="H2850" s="8">
        <f>TRUNC(G2850*D2850,1)</f>
        <v>3261.1</v>
      </c>
      <c r="I2850" s="7">
        <f>단가대비표!V1834</f>
        <v>0</v>
      </c>
      <c r="J2850" s="8">
        <f>TRUNC(I2850*D2850,1)</f>
        <v>0</v>
      </c>
      <c r="K2850" s="7">
        <f t="shared" ref="K2850:L2852" si="683">TRUNC(E2850+G2850+I2850,1)</f>
        <v>125427</v>
      </c>
      <c r="L2850" s="8">
        <f t="shared" si="683"/>
        <v>3261.1</v>
      </c>
      <c r="M2850" s="5" t="s">
        <v>67</v>
      </c>
      <c r="N2850" s="2" t="s">
        <v>3701</v>
      </c>
      <c r="O2850" s="2" t="s">
        <v>204</v>
      </c>
      <c r="P2850" s="2" t="s">
        <v>73</v>
      </c>
      <c r="Q2850" s="2" t="s">
        <v>73</v>
      </c>
      <c r="R2850" s="2" t="s">
        <v>69</v>
      </c>
      <c r="S2850" s="3"/>
      <c r="T2850" s="3"/>
      <c r="U2850" s="3"/>
      <c r="V2850" s="3">
        <v>1</v>
      </c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2" t="s">
        <v>67</v>
      </c>
      <c r="AW2850" s="2" t="s">
        <v>3703</v>
      </c>
      <c r="AX2850" s="2" t="s">
        <v>67</v>
      </c>
      <c r="AY2850" s="2" t="s">
        <v>67</v>
      </c>
    </row>
    <row r="2851" spans="1:51" ht="30" customHeight="1" x14ac:dyDescent="0.3">
      <c r="A2851" s="5" t="s">
        <v>511</v>
      </c>
      <c r="B2851" s="5" t="s">
        <v>86</v>
      </c>
      <c r="C2851" s="5" t="s">
        <v>87</v>
      </c>
      <c r="D2851" s="6">
        <v>6.2E-2</v>
      </c>
      <c r="E2851" s="7">
        <f>단가대비표!O1871</f>
        <v>0</v>
      </c>
      <c r="F2851" s="8">
        <f>TRUNC(E2851*D2851,1)</f>
        <v>0</v>
      </c>
      <c r="G2851" s="7">
        <f>단가대비표!P1871</f>
        <v>176011</v>
      </c>
      <c r="H2851" s="8">
        <f>TRUNC(G2851*D2851,1)</f>
        <v>10912.6</v>
      </c>
      <c r="I2851" s="7">
        <f>단가대비표!V1871</f>
        <v>0</v>
      </c>
      <c r="J2851" s="8">
        <f>TRUNC(I2851*D2851,1)</f>
        <v>0</v>
      </c>
      <c r="K2851" s="7">
        <f t="shared" si="683"/>
        <v>176011</v>
      </c>
      <c r="L2851" s="8">
        <f t="shared" si="683"/>
        <v>10912.6</v>
      </c>
      <c r="M2851" s="5" t="s">
        <v>67</v>
      </c>
      <c r="N2851" s="2" t="s">
        <v>3701</v>
      </c>
      <c r="O2851" s="2" t="s">
        <v>512</v>
      </c>
      <c r="P2851" s="2" t="s">
        <v>73</v>
      </c>
      <c r="Q2851" s="2" t="s">
        <v>73</v>
      </c>
      <c r="R2851" s="2" t="s">
        <v>69</v>
      </c>
      <c r="S2851" s="3"/>
      <c r="T2851" s="3"/>
      <c r="U2851" s="3"/>
      <c r="V2851" s="3">
        <v>1</v>
      </c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2" t="s">
        <v>67</v>
      </c>
      <c r="AW2851" s="2" t="s">
        <v>3704</v>
      </c>
      <c r="AX2851" s="2" t="s">
        <v>67</v>
      </c>
      <c r="AY2851" s="2" t="s">
        <v>67</v>
      </c>
    </row>
    <row r="2852" spans="1:51" ht="30" customHeight="1" x14ac:dyDescent="0.3">
      <c r="A2852" s="5" t="s">
        <v>155</v>
      </c>
      <c r="B2852" s="5" t="s">
        <v>156</v>
      </c>
      <c r="C2852" s="5" t="s">
        <v>82</v>
      </c>
      <c r="D2852" s="6">
        <v>1</v>
      </c>
      <c r="E2852" s="7">
        <f>TRUNC(SUMIF(V2850:V2852, RIGHTB(O2852, 1), H2850:H2852)*U2852, 2)</f>
        <v>425.21</v>
      </c>
      <c r="F2852" s="8">
        <f>TRUNC(E2852*D2852,1)</f>
        <v>425.2</v>
      </c>
      <c r="G2852" s="7">
        <v>0</v>
      </c>
      <c r="H2852" s="8">
        <f>TRUNC(G2852*D2852,1)</f>
        <v>0</v>
      </c>
      <c r="I2852" s="7">
        <v>0</v>
      </c>
      <c r="J2852" s="8">
        <f>TRUNC(I2852*D2852,1)</f>
        <v>0</v>
      </c>
      <c r="K2852" s="7">
        <f t="shared" si="683"/>
        <v>425.2</v>
      </c>
      <c r="L2852" s="8">
        <f t="shared" si="683"/>
        <v>425.2</v>
      </c>
      <c r="M2852" s="5" t="s">
        <v>67</v>
      </c>
      <c r="N2852" s="2" t="s">
        <v>3701</v>
      </c>
      <c r="O2852" s="2" t="s">
        <v>83</v>
      </c>
      <c r="P2852" s="2" t="s">
        <v>73</v>
      </c>
      <c r="Q2852" s="2" t="s">
        <v>73</v>
      </c>
      <c r="R2852" s="2" t="s">
        <v>73</v>
      </c>
      <c r="S2852" s="3">
        <v>1</v>
      </c>
      <c r="T2852" s="3">
        <v>0</v>
      </c>
      <c r="U2852" s="3">
        <v>0.03</v>
      </c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2" t="s">
        <v>67</v>
      </c>
      <c r="AW2852" s="2" t="s">
        <v>3705</v>
      </c>
      <c r="AX2852" s="2" t="s">
        <v>67</v>
      </c>
      <c r="AY2852" s="2" t="s">
        <v>67</v>
      </c>
    </row>
    <row r="2853" spans="1:51" ht="30" customHeight="1" x14ac:dyDescent="0.3">
      <c r="A2853" s="5" t="s">
        <v>90</v>
      </c>
      <c r="B2853" s="5" t="s">
        <v>67</v>
      </c>
      <c r="C2853" s="5" t="s">
        <v>67</v>
      </c>
      <c r="D2853" s="6"/>
      <c r="E2853" s="7"/>
      <c r="F2853" s="8">
        <f>TRUNC(SUMIF(N2850:N2852, N2849, F2850:F2852),0)</f>
        <v>425</v>
      </c>
      <c r="G2853" s="7"/>
      <c r="H2853" s="8">
        <f>TRUNC(SUMIF(N2850:N2852, N2849, H2850:H2852),0)</f>
        <v>14173</v>
      </c>
      <c r="I2853" s="7"/>
      <c r="J2853" s="8">
        <f>TRUNC(SUMIF(N2850:N2852, N2849, J2850:J2852),0)</f>
        <v>0</v>
      </c>
      <c r="K2853" s="7"/>
      <c r="L2853" s="8">
        <f>F2853+H2853+J2853</f>
        <v>14598</v>
      </c>
      <c r="M2853" s="5" t="s">
        <v>67</v>
      </c>
      <c r="N2853" s="2" t="s">
        <v>91</v>
      </c>
      <c r="O2853" s="2" t="s">
        <v>91</v>
      </c>
      <c r="P2853" s="2" t="s">
        <v>67</v>
      </c>
      <c r="Q2853" s="2" t="s">
        <v>67</v>
      </c>
      <c r="R2853" s="2" t="s">
        <v>67</v>
      </c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2" t="s">
        <v>67</v>
      </c>
      <c r="AW2853" s="2" t="s">
        <v>67</v>
      </c>
      <c r="AX2853" s="2" t="s">
        <v>67</v>
      </c>
      <c r="AY2853" s="2" t="s">
        <v>67</v>
      </c>
    </row>
    <row r="2854" spans="1:51" ht="30" customHeight="1" x14ac:dyDescent="0.3">
      <c r="A2854" s="6"/>
      <c r="B2854" s="6"/>
      <c r="C2854" s="6"/>
      <c r="D2854" s="6"/>
      <c r="E2854" s="7"/>
      <c r="F2854" s="8"/>
      <c r="G2854" s="7"/>
      <c r="H2854" s="8"/>
      <c r="I2854" s="7"/>
      <c r="J2854" s="8"/>
      <c r="K2854" s="7"/>
      <c r="L2854" s="8"/>
      <c r="M2854" s="6"/>
    </row>
    <row r="2855" spans="1:51" ht="30" customHeight="1" x14ac:dyDescent="0.3">
      <c r="A2855" s="14" t="s">
        <v>3706</v>
      </c>
      <c r="B2855" s="14"/>
      <c r="C2855" s="14"/>
      <c r="D2855" s="14"/>
      <c r="E2855" s="15"/>
      <c r="F2855" s="16"/>
      <c r="G2855" s="15"/>
      <c r="H2855" s="16"/>
      <c r="I2855" s="15"/>
      <c r="J2855" s="16"/>
      <c r="K2855" s="15"/>
      <c r="L2855" s="16"/>
      <c r="M2855" s="14"/>
      <c r="N2855" s="1" t="s">
        <v>3707</v>
      </c>
    </row>
    <row r="2856" spans="1:51" ht="30" customHeight="1" x14ac:dyDescent="0.3">
      <c r="A2856" s="5" t="s">
        <v>203</v>
      </c>
      <c r="B2856" s="5" t="s">
        <v>86</v>
      </c>
      <c r="C2856" s="5" t="s">
        <v>87</v>
      </c>
      <c r="D2856" s="6">
        <v>3.2399999999999998E-2</v>
      </c>
      <c r="E2856" s="7">
        <f>단가대비표!O1834</f>
        <v>0</v>
      </c>
      <c r="F2856" s="8">
        <f>TRUNC(E2856*D2856,1)</f>
        <v>0</v>
      </c>
      <c r="G2856" s="7">
        <f>단가대비표!P1834</f>
        <v>125427</v>
      </c>
      <c r="H2856" s="8">
        <f>TRUNC(G2856*D2856,1)</f>
        <v>4063.8</v>
      </c>
      <c r="I2856" s="7">
        <f>단가대비표!V1834</f>
        <v>0</v>
      </c>
      <c r="J2856" s="8">
        <f>TRUNC(I2856*D2856,1)</f>
        <v>0</v>
      </c>
      <c r="K2856" s="7">
        <f t="shared" ref="K2856:L2858" si="684">TRUNC(E2856+G2856+I2856,1)</f>
        <v>125427</v>
      </c>
      <c r="L2856" s="8">
        <f t="shared" si="684"/>
        <v>4063.8</v>
      </c>
      <c r="M2856" s="5" t="s">
        <v>67</v>
      </c>
      <c r="N2856" s="2" t="s">
        <v>3707</v>
      </c>
      <c r="O2856" s="2" t="s">
        <v>204</v>
      </c>
      <c r="P2856" s="2" t="s">
        <v>73</v>
      </c>
      <c r="Q2856" s="2" t="s">
        <v>73</v>
      </c>
      <c r="R2856" s="2" t="s">
        <v>69</v>
      </c>
      <c r="S2856" s="3"/>
      <c r="T2856" s="3"/>
      <c r="U2856" s="3"/>
      <c r="V2856" s="3">
        <v>1</v>
      </c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2" t="s">
        <v>67</v>
      </c>
      <c r="AW2856" s="2" t="s">
        <v>3709</v>
      </c>
      <c r="AX2856" s="2" t="s">
        <v>67</v>
      </c>
      <c r="AY2856" s="2" t="s">
        <v>67</v>
      </c>
    </row>
    <row r="2857" spans="1:51" ht="30" customHeight="1" x14ac:dyDescent="0.3">
      <c r="A2857" s="5" t="s">
        <v>511</v>
      </c>
      <c r="B2857" s="5" t="s">
        <v>86</v>
      </c>
      <c r="C2857" s="5" t="s">
        <v>87</v>
      </c>
      <c r="D2857" s="6">
        <v>0.08</v>
      </c>
      <c r="E2857" s="7">
        <f>단가대비표!O1871</f>
        <v>0</v>
      </c>
      <c r="F2857" s="8">
        <f>TRUNC(E2857*D2857,1)</f>
        <v>0</v>
      </c>
      <c r="G2857" s="7">
        <f>단가대비표!P1871</f>
        <v>176011</v>
      </c>
      <c r="H2857" s="8">
        <f>TRUNC(G2857*D2857,1)</f>
        <v>14080.8</v>
      </c>
      <c r="I2857" s="7">
        <f>단가대비표!V1871</f>
        <v>0</v>
      </c>
      <c r="J2857" s="8">
        <f>TRUNC(I2857*D2857,1)</f>
        <v>0</v>
      </c>
      <c r="K2857" s="7">
        <f t="shared" si="684"/>
        <v>176011</v>
      </c>
      <c r="L2857" s="8">
        <f t="shared" si="684"/>
        <v>14080.8</v>
      </c>
      <c r="M2857" s="5" t="s">
        <v>67</v>
      </c>
      <c r="N2857" s="2" t="s">
        <v>3707</v>
      </c>
      <c r="O2857" s="2" t="s">
        <v>512</v>
      </c>
      <c r="P2857" s="2" t="s">
        <v>73</v>
      </c>
      <c r="Q2857" s="2" t="s">
        <v>73</v>
      </c>
      <c r="R2857" s="2" t="s">
        <v>69</v>
      </c>
      <c r="S2857" s="3"/>
      <c r="T2857" s="3"/>
      <c r="U2857" s="3"/>
      <c r="V2857" s="3">
        <v>1</v>
      </c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2" t="s">
        <v>67</v>
      </c>
      <c r="AW2857" s="2" t="s">
        <v>3710</v>
      </c>
      <c r="AX2857" s="2" t="s">
        <v>67</v>
      </c>
      <c r="AY2857" s="2" t="s">
        <v>67</v>
      </c>
    </row>
    <row r="2858" spans="1:51" ht="30" customHeight="1" x14ac:dyDescent="0.3">
      <c r="A2858" s="5" t="s">
        <v>155</v>
      </c>
      <c r="B2858" s="5" t="s">
        <v>156</v>
      </c>
      <c r="C2858" s="5" t="s">
        <v>82</v>
      </c>
      <c r="D2858" s="6">
        <v>1</v>
      </c>
      <c r="E2858" s="7">
        <f>TRUNC(SUMIF(V2856:V2858, RIGHTB(O2858, 1), H2856:H2858)*U2858, 2)</f>
        <v>544.33000000000004</v>
      </c>
      <c r="F2858" s="8">
        <f>TRUNC(E2858*D2858,1)</f>
        <v>544.29999999999995</v>
      </c>
      <c r="G2858" s="7">
        <v>0</v>
      </c>
      <c r="H2858" s="8">
        <f>TRUNC(G2858*D2858,1)</f>
        <v>0</v>
      </c>
      <c r="I2858" s="7">
        <v>0</v>
      </c>
      <c r="J2858" s="8">
        <f>TRUNC(I2858*D2858,1)</f>
        <v>0</v>
      </c>
      <c r="K2858" s="7">
        <f t="shared" si="684"/>
        <v>544.29999999999995</v>
      </c>
      <c r="L2858" s="8">
        <f t="shared" si="684"/>
        <v>544.29999999999995</v>
      </c>
      <c r="M2858" s="5" t="s">
        <v>67</v>
      </c>
      <c r="N2858" s="2" t="s">
        <v>3707</v>
      </c>
      <c r="O2858" s="2" t="s">
        <v>83</v>
      </c>
      <c r="P2858" s="2" t="s">
        <v>73</v>
      </c>
      <c r="Q2858" s="2" t="s">
        <v>73</v>
      </c>
      <c r="R2858" s="2" t="s">
        <v>73</v>
      </c>
      <c r="S2858" s="3">
        <v>1</v>
      </c>
      <c r="T2858" s="3">
        <v>0</v>
      </c>
      <c r="U2858" s="3">
        <v>0.03</v>
      </c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2" t="s">
        <v>67</v>
      </c>
      <c r="AW2858" s="2" t="s">
        <v>3711</v>
      </c>
      <c r="AX2858" s="2" t="s">
        <v>67</v>
      </c>
      <c r="AY2858" s="2" t="s">
        <v>67</v>
      </c>
    </row>
    <row r="2859" spans="1:51" ht="30" customHeight="1" x14ac:dyDescent="0.3">
      <c r="A2859" s="5" t="s">
        <v>90</v>
      </c>
      <c r="B2859" s="5" t="s">
        <v>67</v>
      </c>
      <c r="C2859" s="5" t="s">
        <v>67</v>
      </c>
      <c r="D2859" s="6"/>
      <c r="E2859" s="7"/>
      <c r="F2859" s="8">
        <f>TRUNC(SUMIF(N2856:N2858, N2855, F2856:F2858),0)</f>
        <v>544</v>
      </c>
      <c r="G2859" s="7"/>
      <c r="H2859" s="8">
        <f>TRUNC(SUMIF(N2856:N2858, N2855, H2856:H2858),0)</f>
        <v>18144</v>
      </c>
      <c r="I2859" s="7"/>
      <c r="J2859" s="8">
        <f>TRUNC(SUMIF(N2856:N2858, N2855, J2856:J2858),0)</f>
        <v>0</v>
      </c>
      <c r="K2859" s="7"/>
      <c r="L2859" s="8">
        <f>F2859+H2859+J2859</f>
        <v>18688</v>
      </c>
      <c r="M2859" s="5" t="s">
        <v>67</v>
      </c>
      <c r="N2859" s="2" t="s">
        <v>91</v>
      </c>
      <c r="O2859" s="2" t="s">
        <v>91</v>
      </c>
      <c r="P2859" s="2" t="s">
        <v>67</v>
      </c>
      <c r="Q2859" s="2" t="s">
        <v>67</v>
      </c>
      <c r="R2859" s="2" t="s">
        <v>67</v>
      </c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2" t="s">
        <v>67</v>
      </c>
      <c r="AW2859" s="2" t="s">
        <v>67</v>
      </c>
      <c r="AX2859" s="2" t="s">
        <v>67</v>
      </c>
      <c r="AY2859" s="2" t="s">
        <v>67</v>
      </c>
    </row>
    <row r="2860" spans="1:51" ht="30" customHeight="1" x14ac:dyDescent="0.3">
      <c r="A2860" s="6"/>
      <c r="B2860" s="6"/>
      <c r="C2860" s="6"/>
      <c r="D2860" s="6"/>
      <c r="E2860" s="7"/>
      <c r="F2860" s="8"/>
      <c r="G2860" s="7"/>
      <c r="H2860" s="8"/>
      <c r="I2860" s="7"/>
      <c r="J2860" s="8"/>
      <c r="K2860" s="7"/>
      <c r="L2860" s="8"/>
      <c r="M2860" s="6"/>
    </row>
    <row r="2861" spans="1:51" ht="30" customHeight="1" x14ac:dyDescent="0.3">
      <c r="A2861" s="14" t="s">
        <v>3712</v>
      </c>
      <c r="B2861" s="14"/>
      <c r="C2861" s="14"/>
      <c r="D2861" s="14"/>
      <c r="E2861" s="15"/>
      <c r="F2861" s="16"/>
      <c r="G2861" s="15"/>
      <c r="H2861" s="16"/>
      <c r="I2861" s="15"/>
      <c r="J2861" s="16"/>
      <c r="K2861" s="15"/>
      <c r="L2861" s="16"/>
      <c r="M2861" s="14"/>
      <c r="N2861" s="1" t="s">
        <v>3713</v>
      </c>
    </row>
    <row r="2862" spans="1:51" ht="30" customHeight="1" x14ac:dyDescent="0.3">
      <c r="A2862" s="5" t="s">
        <v>203</v>
      </c>
      <c r="B2862" s="5" t="s">
        <v>86</v>
      </c>
      <c r="C2862" s="5" t="s">
        <v>87</v>
      </c>
      <c r="D2862" s="6">
        <v>3.7199999999999997E-2</v>
      </c>
      <c r="E2862" s="7">
        <f>단가대비표!O1834</f>
        <v>0</v>
      </c>
      <c r="F2862" s="8">
        <f>TRUNC(E2862*D2862,1)</f>
        <v>0</v>
      </c>
      <c r="G2862" s="7">
        <f>단가대비표!P1834</f>
        <v>125427</v>
      </c>
      <c r="H2862" s="8">
        <f>TRUNC(G2862*D2862,1)</f>
        <v>4665.8</v>
      </c>
      <c r="I2862" s="7">
        <f>단가대비표!V1834</f>
        <v>0</v>
      </c>
      <c r="J2862" s="8">
        <f>TRUNC(I2862*D2862,1)</f>
        <v>0</v>
      </c>
      <c r="K2862" s="7">
        <f t="shared" ref="K2862:L2864" si="685">TRUNC(E2862+G2862+I2862,1)</f>
        <v>125427</v>
      </c>
      <c r="L2862" s="8">
        <f t="shared" si="685"/>
        <v>4665.8</v>
      </c>
      <c r="M2862" s="5" t="s">
        <v>67</v>
      </c>
      <c r="N2862" s="2" t="s">
        <v>3713</v>
      </c>
      <c r="O2862" s="2" t="s">
        <v>204</v>
      </c>
      <c r="P2862" s="2" t="s">
        <v>73</v>
      </c>
      <c r="Q2862" s="2" t="s">
        <v>73</v>
      </c>
      <c r="R2862" s="2" t="s">
        <v>69</v>
      </c>
      <c r="S2862" s="3"/>
      <c r="T2862" s="3"/>
      <c r="U2862" s="3"/>
      <c r="V2862" s="3">
        <v>1</v>
      </c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2" t="s">
        <v>67</v>
      </c>
      <c r="AW2862" s="2" t="s">
        <v>3715</v>
      </c>
      <c r="AX2862" s="2" t="s">
        <v>67</v>
      </c>
      <c r="AY2862" s="2" t="s">
        <v>67</v>
      </c>
    </row>
    <row r="2863" spans="1:51" ht="30" customHeight="1" x14ac:dyDescent="0.3">
      <c r="A2863" s="5" t="s">
        <v>511</v>
      </c>
      <c r="B2863" s="5" t="s">
        <v>86</v>
      </c>
      <c r="C2863" s="5" t="s">
        <v>87</v>
      </c>
      <c r="D2863" s="6">
        <v>9.4399999999999998E-2</v>
      </c>
      <c r="E2863" s="7">
        <f>단가대비표!O1871</f>
        <v>0</v>
      </c>
      <c r="F2863" s="8">
        <f>TRUNC(E2863*D2863,1)</f>
        <v>0</v>
      </c>
      <c r="G2863" s="7">
        <f>단가대비표!P1871</f>
        <v>176011</v>
      </c>
      <c r="H2863" s="8">
        <f>TRUNC(G2863*D2863,1)</f>
        <v>16615.400000000001</v>
      </c>
      <c r="I2863" s="7">
        <f>단가대비표!V1871</f>
        <v>0</v>
      </c>
      <c r="J2863" s="8">
        <f>TRUNC(I2863*D2863,1)</f>
        <v>0</v>
      </c>
      <c r="K2863" s="7">
        <f t="shared" si="685"/>
        <v>176011</v>
      </c>
      <c r="L2863" s="8">
        <f t="shared" si="685"/>
        <v>16615.400000000001</v>
      </c>
      <c r="M2863" s="5" t="s">
        <v>67</v>
      </c>
      <c r="N2863" s="2" t="s">
        <v>3713</v>
      </c>
      <c r="O2863" s="2" t="s">
        <v>512</v>
      </c>
      <c r="P2863" s="2" t="s">
        <v>73</v>
      </c>
      <c r="Q2863" s="2" t="s">
        <v>73</v>
      </c>
      <c r="R2863" s="2" t="s">
        <v>69</v>
      </c>
      <c r="S2863" s="3"/>
      <c r="T2863" s="3"/>
      <c r="U2863" s="3"/>
      <c r="V2863" s="3">
        <v>1</v>
      </c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2" t="s">
        <v>67</v>
      </c>
      <c r="AW2863" s="2" t="s">
        <v>3716</v>
      </c>
      <c r="AX2863" s="2" t="s">
        <v>67</v>
      </c>
      <c r="AY2863" s="2" t="s">
        <v>67</v>
      </c>
    </row>
    <row r="2864" spans="1:51" ht="30" customHeight="1" x14ac:dyDescent="0.3">
      <c r="A2864" s="5" t="s">
        <v>155</v>
      </c>
      <c r="B2864" s="5" t="s">
        <v>156</v>
      </c>
      <c r="C2864" s="5" t="s">
        <v>82</v>
      </c>
      <c r="D2864" s="6">
        <v>1</v>
      </c>
      <c r="E2864" s="7">
        <f>TRUNC(SUMIF(V2862:V2864, RIGHTB(O2864, 1), H2862:H2864)*U2864, 2)</f>
        <v>638.42999999999995</v>
      </c>
      <c r="F2864" s="8">
        <f>TRUNC(E2864*D2864,1)</f>
        <v>638.4</v>
      </c>
      <c r="G2864" s="7">
        <v>0</v>
      </c>
      <c r="H2864" s="8">
        <f>TRUNC(G2864*D2864,1)</f>
        <v>0</v>
      </c>
      <c r="I2864" s="7">
        <v>0</v>
      </c>
      <c r="J2864" s="8">
        <f>TRUNC(I2864*D2864,1)</f>
        <v>0</v>
      </c>
      <c r="K2864" s="7">
        <f t="shared" si="685"/>
        <v>638.4</v>
      </c>
      <c r="L2864" s="8">
        <f t="shared" si="685"/>
        <v>638.4</v>
      </c>
      <c r="M2864" s="5" t="s">
        <v>67</v>
      </c>
      <c r="N2864" s="2" t="s">
        <v>3713</v>
      </c>
      <c r="O2864" s="2" t="s">
        <v>83</v>
      </c>
      <c r="P2864" s="2" t="s">
        <v>73</v>
      </c>
      <c r="Q2864" s="2" t="s">
        <v>73</v>
      </c>
      <c r="R2864" s="2" t="s">
        <v>73</v>
      </c>
      <c r="S2864" s="3">
        <v>1</v>
      </c>
      <c r="T2864" s="3">
        <v>0</v>
      </c>
      <c r="U2864" s="3">
        <v>0.03</v>
      </c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2" t="s">
        <v>67</v>
      </c>
      <c r="AW2864" s="2" t="s">
        <v>3717</v>
      </c>
      <c r="AX2864" s="2" t="s">
        <v>67</v>
      </c>
      <c r="AY2864" s="2" t="s">
        <v>67</v>
      </c>
    </row>
    <row r="2865" spans="1:51" ht="30" customHeight="1" x14ac:dyDescent="0.3">
      <c r="A2865" s="5" t="s">
        <v>90</v>
      </c>
      <c r="B2865" s="5" t="s">
        <v>67</v>
      </c>
      <c r="C2865" s="5" t="s">
        <v>67</v>
      </c>
      <c r="D2865" s="6"/>
      <c r="E2865" s="7"/>
      <c r="F2865" s="8">
        <f>TRUNC(SUMIF(N2862:N2864, N2861, F2862:F2864),0)</f>
        <v>638</v>
      </c>
      <c r="G2865" s="7"/>
      <c r="H2865" s="8">
        <f>TRUNC(SUMIF(N2862:N2864, N2861, H2862:H2864),0)</f>
        <v>21281</v>
      </c>
      <c r="I2865" s="7"/>
      <c r="J2865" s="8">
        <f>TRUNC(SUMIF(N2862:N2864, N2861, J2862:J2864),0)</f>
        <v>0</v>
      </c>
      <c r="K2865" s="7"/>
      <c r="L2865" s="8">
        <f>F2865+H2865+J2865</f>
        <v>21919</v>
      </c>
      <c r="M2865" s="5" t="s">
        <v>67</v>
      </c>
      <c r="N2865" s="2" t="s">
        <v>91</v>
      </c>
      <c r="O2865" s="2" t="s">
        <v>91</v>
      </c>
      <c r="P2865" s="2" t="s">
        <v>67</v>
      </c>
      <c r="Q2865" s="2" t="s">
        <v>67</v>
      </c>
      <c r="R2865" s="2" t="s">
        <v>67</v>
      </c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2" t="s">
        <v>67</v>
      </c>
      <c r="AW2865" s="2" t="s">
        <v>67</v>
      </c>
      <c r="AX2865" s="2" t="s">
        <v>67</v>
      </c>
      <c r="AY2865" s="2" t="s">
        <v>67</v>
      </c>
    </row>
    <row r="2866" spans="1:51" ht="30" customHeight="1" x14ac:dyDescent="0.3">
      <c r="A2866" s="6"/>
      <c r="B2866" s="6"/>
      <c r="C2866" s="6"/>
      <c r="D2866" s="6"/>
      <c r="E2866" s="7"/>
      <c r="F2866" s="8"/>
      <c r="G2866" s="7"/>
      <c r="H2866" s="8"/>
      <c r="I2866" s="7"/>
      <c r="J2866" s="8"/>
      <c r="K2866" s="7"/>
      <c r="L2866" s="8"/>
      <c r="M2866" s="6"/>
    </row>
    <row r="2867" spans="1:51" ht="30" customHeight="1" x14ac:dyDescent="0.3">
      <c r="A2867" s="14" t="s">
        <v>3718</v>
      </c>
      <c r="B2867" s="14"/>
      <c r="C2867" s="14"/>
      <c r="D2867" s="14"/>
      <c r="E2867" s="15"/>
      <c r="F2867" s="16"/>
      <c r="G2867" s="15"/>
      <c r="H2867" s="16"/>
      <c r="I2867" s="15"/>
      <c r="J2867" s="16"/>
      <c r="K2867" s="15"/>
      <c r="L2867" s="16"/>
      <c r="M2867" s="14"/>
      <c r="N2867" s="1" t="s">
        <v>3719</v>
      </c>
    </row>
    <row r="2868" spans="1:51" ht="30" customHeight="1" x14ac:dyDescent="0.3">
      <c r="A2868" s="5" t="s">
        <v>203</v>
      </c>
      <c r="B2868" s="5" t="s">
        <v>86</v>
      </c>
      <c r="C2868" s="5" t="s">
        <v>87</v>
      </c>
      <c r="D2868" s="6">
        <v>3.7199999999999997E-2</v>
      </c>
      <c r="E2868" s="7">
        <f>단가대비표!O1834</f>
        <v>0</v>
      </c>
      <c r="F2868" s="8">
        <f>TRUNC(E2868*D2868,1)</f>
        <v>0</v>
      </c>
      <c r="G2868" s="7">
        <f>단가대비표!P1834</f>
        <v>125427</v>
      </c>
      <c r="H2868" s="8">
        <f>TRUNC(G2868*D2868,1)</f>
        <v>4665.8</v>
      </c>
      <c r="I2868" s="7">
        <f>단가대비표!V1834</f>
        <v>0</v>
      </c>
      <c r="J2868" s="8">
        <f>TRUNC(I2868*D2868,1)</f>
        <v>0</v>
      </c>
      <c r="K2868" s="7">
        <f t="shared" ref="K2868:L2870" si="686">TRUNC(E2868+G2868+I2868,1)</f>
        <v>125427</v>
      </c>
      <c r="L2868" s="8">
        <f t="shared" si="686"/>
        <v>4665.8</v>
      </c>
      <c r="M2868" s="5" t="s">
        <v>67</v>
      </c>
      <c r="N2868" s="2" t="s">
        <v>3719</v>
      </c>
      <c r="O2868" s="2" t="s">
        <v>204</v>
      </c>
      <c r="P2868" s="2" t="s">
        <v>73</v>
      </c>
      <c r="Q2868" s="2" t="s">
        <v>73</v>
      </c>
      <c r="R2868" s="2" t="s">
        <v>69</v>
      </c>
      <c r="S2868" s="3"/>
      <c r="T2868" s="3"/>
      <c r="U2868" s="3"/>
      <c r="V2868" s="3">
        <v>1</v>
      </c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2" t="s">
        <v>67</v>
      </c>
      <c r="AW2868" s="2" t="s">
        <v>3721</v>
      </c>
      <c r="AX2868" s="2" t="s">
        <v>67</v>
      </c>
      <c r="AY2868" s="2" t="s">
        <v>67</v>
      </c>
    </row>
    <row r="2869" spans="1:51" ht="30" customHeight="1" x14ac:dyDescent="0.3">
      <c r="A2869" s="5" t="s">
        <v>511</v>
      </c>
      <c r="B2869" s="5" t="s">
        <v>86</v>
      </c>
      <c r="C2869" s="5" t="s">
        <v>87</v>
      </c>
      <c r="D2869" s="6">
        <v>0.14599999999999999</v>
      </c>
      <c r="E2869" s="7">
        <f>단가대비표!O1871</f>
        <v>0</v>
      </c>
      <c r="F2869" s="8">
        <f>TRUNC(E2869*D2869,1)</f>
        <v>0</v>
      </c>
      <c r="G2869" s="7">
        <f>단가대비표!P1871</f>
        <v>176011</v>
      </c>
      <c r="H2869" s="8">
        <f>TRUNC(G2869*D2869,1)</f>
        <v>25697.599999999999</v>
      </c>
      <c r="I2869" s="7">
        <f>단가대비표!V1871</f>
        <v>0</v>
      </c>
      <c r="J2869" s="8">
        <f>TRUNC(I2869*D2869,1)</f>
        <v>0</v>
      </c>
      <c r="K2869" s="7">
        <f t="shared" si="686"/>
        <v>176011</v>
      </c>
      <c r="L2869" s="8">
        <f t="shared" si="686"/>
        <v>25697.599999999999</v>
      </c>
      <c r="M2869" s="5" t="s">
        <v>67</v>
      </c>
      <c r="N2869" s="2" t="s">
        <v>3719</v>
      </c>
      <c r="O2869" s="2" t="s">
        <v>512</v>
      </c>
      <c r="P2869" s="2" t="s">
        <v>73</v>
      </c>
      <c r="Q2869" s="2" t="s">
        <v>73</v>
      </c>
      <c r="R2869" s="2" t="s">
        <v>69</v>
      </c>
      <c r="S2869" s="3"/>
      <c r="T2869" s="3"/>
      <c r="U2869" s="3"/>
      <c r="V2869" s="3">
        <v>1</v>
      </c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2" t="s">
        <v>67</v>
      </c>
      <c r="AW2869" s="2" t="s">
        <v>3722</v>
      </c>
      <c r="AX2869" s="2" t="s">
        <v>67</v>
      </c>
      <c r="AY2869" s="2" t="s">
        <v>67</v>
      </c>
    </row>
    <row r="2870" spans="1:51" ht="30" customHeight="1" x14ac:dyDescent="0.3">
      <c r="A2870" s="5" t="s">
        <v>155</v>
      </c>
      <c r="B2870" s="5" t="s">
        <v>156</v>
      </c>
      <c r="C2870" s="5" t="s">
        <v>82</v>
      </c>
      <c r="D2870" s="6">
        <v>1</v>
      </c>
      <c r="E2870" s="7">
        <f>TRUNC(SUMIF(V2868:V2870, RIGHTB(O2870, 1), H2868:H2870)*U2870, 2)</f>
        <v>910.9</v>
      </c>
      <c r="F2870" s="8">
        <f>TRUNC(E2870*D2870,1)</f>
        <v>910.9</v>
      </c>
      <c r="G2870" s="7">
        <v>0</v>
      </c>
      <c r="H2870" s="8">
        <f>TRUNC(G2870*D2870,1)</f>
        <v>0</v>
      </c>
      <c r="I2870" s="7">
        <v>0</v>
      </c>
      <c r="J2870" s="8">
        <f>TRUNC(I2870*D2870,1)</f>
        <v>0</v>
      </c>
      <c r="K2870" s="7">
        <f t="shared" si="686"/>
        <v>910.9</v>
      </c>
      <c r="L2870" s="8">
        <f t="shared" si="686"/>
        <v>910.9</v>
      </c>
      <c r="M2870" s="5" t="s">
        <v>67</v>
      </c>
      <c r="N2870" s="2" t="s">
        <v>3719</v>
      </c>
      <c r="O2870" s="2" t="s">
        <v>83</v>
      </c>
      <c r="P2870" s="2" t="s">
        <v>73</v>
      </c>
      <c r="Q2870" s="2" t="s">
        <v>73</v>
      </c>
      <c r="R2870" s="2" t="s">
        <v>73</v>
      </c>
      <c r="S2870" s="3">
        <v>1</v>
      </c>
      <c r="T2870" s="3">
        <v>0</v>
      </c>
      <c r="U2870" s="3">
        <v>0.03</v>
      </c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2" t="s">
        <v>67</v>
      </c>
      <c r="AW2870" s="2" t="s">
        <v>3723</v>
      </c>
      <c r="AX2870" s="2" t="s">
        <v>67</v>
      </c>
      <c r="AY2870" s="2" t="s">
        <v>67</v>
      </c>
    </row>
    <row r="2871" spans="1:51" ht="30" customHeight="1" x14ac:dyDescent="0.3">
      <c r="A2871" s="5" t="s">
        <v>90</v>
      </c>
      <c r="B2871" s="5" t="s">
        <v>67</v>
      </c>
      <c r="C2871" s="5" t="s">
        <v>67</v>
      </c>
      <c r="D2871" s="6"/>
      <c r="E2871" s="7"/>
      <c r="F2871" s="8">
        <f>TRUNC(SUMIF(N2868:N2870, N2867, F2868:F2870),0)</f>
        <v>910</v>
      </c>
      <c r="G2871" s="7"/>
      <c r="H2871" s="8">
        <f>TRUNC(SUMIF(N2868:N2870, N2867, H2868:H2870),0)</f>
        <v>30363</v>
      </c>
      <c r="I2871" s="7"/>
      <c r="J2871" s="8">
        <f>TRUNC(SUMIF(N2868:N2870, N2867, J2868:J2870),0)</f>
        <v>0</v>
      </c>
      <c r="K2871" s="7"/>
      <c r="L2871" s="8">
        <f>F2871+H2871+J2871</f>
        <v>31273</v>
      </c>
      <c r="M2871" s="5" t="s">
        <v>67</v>
      </c>
      <c r="N2871" s="2" t="s">
        <v>91</v>
      </c>
      <c r="O2871" s="2" t="s">
        <v>91</v>
      </c>
      <c r="P2871" s="2" t="s">
        <v>67</v>
      </c>
      <c r="Q2871" s="2" t="s">
        <v>67</v>
      </c>
      <c r="R2871" s="2" t="s">
        <v>67</v>
      </c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2" t="s">
        <v>67</v>
      </c>
      <c r="AW2871" s="2" t="s">
        <v>67</v>
      </c>
      <c r="AX2871" s="2" t="s">
        <v>67</v>
      </c>
      <c r="AY2871" s="2" t="s">
        <v>67</v>
      </c>
    </row>
    <row r="2872" spans="1:51" ht="30" customHeight="1" x14ac:dyDescent="0.3">
      <c r="A2872" s="6"/>
      <c r="B2872" s="6"/>
      <c r="C2872" s="6"/>
      <c r="D2872" s="6"/>
      <c r="E2872" s="7"/>
      <c r="F2872" s="8"/>
      <c r="G2872" s="7"/>
      <c r="H2872" s="8"/>
      <c r="I2872" s="7"/>
      <c r="J2872" s="8"/>
      <c r="K2872" s="7"/>
      <c r="L2872" s="8"/>
      <c r="M2872" s="6"/>
    </row>
    <row r="2873" spans="1:51" ht="30" customHeight="1" x14ac:dyDescent="0.3">
      <c r="A2873" s="14" t="s">
        <v>3724</v>
      </c>
      <c r="B2873" s="14"/>
      <c r="C2873" s="14"/>
      <c r="D2873" s="14"/>
      <c r="E2873" s="15"/>
      <c r="F2873" s="16"/>
      <c r="G2873" s="15"/>
      <c r="H2873" s="16"/>
      <c r="I2873" s="15"/>
      <c r="J2873" s="16"/>
      <c r="K2873" s="15"/>
      <c r="L2873" s="16"/>
      <c r="M2873" s="14"/>
      <c r="N2873" s="1" t="s">
        <v>3725</v>
      </c>
    </row>
    <row r="2874" spans="1:51" ht="30" customHeight="1" x14ac:dyDescent="0.3">
      <c r="A2874" s="5" t="s">
        <v>3729</v>
      </c>
      <c r="B2874" s="5" t="s">
        <v>3730</v>
      </c>
      <c r="C2874" s="5" t="s">
        <v>508</v>
      </c>
      <c r="D2874" s="6">
        <v>1</v>
      </c>
      <c r="E2874" s="7">
        <f>단가대비표!O1635</f>
        <v>4500</v>
      </c>
      <c r="F2874" s="8">
        <f t="shared" ref="F2874:F2881" si="687">TRUNC(E2874*D2874,1)</f>
        <v>4500</v>
      </c>
      <c r="G2874" s="7">
        <f>단가대비표!P1635</f>
        <v>0</v>
      </c>
      <c r="H2874" s="8">
        <f t="shared" ref="H2874:H2881" si="688">TRUNC(G2874*D2874,1)</f>
        <v>0</v>
      </c>
      <c r="I2874" s="7">
        <f>단가대비표!V1635</f>
        <v>0</v>
      </c>
      <c r="J2874" s="8">
        <f t="shared" ref="J2874:J2881" si="689">TRUNC(I2874*D2874,1)</f>
        <v>0</v>
      </c>
      <c r="K2874" s="7">
        <f t="shared" ref="K2874:L2881" si="690">TRUNC(E2874+G2874+I2874,1)</f>
        <v>4500</v>
      </c>
      <c r="L2874" s="8">
        <f t="shared" si="690"/>
        <v>4500</v>
      </c>
      <c r="M2874" s="5" t="s">
        <v>67</v>
      </c>
      <c r="N2874" s="2" t="s">
        <v>3725</v>
      </c>
      <c r="O2874" s="2" t="s">
        <v>3731</v>
      </c>
      <c r="P2874" s="2" t="s">
        <v>73</v>
      </c>
      <c r="Q2874" s="2" t="s">
        <v>73</v>
      </c>
      <c r="R2874" s="2" t="s">
        <v>69</v>
      </c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2" t="s">
        <v>67</v>
      </c>
      <c r="AW2874" s="2" t="s">
        <v>3732</v>
      </c>
      <c r="AX2874" s="2" t="s">
        <v>67</v>
      </c>
      <c r="AY2874" s="2" t="s">
        <v>67</v>
      </c>
    </row>
    <row r="2875" spans="1:51" ht="30" customHeight="1" x14ac:dyDescent="0.3">
      <c r="A2875" s="5" t="s">
        <v>3733</v>
      </c>
      <c r="B2875" s="5" t="s">
        <v>3734</v>
      </c>
      <c r="C2875" s="5" t="s">
        <v>508</v>
      </c>
      <c r="D2875" s="6">
        <v>1</v>
      </c>
      <c r="E2875" s="7">
        <f>단가대비표!O1356</f>
        <v>425</v>
      </c>
      <c r="F2875" s="8">
        <f t="shared" si="687"/>
        <v>425</v>
      </c>
      <c r="G2875" s="7">
        <f>단가대비표!P1356</f>
        <v>0</v>
      </c>
      <c r="H2875" s="8">
        <f t="shared" si="688"/>
        <v>0</v>
      </c>
      <c r="I2875" s="7">
        <f>단가대비표!V1356</f>
        <v>0</v>
      </c>
      <c r="J2875" s="8">
        <f t="shared" si="689"/>
        <v>0</v>
      </c>
      <c r="K2875" s="7">
        <f t="shared" si="690"/>
        <v>425</v>
      </c>
      <c r="L2875" s="8">
        <f t="shared" si="690"/>
        <v>425</v>
      </c>
      <c r="M2875" s="5" t="s">
        <v>67</v>
      </c>
      <c r="N2875" s="2" t="s">
        <v>3725</v>
      </c>
      <c r="O2875" s="2" t="s">
        <v>3735</v>
      </c>
      <c r="P2875" s="2" t="s">
        <v>73</v>
      </c>
      <c r="Q2875" s="2" t="s">
        <v>73</v>
      </c>
      <c r="R2875" s="2" t="s">
        <v>69</v>
      </c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2" t="s">
        <v>67</v>
      </c>
      <c r="AW2875" s="2" t="s">
        <v>3736</v>
      </c>
      <c r="AX2875" s="2" t="s">
        <v>67</v>
      </c>
      <c r="AY2875" s="2" t="s">
        <v>67</v>
      </c>
    </row>
    <row r="2876" spans="1:51" ht="30" customHeight="1" x14ac:dyDescent="0.3">
      <c r="A2876" s="5" t="s">
        <v>3733</v>
      </c>
      <c r="B2876" s="5" t="s">
        <v>3737</v>
      </c>
      <c r="C2876" s="5" t="s">
        <v>508</v>
      </c>
      <c r="D2876" s="6">
        <v>1</v>
      </c>
      <c r="E2876" s="7">
        <f>단가대비표!O1373</f>
        <v>569</v>
      </c>
      <c r="F2876" s="8">
        <f t="shared" si="687"/>
        <v>569</v>
      </c>
      <c r="G2876" s="7">
        <f>단가대비표!P1373</f>
        <v>0</v>
      </c>
      <c r="H2876" s="8">
        <f t="shared" si="688"/>
        <v>0</v>
      </c>
      <c r="I2876" s="7">
        <f>단가대비표!V1373</f>
        <v>0</v>
      </c>
      <c r="J2876" s="8">
        <f t="shared" si="689"/>
        <v>0</v>
      </c>
      <c r="K2876" s="7">
        <f t="shared" si="690"/>
        <v>569</v>
      </c>
      <c r="L2876" s="8">
        <f t="shared" si="690"/>
        <v>569</v>
      </c>
      <c r="M2876" s="5" t="s">
        <v>67</v>
      </c>
      <c r="N2876" s="2" t="s">
        <v>3725</v>
      </c>
      <c r="O2876" s="2" t="s">
        <v>3738</v>
      </c>
      <c r="P2876" s="2" t="s">
        <v>73</v>
      </c>
      <c r="Q2876" s="2" t="s">
        <v>73</v>
      </c>
      <c r="R2876" s="2" t="s">
        <v>69</v>
      </c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2" t="s">
        <v>67</v>
      </c>
      <c r="AW2876" s="2" t="s">
        <v>3739</v>
      </c>
      <c r="AX2876" s="2" t="s">
        <v>67</v>
      </c>
      <c r="AY2876" s="2" t="s">
        <v>67</v>
      </c>
    </row>
    <row r="2877" spans="1:51" ht="30" customHeight="1" x14ac:dyDescent="0.3">
      <c r="A2877" s="5" t="s">
        <v>3733</v>
      </c>
      <c r="B2877" s="5" t="s">
        <v>3740</v>
      </c>
      <c r="C2877" s="5" t="s">
        <v>508</v>
      </c>
      <c r="D2877" s="6">
        <v>1</v>
      </c>
      <c r="E2877" s="7">
        <f>단가대비표!O1391</f>
        <v>511</v>
      </c>
      <c r="F2877" s="8">
        <f t="shared" si="687"/>
        <v>511</v>
      </c>
      <c r="G2877" s="7">
        <f>단가대비표!P1391</f>
        <v>0</v>
      </c>
      <c r="H2877" s="8">
        <f t="shared" si="688"/>
        <v>0</v>
      </c>
      <c r="I2877" s="7">
        <f>단가대비표!V1391</f>
        <v>0</v>
      </c>
      <c r="J2877" s="8">
        <f t="shared" si="689"/>
        <v>0</v>
      </c>
      <c r="K2877" s="7">
        <f t="shared" si="690"/>
        <v>511</v>
      </c>
      <c r="L2877" s="8">
        <f t="shared" si="690"/>
        <v>511</v>
      </c>
      <c r="M2877" s="5" t="s">
        <v>67</v>
      </c>
      <c r="N2877" s="2" t="s">
        <v>3725</v>
      </c>
      <c r="O2877" s="2" t="s">
        <v>3741</v>
      </c>
      <c r="P2877" s="2" t="s">
        <v>73</v>
      </c>
      <c r="Q2877" s="2" t="s">
        <v>73</v>
      </c>
      <c r="R2877" s="2" t="s">
        <v>69</v>
      </c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2" t="s">
        <v>67</v>
      </c>
      <c r="AW2877" s="2" t="s">
        <v>3742</v>
      </c>
      <c r="AX2877" s="2" t="s">
        <v>67</v>
      </c>
      <c r="AY2877" s="2" t="s">
        <v>67</v>
      </c>
    </row>
    <row r="2878" spans="1:51" ht="30" customHeight="1" x14ac:dyDescent="0.3">
      <c r="A2878" s="5" t="s">
        <v>3743</v>
      </c>
      <c r="B2878" s="5" t="s">
        <v>67</v>
      </c>
      <c r="C2878" s="5" t="s">
        <v>808</v>
      </c>
      <c r="D2878" s="6">
        <v>1</v>
      </c>
      <c r="E2878" s="7">
        <f>단가대비표!O1657</f>
        <v>3460</v>
      </c>
      <c r="F2878" s="8">
        <f t="shared" si="687"/>
        <v>3460</v>
      </c>
      <c r="G2878" s="7">
        <f>단가대비표!P1657</f>
        <v>0</v>
      </c>
      <c r="H2878" s="8">
        <f t="shared" si="688"/>
        <v>0</v>
      </c>
      <c r="I2878" s="7">
        <f>단가대비표!V1657</f>
        <v>0</v>
      </c>
      <c r="J2878" s="8">
        <f t="shared" si="689"/>
        <v>0</v>
      </c>
      <c r="K2878" s="7">
        <f t="shared" si="690"/>
        <v>3460</v>
      </c>
      <c r="L2878" s="8">
        <f t="shared" si="690"/>
        <v>3460</v>
      </c>
      <c r="M2878" s="5" t="s">
        <v>67</v>
      </c>
      <c r="N2878" s="2" t="s">
        <v>3725</v>
      </c>
      <c r="O2878" s="2" t="s">
        <v>3744</v>
      </c>
      <c r="P2878" s="2" t="s">
        <v>73</v>
      </c>
      <c r="Q2878" s="2" t="s">
        <v>73</v>
      </c>
      <c r="R2878" s="2" t="s">
        <v>69</v>
      </c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2" t="s">
        <v>67</v>
      </c>
      <c r="AW2878" s="2" t="s">
        <v>3745</v>
      </c>
      <c r="AX2878" s="2" t="s">
        <v>67</v>
      </c>
      <c r="AY2878" s="2" t="s">
        <v>67</v>
      </c>
    </row>
    <row r="2879" spans="1:51" ht="30" customHeight="1" x14ac:dyDescent="0.3">
      <c r="A2879" s="5" t="s">
        <v>3746</v>
      </c>
      <c r="B2879" s="5" t="s">
        <v>3747</v>
      </c>
      <c r="C2879" s="5" t="s">
        <v>508</v>
      </c>
      <c r="D2879" s="6">
        <v>1</v>
      </c>
      <c r="E2879" s="7">
        <f>단가대비표!O667</f>
        <v>2430</v>
      </c>
      <c r="F2879" s="8">
        <f t="shared" si="687"/>
        <v>2430</v>
      </c>
      <c r="G2879" s="7">
        <f>단가대비표!P667</f>
        <v>0</v>
      </c>
      <c r="H2879" s="8">
        <f t="shared" si="688"/>
        <v>0</v>
      </c>
      <c r="I2879" s="7">
        <f>단가대비표!V667</f>
        <v>0</v>
      </c>
      <c r="J2879" s="8">
        <f t="shared" si="689"/>
        <v>0</v>
      </c>
      <c r="K2879" s="7">
        <f t="shared" si="690"/>
        <v>2430</v>
      </c>
      <c r="L2879" s="8">
        <f t="shared" si="690"/>
        <v>2430</v>
      </c>
      <c r="M2879" s="5" t="s">
        <v>67</v>
      </c>
      <c r="N2879" s="2" t="s">
        <v>3725</v>
      </c>
      <c r="O2879" s="2" t="s">
        <v>3748</v>
      </c>
      <c r="P2879" s="2" t="s">
        <v>73</v>
      </c>
      <c r="Q2879" s="2" t="s">
        <v>73</v>
      </c>
      <c r="R2879" s="2" t="s">
        <v>69</v>
      </c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2" t="s">
        <v>67</v>
      </c>
      <c r="AW2879" s="2" t="s">
        <v>3749</v>
      </c>
      <c r="AX2879" s="2" t="s">
        <v>67</v>
      </c>
      <c r="AY2879" s="2" t="s">
        <v>67</v>
      </c>
    </row>
    <row r="2880" spans="1:51" ht="30" customHeight="1" x14ac:dyDescent="0.3">
      <c r="A2880" s="5" t="s">
        <v>511</v>
      </c>
      <c r="B2880" s="5" t="s">
        <v>86</v>
      </c>
      <c r="C2880" s="5" t="s">
        <v>87</v>
      </c>
      <c r="D2880" s="6">
        <v>0.05</v>
      </c>
      <c r="E2880" s="7">
        <f>단가대비표!O1871</f>
        <v>0</v>
      </c>
      <c r="F2880" s="8">
        <f t="shared" si="687"/>
        <v>0</v>
      </c>
      <c r="G2880" s="7">
        <f>단가대비표!P1871</f>
        <v>176011</v>
      </c>
      <c r="H2880" s="8">
        <f t="shared" si="688"/>
        <v>8800.5</v>
      </c>
      <c r="I2880" s="7">
        <f>단가대비표!V1871</f>
        <v>0</v>
      </c>
      <c r="J2880" s="8">
        <f t="shared" si="689"/>
        <v>0</v>
      </c>
      <c r="K2880" s="7">
        <f t="shared" si="690"/>
        <v>176011</v>
      </c>
      <c r="L2880" s="8">
        <f t="shared" si="690"/>
        <v>8800.5</v>
      </c>
      <c r="M2880" s="5" t="s">
        <v>67</v>
      </c>
      <c r="N2880" s="2" t="s">
        <v>3725</v>
      </c>
      <c r="O2880" s="2" t="s">
        <v>512</v>
      </c>
      <c r="P2880" s="2" t="s">
        <v>73</v>
      </c>
      <c r="Q2880" s="2" t="s">
        <v>73</v>
      </c>
      <c r="R2880" s="2" t="s">
        <v>69</v>
      </c>
      <c r="S2880" s="3"/>
      <c r="T2880" s="3"/>
      <c r="U2880" s="3"/>
      <c r="V2880" s="3">
        <v>1</v>
      </c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2" t="s">
        <v>67</v>
      </c>
      <c r="AW2880" s="2" t="s">
        <v>3750</v>
      </c>
      <c r="AX2880" s="2" t="s">
        <v>67</v>
      </c>
      <c r="AY2880" s="2" t="s">
        <v>67</v>
      </c>
    </row>
    <row r="2881" spans="1:51" ht="30" customHeight="1" x14ac:dyDescent="0.3">
      <c r="A2881" s="5" t="s">
        <v>155</v>
      </c>
      <c r="B2881" s="5" t="s">
        <v>156</v>
      </c>
      <c r="C2881" s="5" t="s">
        <v>82</v>
      </c>
      <c r="D2881" s="6">
        <v>1</v>
      </c>
      <c r="E2881" s="7">
        <f>TRUNC(SUMIF(V2874:V2881, RIGHTB(O2881, 1), H2874:H2881)*U2881, 2)</f>
        <v>264.01</v>
      </c>
      <c r="F2881" s="8">
        <f t="shared" si="687"/>
        <v>264</v>
      </c>
      <c r="G2881" s="7">
        <v>0</v>
      </c>
      <c r="H2881" s="8">
        <f t="shared" si="688"/>
        <v>0</v>
      </c>
      <c r="I2881" s="7">
        <v>0</v>
      </c>
      <c r="J2881" s="8">
        <f t="shared" si="689"/>
        <v>0</v>
      </c>
      <c r="K2881" s="7">
        <f t="shared" si="690"/>
        <v>264</v>
      </c>
      <c r="L2881" s="8">
        <f t="shared" si="690"/>
        <v>264</v>
      </c>
      <c r="M2881" s="5" t="s">
        <v>67</v>
      </c>
      <c r="N2881" s="2" t="s">
        <v>3725</v>
      </c>
      <c r="O2881" s="2" t="s">
        <v>83</v>
      </c>
      <c r="P2881" s="2" t="s">
        <v>73</v>
      </c>
      <c r="Q2881" s="2" t="s">
        <v>73</v>
      </c>
      <c r="R2881" s="2" t="s">
        <v>73</v>
      </c>
      <c r="S2881" s="3">
        <v>1</v>
      </c>
      <c r="T2881" s="3">
        <v>0</v>
      </c>
      <c r="U2881" s="3">
        <v>0.03</v>
      </c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2" t="s">
        <v>67</v>
      </c>
      <c r="AW2881" s="2" t="s">
        <v>3751</v>
      </c>
      <c r="AX2881" s="2" t="s">
        <v>67</v>
      </c>
      <c r="AY2881" s="2" t="s">
        <v>67</v>
      </c>
    </row>
    <row r="2882" spans="1:51" ht="30" customHeight="1" x14ac:dyDescent="0.3">
      <c r="A2882" s="5" t="s">
        <v>90</v>
      </c>
      <c r="B2882" s="5" t="s">
        <v>67</v>
      </c>
      <c r="C2882" s="5" t="s">
        <v>67</v>
      </c>
      <c r="D2882" s="6"/>
      <c r="E2882" s="7"/>
      <c r="F2882" s="8">
        <f>TRUNC(SUMIF(N2874:N2881, N2873, F2874:F2881),0)</f>
        <v>12159</v>
      </c>
      <c r="G2882" s="7"/>
      <c r="H2882" s="8">
        <f>TRUNC(SUMIF(N2874:N2881, N2873, H2874:H2881),0)</f>
        <v>8800</v>
      </c>
      <c r="I2882" s="7"/>
      <c r="J2882" s="8">
        <f>TRUNC(SUMIF(N2874:N2881, N2873, J2874:J2881),0)</f>
        <v>0</v>
      </c>
      <c r="K2882" s="7"/>
      <c r="L2882" s="8">
        <f>F2882+H2882+J2882</f>
        <v>20959</v>
      </c>
      <c r="M2882" s="5" t="s">
        <v>67</v>
      </c>
      <c r="N2882" s="2" t="s">
        <v>91</v>
      </c>
      <c r="O2882" s="2" t="s">
        <v>91</v>
      </c>
      <c r="P2882" s="2" t="s">
        <v>67</v>
      </c>
      <c r="Q2882" s="2" t="s">
        <v>67</v>
      </c>
      <c r="R2882" s="2" t="s">
        <v>67</v>
      </c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2" t="s">
        <v>67</v>
      </c>
      <c r="AW2882" s="2" t="s">
        <v>67</v>
      </c>
      <c r="AX2882" s="2" t="s">
        <v>67</v>
      </c>
      <c r="AY2882" s="2" t="s">
        <v>67</v>
      </c>
    </row>
    <row r="2883" spans="1:51" ht="30" customHeight="1" x14ac:dyDescent="0.3">
      <c r="A2883" s="6"/>
      <c r="B2883" s="6"/>
      <c r="C2883" s="6"/>
      <c r="D2883" s="6"/>
      <c r="E2883" s="7"/>
      <c r="F2883" s="8"/>
      <c r="G2883" s="7"/>
      <c r="H2883" s="8"/>
      <c r="I2883" s="7"/>
      <c r="J2883" s="8"/>
      <c r="K2883" s="7"/>
      <c r="L2883" s="8"/>
      <c r="M2883" s="6"/>
    </row>
    <row r="2884" spans="1:51" ht="30" customHeight="1" x14ac:dyDescent="0.3">
      <c r="A2884" s="14" t="s">
        <v>3752</v>
      </c>
      <c r="B2884" s="14"/>
      <c r="C2884" s="14"/>
      <c r="D2884" s="14"/>
      <c r="E2884" s="15"/>
      <c r="F2884" s="16"/>
      <c r="G2884" s="15"/>
      <c r="H2884" s="16"/>
      <c r="I2884" s="15"/>
      <c r="J2884" s="16"/>
      <c r="K2884" s="15"/>
      <c r="L2884" s="16"/>
      <c r="M2884" s="14"/>
      <c r="N2884" s="1" t="s">
        <v>3753</v>
      </c>
    </row>
    <row r="2885" spans="1:51" ht="30" customHeight="1" x14ac:dyDescent="0.3">
      <c r="A2885" s="5" t="s">
        <v>3729</v>
      </c>
      <c r="B2885" s="5" t="s">
        <v>3730</v>
      </c>
      <c r="C2885" s="5" t="s">
        <v>508</v>
      </c>
      <c r="D2885" s="6">
        <v>1</v>
      </c>
      <c r="E2885" s="7">
        <f>단가대비표!O1635</f>
        <v>4500</v>
      </c>
      <c r="F2885" s="8">
        <f t="shared" ref="F2885:F2891" si="691">TRUNC(E2885*D2885,1)</f>
        <v>4500</v>
      </c>
      <c r="G2885" s="7">
        <f>단가대비표!P1635</f>
        <v>0</v>
      </c>
      <c r="H2885" s="8">
        <f t="shared" ref="H2885:H2891" si="692">TRUNC(G2885*D2885,1)</f>
        <v>0</v>
      </c>
      <c r="I2885" s="7">
        <f>단가대비표!V1635</f>
        <v>0</v>
      </c>
      <c r="J2885" s="8">
        <f t="shared" ref="J2885:J2891" si="693">TRUNC(I2885*D2885,1)</f>
        <v>0</v>
      </c>
      <c r="K2885" s="7">
        <f t="shared" ref="K2885:L2891" si="694">TRUNC(E2885+G2885+I2885,1)</f>
        <v>4500</v>
      </c>
      <c r="L2885" s="8">
        <f t="shared" si="694"/>
        <v>4500</v>
      </c>
      <c r="M2885" s="5" t="s">
        <v>67</v>
      </c>
      <c r="N2885" s="2" t="s">
        <v>3753</v>
      </c>
      <c r="O2885" s="2" t="s">
        <v>3731</v>
      </c>
      <c r="P2885" s="2" t="s">
        <v>73</v>
      </c>
      <c r="Q2885" s="2" t="s">
        <v>73</v>
      </c>
      <c r="R2885" s="2" t="s">
        <v>69</v>
      </c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2" t="s">
        <v>67</v>
      </c>
      <c r="AW2885" s="2" t="s">
        <v>3756</v>
      </c>
      <c r="AX2885" s="2" t="s">
        <v>67</v>
      </c>
      <c r="AY2885" s="2" t="s">
        <v>67</v>
      </c>
    </row>
    <row r="2886" spans="1:51" ht="30" customHeight="1" x14ac:dyDescent="0.3">
      <c r="A2886" s="5" t="s">
        <v>3757</v>
      </c>
      <c r="B2886" s="5" t="s">
        <v>3758</v>
      </c>
      <c r="C2886" s="5" t="s">
        <v>508</v>
      </c>
      <c r="D2886" s="6">
        <v>1</v>
      </c>
      <c r="E2886" s="7">
        <f>단가대비표!O983</f>
        <v>3090</v>
      </c>
      <c r="F2886" s="8">
        <f t="shared" si="691"/>
        <v>3090</v>
      </c>
      <c r="G2886" s="7">
        <f>단가대비표!P983</f>
        <v>0</v>
      </c>
      <c r="H2886" s="8">
        <f t="shared" si="692"/>
        <v>0</v>
      </c>
      <c r="I2886" s="7">
        <f>단가대비표!V983</f>
        <v>0</v>
      </c>
      <c r="J2886" s="8">
        <f t="shared" si="693"/>
        <v>0</v>
      </c>
      <c r="K2886" s="7">
        <f t="shared" si="694"/>
        <v>3090</v>
      </c>
      <c r="L2886" s="8">
        <f t="shared" si="694"/>
        <v>3090</v>
      </c>
      <c r="M2886" s="5" t="s">
        <v>67</v>
      </c>
      <c r="N2886" s="2" t="s">
        <v>3753</v>
      </c>
      <c r="O2886" s="2" t="s">
        <v>3759</v>
      </c>
      <c r="P2886" s="2" t="s">
        <v>73</v>
      </c>
      <c r="Q2886" s="2" t="s">
        <v>73</v>
      </c>
      <c r="R2886" s="2" t="s">
        <v>69</v>
      </c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2" t="s">
        <v>67</v>
      </c>
      <c r="AW2886" s="2" t="s">
        <v>3760</v>
      </c>
      <c r="AX2886" s="2" t="s">
        <v>67</v>
      </c>
      <c r="AY2886" s="2" t="s">
        <v>67</v>
      </c>
    </row>
    <row r="2887" spans="1:51" ht="30" customHeight="1" x14ac:dyDescent="0.3">
      <c r="A2887" s="5" t="s">
        <v>3757</v>
      </c>
      <c r="B2887" s="5" t="s">
        <v>3761</v>
      </c>
      <c r="C2887" s="5" t="s">
        <v>508</v>
      </c>
      <c r="D2887" s="6">
        <v>1</v>
      </c>
      <c r="E2887" s="7">
        <f>단가대비표!O995</f>
        <v>1770</v>
      </c>
      <c r="F2887" s="8">
        <f t="shared" si="691"/>
        <v>1770</v>
      </c>
      <c r="G2887" s="7">
        <f>단가대비표!P995</f>
        <v>0</v>
      </c>
      <c r="H2887" s="8">
        <f t="shared" si="692"/>
        <v>0</v>
      </c>
      <c r="I2887" s="7">
        <f>단가대비표!V995</f>
        <v>0</v>
      </c>
      <c r="J2887" s="8">
        <f t="shared" si="693"/>
        <v>0</v>
      </c>
      <c r="K2887" s="7">
        <f t="shared" si="694"/>
        <v>1770</v>
      </c>
      <c r="L2887" s="8">
        <f t="shared" si="694"/>
        <v>1770</v>
      </c>
      <c r="M2887" s="5" t="s">
        <v>67</v>
      </c>
      <c r="N2887" s="2" t="s">
        <v>3753</v>
      </c>
      <c r="O2887" s="2" t="s">
        <v>3762</v>
      </c>
      <c r="P2887" s="2" t="s">
        <v>73</v>
      </c>
      <c r="Q2887" s="2" t="s">
        <v>73</v>
      </c>
      <c r="R2887" s="2" t="s">
        <v>69</v>
      </c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2" t="s">
        <v>67</v>
      </c>
      <c r="AW2887" s="2" t="s">
        <v>3763</v>
      </c>
      <c r="AX2887" s="2" t="s">
        <v>67</v>
      </c>
      <c r="AY2887" s="2" t="s">
        <v>67</v>
      </c>
    </row>
    <row r="2888" spans="1:51" ht="30" customHeight="1" x14ac:dyDescent="0.3">
      <c r="A2888" s="5" t="s">
        <v>3746</v>
      </c>
      <c r="B2888" s="5" t="s">
        <v>3747</v>
      </c>
      <c r="C2888" s="5" t="s">
        <v>508</v>
      </c>
      <c r="D2888" s="6">
        <v>1</v>
      </c>
      <c r="E2888" s="7">
        <f>단가대비표!O667</f>
        <v>2430</v>
      </c>
      <c r="F2888" s="8">
        <f t="shared" si="691"/>
        <v>2430</v>
      </c>
      <c r="G2888" s="7">
        <f>단가대비표!P667</f>
        <v>0</v>
      </c>
      <c r="H2888" s="8">
        <f t="shared" si="692"/>
        <v>0</v>
      </c>
      <c r="I2888" s="7">
        <f>단가대비표!V667</f>
        <v>0</v>
      </c>
      <c r="J2888" s="8">
        <f t="shared" si="693"/>
        <v>0</v>
      </c>
      <c r="K2888" s="7">
        <f t="shared" si="694"/>
        <v>2430</v>
      </c>
      <c r="L2888" s="8">
        <f t="shared" si="694"/>
        <v>2430</v>
      </c>
      <c r="M2888" s="5" t="s">
        <v>67</v>
      </c>
      <c r="N2888" s="2" t="s">
        <v>3753</v>
      </c>
      <c r="O2888" s="2" t="s">
        <v>3748</v>
      </c>
      <c r="P2888" s="2" t="s">
        <v>73</v>
      </c>
      <c r="Q2888" s="2" t="s">
        <v>73</v>
      </c>
      <c r="R2888" s="2" t="s">
        <v>69</v>
      </c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2" t="s">
        <v>67</v>
      </c>
      <c r="AW2888" s="2" t="s">
        <v>3764</v>
      </c>
      <c r="AX2888" s="2" t="s">
        <v>67</v>
      </c>
      <c r="AY2888" s="2" t="s">
        <v>67</v>
      </c>
    </row>
    <row r="2889" spans="1:51" ht="30" customHeight="1" x14ac:dyDescent="0.3">
      <c r="A2889" s="5" t="s">
        <v>3743</v>
      </c>
      <c r="B2889" s="5" t="s">
        <v>67</v>
      </c>
      <c r="C2889" s="5" t="s">
        <v>808</v>
      </c>
      <c r="D2889" s="6">
        <v>1</v>
      </c>
      <c r="E2889" s="7">
        <f>단가대비표!O1657</f>
        <v>3460</v>
      </c>
      <c r="F2889" s="8">
        <f t="shared" si="691"/>
        <v>3460</v>
      </c>
      <c r="G2889" s="7">
        <f>단가대비표!P1657</f>
        <v>0</v>
      </c>
      <c r="H2889" s="8">
        <f t="shared" si="692"/>
        <v>0</v>
      </c>
      <c r="I2889" s="7">
        <f>단가대비표!V1657</f>
        <v>0</v>
      </c>
      <c r="J2889" s="8">
        <f t="shared" si="693"/>
        <v>0</v>
      </c>
      <c r="K2889" s="7">
        <f t="shared" si="694"/>
        <v>3460</v>
      </c>
      <c r="L2889" s="8">
        <f t="shared" si="694"/>
        <v>3460</v>
      </c>
      <c r="M2889" s="5" t="s">
        <v>67</v>
      </c>
      <c r="N2889" s="2" t="s">
        <v>3753</v>
      </c>
      <c r="O2889" s="2" t="s">
        <v>3744</v>
      </c>
      <c r="P2889" s="2" t="s">
        <v>73</v>
      </c>
      <c r="Q2889" s="2" t="s">
        <v>73</v>
      </c>
      <c r="R2889" s="2" t="s">
        <v>69</v>
      </c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2" t="s">
        <v>67</v>
      </c>
      <c r="AW2889" s="2" t="s">
        <v>3765</v>
      </c>
      <c r="AX2889" s="2" t="s">
        <v>67</v>
      </c>
      <c r="AY2889" s="2" t="s">
        <v>67</v>
      </c>
    </row>
    <row r="2890" spans="1:51" ht="30" customHeight="1" x14ac:dyDescent="0.3">
      <c r="A2890" s="5" t="s">
        <v>511</v>
      </c>
      <c r="B2890" s="5" t="s">
        <v>86</v>
      </c>
      <c r="C2890" s="5" t="s">
        <v>87</v>
      </c>
      <c r="D2890" s="6">
        <v>0.05</v>
      </c>
      <c r="E2890" s="7">
        <f>단가대비표!O1871</f>
        <v>0</v>
      </c>
      <c r="F2890" s="8">
        <f t="shared" si="691"/>
        <v>0</v>
      </c>
      <c r="G2890" s="7">
        <f>단가대비표!P1871</f>
        <v>176011</v>
      </c>
      <c r="H2890" s="8">
        <f t="shared" si="692"/>
        <v>8800.5</v>
      </c>
      <c r="I2890" s="7">
        <f>단가대비표!V1871</f>
        <v>0</v>
      </c>
      <c r="J2890" s="8">
        <f t="shared" si="693"/>
        <v>0</v>
      </c>
      <c r="K2890" s="7">
        <f t="shared" si="694"/>
        <v>176011</v>
      </c>
      <c r="L2890" s="8">
        <f t="shared" si="694"/>
        <v>8800.5</v>
      </c>
      <c r="M2890" s="5" t="s">
        <v>67</v>
      </c>
      <c r="N2890" s="2" t="s">
        <v>3753</v>
      </c>
      <c r="O2890" s="2" t="s">
        <v>512</v>
      </c>
      <c r="P2890" s="2" t="s">
        <v>73</v>
      </c>
      <c r="Q2890" s="2" t="s">
        <v>73</v>
      </c>
      <c r="R2890" s="2" t="s">
        <v>69</v>
      </c>
      <c r="S2890" s="3"/>
      <c r="T2890" s="3"/>
      <c r="U2890" s="3"/>
      <c r="V2890" s="3">
        <v>1</v>
      </c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2" t="s">
        <v>67</v>
      </c>
      <c r="AW2890" s="2" t="s">
        <v>3766</v>
      </c>
      <c r="AX2890" s="2" t="s">
        <v>67</v>
      </c>
      <c r="AY2890" s="2" t="s">
        <v>67</v>
      </c>
    </row>
    <row r="2891" spans="1:51" ht="30" customHeight="1" x14ac:dyDescent="0.3">
      <c r="A2891" s="5" t="s">
        <v>155</v>
      </c>
      <c r="B2891" s="5" t="s">
        <v>156</v>
      </c>
      <c r="C2891" s="5" t="s">
        <v>82</v>
      </c>
      <c r="D2891" s="6">
        <v>1</v>
      </c>
      <c r="E2891" s="7">
        <f>TRUNC(SUMIF(V2885:V2891, RIGHTB(O2891, 1), H2885:H2891)*U2891, 2)</f>
        <v>264.01</v>
      </c>
      <c r="F2891" s="8">
        <f t="shared" si="691"/>
        <v>264</v>
      </c>
      <c r="G2891" s="7">
        <v>0</v>
      </c>
      <c r="H2891" s="8">
        <f t="shared" si="692"/>
        <v>0</v>
      </c>
      <c r="I2891" s="7">
        <v>0</v>
      </c>
      <c r="J2891" s="8">
        <f t="shared" si="693"/>
        <v>0</v>
      </c>
      <c r="K2891" s="7">
        <f t="shared" si="694"/>
        <v>264</v>
      </c>
      <c r="L2891" s="8">
        <f t="shared" si="694"/>
        <v>264</v>
      </c>
      <c r="M2891" s="5" t="s">
        <v>67</v>
      </c>
      <c r="N2891" s="2" t="s">
        <v>3753</v>
      </c>
      <c r="O2891" s="2" t="s">
        <v>83</v>
      </c>
      <c r="P2891" s="2" t="s">
        <v>73</v>
      </c>
      <c r="Q2891" s="2" t="s">
        <v>73</v>
      </c>
      <c r="R2891" s="2" t="s">
        <v>73</v>
      </c>
      <c r="S2891" s="3">
        <v>1</v>
      </c>
      <c r="T2891" s="3">
        <v>0</v>
      </c>
      <c r="U2891" s="3">
        <v>0.03</v>
      </c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2" t="s">
        <v>67</v>
      </c>
      <c r="AW2891" s="2" t="s">
        <v>3767</v>
      </c>
      <c r="AX2891" s="2" t="s">
        <v>67</v>
      </c>
      <c r="AY2891" s="2" t="s">
        <v>67</v>
      </c>
    </row>
    <row r="2892" spans="1:51" ht="30" customHeight="1" x14ac:dyDescent="0.3">
      <c r="A2892" s="5" t="s">
        <v>90</v>
      </c>
      <c r="B2892" s="5" t="s">
        <v>67</v>
      </c>
      <c r="C2892" s="5" t="s">
        <v>67</v>
      </c>
      <c r="D2892" s="6"/>
      <c r="E2892" s="7"/>
      <c r="F2892" s="8">
        <f>TRUNC(SUMIF(N2885:N2891, N2884, F2885:F2891),0)</f>
        <v>15514</v>
      </c>
      <c r="G2892" s="7"/>
      <c r="H2892" s="8">
        <f>TRUNC(SUMIF(N2885:N2891, N2884, H2885:H2891),0)</f>
        <v>8800</v>
      </c>
      <c r="I2892" s="7"/>
      <c r="J2892" s="8">
        <f>TRUNC(SUMIF(N2885:N2891, N2884, J2885:J2891),0)</f>
        <v>0</v>
      </c>
      <c r="K2892" s="7"/>
      <c r="L2892" s="8">
        <f>F2892+H2892+J2892</f>
        <v>24314</v>
      </c>
      <c r="M2892" s="5" t="s">
        <v>67</v>
      </c>
      <c r="N2892" s="2" t="s">
        <v>91</v>
      </c>
      <c r="O2892" s="2" t="s">
        <v>91</v>
      </c>
      <c r="P2892" s="2" t="s">
        <v>67</v>
      </c>
      <c r="Q2892" s="2" t="s">
        <v>67</v>
      </c>
      <c r="R2892" s="2" t="s">
        <v>67</v>
      </c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2" t="s">
        <v>67</v>
      </c>
      <c r="AW2892" s="2" t="s">
        <v>67</v>
      </c>
      <c r="AX2892" s="2" t="s">
        <v>67</v>
      </c>
      <c r="AY2892" s="2" t="s">
        <v>67</v>
      </c>
    </row>
    <row r="2893" spans="1:51" ht="30" customHeight="1" x14ac:dyDescent="0.3">
      <c r="A2893" s="6"/>
      <c r="B2893" s="6"/>
      <c r="C2893" s="6"/>
      <c r="D2893" s="6"/>
      <c r="E2893" s="7"/>
      <c r="F2893" s="8"/>
      <c r="G2893" s="7"/>
      <c r="H2893" s="8"/>
      <c r="I2893" s="7"/>
      <c r="J2893" s="8"/>
      <c r="K2893" s="7"/>
      <c r="L2893" s="8"/>
      <c r="M2893" s="6"/>
    </row>
    <row r="2894" spans="1:51" ht="30" customHeight="1" x14ac:dyDescent="0.3">
      <c r="A2894" s="14" t="s">
        <v>3768</v>
      </c>
      <c r="B2894" s="14"/>
      <c r="C2894" s="14"/>
      <c r="D2894" s="14"/>
      <c r="E2894" s="15"/>
      <c r="F2894" s="16"/>
      <c r="G2894" s="15"/>
      <c r="H2894" s="16"/>
      <c r="I2894" s="15"/>
      <c r="J2894" s="16"/>
      <c r="K2894" s="15"/>
      <c r="L2894" s="16"/>
      <c r="M2894" s="14"/>
      <c r="N2894" s="1" t="s">
        <v>3769</v>
      </c>
    </row>
    <row r="2895" spans="1:51" ht="30" customHeight="1" x14ac:dyDescent="0.3">
      <c r="A2895" s="5" t="s">
        <v>3772</v>
      </c>
      <c r="B2895" s="5" t="s">
        <v>3773</v>
      </c>
      <c r="C2895" s="5" t="s">
        <v>508</v>
      </c>
      <c r="D2895" s="6">
        <v>1</v>
      </c>
      <c r="E2895" s="7">
        <f>단가대비표!O1636</f>
        <v>33150</v>
      </c>
      <c r="F2895" s="8">
        <f>TRUNC(E2895*D2895,1)</f>
        <v>33150</v>
      </c>
      <c r="G2895" s="7">
        <f>단가대비표!P1636</f>
        <v>0</v>
      </c>
      <c r="H2895" s="8">
        <f>TRUNC(G2895*D2895,1)</f>
        <v>0</v>
      </c>
      <c r="I2895" s="7">
        <f>단가대비표!V1636</f>
        <v>0</v>
      </c>
      <c r="J2895" s="8">
        <f>TRUNC(I2895*D2895,1)</f>
        <v>0</v>
      </c>
      <c r="K2895" s="7">
        <f t="shared" ref="K2895:L2899" si="695">TRUNC(E2895+G2895+I2895,1)</f>
        <v>33150</v>
      </c>
      <c r="L2895" s="8">
        <f t="shared" si="695"/>
        <v>33150</v>
      </c>
      <c r="M2895" s="5" t="s">
        <v>67</v>
      </c>
      <c r="N2895" s="2" t="s">
        <v>3769</v>
      </c>
      <c r="O2895" s="2" t="s">
        <v>3774</v>
      </c>
      <c r="P2895" s="2" t="s">
        <v>73</v>
      </c>
      <c r="Q2895" s="2" t="s">
        <v>73</v>
      </c>
      <c r="R2895" s="2" t="s">
        <v>69</v>
      </c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2" t="s">
        <v>67</v>
      </c>
      <c r="AW2895" s="2" t="s">
        <v>3775</v>
      </c>
      <c r="AX2895" s="2" t="s">
        <v>67</v>
      </c>
      <c r="AY2895" s="2" t="s">
        <v>67</v>
      </c>
    </row>
    <row r="2896" spans="1:51" ht="30" customHeight="1" x14ac:dyDescent="0.3">
      <c r="A2896" s="5" t="s">
        <v>3757</v>
      </c>
      <c r="B2896" s="5" t="s">
        <v>3761</v>
      </c>
      <c r="C2896" s="5" t="s">
        <v>508</v>
      </c>
      <c r="D2896" s="6">
        <v>1</v>
      </c>
      <c r="E2896" s="7">
        <f>단가대비표!O995</f>
        <v>1770</v>
      </c>
      <c r="F2896" s="8">
        <f>TRUNC(E2896*D2896,1)</f>
        <v>1770</v>
      </c>
      <c r="G2896" s="7">
        <f>단가대비표!P995</f>
        <v>0</v>
      </c>
      <c r="H2896" s="8">
        <f>TRUNC(G2896*D2896,1)</f>
        <v>0</v>
      </c>
      <c r="I2896" s="7">
        <f>단가대비표!V995</f>
        <v>0</v>
      </c>
      <c r="J2896" s="8">
        <f>TRUNC(I2896*D2896,1)</f>
        <v>0</v>
      </c>
      <c r="K2896" s="7">
        <f t="shared" si="695"/>
        <v>1770</v>
      </c>
      <c r="L2896" s="8">
        <f t="shared" si="695"/>
        <v>1770</v>
      </c>
      <c r="M2896" s="5" t="s">
        <v>67</v>
      </c>
      <c r="N2896" s="2" t="s">
        <v>3769</v>
      </c>
      <c r="O2896" s="2" t="s">
        <v>3762</v>
      </c>
      <c r="P2896" s="2" t="s">
        <v>73</v>
      </c>
      <c r="Q2896" s="2" t="s">
        <v>73</v>
      </c>
      <c r="R2896" s="2" t="s">
        <v>69</v>
      </c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2" t="s">
        <v>67</v>
      </c>
      <c r="AW2896" s="2" t="s">
        <v>3776</v>
      </c>
      <c r="AX2896" s="2" t="s">
        <v>67</v>
      </c>
      <c r="AY2896" s="2" t="s">
        <v>67</v>
      </c>
    </row>
    <row r="2897" spans="1:51" ht="30" customHeight="1" x14ac:dyDescent="0.3">
      <c r="A2897" s="5" t="s">
        <v>3757</v>
      </c>
      <c r="B2897" s="5" t="s">
        <v>3777</v>
      </c>
      <c r="C2897" s="5" t="s">
        <v>508</v>
      </c>
      <c r="D2897" s="6">
        <v>1</v>
      </c>
      <c r="E2897" s="7">
        <f>단가대비표!O1001</f>
        <v>1360</v>
      </c>
      <c r="F2897" s="8">
        <f>TRUNC(E2897*D2897,1)</f>
        <v>1360</v>
      </c>
      <c r="G2897" s="7">
        <f>단가대비표!P1001</f>
        <v>0</v>
      </c>
      <c r="H2897" s="8">
        <f>TRUNC(G2897*D2897,1)</f>
        <v>0</v>
      </c>
      <c r="I2897" s="7">
        <f>단가대비표!V1001</f>
        <v>0</v>
      </c>
      <c r="J2897" s="8">
        <f>TRUNC(I2897*D2897,1)</f>
        <v>0</v>
      </c>
      <c r="K2897" s="7">
        <f t="shared" si="695"/>
        <v>1360</v>
      </c>
      <c r="L2897" s="8">
        <f t="shared" si="695"/>
        <v>1360</v>
      </c>
      <c r="M2897" s="5" t="s">
        <v>67</v>
      </c>
      <c r="N2897" s="2" t="s">
        <v>3769</v>
      </c>
      <c r="O2897" s="2" t="s">
        <v>3778</v>
      </c>
      <c r="P2897" s="2" t="s">
        <v>73</v>
      </c>
      <c r="Q2897" s="2" t="s">
        <v>73</v>
      </c>
      <c r="R2897" s="2" t="s">
        <v>69</v>
      </c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2" t="s">
        <v>67</v>
      </c>
      <c r="AW2897" s="2" t="s">
        <v>3779</v>
      </c>
      <c r="AX2897" s="2" t="s">
        <v>67</v>
      </c>
      <c r="AY2897" s="2" t="s">
        <v>67</v>
      </c>
    </row>
    <row r="2898" spans="1:51" ht="30" customHeight="1" x14ac:dyDescent="0.3">
      <c r="A2898" s="5" t="s">
        <v>511</v>
      </c>
      <c r="B2898" s="5" t="s">
        <v>86</v>
      </c>
      <c r="C2898" s="5" t="s">
        <v>87</v>
      </c>
      <c r="D2898" s="6">
        <v>0.05</v>
      </c>
      <c r="E2898" s="7">
        <f>단가대비표!O1871</f>
        <v>0</v>
      </c>
      <c r="F2898" s="8">
        <f>TRUNC(E2898*D2898,1)</f>
        <v>0</v>
      </c>
      <c r="G2898" s="7">
        <f>단가대비표!P1871</f>
        <v>176011</v>
      </c>
      <c r="H2898" s="8">
        <f>TRUNC(G2898*D2898,1)</f>
        <v>8800.5</v>
      </c>
      <c r="I2898" s="7">
        <f>단가대비표!V1871</f>
        <v>0</v>
      </c>
      <c r="J2898" s="8">
        <f>TRUNC(I2898*D2898,1)</f>
        <v>0</v>
      </c>
      <c r="K2898" s="7">
        <f t="shared" si="695"/>
        <v>176011</v>
      </c>
      <c r="L2898" s="8">
        <f t="shared" si="695"/>
        <v>8800.5</v>
      </c>
      <c r="M2898" s="5" t="s">
        <v>67</v>
      </c>
      <c r="N2898" s="2" t="s">
        <v>3769</v>
      </c>
      <c r="O2898" s="2" t="s">
        <v>512</v>
      </c>
      <c r="P2898" s="2" t="s">
        <v>73</v>
      </c>
      <c r="Q2898" s="2" t="s">
        <v>73</v>
      </c>
      <c r="R2898" s="2" t="s">
        <v>69</v>
      </c>
      <c r="S2898" s="3"/>
      <c r="T2898" s="3"/>
      <c r="U2898" s="3"/>
      <c r="V2898" s="3">
        <v>1</v>
      </c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2" t="s">
        <v>67</v>
      </c>
      <c r="AW2898" s="2" t="s">
        <v>3780</v>
      </c>
      <c r="AX2898" s="2" t="s">
        <v>67</v>
      </c>
      <c r="AY2898" s="2" t="s">
        <v>67</v>
      </c>
    </row>
    <row r="2899" spans="1:51" ht="30" customHeight="1" x14ac:dyDescent="0.3">
      <c r="A2899" s="5" t="s">
        <v>155</v>
      </c>
      <c r="B2899" s="5" t="s">
        <v>156</v>
      </c>
      <c r="C2899" s="5" t="s">
        <v>82</v>
      </c>
      <c r="D2899" s="6">
        <v>1</v>
      </c>
      <c r="E2899" s="7">
        <f>TRUNC(SUMIF(V2895:V2899, RIGHTB(O2899, 1), H2895:H2899)*U2899, 2)</f>
        <v>264.01</v>
      </c>
      <c r="F2899" s="8">
        <f>TRUNC(E2899*D2899,1)</f>
        <v>264</v>
      </c>
      <c r="G2899" s="7">
        <v>0</v>
      </c>
      <c r="H2899" s="8">
        <f>TRUNC(G2899*D2899,1)</f>
        <v>0</v>
      </c>
      <c r="I2899" s="7">
        <v>0</v>
      </c>
      <c r="J2899" s="8">
        <f>TRUNC(I2899*D2899,1)</f>
        <v>0</v>
      </c>
      <c r="K2899" s="7">
        <f t="shared" si="695"/>
        <v>264</v>
      </c>
      <c r="L2899" s="8">
        <f t="shared" si="695"/>
        <v>264</v>
      </c>
      <c r="M2899" s="5" t="s">
        <v>67</v>
      </c>
      <c r="N2899" s="2" t="s">
        <v>3769</v>
      </c>
      <c r="O2899" s="2" t="s">
        <v>83</v>
      </c>
      <c r="P2899" s="2" t="s">
        <v>73</v>
      </c>
      <c r="Q2899" s="2" t="s">
        <v>73</v>
      </c>
      <c r="R2899" s="2" t="s">
        <v>73</v>
      </c>
      <c r="S2899" s="3">
        <v>1</v>
      </c>
      <c r="T2899" s="3">
        <v>0</v>
      </c>
      <c r="U2899" s="3">
        <v>0.03</v>
      </c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2" t="s">
        <v>67</v>
      </c>
      <c r="AW2899" s="2" t="s">
        <v>3781</v>
      </c>
      <c r="AX2899" s="2" t="s">
        <v>67</v>
      </c>
      <c r="AY2899" s="2" t="s">
        <v>67</v>
      </c>
    </row>
    <row r="2900" spans="1:51" ht="30" customHeight="1" x14ac:dyDescent="0.3">
      <c r="A2900" s="5" t="s">
        <v>90</v>
      </c>
      <c r="B2900" s="5" t="s">
        <v>67</v>
      </c>
      <c r="C2900" s="5" t="s">
        <v>67</v>
      </c>
      <c r="D2900" s="6"/>
      <c r="E2900" s="7"/>
      <c r="F2900" s="8">
        <f>TRUNC(SUMIF(N2895:N2899, N2894, F2895:F2899),0)</f>
        <v>36544</v>
      </c>
      <c r="G2900" s="7"/>
      <c r="H2900" s="8">
        <f>TRUNC(SUMIF(N2895:N2899, N2894, H2895:H2899),0)</f>
        <v>8800</v>
      </c>
      <c r="I2900" s="7"/>
      <c r="J2900" s="8">
        <f>TRUNC(SUMIF(N2895:N2899, N2894, J2895:J2899),0)</f>
        <v>0</v>
      </c>
      <c r="K2900" s="7"/>
      <c r="L2900" s="8">
        <f>F2900+H2900+J2900</f>
        <v>45344</v>
      </c>
      <c r="M2900" s="5" t="s">
        <v>67</v>
      </c>
      <c r="N2900" s="2" t="s">
        <v>91</v>
      </c>
      <c r="O2900" s="2" t="s">
        <v>91</v>
      </c>
      <c r="P2900" s="2" t="s">
        <v>67</v>
      </c>
      <c r="Q2900" s="2" t="s">
        <v>67</v>
      </c>
      <c r="R2900" s="2" t="s">
        <v>67</v>
      </c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2" t="s">
        <v>67</v>
      </c>
      <c r="AW2900" s="2" t="s">
        <v>67</v>
      </c>
      <c r="AX2900" s="2" t="s">
        <v>67</v>
      </c>
      <c r="AY2900" s="2" t="s">
        <v>67</v>
      </c>
    </row>
    <row r="2901" spans="1:51" ht="30" customHeight="1" x14ac:dyDescent="0.3">
      <c r="A2901" s="6"/>
      <c r="B2901" s="6"/>
      <c r="C2901" s="6"/>
      <c r="D2901" s="6"/>
      <c r="E2901" s="7"/>
      <c r="F2901" s="8"/>
      <c r="G2901" s="7"/>
      <c r="H2901" s="8"/>
      <c r="I2901" s="7"/>
      <c r="J2901" s="8"/>
      <c r="K2901" s="7"/>
      <c r="L2901" s="8"/>
      <c r="M2901" s="6"/>
    </row>
    <row r="2902" spans="1:51" ht="30" customHeight="1" x14ac:dyDescent="0.3">
      <c r="A2902" s="14" t="s">
        <v>3782</v>
      </c>
      <c r="B2902" s="14"/>
      <c r="C2902" s="14"/>
      <c r="D2902" s="14"/>
      <c r="E2902" s="15"/>
      <c r="F2902" s="16"/>
      <c r="G2902" s="15"/>
      <c r="H2902" s="16"/>
      <c r="I2902" s="15"/>
      <c r="J2902" s="16"/>
      <c r="K2902" s="15"/>
      <c r="L2902" s="16"/>
      <c r="M2902" s="14"/>
      <c r="N2902" s="1" t="s">
        <v>3783</v>
      </c>
    </row>
    <row r="2903" spans="1:51" ht="30" customHeight="1" x14ac:dyDescent="0.3">
      <c r="A2903" s="5" t="s">
        <v>3786</v>
      </c>
      <c r="B2903" s="5" t="s">
        <v>3787</v>
      </c>
      <c r="C2903" s="5" t="s">
        <v>508</v>
      </c>
      <c r="D2903" s="6">
        <v>1</v>
      </c>
      <c r="E2903" s="7">
        <f>단가대비표!O206</f>
        <v>250</v>
      </c>
      <c r="F2903" s="8">
        <f>TRUNC(E2903*D2903,1)</f>
        <v>250</v>
      </c>
      <c r="G2903" s="7">
        <f>단가대비표!P206</f>
        <v>0</v>
      </c>
      <c r="H2903" s="8">
        <f>TRUNC(G2903*D2903,1)</f>
        <v>0</v>
      </c>
      <c r="I2903" s="7">
        <f>단가대비표!V206</f>
        <v>0</v>
      </c>
      <c r="J2903" s="8">
        <f>TRUNC(I2903*D2903,1)</f>
        <v>0</v>
      </c>
      <c r="K2903" s="7">
        <f t="shared" ref="K2903:L2905" si="696">TRUNC(E2903+G2903+I2903,1)</f>
        <v>250</v>
      </c>
      <c r="L2903" s="8">
        <f t="shared" si="696"/>
        <v>250</v>
      </c>
      <c r="M2903" s="5" t="s">
        <v>67</v>
      </c>
      <c r="N2903" s="2" t="s">
        <v>3783</v>
      </c>
      <c r="O2903" s="2" t="s">
        <v>3788</v>
      </c>
      <c r="P2903" s="2" t="s">
        <v>73</v>
      </c>
      <c r="Q2903" s="2" t="s">
        <v>73</v>
      </c>
      <c r="R2903" s="2" t="s">
        <v>69</v>
      </c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2" t="s">
        <v>67</v>
      </c>
      <c r="AW2903" s="2" t="s">
        <v>3789</v>
      </c>
      <c r="AX2903" s="2" t="s">
        <v>67</v>
      </c>
      <c r="AY2903" s="2" t="s">
        <v>67</v>
      </c>
    </row>
    <row r="2904" spans="1:51" ht="30" customHeight="1" x14ac:dyDescent="0.3">
      <c r="A2904" s="5" t="s">
        <v>3790</v>
      </c>
      <c r="B2904" s="5" t="s">
        <v>3791</v>
      </c>
      <c r="C2904" s="5" t="s">
        <v>508</v>
      </c>
      <c r="D2904" s="6">
        <v>1</v>
      </c>
      <c r="E2904" s="7">
        <f>단가대비표!O148</f>
        <v>797</v>
      </c>
      <c r="F2904" s="8">
        <f>TRUNC(E2904*D2904,1)</f>
        <v>797</v>
      </c>
      <c r="G2904" s="7">
        <f>단가대비표!P148</f>
        <v>0</v>
      </c>
      <c r="H2904" s="8">
        <f>TRUNC(G2904*D2904,1)</f>
        <v>0</v>
      </c>
      <c r="I2904" s="7">
        <f>단가대비표!V148</f>
        <v>0</v>
      </c>
      <c r="J2904" s="8">
        <f>TRUNC(I2904*D2904,1)</f>
        <v>0</v>
      </c>
      <c r="K2904" s="7">
        <f t="shared" si="696"/>
        <v>797</v>
      </c>
      <c r="L2904" s="8">
        <f t="shared" si="696"/>
        <v>797</v>
      </c>
      <c r="M2904" s="5" t="s">
        <v>67</v>
      </c>
      <c r="N2904" s="2" t="s">
        <v>3783</v>
      </c>
      <c r="O2904" s="2" t="s">
        <v>3792</v>
      </c>
      <c r="P2904" s="2" t="s">
        <v>73</v>
      </c>
      <c r="Q2904" s="2" t="s">
        <v>73</v>
      </c>
      <c r="R2904" s="2" t="s">
        <v>69</v>
      </c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2" t="s">
        <v>67</v>
      </c>
      <c r="AW2904" s="2" t="s">
        <v>3793</v>
      </c>
      <c r="AX2904" s="2" t="s">
        <v>67</v>
      </c>
      <c r="AY2904" s="2" t="s">
        <v>67</v>
      </c>
    </row>
    <row r="2905" spans="1:51" ht="30" customHeight="1" x14ac:dyDescent="0.3">
      <c r="A2905" s="5" t="s">
        <v>1720</v>
      </c>
      <c r="B2905" s="5" t="s">
        <v>3794</v>
      </c>
      <c r="C2905" s="5" t="s">
        <v>508</v>
      </c>
      <c r="D2905" s="6">
        <v>1</v>
      </c>
      <c r="E2905" s="7">
        <f>단가대비표!O204</f>
        <v>274</v>
      </c>
      <c r="F2905" s="8">
        <f>TRUNC(E2905*D2905,1)</f>
        <v>274</v>
      </c>
      <c r="G2905" s="7">
        <f>단가대비표!P204</f>
        <v>0</v>
      </c>
      <c r="H2905" s="8">
        <f>TRUNC(G2905*D2905,1)</f>
        <v>0</v>
      </c>
      <c r="I2905" s="7">
        <f>단가대비표!V204</f>
        <v>0</v>
      </c>
      <c r="J2905" s="8">
        <f>TRUNC(I2905*D2905,1)</f>
        <v>0</v>
      </c>
      <c r="K2905" s="7">
        <f t="shared" si="696"/>
        <v>274</v>
      </c>
      <c r="L2905" s="8">
        <f t="shared" si="696"/>
        <v>274</v>
      </c>
      <c r="M2905" s="5" t="s">
        <v>67</v>
      </c>
      <c r="N2905" s="2" t="s">
        <v>3783</v>
      </c>
      <c r="O2905" s="2" t="s">
        <v>3795</v>
      </c>
      <c r="P2905" s="2" t="s">
        <v>73</v>
      </c>
      <c r="Q2905" s="2" t="s">
        <v>73</v>
      </c>
      <c r="R2905" s="2" t="s">
        <v>69</v>
      </c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2" t="s">
        <v>67</v>
      </c>
      <c r="AW2905" s="2" t="s">
        <v>3796</v>
      </c>
      <c r="AX2905" s="2" t="s">
        <v>67</v>
      </c>
      <c r="AY2905" s="2" t="s">
        <v>67</v>
      </c>
    </row>
    <row r="2906" spans="1:51" ht="30" customHeight="1" x14ac:dyDescent="0.3">
      <c r="A2906" s="5" t="s">
        <v>90</v>
      </c>
      <c r="B2906" s="5" t="s">
        <v>67</v>
      </c>
      <c r="C2906" s="5" t="s">
        <v>67</v>
      </c>
      <c r="D2906" s="6"/>
      <c r="E2906" s="7"/>
      <c r="F2906" s="8">
        <f>TRUNC(SUMIF(N2903:N2905, N2902, F2903:F2905),0)</f>
        <v>1321</v>
      </c>
      <c r="G2906" s="7"/>
      <c r="H2906" s="8">
        <f>TRUNC(SUMIF(N2903:N2905, N2902, H2903:H2905),0)</f>
        <v>0</v>
      </c>
      <c r="I2906" s="7"/>
      <c r="J2906" s="8">
        <f>TRUNC(SUMIF(N2903:N2905, N2902, J2903:J2905),0)</f>
        <v>0</v>
      </c>
      <c r="K2906" s="7"/>
      <c r="L2906" s="8">
        <f>F2906+H2906+J2906</f>
        <v>1321</v>
      </c>
      <c r="M2906" s="5" t="s">
        <v>67</v>
      </c>
      <c r="N2906" s="2" t="s">
        <v>91</v>
      </c>
      <c r="O2906" s="2" t="s">
        <v>91</v>
      </c>
      <c r="P2906" s="2" t="s">
        <v>67</v>
      </c>
      <c r="Q2906" s="2" t="s">
        <v>67</v>
      </c>
      <c r="R2906" s="2" t="s">
        <v>67</v>
      </c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2" t="s">
        <v>67</v>
      </c>
      <c r="AW2906" s="2" t="s">
        <v>67</v>
      </c>
      <c r="AX2906" s="2" t="s">
        <v>67</v>
      </c>
      <c r="AY2906" s="2" t="s">
        <v>67</v>
      </c>
    </row>
    <row r="2907" spans="1:51" ht="30" customHeight="1" x14ac:dyDescent="0.3">
      <c r="A2907" s="6"/>
      <c r="B2907" s="6"/>
      <c r="C2907" s="6"/>
      <c r="D2907" s="6"/>
      <c r="E2907" s="7"/>
      <c r="F2907" s="8"/>
      <c r="G2907" s="7"/>
      <c r="H2907" s="8"/>
      <c r="I2907" s="7"/>
      <c r="J2907" s="8"/>
      <c r="K2907" s="7"/>
      <c r="L2907" s="8"/>
      <c r="M2907" s="6"/>
    </row>
    <row r="2908" spans="1:51" ht="30" customHeight="1" x14ac:dyDescent="0.3">
      <c r="A2908" s="14" t="s">
        <v>3797</v>
      </c>
      <c r="B2908" s="14"/>
      <c r="C2908" s="14"/>
      <c r="D2908" s="14"/>
      <c r="E2908" s="15"/>
      <c r="F2908" s="16"/>
      <c r="G2908" s="15"/>
      <c r="H2908" s="16"/>
      <c r="I2908" s="15"/>
      <c r="J2908" s="16"/>
      <c r="K2908" s="15"/>
      <c r="L2908" s="16"/>
      <c r="M2908" s="14"/>
      <c r="N2908" s="1" t="s">
        <v>3798</v>
      </c>
    </row>
    <row r="2909" spans="1:51" ht="30" customHeight="1" x14ac:dyDescent="0.3">
      <c r="A2909" s="5" t="s">
        <v>3786</v>
      </c>
      <c r="B2909" s="5" t="s">
        <v>3800</v>
      </c>
      <c r="C2909" s="5" t="s">
        <v>508</v>
      </c>
      <c r="D2909" s="6">
        <v>1</v>
      </c>
      <c r="E2909" s="7">
        <f>단가대비표!O207</f>
        <v>260</v>
      </c>
      <c r="F2909" s="8">
        <f>TRUNC(E2909*D2909,1)</f>
        <v>260</v>
      </c>
      <c r="G2909" s="7">
        <f>단가대비표!P207</f>
        <v>0</v>
      </c>
      <c r="H2909" s="8">
        <f>TRUNC(G2909*D2909,1)</f>
        <v>0</v>
      </c>
      <c r="I2909" s="7">
        <f>단가대비표!V207</f>
        <v>0</v>
      </c>
      <c r="J2909" s="8">
        <f>TRUNC(I2909*D2909,1)</f>
        <v>0</v>
      </c>
      <c r="K2909" s="7">
        <f t="shared" ref="K2909:L2911" si="697">TRUNC(E2909+G2909+I2909,1)</f>
        <v>260</v>
      </c>
      <c r="L2909" s="8">
        <f t="shared" si="697"/>
        <v>260</v>
      </c>
      <c r="M2909" s="5" t="s">
        <v>67</v>
      </c>
      <c r="N2909" s="2" t="s">
        <v>3798</v>
      </c>
      <c r="O2909" s="2" t="s">
        <v>3801</v>
      </c>
      <c r="P2909" s="2" t="s">
        <v>73</v>
      </c>
      <c r="Q2909" s="2" t="s">
        <v>73</v>
      </c>
      <c r="R2909" s="2" t="s">
        <v>69</v>
      </c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2" t="s">
        <v>67</v>
      </c>
      <c r="AW2909" s="2" t="s">
        <v>3802</v>
      </c>
      <c r="AX2909" s="2" t="s">
        <v>67</v>
      </c>
      <c r="AY2909" s="2" t="s">
        <v>67</v>
      </c>
    </row>
    <row r="2910" spans="1:51" ht="30" customHeight="1" x14ac:dyDescent="0.3">
      <c r="A2910" s="5" t="s">
        <v>3790</v>
      </c>
      <c r="B2910" s="5" t="s">
        <v>3791</v>
      </c>
      <c r="C2910" s="5" t="s">
        <v>508</v>
      </c>
      <c r="D2910" s="6">
        <v>1</v>
      </c>
      <c r="E2910" s="7">
        <f>단가대비표!O148</f>
        <v>797</v>
      </c>
      <c r="F2910" s="8">
        <f>TRUNC(E2910*D2910,1)</f>
        <v>797</v>
      </c>
      <c r="G2910" s="7">
        <f>단가대비표!P148</f>
        <v>0</v>
      </c>
      <c r="H2910" s="8">
        <f>TRUNC(G2910*D2910,1)</f>
        <v>0</v>
      </c>
      <c r="I2910" s="7">
        <f>단가대비표!V148</f>
        <v>0</v>
      </c>
      <c r="J2910" s="8">
        <f>TRUNC(I2910*D2910,1)</f>
        <v>0</v>
      </c>
      <c r="K2910" s="7">
        <f t="shared" si="697"/>
        <v>797</v>
      </c>
      <c r="L2910" s="8">
        <f t="shared" si="697"/>
        <v>797</v>
      </c>
      <c r="M2910" s="5" t="s">
        <v>67</v>
      </c>
      <c r="N2910" s="2" t="s">
        <v>3798</v>
      </c>
      <c r="O2910" s="2" t="s">
        <v>3792</v>
      </c>
      <c r="P2910" s="2" t="s">
        <v>73</v>
      </c>
      <c r="Q2910" s="2" t="s">
        <v>73</v>
      </c>
      <c r="R2910" s="2" t="s">
        <v>69</v>
      </c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2" t="s">
        <v>67</v>
      </c>
      <c r="AW2910" s="2" t="s">
        <v>3803</v>
      </c>
      <c r="AX2910" s="2" t="s">
        <v>67</v>
      </c>
      <c r="AY2910" s="2" t="s">
        <v>67</v>
      </c>
    </row>
    <row r="2911" spans="1:51" ht="30" customHeight="1" x14ac:dyDescent="0.3">
      <c r="A2911" s="5" t="s">
        <v>1720</v>
      </c>
      <c r="B2911" s="5" t="s">
        <v>3794</v>
      </c>
      <c r="C2911" s="5" t="s">
        <v>508</v>
      </c>
      <c r="D2911" s="6">
        <v>1</v>
      </c>
      <c r="E2911" s="7">
        <f>단가대비표!O204</f>
        <v>274</v>
      </c>
      <c r="F2911" s="8">
        <f>TRUNC(E2911*D2911,1)</f>
        <v>274</v>
      </c>
      <c r="G2911" s="7">
        <f>단가대비표!P204</f>
        <v>0</v>
      </c>
      <c r="H2911" s="8">
        <f>TRUNC(G2911*D2911,1)</f>
        <v>0</v>
      </c>
      <c r="I2911" s="7">
        <f>단가대비표!V204</f>
        <v>0</v>
      </c>
      <c r="J2911" s="8">
        <f>TRUNC(I2911*D2911,1)</f>
        <v>0</v>
      </c>
      <c r="K2911" s="7">
        <f t="shared" si="697"/>
        <v>274</v>
      </c>
      <c r="L2911" s="8">
        <f t="shared" si="697"/>
        <v>274</v>
      </c>
      <c r="M2911" s="5" t="s">
        <v>67</v>
      </c>
      <c r="N2911" s="2" t="s">
        <v>3798</v>
      </c>
      <c r="O2911" s="2" t="s">
        <v>3795</v>
      </c>
      <c r="P2911" s="2" t="s">
        <v>73</v>
      </c>
      <c r="Q2911" s="2" t="s">
        <v>73</v>
      </c>
      <c r="R2911" s="2" t="s">
        <v>69</v>
      </c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2" t="s">
        <v>67</v>
      </c>
      <c r="AW2911" s="2" t="s">
        <v>3804</v>
      </c>
      <c r="AX2911" s="2" t="s">
        <v>67</v>
      </c>
      <c r="AY2911" s="2" t="s">
        <v>67</v>
      </c>
    </row>
    <row r="2912" spans="1:51" ht="30" customHeight="1" x14ac:dyDescent="0.3">
      <c r="A2912" s="5" t="s">
        <v>90</v>
      </c>
      <c r="B2912" s="5" t="s">
        <v>67</v>
      </c>
      <c r="C2912" s="5" t="s">
        <v>67</v>
      </c>
      <c r="D2912" s="6"/>
      <c r="E2912" s="7"/>
      <c r="F2912" s="8">
        <f>TRUNC(SUMIF(N2909:N2911, N2908, F2909:F2911),0)</f>
        <v>1331</v>
      </c>
      <c r="G2912" s="7"/>
      <c r="H2912" s="8">
        <f>TRUNC(SUMIF(N2909:N2911, N2908, H2909:H2911),0)</f>
        <v>0</v>
      </c>
      <c r="I2912" s="7"/>
      <c r="J2912" s="8">
        <f>TRUNC(SUMIF(N2909:N2911, N2908, J2909:J2911),0)</f>
        <v>0</v>
      </c>
      <c r="K2912" s="7"/>
      <c r="L2912" s="8">
        <f>F2912+H2912+J2912</f>
        <v>1331</v>
      </c>
      <c r="M2912" s="5" t="s">
        <v>67</v>
      </c>
      <c r="N2912" s="2" t="s">
        <v>91</v>
      </c>
      <c r="O2912" s="2" t="s">
        <v>91</v>
      </c>
      <c r="P2912" s="2" t="s">
        <v>67</v>
      </c>
      <c r="Q2912" s="2" t="s">
        <v>67</v>
      </c>
      <c r="R2912" s="2" t="s">
        <v>67</v>
      </c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2" t="s">
        <v>67</v>
      </c>
      <c r="AW2912" s="2" t="s">
        <v>67</v>
      </c>
      <c r="AX2912" s="2" t="s">
        <v>67</v>
      </c>
      <c r="AY2912" s="2" t="s">
        <v>67</v>
      </c>
    </row>
    <row r="2913" spans="1:51" ht="30" customHeight="1" x14ac:dyDescent="0.3">
      <c r="A2913" s="6"/>
      <c r="B2913" s="6"/>
      <c r="C2913" s="6"/>
      <c r="D2913" s="6"/>
      <c r="E2913" s="7"/>
      <c r="F2913" s="8"/>
      <c r="G2913" s="7"/>
      <c r="H2913" s="8"/>
      <c r="I2913" s="7"/>
      <c r="J2913" s="8"/>
      <c r="K2913" s="7"/>
      <c r="L2913" s="8"/>
      <c r="M2913" s="6"/>
    </row>
    <row r="2914" spans="1:51" ht="30" customHeight="1" x14ac:dyDescent="0.3">
      <c r="A2914" s="14" t="s">
        <v>3805</v>
      </c>
      <c r="B2914" s="14"/>
      <c r="C2914" s="14"/>
      <c r="D2914" s="14"/>
      <c r="E2914" s="15"/>
      <c r="F2914" s="16"/>
      <c r="G2914" s="15"/>
      <c r="H2914" s="16"/>
      <c r="I2914" s="15"/>
      <c r="J2914" s="16"/>
      <c r="K2914" s="15"/>
      <c r="L2914" s="16"/>
      <c r="M2914" s="14"/>
      <c r="N2914" s="1" t="s">
        <v>3806</v>
      </c>
    </row>
    <row r="2915" spans="1:51" ht="30" customHeight="1" x14ac:dyDescent="0.3">
      <c r="A2915" s="5" t="s">
        <v>3786</v>
      </c>
      <c r="B2915" s="5" t="s">
        <v>3808</v>
      </c>
      <c r="C2915" s="5" t="s">
        <v>508</v>
      </c>
      <c r="D2915" s="6">
        <v>1</v>
      </c>
      <c r="E2915" s="7">
        <f>단가대비표!O208</f>
        <v>270</v>
      </c>
      <c r="F2915" s="8">
        <f>TRUNC(E2915*D2915,1)</f>
        <v>270</v>
      </c>
      <c r="G2915" s="7">
        <f>단가대비표!P208</f>
        <v>0</v>
      </c>
      <c r="H2915" s="8">
        <f>TRUNC(G2915*D2915,1)</f>
        <v>0</v>
      </c>
      <c r="I2915" s="7">
        <f>단가대비표!V208</f>
        <v>0</v>
      </c>
      <c r="J2915" s="8">
        <f>TRUNC(I2915*D2915,1)</f>
        <v>0</v>
      </c>
      <c r="K2915" s="7">
        <f t="shared" ref="K2915:L2917" si="698">TRUNC(E2915+G2915+I2915,1)</f>
        <v>270</v>
      </c>
      <c r="L2915" s="8">
        <f t="shared" si="698"/>
        <v>270</v>
      </c>
      <c r="M2915" s="5" t="s">
        <v>67</v>
      </c>
      <c r="N2915" s="2" t="s">
        <v>3806</v>
      </c>
      <c r="O2915" s="2" t="s">
        <v>3809</v>
      </c>
      <c r="P2915" s="2" t="s">
        <v>73</v>
      </c>
      <c r="Q2915" s="2" t="s">
        <v>73</v>
      </c>
      <c r="R2915" s="2" t="s">
        <v>69</v>
      </c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2" t="s">
        <v>67</v>
      </c>
      <c r="AW2915" s="2" t="s">
        <v>3810</v>
      </c>
      <c r="AX2915" s="2" t="s">
        <v>67</v>
      </c>
      <c r="AY2915" s="2" t="s">
        <v>67</v>
      </c>
    </row>
    <row r="2916" spans="1:51" ht="30" customHeight="1" x14ac:dyDescent="0.3">
      <c r="A2916" s="5" t="s">
        <v>3790</v>
      </c>
      <c r="B2916" s="5" t="s">
        <v>3791</v>
      </c>
      <c r="C2916" s="5" t="s">
        <v>508</v>
      </c>
      <c r="D2916" s="6">
        <v>1</v>
      </c>
      <c r="E2916" s="7">
        <f>단가대비표!O148</f>
        <v>797</v>
      </c>
      <c r="F2916" s="8">
        <f>TRUNC(E2916*D2916,1)</f>
        <v>797</v>
      </c>
      <c r="G2916" s="7">
        <f>단가대비표!P148</f>
        <v>0</v>
      </c>
      <c r="H2916" s="8">
        <f>TRUNC(G2916*D2916,1)</f>
        <v>0</v>
      </c>
      <c r="I2916" s="7">
        <f>단가대비표!V148</f>
        <v>0</v>
      </c>
      <c r="J2916" s="8">
        <f>TRUNC(I2916*D2916,1)</f>
        <v>0</v>
      </c>
      <c r="K2916" s="7">
        <f t="shared" si="698"/>
        <v>797</v>
      </c>
      <c r="L2916" s="8">
        <f t="shared" si="698"/>
        <v>797</v>
      </c>
      <c r="M2916" s="5" t="s">
        <v>67</v>
      </c>
      <c r="N2916" s="2" t="s">
        <v>3806</v>
      </c>
      <c r="O2916" s="2" t="s">
        <v>3792</v>
      </c>
      <c r="P2916" s="2" t="s">
        <v>73</v>
      </c>
      <c r="Q2916" s="2" t="s">
        <v>73</v>
      </c>
      <c r="R2916" s="2" t="s">
        <v>69</v>
      </c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2" t="s">
        <v>67</v>
      </c>
      <c r="AW2916" s="2" t="s">
        <v>3811</v>
      </c>
      <c r="AX2916" s="2" t="s">
        <v>67</v>
      </c>
      <c r="AY2916" s="2" t="s">
        <v>67</v>
      </c>
    </row>
    <row r="2917" spans="1:51" ht="30" customHeight="1" x14ac:dyDescent="0.3">
      <c r="A2917" s="5" t="s">
        <v>1720</v>
      </c>
      <c r="B2917" s="5" t="s">
        <v>3794</v>
      </c>
      <c r="C2917" s="5" t="s">
        <v>508</v>
      </c>
      <c r="D2917" s="6">
        <v>1</v>
      </c>
      <c r="E2917" s="7">
        <f>단가대비표!O204</f>
        <v>274</v>
      </c>
      <c r="F2917" s="8">
        <f>TRUNC(E2917*D2917,1)</f>
        <v>274</v>
      </c>
      <c r="G2917" s="7">
        <f>단가대비표!P204</f>
        <v>0</v>
      </c>
      <c r="H2917" s="8">
        <f>TRUNC(G2917*D2917,1)</f>
        <v>0</v>
      </c>
      <c r="I2917" s="7">
        <f>단가대비표!V204</f>
        <v>0</v>
      </c>
      <c r="J2917" s="8">
        <f>TRUNC(I2917*D2917,1)</f>
        <v>0</v>
      </c>
      <c r="K2917" s="7">
        <f t="shared" si="698"/>
        <v>274</v>
      </c>
      <c r="L2917" s="8">
        <f t="shared" si="698"/>
        <v>274</v>
      </c>
      <c r="M2917" s="5" t="s">
        <v>67</v>
      </c>
      <c r="N2917" s="2" t="s">
        <v>3806</v>
      </c>
      <c r="O2917" s="2" t="s">
        <v>3795</v>
      </c>
      <c r="P2917" s="2" t="s">
        <v>73</v>
      </c>
      <c r="Q2917" s="2" t="s">
        <v>73</v>
      </c>
      <c r="R2917" s="2" t="s">
        <v>69</v>
      </c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2" t="s">
        <v>67</v>
      </c>
      <c r="AW2917" s="2" t="s">
        <v>3812</v>
      </c>
      <c r="AX2917" s="2" t="s">
        <v>67</v>
      </c>
      <c r="AY2917" s="2" t="s">
        <v>67</v>
      </c>
    </row>
    <row r="2918" spans="1:51" ht="30" customHeight="1" x14ac:dyDescent="0.3">
      <c r="A2918" s="5" t="s">
        <v>90</v>
      </c>
      <c r="B2918" s="5" t="s">
        <v>67</v>
      </c>
      <c r="C2918" s="5" t="s">
        <v>67</v>
      </c>
      <c r="D2918" s="6"/>
      <c r="E2918" s="7"/>
      <c r="F2918" s="8">
        <f>TRUNC(SUMIF(N2915:N2917, N2914, F2915:F2917),0)</f>
        <v>1341</v>
      </c>
      <c r="G2918" s="7"/>
      <c r="H2918" s="8">
        <f>TRUNC(SUMIF(N2915:N2917, N2914, H2915:H2917),0)</f>
        <v>0</v>
      </c>
      <c r="I2918" s="7"/>
      <c r="J2918" s="8">
        <f>TRUNC(SUMIF(N2915:N2917, N2914, J2915:J2917),0)</f>
        <v>0</v>
      </c>
      <c r="K2918" s="7"/>
      <c r="L2918" s="8">
        <f>F2918+H2918+J2918</f>
        <v>1341</v>
      </c>
      <c r="M2918" s="5" t="s">
        <v>67</v>
      </c>
      <c r="N2918" s="2" t="s">
        <v>91</v>
      </c>
      <c r="O2918" s="2" t="s">
        <v>91</v>
      </c>
      <c r="P2918" s="2" t="s">
        <v>67</v>
      </c>
      <c r="Q2918" s="2" t="s">
        <v>67</v>
      </c>
      <c r="R2918" s="2" t="s">
        <v>67</v>
      </c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2" t="s">
        <v>67</v>
      </c>
      <c r="AW2918" s="2" t="s">
        <v>67</v>
      </c>
      <c r="AX2918" s="2" t="s">
        <v>67</v>
      </c>
      <c r="AY2918" s="2" t="s">
        <v>67</v>
      </c>
    </row>
    <row r="2919" spans="1:51" ht="30" customHeight="1" x14ac:dyDescent="0.3">
      <c r="A2919" s="6"/>
      <c r="B2919" s="6"/>
      <c r="C2919" s="6"/>
      <c r="D2919" s="6"/>
      <c r="E2919" s="7"/>
      <c r="F2919" s="8"/>
      <c r="G2919" s="7"/>
      <c r="H2919" s="8"/>
      <c r="I2919" s="7"/>
      <c r="J2919" s="8"/>
      <c r="K2919" s="7"/>
      <c r="L2919" s="8"/>
      <c r="M2919" s="6"/>
    </row>
    <row r="2920" spans="1:51" ht="30" customHeight="1" x14ac:dyDescent="0.3">
      <c r="A2920" s="14" t="s">
        <v>3813</v>
      </c>
      <c r="B2920" s="14"/>
      <c r="C2920" s="14"/>
      <c r="D2920" s="14"/>
      <c r="E2920" s="15"/>
      <c r="F2920" s="16"/>
      <c r="G2920" s="15"/>
      <c r="H2920" s="16"/>
      <c r="I2920" s="15"/>
      <c r="J2920" s="16"/>
      <c r="K2920" s="15"/>
      <c r="L2920" s="16"/>
      <c r="M2920" s="14"/>
      <c r="N2920" s="1" t="s">
        <v>3814</v>
      </c>
    </row>
    <row r="2921" spans="1:51" ht="30" customHeight="1" x14ac:dyDescent="0.3">
      <c r="A2921" s="5" t="s">
        <v>3786</v>
      </c>
      <c r="B2921" s="5" t="s">
        <v>3816</v>
      </c>
      <c r="C2921" s="5" t="s">
        <v>508</v>
      </c>
      <c r="D2921" s="6">
        <v>1</v>
      </c>
      <c r="E2921" s="7">
        <f>단가대비표!O209</f>
        <v>290</v>
      </c>
      <c r="F2921" s="8">
        <f>TRUNC(E2921*D2921,1)</f>
        <v>290</v>
      </c>
      <c r="G2921" s="7">
        <f>단가대비표!P209</f>
        <v>0</v>
      </c>
      <c r="H2921" s="8">
        <f>TRUNC(G2921*D2921,1)</f>
        <v>0</v>
      </c>
      <c r="I2921" s="7">
        <f>단가대비표!V209</f>
        <v>0</v>
      </c>
      <c r="J2921" s="8">
        <f>TRUNC(I2921*D2921,1)</f>
        <v>0</v>
      </c>
      <c r="K2921" s="7">
        <f t="shared" ref="K2921:L2923" si="699">TRUNC(E2921+G2921+I2921,1)</f>
        <v>290</v>
      </c>
      <c r="L2921" s="8">
        <f t="shared" si="699"/>
        <v>290</v>
      </c>
      <c r="M2921" s="5" t="s">
        <v>67</v>
      </c>
      <c r="N2921" s="2" t="s">
        <v>3814</v>
      </c>
      <c r="O2921" s="2" t="s">
        <v>3817</v>
      </c>
      <c r="P2921" s="2" t="s">
        <v>73</v>
      </c>
      <c r="Q2921" s="2" t="s">
        <v>73</v>
      </c>
      <c r="R2921" s="2" t="s">
        <v>69</v>
      </c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2" t="s">
        <v>67</v>
      </c>
      <c r="AW2921" s="2" t="s">
        <v>3818</v>
      </c>
      <c r="AX2921" s="2" t="s">
        <v>67</v>
      </c>
      <c r="AY2921" s="2" t="s">
        <v>67</v>
      </c>
    </row>
    <row r="2922" spans="1:51" ht="30" customHeight="1" x14ac:dyDescent="0.3">
      <c r="A2922" s="5" t="s">
        <v>3790</v>
      </c>
      <c r="B2922" s="5" t="s">
        <v>3791</v>
      </c>
      <c r="C2922" s="5" t="s">
        <v>508</v>
      </c>
      <c r="D2922" s="6">
        <v>1</v>
      </c>
      <c r="E2922" s="7">
        <f>단가대비표!O148</f>
        <v>797</v>
      </c>
      <c r="F2922" s="8">
        <f>TRUNC(E2922*D2922,1)</f>
        <v>797</v>
      </c>
      <c r="G2922" s="7">
        <f>단가대비표!P148</f>
        <v>0</v>
      </c>
      <c r="H2922" s="8">
        <f>TRUNC(G2922*D2922,1)</f>
        <v>0</v>
      </c>
      <c r="I2922" s="7">
        <f>단가대비표!V148</f>
        <v>0</v>
      </c>
      <c r="J2922" s="8">
        <f>TRUNC(I2922*D2922,1)</f>
        <v>0</v>
      </c>
      <c r="K2922" s="7">
        <f t="shared" si="699"/>
        <v>797</v>
      </c>
      <c r="L2922" s="8">
        <f t="shared" si="699"/>
        <v>797</v>
      </c>
      <c r="M2922" s="5" t="s">
        <v>67</v>
      </c>
      <c r="N2922" s="2" t="s">
        <v>3814</v>
      </c>
      <c r="O2922" s="2" t="s">
        <v>3792</v>
      </c>
      <c r="P2922" s="2" t="s">
        <v>73</v>
      </c>
      <c r="Q2922" s="2" t="s">
        <v>73</v>
      </c>
      <c r="R2922" s="2" t="s">
        <v>69</v>
      </c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2" t="s">
        <v>67</v>
      </c>
      <c r="AW2922" s="2" t="s">
        <v>3819</v>
      </c>
      <c r="AX2922" s="2" t="s">
        <v>67</v>
      </c>
      <c r="AY2922" s="2" t="s">
        <v>67</v>
      </c>
    </row>
    <row r="2923" spans="1:51" ht="30" customHeight="1" x14ac:dyDescent="0.3">
      <c r="A2923" s="5" t="s">
        <v>1720</v>
      </c>
      <c r="B2923" s="5" t="s">
        <v>3794</v>
      </c>
      <c r="C2923" s="5" t="s">
        <v>508</v>
      </c>
      <c r="D2923" s="6">
        <v>1</v>
      </c>
      <c r="E2923" s="7">
        <f>단가대비표!O204</f>
        <v>274</v>
      </c>
      <c r="F2923" s="8">
        <f>TRUNC(E2923*D2923,1)</f>
        <v>274</v>
      </c>
      <c r="G2923" s="7">
        <f>단가대비표!P204</f>
        <v>0</v>
      </c>
      <c r="H2923" s="8">
        <f>TRUNC(G2923*D2923,1)</f>
        <v>0</v>
      </c>
      <c r="I2923" s="7">
        <f>단가대비표!V204</f>
        <v>0</v>
      </c>
      <c r="J2923" s="8">
        <f>TRUNC(I2923*D2923,1)</f>
        <v>0</v>
      </c>
      <c r="K2923" s="7">
        <f t="shared" si="699"/>
        <v>274</v>
      </c>
      <c r="L2923" s="8">
        <f t="shared" si="699"/>
        <v>274</v>
      </c>
      <c r="M2923" s="5" t="s">
        <v>67</v>
      </c>
      <c r="N2923" s="2" t="s">
        <v>3814</v>
      </c>
      <c r="O2923" s="2" t="s">
        <v>3795</v>
      </c>
      <c r="P2923" s="2" t="s">
        <v>73</v>
      </c>
      <c r="Q2923" s="2" t="s">
        <v>73</v>
      </c>
      <c r="R2923" s="2" t="s">
        <v>69</v>
      </c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2" t="s">
        <v>67</v>
      </c>
      <c r="AW2923" s="2" t="s">
        <v>3820</v>
      </c>
      <c r="AX2923" s="2" t="s">
        <v>67</v>
      </c>
      <c r="AY2923" s="2" t="s">
        <v>67</v>
      </c>
    </row>
    <row r="2924" spans="1:51" ht="30" customHeight="1" x14ac:dyDescent="0.3">
      <c r="A2924" s="5" t="s">
        <v>90</v>
      </c>
      <c r="B2924" s="5" t="s">
        <v>67</v>
      </c>
      <c r="C2924" s="5" t="s">
        <v>67</v>
      </c>
      <c r="D2924" s="6"/>
      <c r="E2924" s="7"/>
      <c r="F2924" s="8">
        <f>TRUNC(SUMIF(N2921:N2923, N2920, F2921:F2923),0)</f>
        <v>1361</v>
      </c>
      <c r="G2924" s="7"/>
      <c r="H2924" s="8">
        <f>TRUNC(SUMIF(N2921:N2923, N2920, H2921:H2923),0)</f>
        <v>0</v>
      </c>
      <c r="I2924" s="7"/>
      <c r="J2924" s="8">
        <f>TRUNC(SUMIF(N2921:N2923, N2920, J2921:J2923),0)</f>
        <v>0</v>
      </c>
      <c r="K2924" s="7"/>
      <c r="L2924" s="8">
        <f>F2924+H2924+J2924</f>
        <v>1361</v>
      </c>
      <c r="M2924" s="5" t="s">
        <v>67</v>
      </c>
      <c r="N2924" s="2" t="s">
        <v>91</v>
      </c>
      <c r="O2924" s="2" t="s">
        <v>91</v>
      </c>
      <c r="P2924" s="2" t="s">
        <v>67</v>
      </c>
      <c r="Q2924" s="2" t="s">
        <v>67</v>
      </c>
      <c r="R2924" s="2" t="s">
        <v>67</v>
      </c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2" t="s">
        <v>67</v>
      </c>
      <c r="AW2924" s="2" t="s">
        <v>67</v>
      </c>
      <c r="AX2924" s="2" t="s">
        <v>67</v>
      </c>
      <c r="AY2924" s="2" t="s">
        <v>67</v>
      </c>
    </row>
    <row r="2925" spans="1:51" ht="30" customHeight="1" x14ac:dyDescent="0.3">
      <c r="A2925" s="6"/>
      <c r="B2925" s="6"/>
      <c r="C2925" s="6"/>
      <c r="D2925" s="6"/>
      <c r="E2925" s="7"/>
      <c r="F2925" s="8"/>
      <c r="G2925" s="7"/>
      <c r="H2925" s="8"/>
      <c r="I2925" s="7"/>
      <c r="J2925" s="8"/>
      <c r="K2925" s="7"/>
      <c r="L2925" s="8"/>
      <c r="M2925" s="6"/>
    </row>
    <row r="2926" spans="1:51" ht="30" customHeight="1" x14ac:dyDescent="0.3">
      <c r="A2926" s="14" t="s">
        <v>3821</v>
      </c>
      <c r="B2926" s="14"/>
      <c r="C2926" s="14"/>
      <c r="D2926" s="14"/>
      <c r="E2926" s="15"/>
      <c r="F2926" s="16"/>
      <c r="G2926" s="15"/>
      <c r="H2926" s="16"/>
      <c r="I2926" s="15"/>
      <c r="J2926" s="16"/>
      <c r="K2926" s="15"/>
      <c r="L2926" s="16"/>
      <c r="M2926" s="14"/>
      <c r="N2926" s="1" t="s">
        <v>3822</v>
      </c>
    </row>
    <row r="2927" spans="1:51" ht="30" customHeight="1" x14ac:dyDescent="0.3">
      <c r="A2927" s="5" t="s">
        <v>3786</v>
      </c>
      <c r="B2927" s="5" t="s">
        <v>3824</v>
      </c>
      <c r="C2927" s="5" t="s">
        <v>508</v>
      </c>
      <c r="D2927" s="6">
        <v>1</v>
      </c>
      <c r="E2927" s="7">
        <f>단가대비표!O210</f>
        <v>320</v>
      </c>
      <c r="F2927" s="8">
        <f>TRUNC(E2927*D2927,1)</f>
        <v>320</v>
      </c>
      <c r="G2927" s="7">
        <f>단가대비표!P210</f>
        <v>0</v>
      </c>
      <c r="H2927" s="8">
        <f>TRUNC(G2927*D2927,1)</f>
        <v>0</v>
      </c>
      <c r="I2927" s="7">
        <f>단가대비표!V210</f>
        <v>0</v>
      </c>
      <c r="J2927" s="8">
        <f>TRUNC(I2927*D2927,1)</f>
        <v>0</v>
      </c>
      <c r="K2927" s="7">
        <f t="shared" ref="K2927:L2929" si="700">TRUNC(E2927+G2927+I2927,1)</f>
        <v>320</v>
      </c>
      <c r="L2927" s="8">
        <f t="shared" si="700"/>
        <v>320</v>
      </c>
      <c r="M2927" s="5" t="s">
        <v>67</v>
      </c>
      <c r="N2927" s="2" t="s">
        <v>3822</v>
      </c>
      <c r="O2927" s="2" t="s">
        <v>3825</v>
      </c>
      <c r="P2927" s="2" t="s">
        <v>73</v>
      </c>
      <c r="Q2927" s="2" t="s">
        <v>73</v>
      </c>
      <c r="R2927" s="2" t="s">
        <v>69</v>
      </c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2" t="s">
        <v>67</v>
      </c>
      <c r="AW2927" s="2" t="s">
        <v>3826</v>
      </c>
      <c r="AX2927" s="2" t="s">
        <v>67</v>
      </c>
      <c r="AY2927" s="2" t="s">
        <v>67</v>
      </c>
    </row>
    <row r="2928" spans="1:51" ht="30" customHeight="1" x14ac:dyDescent="0.3">
      <c r="A2928" s="5" t="s">
        <v>3790</v>
      </c>
      <c r="B2928" s="5" t="s">
        <v>3791</v>
      </c>
      <c r="C2928" s="5" t="s">
        <v>508</v>
      </c>
      <c r="D2928" s="6">
        <v>1</v>
      </c>
      <c r="E2928" s="7">
        <f>단가대비표!O148</f>
        <v>797</v>
      </c>
      <c r="F2928" s="8">
        <f>TRUNC(E2928*D2928,1)</f>
        <v>797</v>
      </c>
      <c r="G2928" s="7">
        <f>단가대비표!P148</f>
        <v>0</v>
      </c>
      <c r="H2928" s="8">
        <f>TRUNC(G2928*D2928,1)</f>
        <v>0</v>
      </c>
      <c r="I2928" s="7">
        <f>단가대비표!V148</f>
        <v>0</v>
      </c>
      <c r="J2928" s="8">
        <f>TRUNC(I2928*D2928,1)</f>
        <v>0</v>
      </c>
      <c r="K2928" s="7">
        <f t="shared" si="700"/>
        <v>797</v>
      </c>
      <c r="L2928" s="8">
        <f t="shared" si="700"/>
        <v>797</v>
      </c>
      <c r="M2928" s="5" t="s">
        <v>67</v>
      </c>
      <c r="N2928" s="2" t="s">
        <v>3822</v>
      </c>
      <c r="O2928" s="2" t="s">
        <v>3792</v>
      </c>
      <c r="P2928" s="2" t="s">
        <v>73</v>
      </c>
      <c r="Q2928" s="2" t="s">
        <v>73</v>
      </c>
      <c r="R2928" s="2" t="s">
        <v>69</v>
      </c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2" t="s">
        <v>67</v>
      </c>
      <c r="AW2928" s="2" t="s">
        <v>3827</v>
      </c>
      <c r="AX2928" s="2" t="s">
        <v>67</v>
      </c>
      <c r="AY2928" s="2" t="s">
        <v>67</v>
      </c>
    </row>
    <row r="2929" spans="1:51" ht="30" customHeight="1" x14ac:dyDescent="0.3">
      <c r="A2929" s="5" t="s">
        <v>1720</v>
      </c>
      <c r="B2929" s="5" t="s">
        <v>3794</v>
      </c>
      <c r="C2929" s="5" t="s">
        <v>508</v>
      </c>
      <c r="D2929" s="6">
        <v>1</v>
      </c>
      <c r="E2929" s="7">
        <f>단가대비표!O204</f>
        <v>274</v>
      </c>
      <c r="F2929" s="8">
        <f>TRUNC(E2929*D2929,1)</f>
        <v>274</v>
      </c>
      <c r="G2929" s="7">
        <f>단가대비표!P204</f>
        <v>0</v>
      </c>
      <c r="H2929" s="8">
        <f>TRUNC(G2929*D2929,1)</f>
        <v>0</v>
      </c>
      <c r="I2929" s="7">
        <f>단가대비표!V204</f>
        <v>0</v>
      </c>
      <c r="J2929" s="8">
        <f>TRUNC(I2929*D2929,1)</f>
        <v>0</v>
      </c>
      <c r="K2929" s="7">
        <f t="shared" si="700"/>
        <v>274</v>
      </c>
      <c r="L2929" s="8">
        <f t="shared" si="700"/>
        <v>274</v>
      </c>
      <c r="M2929" s="5" t="s">
        <v>67</v>
      </c>
      <c r="N2929" s="2" t="s">
        <v>3822</v>
      </c>
      <c r="O2929" s="2" t="s">
        <v>3795</v>
      </c>
      <c r="P2929" s="2" t="s">
        <v>73</v>
      </c>
      <c r="Q2929" s="2" t="s">
        <v>73</v>
      </c>
      <c r="R2929" s="2" t="s">
        <v>69</v>
      </c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2" t="s">
        <v>67</v>
      </c>
      <c r="AW2929" s="2" t="s">
        <v>3828</v>
      </c>
      <c r="AX2929" s="2" t="s">
        <v>67</v>
      </c>
      <c r="AY2929" s="2" t="s">
        <v>67</v>
      </c>
    </row>
    <row r="2930" spans="1:51" ht="30" customHeight="1" x14ac:dyDescent="0.3">
      <c r="A2930" s="5" t="s">
        <v>90</v>
      </c>
      <c r="B2930" s="5" t="s">
        <v>67</v>
      </c>
      <c r="C2930" s="5" t="s">
        <v>67</v>
      </c>
      <c r="D2930" s="6"/>
      <c r="E2930" s="7"/>
      <c r="F2930" s="8">
        <f>TRUNC(SUMIF(N2927:N2929, N2926, F2927:F2929),0)</f>
        <v>1391</v>
      </c>
      <c r="G2930" s="7"/>
      <c r="H2930" s="8">
        <f>TRUNC(SUMIF(N2927:N2929, N2926, H2927:H2929),0)</f>
        <v>0</v>
      </c>
      <c r="I2930" s="7"/>
      <c r="J2930" s="8">
        <f>TRUNC(SUMIF(N2927:N2929, N2926, J2927:J2929),0)</f>
        <v>0</v>
      </c>
      <c r="K2930" s="7"/>
      <c r="L2930" s="8">
        <f>F2930+H2930+J2930</f>
        <v>1391</v>
      </c>
      <c r="M2930" s="5" t="s">
        <v>67</v>
      </c>
      <c r="N2930" s="2" t="s">
        <v>91</v>
      </c>
      <c r="O2930" s="2" t="s">
        <v>91</v>
      </c>
      <c r="P2930" s="2" t="s">
        <v>67</v>
      </c>
      <c r="Q2930" s="2" t="s">
        <v>67</v>
      </c>
      <c r="R2930" s="2" t="s">
        <v>67</v>
      </c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2" t="s">
        <v>67</v>
      </c>
      <c r="AW2930" s="2" t="s">
        <v>67</v>
      </c>
      <c r="AX2930" s="2" t="s">
        <v>67</v>
      </c>
      <c r="AY2930" s="2" t="s">
        <v>67</v>
      </c>
    </row>
    <row r="2931" spans="1:51" ht="30" customHeight="1" x14ac:dyDescent="0.3">
      <c r="A2931" s="6"/>
      <c r="B2931" s="6"/>
      <c r="C2931" s="6"/>
      <c r="D2931" s="6"/>
      <c r="E2931" s="7"/>
      <c r="F2931" s="8"/>
      <c r="G2931" s="7"/>
      <c r="H2931" s="8"/>
      <c r="I2931" s="7"/>
      <c r="J2931" s="8"/>
      <c r="K2931" s="7"/>
      <c r="L2931" s="8"/>
      <c r="M2931" s="6"/>
    </row>
    <row r="2932" spans="1:51" ht="30" customHeight="1" x14ac:dyDescent="0.3">
      <c r="A2932" s="14" t="s">
        <v>3829</v>
      </c>
      <c r="B2932" s="14"/>
      <c r="C2932" s="14"/>
      <c r="D2932" s="14"/>
      <c r="E2932" s="15"/>
      <c r="F2932" s="16"/>
      <c r="G2932" s="15"/>
      <c r="H2932" s="16"/>
      <c r="I2932" s="15"/>
      <c r="J2932" s="16"/>
      <c r="K2932" s="15"/>
      <c r="L2932" s="16"/>
      <c r="M2932" s="14"/>
      <c r="N2932" s="1" t="s">
        <v>3830</v>
      </c>
    </row>
    <row r="2933" spans="1:51" ht="30" customHeight="1" x14ac:dyDescent="0.3">
      <c r="A2933" s="5" t="s">
        <v>3786</v>
      </c>
      <c r="B2933" s="5" t="s">
        <v>3832</v>
      </c>
      <c r="C2933" s="5" t="s">
        <v>508</v>
      </c>
      <c r="D2933" s="6">
        <v>1</v>
      </c>
      <c r="E2933" s="7">
        <f>단가대비표!O211</f>
        <v>460</v>
      </c>
      <c r="F2933" s="8">
        <f>TRUNC(E2933*D2933,1)</f>
        <v>460</v>
      </c>
      <c r="G2933" s="7">
        <f>단가대비표!P211</f>
        <v>0</v>
      </c>
      <c r="H2933" s="8">
        <f>TRUNC(G2933*D2933,1)</f>
        <v>0</v>
      </c>
      <c r="I2933" s="7">
        <f>단가대비표!V211</f>
        <v>0</v>
      </c>
      <c r="J2933" s="8">
        <f>TRUNC(I2933*D2933,1)</f>
        <v>0</v>
      </c>
      <c r="K2933" s="7">
        <f t="shared" ref="K2933:L2935" si="701">TRUNC(E2933+G2933+I2933,1)</f>
        <v>460</v>
      </c>
      <c r="L2933" s="8">
        <f t="shared" si="701"/>
        <v>460</v>
      </c>
      <c r="M2933" s="5" t="s">
        <v>67</v>
      </c>
      <c r="N2933" s="2" t="s">
        <v>3830</v>
      </c>
      <c r="O2933" s="2" t="s">
        <v>3833</v>
      </c>
      <c r="P2933" s="2" t="s">
        <v>73</v>
      </c>
      <c r="Q2933" s="2" t="s">
        <v>73</v>
      </c>
      <c r="R2933" s="2" t="s">
        <v>69</v>
      </c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2" t="s">
        <v>67</v>
      </c>
      <c r="AW2933" s="2" t="s">
        <v>3834</v>
      </c>
      <c r="AX2933" s="2" t="s">
        <v>67</v>
      </c>
      <c r="AY2933" s="2" t="s">
        <v>67</v>
      </c>
    </row>
    <row r="2934" spans="1:51" ht="30" customHeight="1" x14ac:dyDescent="0.3">
      <c r="A2934" s="5" t="s">
        <v>3790</v>
      </c>
      <c r="B2934" s="5" t="s">
        <v>3791</v>
      </c>
      <c r="C2934" s="5" t="s">
        <v>508</v>
      </c>
      <c r="D2934" s="6">
        <v>1</v>
      </c>
      <c r="E2934" s="7">
        <f>단가대비표!O148</f>
        <v>797</v>
      </c>
      <c r="F2934" s="8">
        <f>TRUNC(E2934*D2934,1)</f>
        <v>797</v>
      </c>
      <c r="G2934" s="7">
        <f>단가대비표!P148</f>
        <v>0</v>
      </c>
      <c r="H2934" s="8">
        <f>TRUNC(G2934*D2934,1)</f>
        <v>0</v>
      </c>
      <c r="I2934" s="7">
        <f>단가대비표!V148</f>
        <v>0</v>
      </c>
      <c r="J2934" s="8">
        <f>TRUNC(I2934*D2934,1)</f>
        <v>0</v>
      </c>
      <c r="K2934" s="7">
        <f t="shared" si="701"/>
        <v>797</v>
      </c>
      <c r="L2934" s="8">
        <f t="shared" si="701"/>
        <v>797</v>
      </c>
      <c r="M2934" s="5" t="s">
        <v>67</v>
      </c>
      <c r="N2934" s="2" t="s">
        <v>3830</v>
      </c>
      <c r="O2934" s="2" t="s">
        <v>3792</v>
      </c>
      <c r="P2934" s="2" t="s">
        <v>73</v>
      </c>
      <c r="Q2934" s="2" t="s">
        <v>73</v>
      </c>
      <c r="R2934" s="2" t="s">
        <v>69</v>
      </c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2" t="s">
        <v>67</v>
      </c>
      <c r="AW2934" s="2" t="s">
        <v>3835</v>
      </c>
      <c r="AX2934" s="2" t="s">
        <v>67</v>
      </c>
      <c r="AY2934" s="2" t="s">
        <v>67</v>
      </c>
    </row>
    <row r="2935" spans="1:51" ht="30" customHeight="1" x14ac:dyDescent="0.3">
      <c r="A2935" s="5" t="s">
        <v>1720</v>
      </c>
      <c r="B2935" s="5" t="s">
        <v>3794</v>
      </c>
      <c r="C2935" s="5" t="s">
        <v>508</v>
      </c>
      <c r="D2935" s="6">
        <v>1</v>
      </c>
      <c r="E2935" s="7">
        <f>단가대비표!O204</f>
        <v>274</v>
      </c>
      <c r="F2935" s="8">
        <f>TRUNC(E2935*D2935,1)</f>
        <v>274</v>
      </c>
      <c r="G2935" s="7">
        <f>단가대비표!P204</f>
        <v>0</v>
      </c>
      <c r="H2935" s="8">
        <f>TRUNC(G2935*D2935,1)</f>
        <v>0</v>
      </c>
      <c r="I2935" s="7">
        <f>단가대비표!V204</f>
        <v>0</v>
      </c>
      <c r="J2935" s="8">
        <f>TRUNC(I2935*D2935,1)</f>
        <v>0</v>
      </c>
      <c r="K2935" s="7">
        <f t="shared" si="701"/>
        <v>274</v>
      </c>
      <c r="L2935" s="8">
        <f t="shared" si="701"/>
        <v>274</v>
      </c>
      <c r="M2935" s="5" t="s">
        <v>67</v>
      </c>
      <c r="N2935" s="2" t="s">
        <v>3830</v>
      </c>
      <c r="O2935" s="2" t="s">
        <v>3795</v>
      </c>
      <c r="P2935" s="2" t="s">
        <v>73</v>
      </c>
      <c r="Q2935" s="2" t="s">
        <v>73</v>
      </c>
      <c r="R2935" s="2" t="s">
        <v>69</v>
      </c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2" t="s">
        <v>67</v>
      </c>
      <c r="AW2935" s="2" t="s">
        <v>3836</v>
      </c>
      <c r="AX2935" s="2" t="s">
        <v>67</v>
      </c>
      <c r="AY2935" s="2" t="s">
        <v>67</v>
      </c>
    </row>
    <row r="2936" spans="1:51" ht="30" customHeight="1" x14ac:dyDescent="0.3">
      <c r="A2936" s="5" t="s">
        <v>90</v>
      </c>
      <c r="B2936" s="5" t="s">
        <v>67</v>
      </c>
      <c r="C2936" s="5" t="s">
        <v>67</v>
      </c>
      <c r="D2936" s="6"/>
      <c r="E2936" s="7"/>
      <c r="F2936" s="8">
        <f>TRUNC(SUMIF(N2933:N2935, N2932, F2933:F2935),0)</f>
        <v>1531</v>
      </c>
      <c r="G2936" s="7"/>
      <c r="H2936" s="8">
        <f>TRUNC(SUMIF(N2933:N2935, N2932, H2933:H2935),0)</f>
        <v>0</v>
      </c>
      <c r="I2936" s="7"/>
      <c r="J2936" s="8">
        <f>TRUNC(SUMIF(N2933:N2935, N2932, J2933:J2935),0)</f>
        <v>0</v>
      </c>
      <c r="K2936" s="7"/>
      <c r="L2936" s="8">
        <f>F2936+H2936+J2936</f>
        <v>1531</v>
      </c>
      <c r="M2936" s="5" t="s">
        <v>67</v>
      </c>
      <c r="N2936" s="2" t="s">
        <v>91</v>
      </c>
      <c r="O2936" s="2" t="s">
        <v>91</v>
      </c>
      <c r="P2936" s="2" t="s">
        <v>67</v>
      </c>
      <c r="Q2936" s="2" t="s">
        <v>67</v>
      </c>
      <c r="R2936" s="2" t="s">
        <v>67</v>
      </c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2" t="s">
        <v>67</v>
      </c>
      <c r="AW2936" s="2" t="s">
        <v>67</v>
      </c>
      <c r="AX2936" s="2" t="s">
        <v>67</v>
      </c>
      <c r="AY2936" s="2" t="s">
        <v>67</v>
      </c>
    </row>
    <row r="2937" spans="1:51" ht="30" customHeight="1" x14ac:dyDescent="0.3">
      <c r="A2937" s="6"/>
      <c r="B2937" s="6"/>
      <c r="C2937" s="6"/>
      <c r="D2937" s="6"/>
      <c r="E2937" s="7"/>
      <c r="F2937" s="8"/>
      <c r="G2937" s="7"/>
      <c r="H2937" s="8"/>
      <c r="I2937" s="7"/>
      <c r="J2937" s="8"/>
      <c r="K2937" s="7"/>
      <c r="L2937" s="8"/>
      <c r="M2937" s="6"/>
    </row>
    <row r="2938" spans="1:51" ht="30" customHeight="1" x14ac:dyDescent="0.3">
      <c r="A2938" s="14" t="s">
        <v>3837</v>
      </c>
      <c r="B2938" s="14"/>
      <c r="C2938" s="14"/>
      <c r="D2938" s="14"/>
      <c r="E2938" s="15"/>
      <c r="F2938" s="16"/>
      <c r="G2938" s="15"/>
      <c r="H2938" s="16"/>
      <c r="I2938" s="15"/>
      <c r="J2938" s="16"/>
      <c r="K2938" s="15"/>
      <c r="L2938" s="16"/>
      <c r="M2938" s="14"/>
      <c r="N2938" s="1" t="s">
        <v>3838</v>
      </c>
    </row>
    <row r="2939" spans="1:51" ht="30" customHeight="1" x14ac:dyDescent="0.3">
      <c r="A2939" s="5" t="s">
        <v>3786</v>
      </c>
      <c r="B2939" s="5" t="s">
        <v>3840</v>
      </c>
      <c r="C2939" s="5" t="s">
        <v>508</v>
      </c>
      <c r="D2939" s="6">
        <v>1</v>
      </c>
      <c r="E2939" s="7">
        <f>단가대비표!O212</f>
        <v>500</v>
      </c>
      <c r="F2939" s="8">
        <f>TRUNC(E2939*D2939,1)</f>
        <v>500</v>
      </c>
      <c r="G2939" s="7">
        <f>단가대비표!P212</f>
        <v>0</v>
      </c>
      <c r="H2939" s="8">
        <f>TRUNC(G2939*D2939,1)</f>
        <v>0</v>
      </c>
      <c r="I2939" s="7">
        <f>단가대비표!V212</f>
        <v>0</v>
      </c>
      <c r="J2939" s="8">
        <f>TRUNC(I2939*D2939,1)</f>
        <v>0</v>
      </c>
      <c r="K2939" s="7">
        <f t="shared" ref="K2939:L2941" si="702">TRUNC(E2939+G2939+I2939,1)</f>
        <v>500</v>
      </c>
      <c r="L2939" s="8">
        <f t="shared" si="702"/>
        <v>500</v>
      </c>
      <c r="M2939" s="5" t="s">
        <v>67</v>
      </c>
      <c r="N2939" s="2" t="s">
        <v>3838</v>
      </c>
      <c r="O2939" s="2" t="s">
        <v>3841</v>
      </c>
      <c r="P2939" s="2" t="s">
        <v>73</v>
      </c>
      <c r="Q2939" s="2" t="s">
        <v>73</v>
      </c>
      <c r="R2939" s="2" t="s">
        <v>69</v>
      </c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2" t="s">
        <v>67</v>
      </c>
      <c r="AW2939" s="2" t="s">
        <v>3842</v>
      </c>
      <c r="AX2939" s="2" t="s">
        <v>67</v>
      </c>
      <c r="AY2939" s="2" t="s">
        <v>67</v>
      </c>
    </row>
    <row r="2940" spans="1:51" ht="30" customHeight="1" x14ac:dyDescent="0.3">
      <c r="A2940" s="5" t="s">
        <v>3790</v>
      </c>
      <c r="B2940" s="5" t="s">
        <v>3791</v>
      </c>
      <c r="C2940" s="5" t="s">
        <v>508</v>
      </c>
      <c r="D2940" s="6">
        <v>1</v>
      </c>
      <c r="E2940" s="7">
        <f>단가대비표!O148</f>
        <v>797</v>
      </c>
      <c r="F2940" s="8">
        <f>TRUNC(E2940*D2940,1)</f>
        <v>797</v>
      </c>
      <c r="G2940" s="7">
        <f>단가대비표!P148</f>
        <v>0</v>
      </c>
      <c r="H2940" s="8">
        <f>TRUNC(G2940*D2940,1)</f>
        <v>0</v>
      </c>
      <c r="I2940" s="7">
        <f>단가대비표!V148</f>
        <v>0</v>
      </c>
      <c r="J2940" s="8">
        <f>TRUNC(I2940*D2940,1)</f>
        <v>0</v>
      </c>
      <c r="K2940" s="7">
        <f t="shared" si="702"/>
        <v>797</v>
      </c>
      <c r="L2940" s="8">
        <f t="shared" si="702"/>
        <v>797</v>
      </c>
      <c r="M2940" s="5" t="s">
        <v>67</v>
      </c>
      <c r="N2940" s="2" t="s">
        <v>3838</v>
      </c>
      <c r="O2940" s="2" t="s">
        <v>3792</v>
      </c>
      <c r="P2940" s="2" t="s">
        <v>73</v>
      </c>
      <c r="Q2940" s="2" t="s">
        <v>73</v>
      </c>
      <c r="R2940" s="2" t="s">
        <v>69</v>
      </c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2" t="s">
        <v>67</v>
      </c>
      <c r="AW2940" s="2" t="s">
        <v>3843</v>
      </c>
      <c r="AX2940" s="2" t="s">
        <v>67</v>
      </c>
      <c r="AY2940" s="2" t="s">
        <v>67</v>
      </c>
    </row>
    <row r="2941" spans="1:51" ht="30" customHeight="1" x14ac:dyDescent="0.3">
      <c r="A2941" s="5" t="s">
        <v>1720</v>
      </c>
      <c r="B2941" s="5" t="s">
        <v>3794</v>
      </c>
      <c r="C2941" s="5" t="s">
        <v>508</v>
      </c>
      <c r="D2941" s="6">
        <v>1</v>
      </c>
      <c r="E2941" s="7">
        <f>단가대비표!O204</f>
        <v>274</v>
      </c>
      <c r="F2941" s="8">
        <f>TRUNC(E2941*D2941,1)</f>
        <v>274</v>
      </c>
      <c r="G2941" s="7">
        <f>단가대비표!P204</f>
        <v>0</v>
      </c>
      <c r="H2941" s="8">
        <f>TRUNC(G2941*D2941,1)</f>
        <v>0</v>
      </c>
      <c r="I2941" s="7">
        <f>단가대비표!V204</f>
        <v>0</v>
      </c>
      <c r="J2941" s="8">
        <f>TRUNC(I2941*D2941,1)</f>
        <v>0</v>
      </c>
      <c r="K2941" s="7">
        <f t="shared" si="702"/>
        <v>274</v>
      </c>
      <c r="L2941" s="8">
        <f t="shared" si="702"/>
        <v>274</v>
      </c>
      <c r="M2941" s="5" t="s">
        <v>67</v>
      </c>
      <c r="N2941" s="2" t="s">
        <v>3838</v>
      </c>
      <c r="O2941" s="2" t="s">
        <v>3795</v>
      </c>
      <c r="P2941" s="2" t="s">
        <v>73</v>
      </c>
      <c r="Q2941" s="2" t="s">
        <v>73</v>
      </c>
      <c r="R2941" s="2" t="s">
        <v>69</v>
      </c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2" t="s">
        <v>67</v>
      </c>
      <c r="AW2941" s="2" t="s">
        <v>3844</v>
      </c>
      <c r="AX2941" s="2" t="s">
        <v>67</v>
      </c>
      <c r="AY2941" s="2" t="s">
        <v>67</v>
      </c>
    </row>
    <row r="2942" spans="1:51" ht="30" customHeight="1" x14ac:dyDescent="0.3">
      <c r="A2942" s="5" t="s">
        <v>90</v>
      </c>
      <c r="B2942" s="5" t="s">
        <v>67</v>
      </c>
      <c r="C2942" s="5" t="s">
        <v>67</v>
      </c>
      <c r="D2942" s="6"/>
      <c r="E2942" s="7"/>
      <c r="F2942" s="8">
        <f>TRUNC(SUMIF(N2939:N2941, N2938, F2939:F2941),0)</f>
        <v>1571</v>
      </c>
      <c r="G2942" s="7"/>
      <c r="H2942" s="8">
        <f>TRUNC(SUMIF(N2939:N2941, N2938, H2939:H2941),0)</f>
        <v>0</v>
      </c>
      <c r="I2942" s="7"/>
      <c r="J2942" s="8">
        <f>TRUNC(SUMIF(N2939:N2941, N2938, J2939:J2941),0)</f>
        <v>0</v>
      </c>
      <c r="K2942" s="7"/>
      <c r="L2942" s="8">
        <f>F2942+H2942+J2942</f>
        <v>1571</v>
      </c>
      <c r="M2942" s="5" t="s">
        <v>67</v>
      </c>
      <c r="N2942" s="2" t="s">
        <v>91</v>
      </c>
      <c r="O2942" s="2" t="s">
        <v>91</v>
      </c>
      <c r="P2942" s="2" t="s">
        <v>67</v>
      </c>
      <c r="Q2942" s="2" t="s">
        <v>67</v>
      </c>
      <c r="R2942" s="2" t="s">
        <v>67</v>
      </c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2" t="s">
        <v>67</v>
      </c>
      <c r="AW2942" s="2" t="s">
        <v>67</v>
      </c>
      <c r="AX2942" s="2" t="s">
        <v>67</v>
      </c>
      <c r="AY2942" s="2" t="s">
        <v>67</v>
      </c>
    </row>
    <row r="2943" spans="1:51" ht="30" customHeight="1" x14ac:dyDescent="0.3">
      <c r="A2943" s="6"/>
      <c r="B2943" s="6"/>
      <c r="C2943" s="6"/>
      <c r="D2943" s="6"/>
      <c r="E2943" s="7"/>
      <c r="F2943" s="8"/>
      <c r="G2943" s="7"/>
      <c r="H2943" s="8"/>
      <c r="I2943" s="7"/>
      <c r="J2943" s="8"/>
      <c r="K2943" s="7"/>
      <c r="L2943" s="8"/>
      <c r="M2943" s="6"/>
    </row>
    <row r="2944" spans="1:51" ht="30" customHeight="1" x14ac:dyDescent="0.3">
      <c r="A2944" s="14" t="s">
        <v>3845</v>
      </c>
      <c r="B2944" s="14"/>
      <c r="C2944" s="14"/>
      <c r="D2944" s="14"/>
      <c r="E2944" s="15"/>
      <c r="F2944" s="16"/>
      <c r="G2944" s="15"/>
      <c r="H2944" s="16"/>
      <c r="I2944" s="15"/>
      <c r="J2944" s="16"/>
      <c r="K2944" s="15"/>
      <c r="L2944" s="16"/>
      <c r="M2944" s="14"/>
      <c r="N2944" s="1" t="s">
        <v>3846</v>
      </c>
    </row>
    <row r="2945" spans="1:51" ht="30" customHeight="1" x14ac:dyDescent="0.3">
      <c r="A2945" s="5" t="s">
        <v>3786</v>
      </c>
      <c r="B2945" s="5" t="s">
        <v>3848</v>
      </c>
      <c r="C2945" s="5" t="s">
        <v>508</v>
      </c>
      <c r="D2945" s="6">
        <v>1</v>
      </c>
      <c r="E2945" s="7">
        <f>단가대비표!O213</f>
        <v>680</v>
      </c>
      <c r="F2945" s="8">
        <f>TRUNC(E2945*D2945,1)</f>
        <v>680</v>
      </c>
      <c r="G2945" s="7">
        <f>단가대비표!P213</f>
        <v>0</v>
      </c>
      <c r="H2945" s="8">
        <f>TRUNC(G2945*D2945,1)</f>
        <v>0</v>
      </c>
      <c r="I2945" s="7">
        <f>단가대비표!V213</f>
        <v>0</v>
      </c>
      <c r="J2945" s="8">
        <f>TRUNC(I2945*D2945,1)</f>
        <v>0</v>
      </c>
      <c r="K2945" s="7">
        <f t="shared" ref="K2945:L2947" si="703">TRUNC(E2945+G2945+I2945,1)</f>
        <v>680</v>
      </c>
      <c r="L2945" s="8">
        <f t="shared" si="703"/>
        <v>680</v>
      </c>
      <c r="M2945" s="5" t="s">
        <v>67</v>
      </c>
      <c r="N2945" s="2" t="s">
        <v>3846</v>
      </c>
      <c r="O2945" s="2" t="s">
        <v>3849</v>
      </c>
      <c r="P2945" s="2" t="s">
        <v>73</v>
      </c>
      <c r="Q2945" s="2" t="s">
        <v>73</v>
      </c>
      <c r="R2945" s="2" t="s">
        <v>69</v>
      </c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2" t="s">
        <v>67</v>
      </c>
      <c r="AW2945" s="2" t="s">
        <v>3850</v>
      </c>
      <c r="AX2945" s="2" t="s">
        <v>67</v>
      </c>
      <c r="AY2945" s="2" t="s">
        <v>67</v>
      </c>
    </row>
    <row r="2946" spans="1:51" ht="30" customHeight="1" x14ac:dyDescent="0.3">
      <c r="A2946" s="5" t="s">
        <v>3790</v>
      </c>
      <c r="B2946" s="5" t="s">
        <v>3791</v>
      </c>
      <c r="C2946" s="5" t="s">
        <v>508</v>
      </c>
      <c r="D2946" s="6">
        <v>1</v>
      </c>
      <c r="E2946" s="7">
        <f>단가대비표!O148</f>
        <v>797</v>
      </c>
      <c r="F2946" s="8">
        <f>TRUNC(E2946*D2946,1)</f>
        <v>797</v>
      </c>
      <c r="G2946" s="7">
        <f>단가대비표!P148</f>
        <v>0</v>
      </c>
      <c r="H2946" s="8">
        <f>TRUNC(G2946*D2946,1)</f>
        <v>0</v>
      </c>
      <c r="I2946" s="7">
        <f>단가대비표!V148</f>
        <v>0</v>
      </c>
      <c r="J2946" s="8">
        <f>TRUNC(I2946*D2946,1)</f>
        <v>0</v>
      </c>
      <c r="K2946" s="7">
        <f t="shared" si="703"/>
        <v>797</v>
      </c>
      <c r="L2946" s="8">
        <f t="shared" si="703"/>
        <v>797</v>
      </c>
      <c r="M2946" s="5" t="s">
        <v>67</v>
      </c>
      <c r="N2946" s="2" t="s">
        <v>3846</v>
      </c>
      <c r="O2946" s="2" t="s">
        <v>3792</v>
      </c>
      <c r="P2946" s="2" t="s">
        <v>73</v>
      </c>
      <c r="Q2946" s="2" t="s">
        <v>73</v>
      </c>
      <c r="R2946" s="2" t="s">
        <v>69</v>
      </c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2" t="s">
        <v>67</v>
      </c>
      <c r="AW2946" s="2" t="s">
        <v>3851</v>
      </c>
      <c r="AX2946" s="2" t="s">
        <v>67</v>
      </c>
      <c r="AY2946" s="2" t="s">
        <v>67</v>
      </c>
    </row>
    <row r="2947" spans="1:51" ht="30" customHeight="1" x14ac:dyDescent="0.3">
      <c r="A2947" s="5" t="s">
        <v>1720</v>
      </c>
      <c r="B2947" s="5" t="s">
        <v>3794</v>
      </c>
      <c r="C2947" s="5" t="s">
        <v>508</v>
      </c>
      <c r="D2947" s="6">
        <v>1</v>
      </c>
      <c r="E2947" s="7">
        <f>단가대비표!O204</f>
        <v>274</v>
      </c>
      <c r="F2947" s="8">
        <f>TRUNC(E2947*D2947,1)</f>
        <v>274</v>
      </c>
      <c r="G2947" s="7">
        <f>단가대비표!P204</f>
        <v>0</v>
      </c>
      <c r="H2947" s="8">
        <f>TRUNC(G2947*D2947,1)</f>
        <v>0</v>
      </c>
      <c r="I2947" s="7">
        <f>단가대비표!V204</f>
        <v>0</v>
      </c>
      <c r="J2947" s="8">
        <f>TRUNC(I2947*D2947,1)</f>
        <v>0</v>
      </c>
      <c r="K2947" s="7">
        <f t="shared" si="703"/>
        <v>274</v>
      </c>
      <c r="L2947" s="8">
        <f t="shared" si="703"/>
        <v>274</v>
      </c>
      <c r="M2947" s="5" t="s">
        <v>67</v>
      </c>
      <c r="N2947" s="2" t="s">
        <v>3846</v>
      </c>
      <c r="O2947" s="2" t="s">
        <v>3795</v>
      </c>
      <c r="P2947" s="2" t="s">
        <v>73</v>
      </c>
      <c r="Q2947" s="2" t="s">
        <v>73</v>
      </c>
      <c r="R2947" s="2" t="s">
        <v>69</v>
      </c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2" t="s">
        <v>67</v>
      </c>
      <c r="AW2947" s="2" t="s">
        <v>3852</v>
      </c>
      <c r="AX2947" s="2" t="s">
        <v>67</v>
      </c>
      <c r="AY2947" s="2" t="s">
        <v>67</v>
      </c>
    </row>
    <row r="2948" spans="1:51" ht="30" customHeight="1" x14ac:dyDescent="0.3">
      <c r="A2948" s="5" t="s">
        <v>90</v>
      </c>
      <c r="B2948" s="5" t="s">
        <v>67</v>
      </c>
      <c r="C2948" s="5" t="s">
        <v>67</v>
      </c>
      <c r="D2948" s="6"/>
      <c r="E2948" s="7"/>
      <c r="F2948" s="8">
        <f>TRUNC(SUMIF(N2945:N2947, N2944, F2945:F2947),0)</f>
        <v>1751</v>
      </c>
      <c r="G2948" s="7"/>
      <c r="H2948" s="8">
        <f>TRUNC(SUMIF(N2945:N2947, N2944, H2945:H2947),0)</f>
        <v>0</v>
      </c>
      <c r="I2948" s="7"/>
      <c r="J2948" s="8">
        <f>TRUNC(SUMIF(N2945:N2947, N2944, J2945:J2947),0)</f>
        <v>0</v>
      </c>
      <c r="K2948" s="7"/>
      <c r="L2948" s="8">
        <f>F2948+H2948+J2948</f>
        <v>1751</v>
      </c>
      <c r="M2948" s="5" t="s">
        <v>67</v>
      </c>
      <c r="N2948" s="2" t="s">
        <v>91</v>
      </c>
      <c r="O2948" s="2" t="s">
        <v>91</v>
      </c>
      <c r="P2948" s="2" t="s">
        <v>67</v>
      </c>
      <c r="Q2948" s="2" t="s">
        <v>67</v>
      </c>
      <c r="R2948" s="2" t="s">
        <v>67</v>
      </c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2" t="s">
        <v>67</v>
      </c>
      <c r="AW2948" s="2" t="s">
        <v>67</v>
      </c>
      <c r="AX2948" s="2" t="s">
        <v>67</v>
      </c>
      <c r="AY2948" s="2" t="s">
        <v>67</v>
      </c>
    </row>
    <row r="2949" spans="1:51" ht="30" customHeight="1" x14ac:dyDescent="0.3">
      <c r="A2949" s="6"/>
      <c r="B2949" s="6"/>
      <c r="C2949" s="6"/>
      <c r="D2949" s="6"/>
      <c r="E2949" s="7"/>
      <c r="F2949" s="8"/>
      <c r="G2949" s="7"/>
      <c r="H2949" s="8"/>
      <c r="I2949" s="7"/>
      <c r="J2949" s="8"/>
      <c r="K2949" s="7"/>
      <c r="L2949" s="8"/>
      <c r="M2949" s="6"/>
    </row>
    <row r="2950" spans="1:51" ht="30" customHeight="1" x14ac:dyDescent="0.3">
      <c r="A2950" s="14" t="s">
        <v>3853</v>
      </c>
      <c r="B2950" s="14"/>
      <c r="C2950" s="14"/>
      <c r="D2950" s="14"/>
      <c r="E2950" s="15"/>
      <c r="F2950" s="16"/>
      <c r="G2950" s="15"/>
      <c r="H2950" s="16"/>
      <c r="I2950" s="15"/>
      <c r="J2950" s="16"/>
      <c r="K2950" s="15"/>
      <c r="L2950" s="16"/>
      <c r="M2950" s="14"/>
      <c r="N2950" s="1" t="s">
        <v>3854</v>
      </c>
    </row>
    <row r="2951" spans="1:51" ht="30" customHeight="1" x14ac:dyDescent="0.3">
      <c r="A2951" s="5" t="s">
        <v>3786</v>
      </c>
      <c r="B2951" s="5" t="s">
        <v>3856</v>
      </c>
      <c r="C2951" s="5" t="s">
        <v>508</v>
      </c>
      <c r="D2951" s="6">
        <v>1</v>
      </c>
      <c r="E2951" s="7">
        <f>단가대비표!O214</f>
        <v>880</v>
      </c>
      <c r="F2951" s="8">
        <f>TRUNC(E2951*D2951,1)</f>
        <v>880</v>
      </c>
      <c r="G2951" s="7">
        <f>단가대비표!P214</f>
        <v>0</v>
      </c>
      <c r="H2951" s="8">
        <f>TRUNC(G2951*D2951,1)</f>
        <v>0</v>
      </c>
      <c r="I2951" s="7">
        <f>단가대비표!V214</f>
        <v>0</v>
      </c>
      <c r="J2951" s="8">
        <f>TRUNC(I2951*D2951,1)</f>
        <v>0</v>
      </c>
      <c r="K2951" s="7">
        <f t="shared" ref="K2951:L2953" si="704">TRUNC(E2951+G2951+I2951,1)</f>
        <v>880</v>
      </c>
      <c r="L2951" s="8">
        <f t="shared" si="704"/>
        <v>880</v>
      </c>
      <c r="M2951" s="5" t="s">
        <v>67</v>
      </c>
      <c r="N2951" s="2" t="s">
        <v>3854</v>
      </c>
      <c r="O2951" s="2" t="s">
        <v>3857</v>
      </c>
      <c r="P2951" s="2" t="s">
        <v>73</v>
      </c>
      <c r="Q2951" s="2" t="s">
        <v>73</v>
      </c>
      <c r="R2951" s="2" t="s">
        <v>69</v>
      </c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2" t="s">
        <v>67</v>
      </c>
      <c r="AW2951" s="2" t="s">
        <v>3858</v>
      </c>
      <c r="AX2951" s="2" t="s">
        <v>67</v>
      </c>
      <c r="AY2951" s="2" t="s">
        <v>67</v>
      </c>
    </row>
    <row r="2952" spans="1:51" ht="30" customHeight="1" x14ac:dyDescent="0.3">
      <c r="A2952" s="5" t="s">
        <v>3790</v>
      </c>
      <c r="B2952" s="5" t="s">
        <v>3859</v>
      </c>
      <c r="C2952" s="5" t="s">
        <v>508</v>
      </c>
      <c r="D2952" s="6">
        <v>1</v>
      </c>
      <c r="E2952" s="7">
        <f>단가대비표!O149</f>
        <v>1146</v>
      </c>
      <c r="F2952" s="8">
        <f>TRUNC(E2952*D2952,1)</f>
        <v>1146</v>
      </c>
      <c r="G2952" s="7">
        <f>단가대비표!P149</f>
        <v>0</v>
      </c>
      <c r="H2952" s="8">
        <f>TRUNC(G2952*D2952,1)</f>
        <v>0</v>
      </c>
      <c r="I2952" s="7">
        <f>단가대비표!V149</f>
        <v>0</v>
      </c>
      <c r="J2952" s="8">
        <f>TRUNC(I2952*D2952,1)</f>
        <v>0</v>
      </c>
      <c r="K2952" s="7">
        <f t="shared" si="704"/>
        <v>1146</v>
      </c>
      <c r="L2952" s="8">
        <f t="shared" si="704"/>
        <v>1146</v>
      </c>
      <c r="M2952" s="5" t="s">
        <v>67</v>
      </c>
      <c r="N2952" s="2" t="s">
        <v>3854</v>
      </c>
      <c r="O2952" s="2" t="s">
        <v>3860</v>
      </c>
      <c r="P2952" s="2" t="s">
        <v>73</v>
      </c>
      <c r="Q2952" s="2" t="s">
        <v>73</v>
      </c>
      <c r="R2952" s="2" t="s">
        <v>69</v>
      </c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2" t="s">
        <v>67</v>
      </c>
      <c r="AW2952" s="2" t="s">
        <v>3861</v>
      </c>
      <c r="AX2952" s="2" t="s">
        <v>67</v>
      </c>
      <c r="AY2952" s="2" t="s">
        <v>67</v>
      </c>
    </row>
    <row r="2953" spans="1:51" ht="30" customHeight="1" x14ac:dyDescent="0.3">
      <c r="A2953" s="5" t="s">
        <v>1720</v>
      </c>
      <c r="B2953" s="5" t="s">
        <v>3862</v>
      </c>
      <c r="C2953" s="5" t="s">
        <v>508</v>
      </c>
      <c r="D2953" s="6">
        <v>1</v>
      </c>
      <c r="E2953" s="7">
        <f>단가대비표!O205</f>
        <v>274</v>
      </c>
      <c r="F2953" s="8">
        <f>TRUNC(E2953*D2953,1)</f>
        <v>274</v>
      </c>
      <c r="G2953" s="7">
        <f>단가대비표!P205</f>
        <v>0</v>
      </c>
      <c r="H2953" s="8">
        <f>TRUNC(G2953*D2953,1)</f>
        <v>0</v>
      </c>
      <c r="I2953" s="7">
        <f>단가대비표!V205</f>
        <v>0</v>
      </c>
      <c r="J2953" s="8">
        <f>TRUNC(I2953*D2953,1)</f>
        <v>0</v>
      </c>
      <c r="K2953" s="7">
        <f t="shared" si="704"/>
        <v>274</v>
      </c>
      <c r="L2953" s="8">
        <f t="shared" si="704"/>
        <v>274</v>
      </c>
      <c r="M2953" s="5" t="s">
        <v>67</v>
      </c>
      <c r="N2953" s="2" t="s">
        <v>3854</v>
      </c>
      <c r="O2953" s="2" t="s">
        <v>3863</v>
      </c>
      <c r="P2953" s="2" t="s">
        <v>73</v>
      </c>
      <c r="Q2953" s="2" t="s">
        <v>73</v>
      </c>
      <c r="R2953" s="2" t="s">
        <v>69</v>
      </c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2" t="s">
        <v>67</v>
      </c>
      <c r="AW2953" s="2" t="s">
        <v>3864</v>
      </c>
      <c r="AX2953" s="2" t="s">
        <v>67</v>
      </c>
      <c r="AY2953" s="2" t="s">
        <v>67</v>
      </c>
    </row>
    <row r="2954" spans="1:51" ht="30" customHeight="1" x14ac:dyDescent="0.3">
      <c r="A2954" s="5" t="s">
        <v>90</v>
      </c>
      <c r="B2954" s="5" t="s">
        <v>67</v>
      </c>
      <c r="C2954" s="5" t="s">
        <v>67</v>
      </c>
      <c r="D2954" s="6"/>
      <c r="E2954" s="7"/>
      <c r="F2954" s="8">
        <f>TRUNC(SUMIF(N2951:N2953, N2950, F2951:F2953),0)</f>
        <v>2300</v>
      </c>
      <c r="G2954" s="7"/>
      <c r="H2954" s="8">
        <f>TRUNC(SUMIF(N2951:N2953, N2950, H2951:H2953),0)</f>
        <v>0</v>
      </c>
      <c r="I2954" s="7"/>
      <c r="J2954" s="8">
        <f>TRUNC(SUMIF(N2951:N2953, N2950, J2951:J2953),0)</f>
        <v>0</v>
      </c>
      <c r="K2954" s="7"/>
      <c r="L2954" s="8">
        <f>F2954+H2954+J2954</f>
        <v>2300</v>
      </c>
      <c r="M2954" s="5" t="s">
        <v>67</v>
      </c>
      <c r="N2954" s="2" t="s">
        <v>91</v>
      </c>
      <c r="O2954" s="2" t="s">
        <v>91</v>
      </c>
      <c r="P2954" s="2" t="s">
        <v>67</v>
      </c>
      <c r="Q2954" s="2" t="s">
        <v>67</v>
      </c>
      <c r="R2954" s="2" t="s">
        <v>67</v>
      </c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2" t="s">
        <v>67</v>
      </c>
      <c r="AW2954" s="2" t="s">
        <v>67</v>
      </c>
      <c r="AX2954" s="2" t="s">
        <v>67</v>
      </c>
      <c r="AY2954" s="2" t="s">
        <v>67</v>
      </c>
    </row>
    <row r="2955" spans="1:51" ht="30" customHeight="1" x14ac:dyDescent="0.3">
      <c r="A2955" s="6"/>
      <c r="B2955" s="6"/>
      <c r="C2955" s="6"/>
      <c r="D2955" s="6"/>
      <c r="E2955" s="7"/>
      <c r="F2955" s="8"/>
      <c r="G2955" s="7"/>
      <c r="H2955" s="8"/>
      <c r="I2955" s="7"/>
      <c r="J2955" s="8"/>
      <c r="K2955" s="7"/>
      <c r="L2955" s="8"/>
      <c r="M2955" s="6"/>
    </row>
    <row r="2956" spans="1:51" ht="30" customHeight="1" x14ac:dyDescent="0.3">
      <c r="A2956" s="14" t="s">
        <v>3865</v>
      </c>
      <c r="B2956" s="14"/>
      <c r="C2956" s="14"/>
      <c r="D2956" s="14"/>
      <c r="E2956" s="15"/>
      <c r="F2956" s="16"/>
      <c r="G2956" s="15"/>
      <c r="H2956" s="16"/>
      <c r="I2956" s="15"/>
      <c r="J2956" s="16"/>
      <c r="K2956" s="15"/>
      <c r="L2956" s="16"/>
      <c r="M2956" s="14"/>
      <c r="N2956" s="1" t="s">
        <v>3866</v>
      </c>
    </row>
    <row r="2957" spans="1:51" ht="30" customHeight="1" x14ac:dyDescent="0.3">
      <c r="A2957" s="5" t="s">
        <v>3786</v>
      </c>
      <c r="B2957" s="5" t="s">
        <v>3868</v>
      </c>
      <c r="C2957" s="5" t="s">
        <v>508</v>
      </c>
      <c r="D2957" s="6">
        <v>1</v>
      </c>
      <c r="E2957" s="7">
        <f>단가대비표!O215</f>
        <v>1200</v>
      </c>
      <c r="F2957" s="8">
        <f>TRUNC(E2957*D2957,1)</f>
        <v>1200</v>
      </c>
      <c r="G2957" s="7">
        <f>단가대비표!P215</f>
        <v>0</v>
      </c>
      <c r="H2957" s="8">
        <f>TRUNC(G2957*D2957,1)</f>
        <v>0</v>
      </c>
      <c r="I2957" s="7">
        <f>단가대비표!V215</f>
        <v>0</v>
      </c>
      <c r="J2957" s="8">
        <f>TRUNC(I2957*D2957,1)</f>
        <v>0</v>
      </c>
      <c r="K2957" s="7">
        <f t="shared" ref="K2957:L2959" si="705">TRUNC(E2957+G2957+I2957,1)</f>
        <v>1200</v>
      </c>
      <c r="L2957" s="8">
        <f t="shared" si="705"/>
        <v>1200</v>
      </c>
      <c r="M2957" s="5" t="s">
        <v>67</v>
      </c>
      <c r="N2957" s="2" t="s">
        <v>3866</v>
      </c>
      <c r="O2957" s="2" t="s">
        <v>3869</v>
      </c>
      <c r="P2957" s="2" t="s">
        <v>73</v>
      </c>
      <c r="Q2957" s="2" t="s">
        <v>73</v>
      </c>
      <c r="R2957" s="2" t="s">
        <v>69</v>
      </c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2" t="s">
        <v>67</v>
      </c>
      <c r="AW2957" s="2" t="s">
        <v>3870</v>
      </c>
      <c r="AX2957" s="2" t="s">
        <v>67</v>
      </c>
      <c r="AY2957" s="2" t="s">
        <v>67</v>
      </c>
    </row>
    <row r="2958" spans="1:51" ht="30" customHeight="1" x14ac:dyDescent="0.3">
      <c r="A2958" s="5" t="s">
        <v>3790</v>
      </c>
      <c r="B2958" s="5" t="s">
        <v>3859</v>
      </c>
      <c r="C2958" s="5" t="s">
        <v>508</v>
      </c>
      <c r="D2958" s="6">
        <v>1</v>
      </c>
      <c r="E2958" s="7">
        <f>단가대비표!O149</f>
        <v>1146</v>
      </c>
      <c r="F2958" s="8">
        <f>TRUNC(E2958*D2958,1)</f>
        <v>1146</v>
      </c>
      <c r="G2958" s="7">
        <f>단가대비표!P149</f>
        <v>0</v>
      </c>
      <c r="H2958" s="8">
        <f>TRUNC(G2958*D2958,1)</f>
        <v>0</v>
      </c>
      <c r="I2958" s="7">
        <f>단가대비표!V149</f>
        <v>0</v>
      </c>
      <c r="J2958" s="8">
        <f>TRUNC(I2958*D2958,1)</f>
        <v>0</v>
      </c>
      <c r="K2958" s="7">
        <f t="shared" si="705"/>
        <v>1146</v>
      </c>
      <c r="L2958" s="8">
        <f t="shared" si="705"/>
        <v>1146</v>
      </c>
      <c r="M2958" s="5" t="s">
        <v>67</v>
      </c>
      <c r="N2958" s="2" t="s">
        <v>3866</v>
      </c>
      <c r="O2958" s="2" t="s">
        <v>3860</v>
      </c>
      <c r="P2958" s="2" t="s">
        <v>73</v>
      </c>
      <c r="Q2958" s="2" t="s">
        <v>73</v>
      </c>
      <c r="R2958" s="2" t="s">
        <v>69</v>
      </c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2" t="s">
        <v>67</v>
      </c>
      <c r="AW2958" s="2" t="s">
        <v>3871</v>
      </c>
      <c r="AX2958" s="2" t="s">
        <v>67</v>
      </c>
      <c r="AY2958" s="2" t="s">
        <v>67</v>
      </c>
    </row>
    <row r="2959" spans="1:51" ht="30" customHeight="1" x14ac:dyDescent="0.3">
      <c r="A2959" s="5" t="s">
        <v>1720</v>
      </c>
      <c r="B2959" s="5" t="s">
        <v>3862</v>
      </c>
      <c r="C2959" s="5" t="s">
        <v>508</v>
      </c>
      <c r="D2959" s="6">
        <v>1</v>
      </c>
      <c r="E2959" s="7">
        <f>단가대비표!O205</f>
        <v>274</v>
      </c>
      <c r="F2959" s="8">
        <f>TRUNC(E2959*D2959,1)</f>
        <v>274</v>
      </c>
      <c r="G2959" s="7">
        <f>단가대비표!P205</f>
        <v>0</v>
      </c>
      <c r="H2959" s="8">
        <f>TRUNC(G2959*D2959,1)</f>
        <v>0</v>
      </c>
      <c r="I2959" s="7">
        <f>단가대비표!V205</f>
        <v>0</v>
      </c>
      <c r="J2959" s="8">
        <f>TRUNC(I2959*D2959,1)</f>
        <v>0</v>
      </c>
      <c r="K2959" s="7">
        <f t="shared" si="705"/>
        <v>274</v>
      </c>
      <c r="L2959" s="8">
        <f t="shared" si="705"/>
        <v>274</v>
      </c>
      <c r="M2959" s="5" t="s">
        <v>67</v>
      </c>
      <c r="N2959" s="2" t="s">
        <v>3866</v>
      </c>
      <c r="O2959" s="2" t="s">
        <v>3863</v>
      </c>
      <c r="P2959" s="2" t="s">
        <v>73</v>
      </c>
      <c r="Q2959" s="2" t="s">
        <v>73</v>
      </c>
      <c r="R2959" s="2" t="s">
        <v>69</v>
      </c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2" t="s">
        <v>67</v>
      </c>
      <c r="AW2959" s="2" t="s">
        <v>3872</v>
      </c>
      <c r="AX2959" s="2" t="s">
        <v>67</v>
      </c>
      <c r="AY2959" s="2" t="s">
        <v>67</v>
      </c>
    </row>
    <row r="2960" spans="1:51" ht="30" customHeight="1" x14ac:dyDescent="0.3">
      <c r="A2960" s="5" t="s">
        <v>90</v>
      </c>
      <c r="B2960" s="5" t="s">
        <v>67</v>
      </c>
      <c r="C2960" s="5" t="s">
        <v>67</v>
      </c>
      <c r="D2960" s="6"/>
      <c r="E2960" s="7"/>
      <c r="F2960" s="8">
        <f>TRUNC(SUMIF(N2957:N2959, N2956, F2957:F2959),0)</f>
        <v>2620</v>
      </c>
      <c r="G2960" s="7"/>
      <c r="H2960" s="8">
        <f>TRUNC(SUMIF(N2957:N2959, N2956, H2957:H2959),0)</f>
        <v>0</v>
      </c>
      <c r="I2960" s="7"/>
      <c r="J2960" s="8">
        <f>TRUNC(SUMIF(N2957:N2959, N2956, J2957:J2959),0)</f>
        <v>0</v>
      </c>
      <c r="K2960" s="7"/>
      <c r="L2960" s="8">
        <f>F2960+H2960+J2960</f>
        <v>2620</v>
      </c>
      <c r="M2960" s="5" t="s">
        <v>67</v>
      </c>
      <c r="N2960" s="2" t="s">
        <v>91</v>
      </c>
      <c r="O2960" s="2" t="s">
        <v>91</v>
      </c>
      <c r="P2960" s="2" t="s">
        <v>67</v>
      </c>
      <c r="Q2960" s="2" t="s">
        <v>67</v>
      </c>
      <c r="R2960" s="2" t="s">
        <v>67</v>
      </c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2" t="s">
        <v>67</v>
      </c>
      <c r="AW2960" s="2" t="s">
        <v>67</v>
      </c>
      <c r="AX2960" s="2" t="s">
        <v>67</v>
      </c>
      <c r="AY2960" s="2" t="s">
        <v>67</v>
      </c>
    </row>
    <row r="2961" spans="1:51" ht="30" customHeight="1" x14ac:dyDescent="0.3">
      <c r="A2961" s="6"/>
      <c r="B2961" s="6"/>
      <c r="C2961" s="6"/>
      <c r="D2961" s="6"/>
      <c r="E2961" s="7"/>
      <c r="F2961" s="8"/>
      <c r="G2961" s="7"/>
      <c r="H2961" s="8"/>
      <c r="I2961" s="7"/>
      <c r="J2961" s="8"/>
      <c r="K2961" s="7"/>
      <c r="L2961" s="8"/>
      <c r="M2961" s="6"/>
    </row>
    <row r="2962" spans="1:51" ht="30" customHeight="1" x14ac:dyDescent="0.3">
      <c r="A2962" s="14" t="s">
        <v>3873</v>
      </c>
      <c r="B2962" s="14"/>
      <c r="C2962" s="14"/>
      <c r="D2962" s="14"/>
      <c r="E2962" s="15"/>
      <c r="F2962" s="16"/>
      <c r="G2962" s="15"/>
      <c r="H2962" s="16"/>
      <c r="I2962" s="15"/>
      <c r="J2962" s="16"/>
      <c r="K2962" s="15"/>
      <c r="L2962" s="16"/>
      <c r="M2962" s="14"/>
      <c r="N2962" s="1" t="s">
        <v>3874</v>
      </c>
    </row>
    <row r="2963" spans="1:51" ht="30" customHeight="1" x14ac:dyDescent="0.3">
      <c r="A2963" s="5" t="s">
        <v>3786</v>
      </c>
      <c r="B2963" s="5" t="s">
        <v>3876</v>
      </c>
      <c r="C2963" s="5" t="s">
        <v>508</v>
      </c>
      <c r="D2963" s="6">
        <v>1</v>
      </c>
      <c r="E2963" s="7">
        <f>단가대비표!O216</f>
        <v>2400</v>
      </c>
      <c r="F2963" s="8">
        <f>TRUNC(E2963*D2963,1)</f>
        <v>2400</v>
      </c>
      <c r="G2963" s="7">
        <f>단가대비표!P216</f>
        <v>0</v>
      </c>
      <c r="H2963" s="8">
        <f>TRUNC(G2963*D2963,1)</f>
        <v>0</v>
      </c>
      <c r="I2963" s="7">
        <f>단가대비표!V216</f>
        <v>0</v>
      </c>
      <c r="J2963" s="8">
        <f>TRUNC(I2963*D2963,1)</f>
        <v>0</v>
      </c>
      <c r="K2963" s="7">
        <f t="shared" ref="K2963:L2965" si="706">TRUNC(E2963+G2963+I2963,1)</f>
        <v>2400</v>
      </c>
      <c r="L2963" s="8">
        <f t="shared" si="706"/>
        <v>2400</v>
      </c>
      <c r="M2963" s="5" t="s">
        <v>67</v>
      </c>
      <c r="N2963" s="2" t="s">
        <v>3874</v>
      </c>
      <c r="O2963" s="2" t="s">
        <v>3877</v>
      </c>
      <c r="P2963" s="2" t="s">
        <v>73</v>
      </c>
      <c r="Q2963" s="2" t="s">
        <v>73</v>
      </c>
      <c r="R2963" s="2" t="s">
        <v>69</v>
      </c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2" t="s">
        <v>67</v>
      </c>
      <c r="AW2963" s="2" t="s">
        <v>3878</v>
      </c>
      <c r="AX2963" s="2" t="s">
        <v>67</v>
      </c>
      <c r="AY2963" s="2" t="s">
        <v>67</v>
      </c>
    </row>
    <row r="2964" spans="1:51" ht="30" customHeight="1" x14ac:dyDescent="0.3">
      <c r="A2964" s="5" t="s">
        <v>3790</v>
      </c>
      <c r="B2964" s="5" t="s">
        <v>3859</v>
      </c>
      <c r="C2964" s="5" t="s">
        <v>508</v>
      </c>
      <c r="D2964" s="6">
        <v>1</v>
      </c>
      <c r="E2964" s="7">
        <f>단가대비표!O149</f>
        <v>1146</v>
      </c>
      <c r="F2964" s="8">
        <f>TRUNC(E2964*D2964,1)</f>
        <v>1146</v>
      </c>
      <c r="G2964" s="7">
        <f>단가대비표!P149</f>
        <v>0</v>
      </c>
      <c r="H2964" s="8">
        <f>TRUNC(G2964*D2964,1)</f>
        <v>0</v>
      </c>
      <c r="I2964" s="7">
        <f>단가대비표!V149</f>
        <v>0</v>
      </c>
      <c r="J2964" s="8">
        <f>TRUNC(I2964*D2964,1)</f>
        <v>0</v>
      </c>
      <c r="K2964" s="7">
        <f t="shared" si="706"/>
        <v>1146</v>
      </c>
      <c r="L2964" s="8">
        <f t="shared" si="706"/>
        <v>1146</v>
      </c>
      <c r="M2964" s="5" t="s">
        <v>67</v>
      </c>
      <c r="N2964" s="2" t="s">
        <v>3874</v>
      </c>
      <c r="O2964" s="2" t="s">
        <v>3860</v>
      </c>
      <c r="P2964" s="2" t="s">
        <v>73</v>
      </c>
      <c r="Q2964" s="2" t="s">
        <v>73</v>
      </c>
      <c r="R2964" s="2" t="s">
        <v>69</v>
      </c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2" t="s">
        <v>67</v>
      </c>
      <c r="AW2964" s="2" t="s">
        <v>3879</v>
      </c>
      <c r="AX2964" s="2" t="s">
        <v>67</v>
      </c>
      <c r="AY2964" s="2" t="s">
        <v>67</v>
      </c>
    </row>
    <row r="2965" spans="1:51" ht="30" customHeight="1" x14ac:dyDescent="0.3">
      <c r="A2965" s="5" t="s">
        <v>1720</v>
      </c>
      <c r="B2965" s="5" t="s">
        <v>3862</v>
      </c>
      <c r="C2965" s="5" t="s">
        <v>508</v>
      </c>
      <c r="D2965" s="6">
        <v>1</v>
      </c>
      <c r="E2965" s="7">
        <f>단가대비표!O205</f>
        <v>274</v>
      </c>
      <c r="F2965" s="8">
        <f>TRUNC(E2965*D2965,1)</f>
        <v>274</v>
      </c>
      <c r="G2965" s="7">
        <f>단가대비표!P205</f>
        <v>0</v>
      </c>
      <c r="H2965" s="8">
        <f>TRUNC(G2965*D2965,1)</f>
        <v>0</v>
      </c>
      <c r="I2965" s="7">
        <f>단가대비표!V205</f>
        <v>0</v>
      </c>
      <c r="J2965" s="8">
        <f>TRUNC(I2965*D2965,1)</f>
        <v>0</v>
      </c>
      <c r="K2965" s="7">
        <f t="shared" si="706"/>
        <v>274</v>
      </c>
      <c r="L2965" s="8">
        <f t="shared" si="706"/>
        <v>274</v>
      </c>
      <c r="M2965" s="5" t="s">
        <v>67</v>
      </c>
      <c r="N2965" s="2" t="s">
        <v>3874</v>
      </c>
      <c r="O2965" s="2" t="s">
        <v>3863</v>
      </c>
      <c r="P2965" s="2" t="s">
        <v>73</v>
      </c>
      <c r="Q2965" s="2" t="s">
        <v>73</v>
      </c>
      <c r="R2965" s="2" t="s">
        <v>69</v>
      </c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2" t="s">
        <v>67</v>
      </c>
      <c r="AW2965" s="2" t="s">
        <v>3880</v>
      </c>
      <c r="AX2965" s="2" t="s">
        <v>67</v>
      </c>
      <c r="AY2965" s="2" t="s">
        <v>67</v>
      </c>
    </row>
    <row r="2966" spans="1:51" ht="30" customHeight="1" x14ac:dyDescent="0.3">
      <c r="A2966" s="5" t="s">
        <v>90</v>
      </c>
      <c r="B2966" s="5" t="s">
        <v>67</v>
      </c>
      <c r="C2966" s="5" t="s">
        <v>67</v>
      </c>
      <c r="D2966" s="6"/>
      <c r="E2966" s="7"/>
      <c r="F2966" s="8">
        <f>TRUNC(SUMIF(N2963:N2965, N2962, F2963:F2965),0)</f>
        <v>3820</v>
      </c>
      <c r="G2966" s="7"/>
      <c r="H2966" s="8">
        <f>TRUNC(SUMIF(N2963:N2965, N2962, H2963:H2965),0)</f>
        <v>0</v>
      </c>
      <c r="I2966" s="7"/>
      <c r="J2966" s="8">
        <f>TRUNC(SUMIF(N2963:N2965, N2962, J2963:J2965),0)</f>
        <v>0</v>
      </c>
      <c r="K2966" s="7"/>
      <c r="L2966" s="8">
        <f>F2966+H2966+J2966</f>
        <v>3820</v>
      </c>
      <c r="M2966" s="5" t="s">
        <v>67</v>
      </c>
      <c r="N2966" s="2" t="s">
        <v>91</v>
      </c>
      <c r="O2966" s="2" t="s">
        <v>91</v>
      </c>
      <c r="P2966" s="2" t="s">
        <v>67</v>
      </c>
      <c r="Q2966" s="2" t="s">
        <v>67</v>
      </c>
      <c r="R2966" s="2" t="s">
        <v>67</v>
      </c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2" t="s">
        <v>67</v>
      </c>
      <c r="AW2966" s="2" t="s">
        <v>67</v>
      </c>
      <c r="AX2966" s="2" t="s">
        <v>67</v>
      </c>
      <c r="AY2966" s="2" t="s">
        <v>67</v>
      </c>
    </row>
    <row r="2967" spans="1:51" ht="30" customHeight="1" x14ac:dyDescent="0.3">
      <c r="A2967" s="6"/>
      <c r="B2967" s="6"/>
      <c r="C2967" s="6"/>
      <c r="D2967" s="6"/>
      <c r="E2967" s="7"/>
      <c r="F2967" s="8"/>
      <c r="G2967" s="7"/>
      <c r="H2967" s="8"/>
      <c r="I2967" s="7"/>
      <c r="J2967" s="8"/>
      <c r="K2967" s="7"/>
      <c r="L2967" s="8"/>
      <c r="M2967" s="6"/>
    </row>
    <row r="2968" spans="1:51" ht="30" customHeight="1" x14ac:dyDescent="0.3">
      <c r="A2968" s="14" t="s">
        <v>3881</v>
      </c>
      <c r="B2968" s="14"/>
      <c r="C2968" s="14"/>
      <c r="D2968" s="14"/>
      <c r="E2968" s="15"/>
      <c r="F2968" s="16"/>
      <c r="G2968" s="15"/>
      <c r="H2968" s="16"/>
      <c r="I2968" s="15"/>
      <c r="J2968" s="16"/>
      <c r="K2968" s="15"/>
      <c r="L2968" s="16"/>
      <c r="M2968" s="14"/>
      <c r="N2968" s="1" t="s">
        <v>3882</v>
      </c>
    </row>
    <row r="2969" spans="1:51" ht="30" customHeight="1" x14ac:dyDescent="0.3">
      <c r="A2969" s="5" t="s">
        <v>3786</v>
      </c>
      <c r="B2969" s="5" t="s">
        <v>3884</v>
      </c>
      <c r="C2969" s="5" t="s">
        <v>508</v>
      </c>
      <c r="D2969" s="6">
        <v>1</v>
      </c>
      <c r="E2969" s="7">
        <f>단가대비표!O217</f>
        <v>2800</v>
      </c>
      <c r="F2969" s="8">
        <f>TRUNC(E2969*D2969,1)</f>
        <v>2800</v>
      </c>
      <c r="G2969" s="7">
        <f>단가대비표!P217</f>
        <v>0</v>
      </c>
      <c r="H2969" s="8">
        <f>TRUNC(G2969*D2969,1)</f>
        <v>0</v>
      </c>
      <c r="I2969" s="7">
        <f>단가대비표!V217</f>
        <v>0</v>
      </c>
      <c r="J2969" s="8">
        <f>TRUNC(I2969*D2969,1)</f>
        <v>0</v>
      </c>
      <c r="K2969" s="7">
        <f t="shared" ref="K2969:L2971" si="707">TRUNC(E2969+G2969+I2969,1)</f>
        <v>2800</v>
      </c>
      <c r="L2969" s="8">
        <f t="shared" si="707"/>
        <v>2800</v>
      </c>
      <c r="M2969" s="5" t="s">
        <v>67</v>
      </c>
      <c r="N2969" s="2" t="s">
        <v>3882</v>
      </c>
      <c r="O2969" s="2" t="s">
        <v>3885</v>
      </c>
      <c r="P2969" s="2" t="s">
        <v>73</v>
      </c>
      <c r="Q2969" s="2" t="s">
        <v>73</v>
      </c>
      <c r="R2969" s="2" t="s">
        <v>69</v>
      </c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2" t="s">
        <v>67</v>
      </c>
      <c r="AW2969" s="2" t="s">
        <v>3886</v>
      </c>
      <c r="AX2969" s="2" t="s">
        <v>67</v>
      </c>
      <c r="AY2969" s="2" t="s">
        <v>67</v>
      </c>
    </row>
    <row r="2970" spans="1:51" ht="30" customHeight="1" x14ac:dyDescent="0.3">
      <c r="A2970" s="5" t="s">
        <v>3790</v>
      </c>
      <c r="B2970" s="5" t="s">
        <v>3859</v>
      </c>
      <c r="C2970" s="5" t="s">
        <v>508</v>
      </c>
      <c r="D2970" s="6">
        <v>1</v>
      </c>
      <c r="E2970" s="7">
        <f>단가대비표!O149</f>
        <v>1146</v>
      </c>
      <c r="F2970" s="8">
        <f>TRUNC(E2970*D2970,1)</f>
        <v>1146</v>
      </c>
      <c r="G2970" s="7">
        <f>단가대비표!P149</f>
        <v>0</v>
      </c>
      <c r="H2970" s="8">
        <f>TRUNC(G2970*D2970,1)</f>
        <v>0</v>
      </c>
      <c r="I2970" s="7">
        <f>단가대비표!V149</f>
        <v>0</v>
      </c>
      <c r="J2970" s="8">
        <f>TRUNC(I2970*D2970,1)</f>
        <v>0</v>
      </c>
      <c r="K2970" s="7">
        <f t="shared" si="707"/>
        <v>1146</v>
      </c>
      <c r="L2970" s="8">
        <f t="shared" si="707"/>
        <v>1146</v>
      </c>
      <c r="M2970" s="5" t="s">
        <v>67</v>
      </c>
      <c r="N2970" s="2" t="s">
        <v>3882</v>
      </c>
      <c r="O2970" s="2" t="s">
        <v>3860</v>
      </c>
      <c r="P2970" s="2" t="s">
        <v>73</v>
      </c>
      <c r="Q2970" s="2" t="s">
        <v>73</v>
      </c>
      <c r="R2970" s="2" t="s">
        <v>69</v>
      </c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2" t="s">
        <v>67</v>
      </c>
      <c r="AW2970" s="2" t="s">
        <v>3887</v>
      </c>
      <c r="AX2970" s="2" t="s">
        <v>67</v>
      </c>
      <c r="AY2970" s="2" t="s">
        <v>67</v>
      </c>
    </row>
    <row r="2971" spans="1:51" ht="30" customHeight="1" x14ac:dyDescent="0.3">
      <c r="A2971" s="5" t="s">
        <v>1720</v>
      </c>
      <c r="B2971" s="5" t="s">
        <v>3862</v>
      </c>
      <c r="C2971" s="5" t="s">
        <v>508</v>
      </c>
      <c r="D2971" s="6">
        <v>1</v>
      </c>
      <c r="E2971" s="7">
        <f>단가대비표!O205</f>
        <v>274</v>
      </c>
      <c r="F2971" s="8">
        <f>TRUNC(E2971*D2971,1)</f>
        <v>274</v>
      </c>
      <c r="G2971" s="7">
        <f>단가대비표!P205</f>
        <v>0</v>
      </c>
      <c r="H2971" s="8">
        <f>TRUNC(G2971*D2971,1)</f>
        <v>0</v>
      </c>
      <c r="I2971" s="7">
        <f>단가대비표!V205</f>
        <v>0</v>
      </c>
      <c r="J2971" s="8">
        <f>TRUNC(I2971*D2971,1)</f>
        <v>0</v>
      </c>
      <c r="K2971" s="7">
        <f t="shared" si="707"/>
        <v>274</v>
      </c>
      <c r="L2971" s="8">
        <f t="shared" si="707"/>
        <v>274</v>
      </c>
      <c r="M2971" s="5" t="s">
        <v>67</v>
      </c>
      <c r="N2971" s="2" t="s">
        <v>3882</v>
      </c>
      <c r="O2971" s="2" t="s">
        <v>3863</v>
      </c>
      <c r="P2971" s="2" t="s">
        <v>73</v>
      </c>
      <c r="Q2971" s="2" t="s">
        <v>73</v>
      </c>
      <c r="R2971" s="2" t="s">
        <v>69</v>
      </c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2" t="s">
        <v>67</v>
      </c>
      <c r="AW2971" s="2" t="s">
        <v>3888</v>
      </c>
      <c r="AX2971" s="2" t="s">
        <v>67</v>
      </c>
      <c r="AY2971" s="2" t="s">
        <v>67</v>
      </c>
    </row>
    <row r="2972" spans="1:51" ht="30" customHeight="1" x14ac:dyDescent="0.3">
      <c r="A2972" s="5" t="s">
        <v>90</v>
      </c>
      <c r="B2972" s="5" t="s">
        <v>67</v>
      </c>
      <c r="C2972" s="5" t="s">
        <v>67</v>
      </c>
      <c r="D2972" s="6"/>
      <c r="E2972" s="7"/>
      <c r="F2972" s="8">
        <f>TRUNC(SUMIF(N2969:N2971, N2968, F2969:F2971),0)</f>
        <v>4220</v>
      </c>
      <c r="G2972" s="7"/>
      <c r="H2972" s="8">
        <f>TRUNC(SUMIF(N2969:N2971, N2968, H2969:H2971),0)</f>
        <v>0</v>
      </c>
      <c r="I2972" s="7"/>
      <c r="J2972" s="8">
        <f>TRUNC(SUMIF(N2969:N2971, N2968, J2969:J2971),0)</f>
        <v>0</v>
      </c>
      <c r="K2972" s="7"/>
      <c r="L2972" s="8">
        <f>F2972+H2972+J2972</f>
        <v>4220</v>
      </c>
      <c r="M2972" s="5" t="s">
        <v>67</v>
      </c>
      <c r="N2972" s="2" t="s">
        <v>91</v>
      </c>
      <c r="O2972" s="2" t="s">
        <v>91</v>
      </c>
      <c r="P2972" s="2" t="s">
        <v>67</v>
      </c>
      <c r="Q2972" s="2" t="s">
        <v>67</v>
      </c>
      <c r="R2972" s="2" t="s">
        <v>67</v>
      </c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2" t="s">
        <v>67</v>
      </c>
      <c r="AW2972" s="2" t="s">
        <v>67</v>
      </c>
      <c r="AX2972" s="2" t="s">
        <v>67</v>
      </c>
      <c r="AY2972" s="2" t="s">
        <v>67</v>
      </c>
    </row>
    <row r="2973" spans="1:51" ht="30" customHeight="1" x14ac:dyDescent="0.3">
      <c r="A2973" s="6"/>
      <c r="B2973" s="6"/>
      <c r="C2973" s="6"/>
      <c r="D2973" s="6"/>
      <c r="E2973" s="7"/>
      <c r="F2973" s="8"/>
      <c r="G2973" s="7"/>
      <c r="H2973" s="8"/>
      <c r="I2973" s="7"/>
      <c r="J2973" s="8"/>
      <c r="K2973" s="7"/>
      <c r="L2973" s="8"/>
      <c r="M2973" s="6"/>
    </row>
    <row r="2974" spans="1:51" ht="30" customHeight="1" x14ac:dyDescent="0.3">
      <c r="A2974" s="14" t="s">
        <v>3889</v>
      </c>
      <c r="B2974" s="14"/>
      <c r="C2974" s="14"/>
      <c r="D2974" s="14"/>
      <c r="E2974" s="15"/>
      <c r="F2974" s="16"/>
      <c r="G2974" s="15"/>
      <c r="H2974" s="16"/>
      <c r="I2974" s="15"/>
      <c r="J2974" s="16"/>
      <c r="K2974" s="15"/>
      <c r="L2974" s="16"/>
      <c r="M2974" s="14"/>
      <c r="N2974" s="1" t="s">
        <v>3890</v>
      </c>
    </row>
    <row r="2975" spans="1:51" ht="30" customHeight="1" x14ac:dyDescent="0.3">
      <c r="A2975" s="5" t="s">
        <v>3786</v>
      </c>
      <c r="B2975" s="5" t="s">
        <v>3892</v>
      </c>
      <c r="C2975" s="5" t="s">
        <v>508</v>
      </c>
      <c r="D2975" s="6">
        <v>1</v>
      </c>
      <c r="E2975" s="7">
        <f>단가대비표!O218</f>
        <v>4000</v>
      </c>
      <c r="F2975" s="8">
        <f>TRUNC(E2975*D2975,1)</f>
        <v>4000</v>
      </c>
      <c r="G2975" s="7">
        <f>단가대비표!P218</f>
        <v>0</v>
      </c>
      <c r="H2975" s="8">
        <f>TRUNC(G2975*D2975,1)</f>
        <v>0</v>
      </c>
      <c r="I2975" s="7">
        <f>단가대비표!V218</f>
        <v>0</v>
      </c>
      <c r="J2975" s="8">
        <f>TRUNC(I2975*D2975,1)</f>
        <v>0</v>
      </c>
      <c r="K2975" s="7">
        <f t="shared" ref="K2975:L2977" si="708">TRUNC(E2975+G2975+I2975,1)</f>
        <v>4000</v>
      </c>
      <c r="L2975" s="8">
        <f t="shared" si="708"/>
        <v>4000</v>
      </c>
      <c r="M2975" s="5" t="s">
        <v>67</v>
      </c>
      <c r="N2975" s="2" t="s">
        <v>3890</v>
      </c>
      <c r="O2975" s="2" t="s">
        <v>3893</v>
      </c>
      <c r="P2975" s="2" t="s">
        <v>73</v>
      </c>
      <c r="Q2975" s="2" t="s">
        <v>73</v>
      </c>
      <c r="R2975" s="2" t="s">
        <v>69</v>
      </c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2" t="s">
        <v>67</v>
      </c>
      <c r="AW2975" s="2" t="s">
        <v>3894</v>
      </c>
      <c r="AX2975" s="2" t="s">
        <v>67</v>
      </c>
      <c r="AY2975" s="2" t="s">
        <v>67</v>
      </c>
    </row>
    <row r="2976" spans="1:51" ht="30" customHeight="1" x14ac:dyDescent="0.3">
      <c r="A2976" s="5" t="s">
        <v>3790</v>
      </c>
      <c r="B2976" s="5" t="s">
        <v>3859</v>
      </c>
      <c r="C2976" s="5" t="s">
        <v>508</v>
      </c>
      <c r="D2976" s="6">
        <v>1</v>
      </c>
      <c r="E2976" s="7">
        <f>단가대비표!O149</f>
        <v>1146</v>
      </c>
      <c r="F2976" s="8">
        <f>TRUNC(E2976*D2976,1)</f>
        <v>1146</v>
      </c>
      <c r="G2976" s="7">
        <f>단가대비표!P149</f>
        <v>0</v>
      </c>
      <c r="H2976" s="8">
        <f>TRUNC(G2976*D2976,1)</f>
        <v>0</v>
      </c>
      <c r="I2976" s="7">
        <f>단가대비표!V149</f>
        <v>0</v>
      </c>
      <c r="J2976" s="8">
        <f>TRUNC(I2976*D2976,1)</f>
        <v>0</v>
      </c>
      <c r="K2976" s="7">
        <f t="shared" si="708"/>
        <v>1146</v>
      </c>
      <c r="L2976" s="8">
        <f t="shared" si="708"/>
        <v>1146</v>
      </c>
      <c r="M2976" s="5" t="s">
        <v>67</v>
      </c>
      <c r="N2976" s="2" t="s">
        <v>3890</v>
      </c>
      <c r="O2976" s="2" t="s">
        <v>3860</v>
      </c>
      <c r="P2976" s="2" t="s">
        <v>73</v>
      </c>
      <c r="Q2976" s="2" t="s">
        <v>73</v>
      </c>
      <c r="R2976" s="2" t="s">
        <v>69</v>
      </c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2" t="s">
        <v>67</v>
      </c>
      <c r="AW2976" s="2" t="s">
        <v>3895</v>
      </c>
      <c r="AX2976" s="2" t="s">
        <v>67</v>
      </c>
      <c r="AY2976" s="2" t="s">
        <v>67</v>
      </c>
    </row>
    <row r="2977" spans="1:51" ht="30" customHeight="1" x14ac:dyDescent="0.3">
      <c r="A2977" s="5" t="s">
        <v>1720</v>
      </c>
      <c r="B2977" s="5" t="s">
        <v>3862</v>
      </c>
      <c r="C2977" s="5" t="s">
        <v>508</v>
      </c>
      <c r="D2977" s="6">
        <v>1</v>
      </c>
      <c r="E2977" s="7">
        <f>단가대비표!O205</f>
        <v>274</v>
      </c>
      <c r="F2977" s="8">
        <f>TRUNC(E2977*D2977,1)</f>
        <v>274</v>
      </c>
      <c r="G2977" s="7">
        <f>단가대비표!P205</f>
        <v>0</v>
      </c>
      <c r="H2977" s="8">
        <f>TRUNC(G2977*D2977,1)</f>
        <v>0</v>
      </c>
      <c r="I2977" s="7">
        <f>단가대비표!V205</f>
        <v>0</v>
      </c>
      <c r="J2977" s="8">
        <f>TRUNC(I2977*D2977,1)</f>
        <v>0</v>
      </c>
      <c r="K2977" s="7">
        <f t="shared" si="708"/>
        <v>274</v>
      </c>
      <c r="L2977" s="8">
        <f t="shared" si="708"/>
        <v>274</v>
      </c>
      <c r="M2977" s="5" t="s">
        <v>67</v>
      </c>
      <c r="N2977" s="2" t="s">
        <v>3890</v>
      </c>
      <c r="O2977" s="2" t="s">
        <v>3863</v>
      </c>
      <c r="P2977" s="2" t="s">
        <v>73</v>
      </c>
      <c r="Q2977" s="2" t="s">
        <v>73</v>
      </c>
      <c r="R2977" s="2" t="s">
        <v>69</v>
      </c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2" t="s">
        <v>67</v>
      </c>
      <c r="AW2977" s="2" t="s">
        <v>3896</v>
      </c>
      <c r="AX2977" s="2" t="s">
        <v>67</v>
      </c>
      <c r="AY2977" s="2" t="s">
        <v>67</v>
      </c>
    </row>
    <row r="2978" spans="1:51" ht="30" customHeight="1" x14ac:dyDescent="0.3">
      <c r="A2978" s="5" t="s">
        <v>90</v>
      </c>
      <c r="B2978" s="5" t="s">
        <v>67</v>
      </c>
      <c r="C2978" s="5" t="s">
        <v>67</v>
      </c>
      <c r="D2978" s="6"/>
      <c r="E2978" s="7"/>
      <c r="F2978" s="8">
        <f>TRUNC(SUMIF(N2975:N2977, N2974, F2975:F2977),0)</f>
        <v>5420</v>
      </c>
      <c r="G2978" s="7"/>
      <c r="H2978" s="8">
        <f>TRUNC(SUMIF(N2975:N2977, N2974, H2975:H2977),0)</f>
        <v>0</v>
      </c>
      <c r="I2978" s="7"/>
      <c r="J2978" s="8">
        <f>TRUNC(SUMIF(N2975:N2977, N2974, J2975:J2977),0)</f>
        <v>0</v>
      </c>
      <c r="K2978" s="7"/>
      <c r="L2978" s="8">
        <f>F2978+H2978+J2978</f>
        <v>5420</v>
      </c>
      <c r="M2978" s="5" t="s">
        <v>67</v>
      </c>
      <c r="N2978" s="2" t="s">
        <v>91</v>
      </c>
      <c r="O2978" s="2" t="s">
        <v>91</v>
      </c>
      <c r="P2978" s="2" t="s">
        <v>67</v>
      </c>
      <c r="Q2978" s="2" t="s">
        <v>67</v>
      </c>
      <c r="R2978" s="2" t="s">
        <v>67</v>
      </c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2" t="s">
        <v>67</v>
      </c>
      <c r="AW2978" s="2" t="s">
        <v>67</v>
      </c>
      <c r="AX2978" s="2" t="s">
        <v>67</v>
      </c>
      <c r="AY2978" s="2" t="s">
        <v>67</v>
      </c>
    </row>
    <row r="2979" spans="1:51" ht="30" customHeight="1" x14ac:dyDescent="0.3">
      <c r="A2979" s="6"/>
      <c r="B2979" s="6"/>
      <c r="C2979" s="6"/>
      <c r="D2979" s="6"/>
      <c r="E2979" s="7"/>
      <c r="F2979" s="8"/>
      <c r="G2979" s="7"/>
      <c r="H2979" s="8"/>
      <c r="I2979" s="7"/>
      <c r="J2979" s="8"/>
      <c r="K2979" s="7"/>
      <c r="L2979" s="8"/>
      <c r="M2979" s="6"/>
    </row>
    <row r="2980" spans="1:51" ht="30" customHeight="1" x14ac:dyDescent="0.3">
      <c r="A2980" s="14" t="s">
        <v>3897</v>
      </c>
      <c r="B2980" s="14"/>
      <c r="C2980" s="14"/>
      <c r="D2980" s="14"/>
      <c r="E2980" s="15"/>
      <c r="F2980" s="16"/>
      <c r="G2980" s="15"/>
      <c r="H2980" s="16"/>
      <c r="I2980" s="15"/>
      <c r="J2980" s="16"/>
      <c r="K2980" s="15"/>
      <c r="L2980" s="16"/>
      <c r="M2980" s="14"/>
      <c r="N2980" s="1" t="s">
        <v>3898</v>
      </c>
    </row>
    <row r="2981" spans="1:51" ht="30" customHeight="1" x14ac:dyDescent="0.3">
      <c r="A2981" s="5" t="s">
        <v>3786</v>
      </c>
      <c r="B2981" s="5" t="s">
        <v>3901</v>
      </c>
      <c r="C2981" s="5" t="s">
        <v>508</v>
      </c>
      <c r="D2981" s="6">
        <v>1</v>
      </c>
      <c r="E2981" s="7">
        <f>단가대비표!O219</f>
        <v>400</v>
      </c>
      <c r="F2981" s="8">
        <f>TRUNC(E2981*D2981,1)</f>
        <v>400</v>
      </c>
      <c r="G2981" s="7">
        <f>단가대비표!P219</f>
        <v>0</v>
      </c>
      <c r="H2981" s="8">
        <f>TRUNC(G2981*D2981,1)</f>
        <v>0</v>
      </c>
      <c r="I2981" s="7">
        <f>단가대비표!V219</f>
        <v>0</v>
      </c>
      <c r="J2981" s="8">
        <f>TRUNC(I2981*D2981,1)</f>
        <v>0</v>
      </c>
      <c r="K2981" s="7">
        <f t="shared" ref="K2981:L2983" si="709">TRUNC(E2981+G2981+I2981,1)</f>
        <v>400</v>
      </c>
      <c r="L2981" s="8">
        <f t="shared" si="709"/>
        <v>400</v>
      </c>
      <c r="M2981" s="5" t="s">
        <v>67</v>
      </c>
      <c r="N2981" s="2" t="s">
        <v>3898</v>
      </c>
      <c r="O2981" s="2" t="s">
        <v>3902</v>
      </c>
      <c r="P2981" s="2" t="s">
        <v>73</v>
      </c>
      <c r="Q2981" s="2" t="s">
        <v>73</v>
      </c>
      <c r="R2981" s="2" t="s">
        <v>69</v>
      </c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2" t="s">
        <v>67</v>
      </c>
      <c r="AW2981" s="2" t="s">
        <v>3903</v>
      </c>
      <c r="AX2981" s="2" t="s">
        <v>67</v>
      </c>
      <c r="AY2981" s="2" t="s">
        <v>67</v>
      </c>
    </row>
    <row r="2982" spans="1:51" ht="30" customHeight="1" x14ac:dyDescent="0.3">
      <c r="A2982" s="5" t="s">
        <v>3790</v>
      </c>
      <c r="B2982" s="5" t="s">
        <v>3791</v>
      </c>
      <c r="C2982" s="5" t="s">
        <v>508</v>
      </c>
      <c r="D2982" s="6">
        <v>1</v>
      </c>
      <c r="E2982" s="7">
        <f>단가대비표!O148</f>
        <v>797</v>
      </c>
      <c r="F2982" s="8">
        <f>TRUNC(E2982*D2982,1)</f>
        <v>797</v>
      </c>
      <c r="G2982" s="7">
        <f>단가대비표!P148</f>
        <v>0</v>
      </c>
      <c r="H2982" s="8">
        <f>TRUNC(G2982*D2982,1)</f>
        <v>0</v>
      </c>
      <c r="I2982" s="7">
        <f>단가대비표!V148</f>
        <v>0</v>
      </c>
      <c r="J2982" s="8">
        <f>TRUNC(I2982*D2982,1)</f>
        <v>0</v>
      </c>
      <c r="K2982" s="7">
        <f t="shared" si="709"/>
        <v>797</v>
      </c>
      <c r="L2982" s="8">
        <f t="shared" si="709"/>
        <v>797</v>
      </c>
      <c r="M2982" s="5" t="s">
        <v>67</v>
      </c>
      <c r="N2982" s="2" t="s">
        <v>3898</v>
      </c>
      <c r="O2982" s="2" t="s">
        <v>3792</v>
      </c>
      <c r="P2982" s="2" t="s">
        <v>73</v>
      </c>
      <c r="Q2982" s="2" t="s">
        <v>73</v>
      </c>
      <c r="R2982" s="2" t="s">
        <v>69</v>
      </c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2" t="s">
        <v>67</v>
      </c>
      <c r="AW2982" s="2" t="s">
        <v>3904</v>
      </c>
      <c r="AX2982" s="2" t="s">
        <v>67</v>
      </c>
      <c r="AY2982" s="2" t="s">
        <v>67</v>
      </c>
    </row>
    <row r="2983" spans="1:51" ht="30" customHeight="1" x14ac:dyDescent="0.3">
      <c r="A2983" s="5" t="s">
        <v>1720</v>
      </c>
      <c r="B2983" s="5" t="s">
        <v>3794</v>
      </c>
      <c r="C2983" s="5" t="s">
        <v>508</v>
      </c>
      <c r="D2983" s="6">
        <v>1</v>
      </c>
      <c r="E2983" s="7">
        <f>단가대비표!O204</f>
        <v>274</v>
      </c>
      <c r="F2983" s="8">
        <f>TRUNC(E2983*D2983,1)</f>
        <v>274</v>
      </c>
      <c r="G2983" s="7">
        <f>단가대비표!P204</f>
        <v>0</v>
      </c>
      <c r="H2983" s="8">
        <f>TRUNC(G2983*D2983,1)</f>
        <v>0</v>
      </c>
      <c r="I2983" s="7">
        <f>단가대비표!V204</f>
        <v>0</v>
      </c>
      <c r="J2983" s="8">
        <f>TRUNC(I2983*D2983,1)</f>
        <v>0</v>
      </c>
      <c r="K2983" s="7">
        <f t="shared" si="709"/>
        <v>274</v>
      </c>
      <c r="L2983" s="8">
        <f t="shared" si="709"/>
        <v>274</v>
      </c>
      <c r="M2983" s="5" t="s">
        <v>67</v>
      </c>
      <c r="N2983" s="2" t="s">
        <v>3898</v>
      </c>
      <c r="O2983" s="2" t="s">
        <v>3795</v>
      </c>
      <c r="P2983" s="2" t="s">
        <v>73</v>
      </c>
      <c r="Q2983" s="2" t="s">
        <v>73</v>
      </c>
      <c r="R2983" s="2" t="s">
        <v>69</v>
      </c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2" t="s">
        <v>67</v>
      </c>
      <c r="AW2983" s="2" t="s">
        <v>3905</v>
      </c>
      <c r="AX2983" s="2" t="s">
        <v>67</v>
      </c>
      <c r="AY2983" s="2" t="s">
        <v>67</v>
      </c>
    </row>
    <row r="2984" spans="1:51" ht="30" customHeight="1" x14ac:dyDescent="0.3">
      <c r="A2984" s="5" t="s">
        <v>90</v>
      </c>
      <c r="B2984" s="5" t="s">
        <v>67</v>
      </c>
      <c r="C2984" s="5" t="s">
        <v>67</v>
      </c>
      <c r="D2984" s="6"/>
      <c r="E2984" s="7"/>
      <c r="F2984" s="8">
        <f>TRUNC(SUMIF(N2981:N2983, N2980, F2981:F2983),0)</f>
        <v>1471</v>
      </c>
      <c r="G2984" s="7"/>
      <c r="H2984" s="8">
        <f>TRUNC(SUMIF(N2981:N2983, N2980, H2981:H2983),0)</f>
        <v>0</v>
      </c>
      <c r="I2984" s="7"/>
      <c r="J2984" s="8">
        <f>TRUNC(SUMIF(N2981:N2983, N2980, J2981:J2983),0)</f>
        <v>0</v>
      </c>
      <c r="K2984" s="7"/>
      <c r="L2984" s="8">
        <f>F2984+H2984+J2984</f>
        <v>1471</v>
      </c>
      <c r="M2984" s="5" t="s">
        <v>67</v>
      </c>
      <c r="N2984" s="2" t="s">
        <v>91</v>
      </c>
      <c r="O2984" s="2" t="s">
        <v>91</v>
      </c>
      <c r="P2984" s="2" t="s">
        <v>67</v>
      </c>
      <c r="Q2984" s="2" t="s">
        <v>67</v>
      </c>
      <c r="R2984" s="2" t="s">
        <v>67</v>
      </c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2" t="s">
        <v>67</v>
      </c>
      <c r="AW2984" s="2" t="s">
        <v>67</v>
      </c>
      <c r="AX2984" s="2" t="s">
        <v>67</v>
      </c>
      <c r="AY2984" s="2" t="s">
        <v>67</v>
      </c>
    </row>
    <row r="2985" spans="1:51" ht="30" customHeight="1" x14ac:dyDescent="0.3">
      <c r="A2985" s="6"/>
      <c r="B2985" s="6"/>
      <c r="C2985" s="6"/>
      <c r="D2985" s="6"/>
      <c r="E2985" s="7"/>
      <c r="F2985" s="8"/>
      <c r="G2985" s="7"/>
      <c r="H2985" s="8"/>
      <c r="I2985" s="7"/>
      <c r="J2985" s="8"/>
      <c r="K2985" s="7"/>
      <c r="L2985" s="8"/>
      <c r="M2985" s="6"/>
    </row>
    <row r="2986" spans="1:51" ht="30" customHeight="1" x14ac:dyDescent="0.3">
      <c r="A2986" s="14" t="s">
        <v>3906</v>
      </c>
      <c r="B2986" s="14"/>
      <c r="C2986" s="14"/>
      <c r="D2986" s="14"/>
      <c r="E2986" s="15"/>
      <c r="F2986" s="16"/>
      <c r="G2986" s="15"/>
      <c r="H2986" s="16"/>
      <c r="I2986" s="15"/>
      <c r="J2986" s="16"/>
      <c r="K2986" s="15"/>
      <c r="L2986" s="16"/>
      <c r="M2986" s="14"/>
      <c r="N2986" s="1" t="s">
        <v>3907</v>
      </c>
    </row>
    <row r="2987" spans="1:51" ht="30" customHeight="1" x14ac:dyDescent="0.3">
      <c r="A2987" s="5" t="s">
        <v>3786</v>
      </c>
      <c r="B2987" s="5" t="s">
        <v>3909</v>
      </c>
      <c r="C2987" s="5" t="s">
        <v>508</v>
      </c>
      <c r="D2987" s="6">
        <v>1</v>
      </c>
      <c r="E2987" s="7">
        <f>단가대비표!O220</f>
        <v>440</v>
      </c>
      <c r="F2987" s="8">
        <f>TRUNC(E2987*D2987,1)</f>
        <v>440</v>
      </c>
      <c r="G2987" s="7">
        <f>단가대비표!P220</f>
        <v>0</v>
      </c>
      <c r="H2987" s="8">
        <f>TRUNC(G2987*D2987,1)</f>
        <v>0</v>
      </c>
      <c r="I2987" s="7">
        <f>단가대비표!V220</f>
        <v>0</v>
      </c>
      <c r="J2987" s="8">
        <f>TRUNC(I2987*D2987,1)</f>
        <v>0</v>
      </c>
      <c r="K2987" s="7">
        <f t="shared" ref="K2987:L2989" si="710">TRUNC(E2987+G2987+I2987,1)</f>
        <v>440</v>
      </c>
      <c r="L2987" s="8">
        <f t="shared" si="710"/>
        <v>440</v>
      </c>
      <c r="M2987" s="5" t="s">
        <v>67</v>
      </c>
      <c r="N2987" s="2" t="s">
        <v>3907</v>
      </c>
      <c r="O2987" s="2" t="s">
        <v>3910</v>
      </c>
      <c r="P2987" s="2" t="s">
        <v>73</v>
      </c>
      <c r="Q2987" s="2" t="s">
        <v>73</v>
      </c>
      <c r="R2987" s="2" t="s">
        <v>69</v>
      </c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2" t="s">
        <v>67</v>
      </c>
      <c r="AW2987" s="2" t="s">
        <v>3911</v>
      </c>
      <c r="AX2987" s="2" t="s">
        <v>67</v>
      </c>
      <c r="AY2987" s="2" t="s">
        <v>67</v>
      </c>
    </row>
    <row r="2988" spans="1:51" ht="30" customHeight="1" x14ac:dyDescent="0.3">
      <c r="A2988" s="5" t="s">
        <v>3790</v>
      </c>
      <c r="B2988" s="5" t="s">
        <v>3791</v>
      </c>
      <c r="C2988" s="5" t="s">
        <v>508</v>
      </c>
      <c r="D2988" s="6">
        <v>1</v>
      </c>
      <c r="E2988" s="7">
        <f>단가대비표!O148</f>
        <v>797</v>
      </c>
      <c r="F2988" s="8">
        <f>TRUNC(E2988*D2988,1)</f>
        <v>797</v>
      </c>
      <c r="G2988" s="7">
        <f>단가대비표!P148</f>
        <v>0</v>
      </c>
      <c r="H2988" s="8">
        <f>TRUNC(G2988*D2988,1)</f>
        <v>0</v>
      </c>
      <c r="I2988" s="7">
        <f>단가대비표!V148</f>
        <v>0</v>
      </c>
      <c r="J2988" s="8">
        <f>TRUNC(I2988*D2988,1)</f>
        <v>0</v>
      </c>
      <c r="K2988" s="7">
        <f t="shared" si="710"/>
        <v>797</v>
      </c>
      <c r="L2988" s="8">
        <f t="shared" si="710"/>
        <v>797</v>
      </c>
      <c r="M2988" s="5" t="s">
        <v>67</v>
      </c>
      <c r="N2988" s="2" t="s">
        <v>3907</v>
      </c>
      <c r="O2988" s="2" t="s">
        <v>3792</v>
      </c>
      <c r="P2988" s="2" t="s">
        <v>73</v>
      </c>
      <c r="Q2988" s="2" t="s">
        <v>73</v>
      </c>
      <c r="R2988" s="2" t="s">
        <v>69</v>
      </c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2" t="s">
        <v>67</v>
      </c>
      <c r="AW2988" s="2" t="s">
        <v>3912</v>
      </c>
      <c r="AX2988" s="2" t="s">
        <v>67</v>
      </c>
      <c r="AY2988" s="2" t="s">
        <v>67</v>
      </c>
    </row>
    <row r="2989" spans="1:51" ht="30" customHeight="1" x14ac:dyDescent="0.3">
      <c r="A2989" s="5" t="s">
        <v>1720</v>
      </c>
      <c r="B2989" s="5" t="s">
        <v>3794</v>
      </c>
      <c r="C2989" s="5" t="s">
        <v>508</v>
      </c>
      <c r="D2989" s="6">
        <v>1</v>
      </c>
      <c r="E2989" s="7">
        <f>단가대비표!O204</f>
        <v>274</v>
      </c>
      <c r="F2989" s="8">
        <f>TRUNC(E2989*D2989,1)</f>
        <v>274</v>
      </c>
      <c r="G2989" s="7">
        <f>단가대비표!P204</f>
        <v>0</v>
      </c>
      <c r="H2989" s="8">
        <f>TRUNC(G2989*D2989,1)</f>
        <v>0</v>
      </c>
      <c r="I2989" s="7">
        <f>단가대비표!V204</f>
        <v>0</v>
      </c>
      <c r="J2989" s="8">
        <f>TRUNC(I2989*D2989,1)</f>
        <v>0</v>
      </c>
      <c r="K2989" s="7">
        <f t="shared" si="710"/>
        <v>274</v>
      </c>
      <c r="L2989" s="8">
        <f t="shared" si="710"/>
        <v>274</v>
      </c>
      <c r="M2989" s="5" t="s">
        <v>67</v>
      </c>
      <c r="N2989" s="2" t="s">
        <v>3907</v>
      </c>
      <c r="O2989" s="2" t="s">
        <v>3795</v>
      </c>
      <c r="P2989" s="2" t="s">
        <v>73</v>
      </c>
      <c r="Q2989" s="2" t="s">
        <v>73</v>
      </c>
      <c r="R2989" s="2" t="s">
        <v>69</v>
      </c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2" t="s">
        <v>67</v>
      </c>
      <c r="AW2989" s="2" t="s">
        <v>3913</v>
      </c>
      <c r="AX2989" s="2" t="s">
        <v>67</v>
      </c>
      <c r="AY2989" s="2" t="s">
        <v>67</v>
      </c>
    </row>
    <row r="2990" spans="1:51" ht="30" customHeight="1" x14ac:dyDescent="0.3">
      <c r="A2990" s="5" t="s">
        <v>90</v>
      </c>
      <c r="B2990" s="5" t="s">
        <v>67</v>
      </c>
      <c r="C2990" s="5" t="s">
        <v>67</v>
      </c>
      <c r="D2990" s="6"/>
      <c r="E2990" s="7"/>
      <c r="F2990" s="8">
        <f>TRUNC(SUMIF(N2987:N2989, N2986, F2987:F2989),0)</f>
        <v>1511</v>
      </c>
      <c r="G2990" s="7"/>
      <c r="H2990" s="8">
        <f>TRUNC(SUMIF(N2987:N2989, N2986, H2987:H2989),0)</f>
        <v>0</v>
      </c>
      <c r="I2990" s="7"/>
      <c r="J2990" s="8">
        <f>TRUNC(SUMIF(N2987:N2989, N2986, J2987:J2989),0)</f>
        <v>0</v>
      </c>
      <c r="K2990" s="7"/>
      <c r="L2990" s="8">
        <f>F2990+H2990+J2990</f>
        <v>1511</v>
      </c>
      <c r="M2990" s="5" t="s">
        <v>67</v>
      </c>
      <c r="N2990" s="2" t="s">
        <v>91</v>
      </c>
      <c r="O2990" s="2" t="s">
        <v>91</v>
      </c>
      <c r="P2990" s="2" t="s">
        <v>67</v>
      </c>
      <c r="Q2990" s="2" t="s">
        <v>67</v>
      </c>
      <c r="R2990" s="2" t="s">
        <v>67</v>
      </c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2" t="s">
        <v>67</v>
      </c>
      <c r="AW2990" s="2" t="s">
        <v>67</v>
      </c>
      <c r="AX2990" s="2" t="s">
        <v>67</v>
      </c>
      <c r="AY2990" s="2" t="s">
        <v>67</v>
      </c>
    </row>
    <row r="2991" spans="1:51" ht="30" customHeight="1" x14ac:dyDescent="0.3">
      <c r="A2991" s="6"/>
      <c r="B2991" s="6"/>
      <c r="C2991" s="6"/>
      <c r="D2991" s="6"/>
      <c r="E2991" s="7"/>
      <c r="F2991" s="8"/>
      <c r="G2991" s="7"/>
      <c r="H2991" s="8"/>
      <c r="I2991" s="7"/>
      <c r="J2991" s="8"/>
      <c r="K2991" s="7"/>
      <c r="L2991" s="8"/>
      <c r="M2991" s="6"/>
    </row>
    <row r="2992" spans="1:51" ht="30" customHeight="1" x14ac:dyDescent="0.3">
      <c r="A2992" s="14" t="s">
        <v>3914</v>
      </c>
      <c r="B2992" s="14"/>
      <c r="C2992" s="14"/>
      <c r="D2992" s="14"/>
      <c r="E2992" s="15"/>
      <c r="F2992" s="16"/>
      <c r="G2992" s="15"/>
      <c r="H2992" s="16"/>
      <c r="I2992" s="15"/>
      <c r="J2992" s="16"/>
      <c r="K2992" s="15"/>
      <c r="L2992" s="16"/>
      <c r="M2992" s="14"/>
      <c r="N2992" s="1" t="s">
        <v>3915</v>
      </c>
    </row>
    <row r="2993" spans="1:51" ht="30" customHeight="1" x14ac:dyDescent="0.3">
      <c r="A2993" s="5" t="s">
        <v>3786</v>
      </c>
      <c r="B2993" s="5" t="s">
        <v>3917</v>
      </c>
      <c r="C2993" s="5" t="s">
        <v>508</v>
      </c>
      <c r="D2993" s="6">
        <v>1</v>
      </c>
      <c r="E2993" s="7">
        <f>단가대비표!O221</f>
        <v>480</v>
      </c>
      <c r="F2993" s="8">
        <f>TRUNC(E2993*D2993,1)</f>
        <v>480</v>
      </c>
      <c r="G2993" s="7">
        <f>단가대비표!P221</f>
        <v>0</v>
      </c>
      <c r="H2993" s="8">
        <f>TRUNC(G2993*D2993,1)</f>
        <v>0</v>
      </c>
      <c r="I2993" s="7">
        <f>단가대비표!V221</f>
        <v>0</v>
      </c>
      <c r="J2993" s="8">
        <f>TRUNC(I2993*D2993,1)</f>
        <v>0</v>
      </c>
      <c r="K2993" s="7">
        <f t="shared" ref="K2993:L2995" si="711">TRUNC(E2993+G2993+I2993,1)</f>
        <v>480</v>
      </c>
      <c r="L2993" s="8">
        <f t="shared" si="711"/>
        <v>480</v>
      </c>
      <c r="M2993" s="5" t="s">
        <v>67</v>
      </c>
      <c r="N2993" s="2" t="s">
        <v>3915</v>
      </c>
      <c r="O2993" s="2" t="s">
        <v>3918</v>
      </c>
      <c r="P2993" s="2" t="s">
        <v>73</v>
      </c>
      <c r="Q2993" s="2" t="s">
        <v>73</v>
      </c>
      <c r="R2993" s="2" t="s">
        <v>69</v>
      </c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2" t="s">
        <v>67</v>
      </c>
      <c r="AW2993" s="2" t="s">
        <v>3919</v>
      </c>
      <c r="AX2993" s="2" t="s">
        <v>67</v>
      </c>
      <c r="AY2993" s="2" t="s">
        <v>67</v>
      </c>
    </row>
    <row r="2994" spans="1:51" ht="30" customHeight="1" x14ac:dyDescent="0.3">
      <c r="A2994" s="5" t="s">
        <v>3790</v>
      </c>
      <c r="B2994" s="5" t="s">
        <v>3791</v>
      </c>
      <c r="C2994" s="5" t="s">
        <v>508</v>
      </c>
      <c r="D2994" s="6">
        <v>1</v>
      </c>
      <c r="E2994" s="7">
        <f>단가대비표!O148</f>
        <v>797</v>
      </c>
      <c r="F2994" s="8">
        <f>TRUNC(E2994*D2994,1)</f>
        <v>797</v>
      </c>
      <c r="G2994" s="7">
        <f>단가대비표!P148</f>
        <v>0</v>
      </c>
      <c r="H2994" s="8">
        <f>TRUNC(G2994*D2994,1)</f>
        <v>0</v>
      </c>
      <c r="I2994" s="7">
        <f>단가대비표!V148</f>
        <v>0</v>
      </c>
      <c r="J2994" s="8">
        <f>TRUNC(I2994*D2994,1)</f>
        <v>0</v>
      </c>
      <c r="K2994" s="7">
        <f t="shared" si="711"/>
        <v>797</v>
      </c>
      <c r="L2994" s="8">
        <f t="shared" si="711"/>
        <v>797</v>
      </c>
      <c r="M2994" s="5" t="s">
        <v>67</v>
      </c>
      <c r="N2994" s="2" t="s">
        <v>3915</v>
      </c>
      <c r="O2994" s="2" t="s">
        <v>3792</v>
      </c>
      <c r="P2994" s="2" t="s">
        <v>73</v>
      </c>
      <c r="Q2994" s="2" t="s">
        <v>73</v>
      </c>
      <c r="R2994" s="2" t="s">
        <v>69</v>
      </c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2" t="s">
        <v>67</v>
      </c>
      <c r="AW2994" s="2" t="s">
        <v>3920</v>
      </c>
      <c r="AX2994" s="2" t="s">
        <v>67</v>
      </c>
      <c r="AY2994" s="2" t="s">
        <v>67</v>
      </c>
    </row>
    <row r="2995" spans="1:51" ht="30" customHeight="1" x14ac:dyDescent="0.3">
      <c r="A2995" s="5" t="s">
        <v>1720</v>
      </c>
      <c r="B2995" s="5" t="s">
        <v>3794</v>
      </c>
      <c r="C2995" s="5" t="s">
        <v>508</v>
      </c>
      <c r="D2995" s="6">
        <v>1</v>
      </c>
      <c r="E2995" s="7">
        <f>단가대비표!O204</f>
        <v>274</v>
      </c>
      <c r="F2995" s="8">
        <f>TRUNC(E2995*D2995,1)</f>
        <v>274</v>
      </c>
      <c r="G2995" s="7">
        <f>단가대비표!P204</f>
        <v>0</v>
      </c>
      <c r="H2995" s="8">
        <f>TRUNC(G2995*D2995,1)</f>
        <v>0</v>
      </c>
      <c r="I2995" s="7">
        <f>단가대비표!V204</f>
        <v>0</v>
      </c>
      <c r="J2995" s="8">
        <f>TRUNC(I2995*D2995,1)</f>
        <v>0</v>
      </c>
      <c r="K2995" s="7">
        <f t="shared" si="711"/>
        <v>274</v>
      </c>
      <c r="L2995" s="8">
        <f t="shared" si="711"/>
        <v>274</v>
      </c>
      <c r="M2995" s="5" t="s">
        <v>67</v>
      </c>
      <c r="N2995" s="2" t="s">
        <v>3915</v>
      </c>
      <c r="O2995" s="2" t="s">
        <v>3795</v>
      </c>
      <c r="P2995" s="2" t="s">
        <v>73</v>
      </c>
      <c r="Q2995" s="2" t="s">
        <v>73</v>
      </c>
      <c r="R2995" s="2" t="s">
        <v>69</v>
      </c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2" t="s">
        <v>67</v>
      </c>
      <c r="AW2995" s="2" t="s">
        <v>3921</v>
      </c>
      <c r="AX2995" s="2" t="s">
        <v>67</v>
      </c>
      <c r="AY2995" s="2" t="s">
        <v>67</v>
      </c>
    </row>
    <row r="2996" spans="1:51" ht="30" customHeight="1" x14ac:dyDescent="0.3">
      <c r="A2996" s="5" t="s">
        <v>90</v>
      </c>
      <c r="B2996" s="5" t="s">
        <v>67</v>
      </c>
      <c r="C2996" s="5" t="s">
        <v>67</v>
      </c>
      <c r="D2996" s="6"/>
      <c r="E2996" s="7"/>
      <c r="F2996" s="8">
        <f>TRUNC(SUMIF(N2993:N2995, N2992, F2993:F2995),0)</f>
        <v>1551</v>
      </c>
      <c r="G2996" s="7"/>
      <c r="H2996" s="8">
        <f>TRUNC(SUMIF(N2993:N2995, N2992, H2993:H2995),0)</f>
        <v>0</v>
      </c>
      <c r="I2996" s="7"/>
      <c r="J2996" s="8">
        <f>TRUNC(SUMIF(N2993:N2995, N2992, J2993:J2995),0)</f>
        <v>0</v>
      </c>
      <c r="K2996" s="7"/>
      <c r="L2996" s="8">
        <f>F2996+H2996+J2996</f>
        <v>1551</v>
      </c>
      <c r="M2996" s="5" t="s">
        <v>67</v>
      </c>
      <c r="N2996" s="2" t="s">
        <v>91</v>
      </c>
      <c r="O2996" s="2" t="s">
        <v>91</v>
      </c>
      <c r="P2996" s="2" t="s">
        <v>67</v>
      </c>
      <c r="Q2996" s="2" t="s">
        <v>67</v>
      </c>
      <c r="R2996" s="2" t="s">
        <v>67</v>
      </c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2" t="s">
        <v>67</v>
      </c>
      <c r="AW2996" s="2" t="s">
        <v>67</v>
      </c>
      <c r="AX2996" s="2" t="s">
        <v>67</v>
      </c>
      <c r="AY2996" s="2" t="s">
        <v>67</v>
      </c>
    </row>
    <row r="2997" spans="1:51" ht="30" customHeight="1" x14ac:dyDescent="0.3">
      <c r="A2997" s="6"/>
      <c r="B2997" s="6"/>
      <c r="C2997" s="6"/>
      <c r="D2997" s="6"/>
      <c r="E2997" s="7"/>
      <c r="F2997" s="8"/>
      <c r="G2997" s="7"/>
      <c r="H2997" s="8"/>
      <c r="I2997" s="7"/>
      <c r="J2997" s="8"/>
      <c r="K2997" s="7"/>
      <c r="L2997" s="8"/>
      <c r="M2997" s="6"/>
    </row>
    <row r="2998" spans="1:51" ht="30" customHeight="1" x14ac:dyDescent="0.3">
      <c r="A2998" s="14" t="s">
        <v>3922</v>
      </c>
      <c r="B2998" s="14"/>
      <c r="C2998" s="14"/>
      <c r="D2998" s="14"/>
      <c r="E2998" s="15"/>
      <c r="F2998" s="16"/>
      <c r="G2998" s="15"/>
      <c r="H2998" s="16"/>
      <c r="I2998" s="15"/>
      <c r="J2998" s="16"/>
      <c r="K2998" s="15"/>
      <c r="L2998" s="16"/>
      <c r="M2998" s="14"/>
      <c r="N2998" s="1" t="s">
        <v>3923</v>
      </c>
    </row>
    <row r="2999" spans="1:51" ht="30" customHeight="1" x14ac:dyDescent="0.3">
      <c r="A2999" s="5" t="s">
        <v>3786</v>
      </c>
      <c r="B2999" s="5" t="s">
        <v>3925</v>
      </c>
      <c r="C2999" s="5" t="s">
        <v>508</v>
      </c>
      <c r="D2999" s="6">
        <v>1</v>
      </c>
      <c r="E2999" s="7">
        <f>단가대비표!O222</f>
        <v>560</v>
      </c>
      <c r="F2999" s="8">
        <f>TRUNC(E2999*D2999,1)</f>
        <v>560</v>
      </c>
      <c r="G2999" s="7">
        <f>단가대비표!P222</f>
        <v>0</v>
      </c>
      <c r="H2999" s="8">
        <f>TRUNC(G2999*D2999,1)</f>
        <v>0</v>
      </c>
      <c r="I2999" s="7">
        <f>단가대비표!V222</f>
        <v>0</v>
      </c>
      <c r="J2999" s="8">
        <f>TRUNC(I2999*D2999,1)</f>
        <v>0</v>
      </c>
      <c r="K2999" s="7">
        <f t="shared" ref="K2999:L3001" si="712">TRUNC(E2999+G2999+I2999,1)</f>
        <v>560</v>
      </c>
      <c r="L2999" s="8">
        <f t="shared" si="712"/>
        <v>560</v>
      </c>
      <c r="M2999" s="5" t="s">
        <v>67</v>
      </c>
      <c r="N2999" s="2" t="s">
        <v>3923</v>
      </c>
      <c r="O2999" s="2" t="s">
        <v>3926</v>
      </c>
      <c r="P2999" s="2" t="s">
        <v>73</v>
      </c>
      <c r="Q2999" s="2" t="s">
        <v>73</v>
      </c>
      <c r="R2999" s="2" t="s">
        <v>69</v>
      </c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2" t="s">
        <v>67</v>
      </c>
      <c r="AW2999" s="2" t="s">
        <v>3927</v>
      </c>
      <c r="AX2999" s="2" t="s">
        <v>67</v>
      </c>
      <c r="AY2999" s="2" t="s">
        <v>67</v>
      </c>
    </row>
    <row r="3000" spans="1:51" ht="30" customHeight="1" x14ac:dyDescent="0.3">
      <c r="A3000" s="5" t="s">
        <v>3790</v>
      </c>
      <c r="B3000" s="5" t="s">
        <v>3791</v>
      </c>
      <c r="C3000" s="5" t="s">
        <v>508</v>
      </c>
      <c r="D3000" s="6">
        <v>1</v>
      </c>
      <c r="E3000" s="7">
        <f>단가대비표!O148</f>
        <v>797</v>
      </c>
      <c r="F3000" s="8">
        <f>TRUNC(E3000*D3000,1)</f>
        <v>797</v>
      </c>
      <c r="G3000" s="7">
        <f>단가대비표!P148</f>
        <v>0</v>
      </c>
      <c r="H3000" s="8">
        <f>TRUNC(G3000*D3000,1)</f>
        <v>0</v>
      </c>
      <c r="I3000" s="7">
        <f>단가대비표!V148</f>
        <v>0</v>
      </c>
      <c r="J3000" s="8">
        <f>TRUNC(I3000*D3000,1)</f>
        <v>0</v>
      </c>
      <c r="K3000" s="7">
        <f t="shared" si="712"/>
        <v>797</v>
      </c>
      <c r="L3000" s="8">
        <f t="shared" si="712"/>
        <v>797</v>
      </c>
      <c r="M3000" s="5" t="s">
        <v>67</v>
      </c>
      <c r="N3000" s="2" t="s">
        <v>3923</v>
      </c>
      <c r="O3000" s="2" t="s">
        <v>3792</v>
      </c>
      <c r="P3000" s="2" t="s">
        <v>73</v>
      </c>
      <c r="Q3000" s="2" t="s">
        <v>73</v>
      </c>
      <c r="R3000" s="2" t="s">
        <v>69</v>
      </c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2" t="s">
        <v>67</v>
      </c>
      <c r="AW3000" s="2" t="s">
        <v>3928</v>
      </c>
      <c r="AX3000" s="2" t="s">
        <v>67</v>
      </c>
      <c r="AY3000" s="2" t="s">
        <v>67</v>
      </c>
    </row>
    <row r="3001" spans="1:51" ht="30" customHeight="1" x14ac:dyDescent="0.3">
      <c r="A3001" s="5" t="s">
        <v>1720</v>
      </c>
      <c r="B3001" s="5" t="s">
        <v>3794</v>
      </c>
      <c r="C3001" s="5" t="s">
        <v>508</v>
      </c>
      <c r="D3001" s="6">
        <v>1</v>
      </c>
      <c r="E3001" s="7">
        <f>단가대비표!O204</f>
        <v>274</v>
      </c>
      <c r="F3001" s="8">
        <f>TRUNC(E3001*D3001,1)</f>
        <v>274</v>
      </c>
      <c r="G3001" s="7">
        <f>단가대비표!P204</f>
        <v>0</v>
      </c>
      <c r="H3001" s="8">
        <f>TRUNC(G3001*D3001,1)</f>
        <v>0</v>
      </c>
      <c r="I3001" s="7">
        <f>단가대비표!V204</f>
        <v>0</v>
      </c>
      <c r="J3001" s="8">
        <f>TRUNC(I3001*D3001,1)</f>
        <v>0</v>
      </c>
      <c r="K3001" s="7">
        <f t="shared" si="712"/>
        <v>274</v>
      </c>
      <c r="L3001" s="8">
        <f t="shared" si="712"/>
        <v>274</v>
      </c>
      <c r="M3001" s="5" t="s">
        <v>67</v>
      </c>
      <c r="N3001" s="2" t="s">
        <v>3923</v>
      </c>
      <c r="O3001" s="2" t="s">
        <v>3795</v>
      </c>
      <c r="P3001" s="2" t="s">
        <v>73</v>
      </c>
      <c r="Q3001" s="2" t="s">
        <v>73</v>
      </c>
      <c r="R3001" s="2" t="s">
        <v>69</v>
      </c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2" t="s">
        <v>67</v>
      </c>
      <c r="AW3001" s="2" t="s">
        <v>3929</v>
      </c>
      <c r="AX3001" s="2" t="s">
        <v>67</v>
      </c>
      <c r="AY3001" s="2" t="s">
        <v>67</v>
      </c>
    </row>
    <row r="3002" spans="1:51" ht="30" customHeight="1" x14ac:dyDescent="0.3">
      <c r="A3002" s="5" t="s">
        <v>90</v>
      </c>
      <c r="B3002" s="5" t="s">
        <v>67</v>
      </c>
      <c r="C3002" s="5" t="s">
        <v>67</v>
      </c>
      <c r="D3002" s="6"/>
      <c r="E3002" s="7"/>
      <c r="F3002" s="8">
        <f>TRUNC(SUMIF(N2999:N3001, N2998, F2999:F3001),0)</f>
        <v>1631</v>
      </c>
      <c r="G3002" s="7"/>
      <c r="H3002" s="8">
        <f>TRUNC(SUMIF(N2999:N3001, N2998, H2999:H3001),0)</f>
        <v>0</v>
      </c>
      <c r="I3002" s="7"/>
      <c r="J3002" s="8">
        <f>TRUNC(SUMIF(N2999:N3001, N2998, J2999:J3001),0)</f>
        <v>0</v>
      </c>
      <c r="K3002" s="7"/>
      <c r="L3002" s="8">
        <f>F3002+H3002+J3002</f>
        <v>1631</v>
      </c>
      <c r="M3002" s="5" t="s">
        <v>67</v>
      </c>
      <c r="N3002" s="2" t="s">
        <v>91</v>
      </c>
      <c r="O3002" s="2" t="s">
        <v>91</v>
      </c>
      <c r="P3002" s="2" t="s">
        <v>67</v>
      </c>
      <c r="Q3002" s="2" t="s">
        <v>67</v>
      </c>
      <c r="R3002" s="2" t="s">
        <v>67</v>
      </c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2" t="s">
        <v>67</v>
      </c>
      <c r="AW3002" s="2" t="s">
        <v>67</v>
      </c>
      <c r="AX3002" s="2" t="s">
        <v>67</v>
      </c>
      <c r="AY3002" s="2" t="s">
        <v>67</v>
      </c>
    </row>
    <row r="3003" spans="1:51" ht="30" customHeight="1" x14ac:dyDescent="0.3">
      <c r="A3003" s="6"/>
      <c r="B3003" s="6"/>
      <c r="C3003" s="6"/>
      <c r="D3003" s="6"/>
      <c r="E3003" s="7"/>
      <c r="F3003" s="8"/>
      <c r="G3003" s="7"/>
      <c r="H3003" s="8"/>
      <c r="I3003" s="7"/>
      <c r="J3003" s="8"/>
      <c r="K3003" s="7"/>
      <c r="L3003" s="8"/>
      <c r="M3003" s="6"/>
    </row>
    <row r="3004" spans="1:51" ht="30" customHeight="1" x14ac:dyDescent="0.3">
      <c r="A3004" s="14" t="s">
        <v>3930</v>
      </c>
      <c r="B3004" s="14"/>
      <c r="C3004" s="14"/>
      <c r="D3004" s="14"/>
      <c r="E3004" s="15"/>
      <c r="F3004" s="16"/>
      <c r="G3004" s="15"/>
      <c r="H3004" s="16"/>
      <c r="I3004" s="15"/>
      <c r="J3004" s="16"/>
      <c r="K3004" s="15"/>
      <c r="L3004" s="16"/>
      <c r="M3004" s="14"/>
      <c r="N3004" s="1" t="s">
        <v>3931</v>
      </c>
    </row>
    <row r="3005" spans="1:51" ht="30" customHeight="1" x14ac:dyDescent="0.3">
      <c r="A3005" s="5" t="s">
        <v>3786</v>
      </c>
      <c r="B3005" s="5" t="s">
        <v>3933</v>
      </c>
      <c r="C3005" s="5" t="s">
        <v>508</v>
      </c>
      <c r="D3005" s="6">
        <v>1</v>
      </c>
      <c r="E3005" s="7">
        <f>단가대비표!O223</f>
        <v>600</v>
      </c>
      <c r="F3005" s="8">
        <f>TRUNC(E3005*D3005,1)</f>
        <v>600</v>
      </c>
      <c r="G3005" s="7">
        <f>단가대비표!P223</f>
        <v>0</v>
      </c>
      <c r="H3005" s="8">
        <f>TRUNC(G3005*D3005,1)</f>
        <v>0</v>
      </c>
      <c r="I3005" s="7">
        <f>단가대비표!V223</f>
        <v>0</v>
      </c>
      <c r="J3005" s="8">
        <f>TRUNC(I3005*D3005,1)</f>
        <v>0</v>
      </c>
      <c r="K3005" s="7">
        <f t="shared" ref="K3005:L3007" si="713">TRUNC(E3005+G3005+I3005,1)</f>
        <v>600</v>
      </c>
      <c r="L3005" s="8">
        <f t="shared" si="713"/>
        <v>600</v>
      </c>
      <c r="M3005" s="5" t="s">
        <v>67</v>
      </c>
      <c r="N3005" s="2" t="s">
        <v>3931</v>
      </c>
      <c r="O3005" s="2" t="s">
        <v>3934</v>
      </c>
      <c r="P3005" s="2" t="s">
        <v>73</v>
      </c>
      <c r="Q3005" s="2" t="s">
        <v>73</v>
      </c>
      <c r="R3005" s="2" t="s">
        <v>69</v>
      </c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2" t="s">
        <v>67</v>
      </c>
      <c r="AW3005" s="2" t="s">
        <v>3935</v>
      </c>
      <c r="AX3005" s="2" t="s">
        <v>67</v>
      </c>
      <c r="AY3005" s="2" t="s">
        <v>67</v>
      </c>
    </row>
    <row r="3006" spans="1:51" ht="30" customHeight="1" x14ac:dyDescent="0.3">
      <c r="A3006" s="5" t="s">
        <v>3790</v>
      </c>
      <c r="B3006" s="5" t="s">
        <v>3791</v>
      </c>
      <c r="C3006" s="5" t="s">
        <v>508</v>
      </c>
      <c r="D3006" s="6">
        <v>1</v>
      </c>
      <c r="E3006" s="7">
        <f>단가대비표!O148</f>
        <v>797</v>
      </c>
      <c r="F3006" s="8">
        <f>TRUNC(E3006*D3006,1)</f>
        <v>797</v>
      </c>
      <c r="G3006" s="7">
        <f>단가대비표!P148</f>
        <v>0</v>
      </c>
      <c r="H3006" s="8">
        <f>TRUNC(G3006*D3006,1)</f>
        <v>0</v>
      </c>
      <c r="I3006" s="7">
        <f>단가대비표!V148</f>
        <v>0</v>
      </c>
      <c r="J3006" s="8">
        <f>TRUNC(I3006*D3006,1)</f>
        <v>0</v>
      </c>
      <c r="K3006" s="7">
        <f t="shared" si="713"/>
        <v>797</v>
      </c>
      <c r="L3006" s="8">
        <f t="shared" si="713"/>
        <v>797</v>
      </c>
      <c r="M3006" s="5" t="s">
        <v>67</v>
      </c>
      <c r="N3006" s="2" t="s">
        <v>3931</v>
      </c>
      <c r="O3006" s="2" t="s">
        <v>3792</v>
      </c>
      <c r="P3006" s="2" t="s">
        <v>73</v>
      </c>
      <c r="Q3006" s="2" t="s">
        <v>73</v>
      </c>
      <c r="R3006" s="2" t="s">
        <v>69</v>
      </c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2" t="s">
        <v>67</v>
      </c>
      <c r="AW3006" s="2" t="s">
        <v>3936</v>
      </c>
      <c r="AX3006" s="2" t="s">
        <v>67</v>
      </c>
      <c r="AY3006" s="2" t="s">
        <v>67</v>
      </c>
    </row>
    <row r="3007" spans="1:51" ht="30" customHeight="1" x14ac:dyDescent="0.3">
      <c r="A3007" s="5" t="s">
        <v>1720</v>
      </c>
      <c r="B3007" s="5" t="s">
        <v>3794</v>
      </c>
      <c r="C3007" s="5" t="s">
        <v>508</v>
      </c>
      <c r="D3007" s="6">
        <v>1</v>
      </c>
      <c r="E3007" s="7">
        <f>단가대비표!O204</f>
        <v>274</v>
      </c>
      <c r="F3007" s="8">
        <f>TRUNC(E3007*D3007,1)</f>
        <v>274</v>
      </c>
      <c r="G3007" s="7">
        <f>단가대비표!P204</f>
        <v>0</v>
      </c>
      <c r="H3007" s="8">
        <f>TRUNC(G3007*D3007,1)</f>
        <v>0</v>
      </c>
      <c r="I3007" s="7">
        <f>단가대비표!V204</f>
        <v>0</v>
      </c>
      <c r="J3007" s="8">
        <f>TRUNC(I3007*D3007,1)</f>
        <v>0</v>
      </c>
      <c r="K3007" s="7">
        <f t="shared" si="713"/>
        <v>274</v>
      </c>
      <c r="L3007" s="8">
        <f t="shared" si="713"/>
        <v>274</v>
      </c>
      <c r="M3007" s="5" t="s">
        <v>67</v>
      </c>
      <c r="N3007" s="2" t="s">
        <v>3931</v>
      </c>
      <c r="O3007" s="2" t="s">
        <v>3795</v>
      </c>
      <c r="P3007" s="2" t="s">
        <v>73</v>
      </c>
      <c r="Q3007" s="2" t="s">
        <v>73</v>
      </c>
      <c r="R3007" s="2" t="s">
        <v>69</v>
      </c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2" t="s">
        <v>67</v>
      </c>
      <c r="AW3007" s="2" t="s">
        <v>3937</v>
      </c>
      <c r="AX3007" s="2" t="s">
        <v>67</v>
      </c>
      <c r="AY3007" s="2" t="s">
        <v>67</v>
      </c>
    </row>
    <row r="3008" spans="1:51" ht="30" customHeight="1" x14ac:dyDescent="0.3">
      <c r="A3008" s="5" t="s">
        <v>90</v>
      </c>
      <c r="B3008" s="5" t="s">
        <v>67</v>
      </c>
      <c r="C3008" s="5" t="s">
        <v>67</v>
      </c>
      <c r="D3008" s="6"/>
      <c r="E3008" s="7"/>
      <c r="F3008" s="8">
        <f>TRUNC(SUMIF(N3005:N3007, N3004, F3005:F3007),0)</f>
        <v>1671</v>
      </c>
      <c r="G3008" s="7"/>
      <c r="H3008" s="8">
        <f>TRUNC(SUMIF(N3005:N3007, N3004, H3005:H3007),0)</f>
        <v>0</v>
      </c>
      <c r="I3008" s="7"/>
      <c r="J3008" s="8">
        <f>TRUNC(SUMIF(N3005:N3007, N3004, J3005:J3007),0)</f>
        <v>0</v>
      </c>
      <c r="K3008" s="7"/>
      <c r="L3008" s="8">
        <f>F3008+H3008+J3008</f>
        <v>1671</v>
      </c>
      <c r="M3008" s="5" t="s">
        <v>67</v>
      </c>
      <c r="N3008" s="2" t="s">
        <v>91</v>
      </c>
      <c r="O3008" s="2" t="s">
        <v>91</v>
      </c>
      <c r="P3008" s="2" t="s">
        <v>67</v>
      </c>
      <c r="Q3008" s="2" t="s">
        <v>67</v>
      </c>
      <c r="R3008" s="2" t="s">
        <v>67</v>
      </c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2" t="s">
        <v>67</v>
      </c>
      <c r="AW3008" s="2" t="s">
        <v>67</v>
      </c>
      <c r="AX3008" s="2" t="s">
        <v>67</v>
      </c>
      <c r="AY3008" s="2" t="s">
        <v>67</v>
      </c>
    </row>
    <row r="3009" spans="1:51" ht="30" customHeight="1" x14ac:dyDescent="0.3">
      <c r="A3009" s="6"/>
      <c r="B3009" s="6"/>
      <c r="C3009" s="6"/>
      <c r="D3009" s="6"/>
      <c r="E3009" s="7"/>
      <c r="F3009" s="8"/>
      <c r="G3009" s="7"/>
      <c r="H3009" s="8"/>
      <c r="I3009" s="7"/>
      <c r="J3009" s="8"/>
      <c r="K3009" s="7"/>
      <c r="L3009" s="8"/>
      <c r="M3009" s="6"/>
    </row>
    <row r="3010" spans="1:51" ht="30" customHeight="1" x14ac:dyDescent="0.3">
      <c r="A3010" s="14" t="s">
        <v>3938</v>
      </c>
      <c r="B3010" s="14"/>
      <c r="C3010" s="14"/>
      <c r="D3010" s="14"/>
      <c r="E3010" s="15"/>
      <c r="F3010" s="16"/>
      <c r="G3010" s="15"/>
      <c r="H3010" s="16"/>
      <c r="I3010" s="15"/>
      <c r="J3010" s="16"/>
      <c r="K3010" s="15"/>
      <c r="L3010" s="16"/>
      <c r="M3010" s="14"/>
      <c r="N3010" s="1" t="s">
        <v>3939</v>
      </c>
    </row>
    <row r="3011" spans="1:51" ht="30" customHeight="1" x14ac:dyDescent="0.3">
      <c r="A3011" s="5" t="s">
        <v>3786</v>
      </c>
      <c r="B3011" s="5" t="s">
        <v>3941</v>
      </c>
      <c r="C3011" s="5" t="s">
        <v>508</v>
      </c>
      <c r="D3011" s="6">
        <v>1</v>
      </c>
      <c r="E3011" s="7">
        <f>단가대비표!O224</f>
        <v>800</v>
      </c>
      <c r="F3011" s="8">
        <f>TRUNC(E3011*D3011,1)</f>
        <v>800</v>
      </c>
      <c r="G3011" s="7">
        <f>단가대비표!P224</f>
        <v>0</v>
      </c>
      <c r="H3011" s="8">
        <f>TRUNC(G3011*D3011,1)</f>
        <v>0</v>
      </c>
      <c r="I3011" s="7">
        <f>단가대비표!V224</f>
        <v>0</v>
      </c>
      <c r="J3011" s="8">
        <f>TRUNC(I3011*D3011,1)</f>
        <v>0</v>
      </c>
      <c r="K3011" s="7">
        <f t="shared" ref="K3011:L3013" si="714">TRUNC(E3011+G3011+I3011,1)</f>
        <v>800</v>
      </c>
      <c r="L3011" s="8">
        <f t="shared" si="714"/>
        <v>800</v>
      </c>
      <c r="M3011" s="5" t="s">
        <v>67</v>
      </c>
      <c r="N3011" s="2" t="s">
        <v>3939</v>
      </c>
      <c r="O3011" s="2" t="s">
        <v>3942</v>
      </c>
      <c r="P3011" s="2" t="s">
        <v>73</v>
      </c>
      <c r="Q3011" s="2" t="s">
        <v>73</v>
      </c>
      <c r="R3011" s="2" t="s">
        <v>69</v>
      </c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2" t="s">
        <v>67</v>
      </c>
      <c r="AW3011" s="2" t="s">
        <v>3943</v>
      </c>
      <c r="AX3011" s="2" t="s">
        <v>67</v>
      </c>
      <c r="AY3011" s="2" t="s">
        <v>67</v>
      </c>
    </row>
    <row r="3012" spans="1:51" ht="30" customHeight="1" x14ac:dyDescent="0.3">
      <c r="A3012" s="5" t="s">
        <v>3790</v>
      </c>
      <c r="B3012" s="5" t="s">
        <v>3791</v>
      </c>
      <c r="C3012" s="5" t="s">
        <v>508</v>
      </c>
      <c r="D3012" s="6">
        <v>1</v>
      </c>
      <c r="E3012" s="7">
        <f>단가대비표!O148</f>
        <v>797</v>
      </c>
      <c r="F3012" s="8">
        <f>TRUNC(E3012*D3012,1)</f>
        <v>797</v>
      </c>
      <c r="G3012" s="7">
        <f>단가대비표!P148</f>
        <v>0</v>
      </c>
      <c r="H3012" s="8">
        <f>TRUNC(G3012*D3012,1)</f>
        <v>0</v>
      </c>
      <c r="I3012" s="7">
        <f>단가대비표!V148</f>
        <v>0</v>
      </c>
      <c r="J3012" s="8">
        <f>TRUNC(I3012*D3012,1)</f>
        <v>0</v>
      </c>
      <c r="K3012" s="7">
        <f t="shared" si="714"/>
        <v>797</v>
      </c>
      <c r="L3012" s="8">
        <f t="shared" si="714"/>
        <v>797</v>
      </c>
      <c r="M3012" s="5" t="s">
        <v>67</v>
      </c>
      <c r="N3012" s="2" t="s">
        <v>3939</v>
      </c>
      <c r="O3012" s="2" t="s">
        <v>3792</v>
      </c>
      <c r="P3012" s="2" t="s">
        <v>73</v>
      </c>
      <c r="Q3012" s="2" t="s">
        <v>73</v>
      </c>
      <c r="R3012" s="2" t="s">
        <v>69</v>
      </c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2" t="s">
        <v>67</v>
      </c>
      <c r="AW3012" s="2" t="s">
        <v>3944</v>
      </c>
      <c r="AX3012" s="2" t="s">
        <v>67</v>
      </c>
      <c r="AY3012" s="2" t="s">
        <v>67</v>
      </c>
    </row>
    <row r="3013" spans="1:51" ht="30" customHeight="1" x14ac:dyDescent="0.3">
      <c r="A3013" s="5" t="s">
        <v>1720</v>
      </c>
      <c r="B3013" s="5" t="s">
        <v>3794</v>
      </c>
      <c r="C3013" s="5" t="s">
        <v>508</v>
      </c>
      <c r="D3013" s="6">
        <v>1</v>
      </c>
      <c r="E3013" s="7">
        <f>단가대비표!O204</f>
        <v>274</v>
      </c>
      <c r="F3013" s="8">
        <f>TRUNC(E3013*D3013,1)</f>
        <v>274</v>
      </c>
      <c r="G3013" s="7">
        <f>단가대비표!P204</f>
        <v>0</v>
      </c>
      <c r="H3013" s="8">
        <f>TRUNC(G3013*D3013,1)</f>
        <v>0</v>
      </c>
      <c r="I3013" s="7">
        <f>단가대비표!V204</f>
        <v>0</v>
      </c>
      <c r="J3013" s="8">
        <f>TRUNC(I3013*D3013,1)</f>
        <v>0</v>
      </c>
      <c r="K3013" s="7">
        <f t="shared" si="714"/>
        <v>274</v>
      </c>
      <c r="L3013" s="8">
        <f t="shared" si="714"/>
        <v>274</v>
      </c>
      <c r="M3013" s="5" t="s">
        <v>67</v>
      </c>
      <c r="N3013" s="2" t="s">
        <v>3939</v>
      </c>
      <c r="O3013" s="2" t="s">
        <v>3795</v>
      </c>
      <c r="P3013" s="2" t="s">
        <v>73</v>
      </c>
      <c r="Q3013" s="2" t="s">
        <v>73</v>
      </c>
      <c r="R3013" s="2" t="s">
        <v>69</v>
      </c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2" t="s">
        <v>67</v>
      </c>
      <c r="AW3013" s="2" t="s">
        <v>3945</v>
      </c>
      <c r="AX3013" s="2" t="s">
        <v>67</v>
      </c>
      <c r="AY3013" s="2" t="s">
        <v>67</v>
      </c>
    </row>
    <row r="3014" spans="1:51" ht="30" customHeight="1" x14ac:dyDescent="0.3">
      <c r="A3014" s="5" t="s">
        <v>90</v>
      </c>
      <c r="B3014" s="5" t="s">
        <v>67</v>
      </c>
      <c r="C3014" s="5" t="s">
        <v>67</v>
      </c>
      <c r="D3014" s="6"/>
      <c r="E3014" s="7"/>
      <c r="F3014" s="8">
        <f>TRUNC(SUMIF(N3011:N3013, N3010, F3011:F3013),0)</f>
        <v>1871</v>
      </c>
      <c r="G3014" s="7"/>
      <c r="H3014" s="8">
        <f>TRUNC(SUMIF(N3011:N3013, N3010, H3011:H3013),0)</f>
        <v>0</v>
      </c>
      <c r="I3014" s="7"/>
      <c r="J3014" s="8">
        <f>TRUNC(SUMIF(N3011:N3013, N3010, J3011:J3013),0)</f>
        <v>0</v>
      </c>
      <c r="K3014" s="7"/>
      <c r="L3014" s="8">
        <f>F3014+H3014+J3014</f>
        <v>1871</v>
      </c>
      <c r="M3014" s="5" t="s">
        <v>67</v>
      </c>
      <c r="N3014" s="2" t="s">
        <v>91</v>
      </c>
      <c r="O3014" s="2" t="s">
        <v>91</v>
      </c>
      <c r="P3014" s="2" t="s">
        <v>67</v>
      </c>
      <c r="Q3014" s="2" t="s">
        <v>67</v>
      </c>
      <c r="R3014" s="2" t="s">
        <v>67</v>
      </c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2" t="s">
        <v>67</v>
      </c>
      <c r="AW3014" s="2" t="s">
        <v>67</v>
      </c>
      <c r="AX3014" s="2" t="s">
        <v>67</v>
      </c>
      <c r="AY3014" s="2" t="s">
        <v>67</v>
      </c>
    </row>
    <row r="3015" spans="1:51" ht="30" customHeight="1" x14ac:dyDescent="0.3">
      <c r="A3015" s="6"/>
      <c r="B3015" s="6"/>
      <c r="C3015" s="6"/>
      <c r="D3015" s="6"/>
      <c r="E3015" s="7"/>
      <c r="F3015" s="8"/>
      <c r="G3015" s="7"/>
      <c r="H3015" s="8"/>
      <c r="I3015" s="7"/>
      <c r="J3015" s="8"/>
      <c r="K3015" s="7"/>
      <c r="L3015" s="8"/>
      <c r="M3015" s="6"/>
    </row>
    <row r="3016" spans="1:51" ht="30" customHeight="1" x14ac:dyDescent="0.3">
      <c r="A3016" s="14" t="s">
        <v>3946</v>
      </c>
      <c r="B3016" s="14"/>
      <c r="C3016" s="14"/>
      <c r="D3016" s="14"/>
      <c r="E3016" s="15"/>
      <c r="F3016" s="16"/>
      <c r="G3016" s="15"/>
      <c r="H3016" s="16"/>
      <c r="I3016" s="15"/>
      <c r="J3016" s="16"/>
      <c r="K3016" s="15"/>
      <c r="L3016" s="16"/>
      <c r="M3016" s="14"/>
      <c r="N3016" s="1" t="s">
        <v>3947</v>
      </c>
    </row>
    <row r="3017" spans="1:51" ht="30" customHeight="1" x14ac:dyDescent="0.3">
      <c r="A3017" s="5" t="s">
        <v>3786</v>
      </c>
      <c r="B3017" s="5" t="s">
        <v>3949</v>
      </c>
      <c r="C3017" s="5" t="s">
        <v>508</v>
      </c>
      <c r="D3017" s="6">
        <v>1</v>
      </c>
      <c r="E3017" s="7">
        <f>단가대비표!O225</f>
        <v>960</v>
      </c>
      <c r="F3017" s="8">
        <f>TRUNC(E3017*D3017,1)</f>
        <v>960</v>
      </c>
      <c r="G3017" s="7">
        <f>단가대비표!P225</f>
        <v>0</v>
      </c>
      <c r="H3017" s="8">
        <f>TRUNC(G3017*D3017,1)</f>
        <v>0</v>
      </c>
      <c r="I3017" s="7">
        <f>단가대비표!V225</f>
        <v>0</v>
      </c>
      <c r="J3017" s="8">
        <f>TRUNC(I3017*D3017,1)</f>
        <v>0</v>
      </c>
      <c r="K3017" s="7">
        <f t="shared" ref="K3017:L3019" si="715">TRUNC(E3017+G3017+I3017,1)</f>
        <v>960</v>
      </c>
      <c r="L3017" s="8">
        <f t="shared" si="715"/>
        <v>960</v>
      </c>
      <c r="M3017" s="5" t="s">
        <v>67</v>
      </c>
      <c r="N3017" s="2" t="s">
        <v>3947</v>
      </c>
      <c r="O3017" s="2" t="s">
        <v>3950</v>
      </c>
      <c r="P3017" s="2" t="s">
        <v>73</v>
      </c>
      <c r="Q3017" s="2" t="s">
        <v>73</v>
      </c>
      <c r="R3017" s="2" t="s">
        <v>69</v>
      </c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2" t="s">
        <v>67</v>
      </c>
      <c r="AW3017" s="2" t="s">
        <v>3951</v>
      </c>
      <c r="AX3017" s="2" t="s">
        <v>67</v>
      </c>
      <c r="AY3017" s="2" t="s">
        <v>67</v>
      </c>
    </row>
    <row r="3018" spans="1:51" ht="30" customHeight="1" x14ac:dyDescent="0.3">
      <c r="A3018" s="5" t="s">
        <v>3790</v>
      </c>
      <c r="B3018" s="5" t="s">
        <v>3791</v>
      </c>
      <c r="C3018" s="5" t="s">
        <v>508</v>
      </c>
      <c r="D3018" s="6">
        <v>1</v>
      </c>
      <c r="E3018" s="7">
        <f>단가대비표!O148</f>
        <v>797</v>
      </c>
      <c r="F3018" s="8">
        <f>TRUNC(E3018*D3018,1)</f>
        <v>797</v>
      </c>
      <c r="G3018" s="7">
        <f>단가대비표!P148</f>
        <v>0</v>
      </c>
      <c r="H3018" s="8">
        <f>TRUNC(G3018*D3018,1)</f>
        <v>0</v>
      </c>
      <c r="I3018" s="7">
        <f>단가대비표!V148</f>
        <v>0</v>
      </c>
      <c r="J3018" s="8">
        <f>TRUNC(I3018*D3018,1)</f>
        <v>0</v>
      </c>
      <c r="K3018" s="7">
        <f t="shared" si="715"/>
        <v>797</v>
      </c>
      <c r="L3018" s="8">
        <f t="shared" si="715"/>
        <v>797</v>
      </c>
      <c r="M3018" s="5" t="s">
        <v>67</v>
      </c>
      <c r="N3018" s="2" t="s">
        <v>3947</v>
      </c>
      <c r="O3018" s="2" t="s">
        <v>3792</v>
      </c>
      <c r="P3018" s="2" t="s">
        <v>73</v>
      </c>
      <c r="Q3018" s="2" t="s">
        <v>73</v>
      </c>
      <c r="R3018" s="2" t="s">
        <v>69</v>
      </c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2" t="s">
        <v>67</v>
      </c>
      <c r="AW3018" s="2" t="s">
        <v>3952</v>
      </c>
      <c r="AX3018" s="2" t="s">
        <v>67</v>
      </c>
      <c r="AY3018" s="2" t="s">
        <v>67</v>
      </c>
    </row>
    <row r="3019" spans="1:51" ht="30" customHeight="1" x14ac:dyDescent="0.3">
      <c r="A3019" s="5" t="s">
        <v>1720</v>
      </c>
      <c r="B3019" s="5" t="s">
        <v>3794</v>
      </c>
      <c r="C3019" s="5" t="s">
        <v>508</v>
      </c>
      <c r="D3019" s="6">
        <v>1</v>
      </c>
      <c r="E3019" s="7">
        <f>단가대비표!O204</f>
        <v>274</v>
      </c>
      <c r="F3019" s="8">
        <f>TRUNC(E3019*D3019,1)</f>
        <v>274</v>
      </c>
      <c r="G3019" s="7">
        <f>단가대비표!P204</f>
        <v>0</v>
      </c>
      <c r="H3019" s="8">
        <f>TRUNC(G3019*D3019,1)</f>
        <v>0</v>
      </c>
      <c r="I3019" s="7">
        <f>단가대비표!V204</f>
        <v>0</v>
      </c>
      <c r="J3019" s="8">
        <f>TRUNC(I3019*D3019,1)</f>
        <v>0</v>
      </c>
      <c r="K3019" s="7">
        <f t="shared" si="715"/>
        <v>274</v>
      </c>
      <c r="L3019" s="8">
        <f t="shared" si="715"/>
        <v>274</v>
      </c>
      <c r="M3019" s="5" t="s">
        <v>67</v>
      </c>
      <c r="N3019" s="2" t="s">
        <v>3947</v>
      </c>
      <c r="O3019" s="2" t="s">
        <v>3795</v>
      </c>
      <c r="P3019" s="2" t="s">
        <v>73</v>
      </c>
      <c r="Q3019" s="2" t="s">
        <v>73</v>
      </c>
      <c r="R3019" s="2" t="s">
        <v>69</v>
      </c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2" t="s">
        <v>67</v>
      </c>
      <c r="AW3019" s="2" t="s">
        <v>3953</v>
      </c>
      <c r="AX3019" s="2" t="s">
        <v>67</v>
      </c>
      <c r="AY3019" s="2" t="s">
        <v>67</v>
      </c>
    </row>
    <row r="3020" spans="1:51" ht="30" customHeight="1" x14ac:dyDescent="0.3">
      <c r="A3020" s="5" t="s">
        <v>90</v>
      </c>
      <c r="B3020" s="5" t="s">
        <v>67</v>
      </c>
      <c r="C3020" s="5" t="s">
        <v>67</v>
      </c>
      <c r="D3020" s="6"/>
      <c r="E3020" s="7"/>
      <c r="F3020" s="8">
        <f>TRUNC(SUMIF(N3017:N3019, N3016, F3017:F3019),0)</f>
        <v>2031</v>
      </c>
      <c r="G3020" s="7"/>
      <c r="H3020" s="8">
        <f>TRUNC(SUMIF(N3017:N3019, N3016, H3017:H3019),0)</f>
        <v>0</v>
      </c>
      <c r="I3020" s="7"/>
      <c r="J3020" s="8">
        <f>TRUNC(SUMIF(N3017:N3019, N3016, J3017:J3019),0)</f>
        <v>0</v>
      </c>
      <c r="K3020" s="7"/>
      <c r="L3020" s="8">
        <f>F3020+H3020+J3020</f>
        <v>2031</v>
      </c>
      <c r="M3020" s="5" t="s">
        <v>67</v>
      </c>
      <c r="N3020" s="2" t="s">
        <v>91</v>
      </c>
      <c r="O3020" s="2" t="s">
        <v>91</v>
      </c>
      <c r="P3020" s="2" t="s">
        <v>67</v>
      </c>
      <c r="Q3020" s="2" t="s">
        <v>67</v>
      </c>
      <c r="R3020" s="2" t="s">
        <v>67</v>
      </c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2" t="s">
        <v>67</v>
      </c>
      <c r="AW3020" s="2" t="s">
        <v>67</v>
      </c>
      <c r="AX3020" s="2" t="s">
        <v>67</v>
      </c>
      <c r="AY3020" s="2" t="s">
        <v>67</v>
      </c>
    </row>
    <row r="3021" spans="1:51" ht="30" customHeight="1" x14ac:dyDescent="0.3">
      <c r="A3021" s="6"/>
      <c r="B3021" s="6"/>
      <c r="C3021" s="6"/>
      <c r="D3021" s="6"/>
      <c r="E3021" s="7"/>
      <c r="F3021" s="8"/>
      <c r="G3021" s="7"/>
      <c r="H3021" s="8"/>
      <c r="I3021" s="7"/>
      <c r="J3021" s="8"/>
      <c r="K3021" s="7"/>
      <c r="L3021" s="8"/>
      <c r="M3021" s="6"/>
    </row>
    <row r="3022" spans="1:51" ht="30" customHeight="1" x14ac:dyDescent="0.3">
      <c r="A3022" s="14" t="s">
        <v>3954</v>
      </c>
      <c r="B3022" s="14"/>
      <c r="C3022" s="14"/>
      <c r="D3022" s="14"/>
      <c r="E3022" s="15"/>
      <c r="F3022" s="16"/>
      <c r="G3022" s="15"/>
      <c r="H3022" s="16"/>
      <c r="I3022" s="15"/>
      <c r="J3022" s="16"/>
      <c r="K3022" s="15"/>
      <c r="L3022" s="16"/>
      <c r="M3022" s="14"/>
      <c r="N3022" s="1" t="s">
        <v>3955</v>
      </c>
    </row>
    <row r="3023" spans="1:51" ht="30" customHeight="1" x14ac:dyDescent="0.3">
      <c r="A3023" s="5" t="s">
        <v>3786</v>
      </c>
      <c r="B3023" s="5" t="s">
        <v>3957</v>
      </c>
      <c r="C3023" s="5" t="s">
        <v>508</v>
      </c>
      <c r="D3023" s="6">
        <v>1</v>
      </c>
      <c r="E3023" s="7">
        <f>단가대비표!O226</f>
        <v>1440</v>
      </c>
      <c r="F3023" s="8">
        <f>TRUNC(E3023*D3023,1)</f>
        <v>1440</v>
      </c>
      <c r="G3023" s="7">
        <f>단가대비표!P226</f>
        <v>0</v>
      </c>
      <c r="H3023" s="8">
        <f>TRUNC(G3023*D3023,1)</f>
        <v>0</v>
      </c>
      <c r="I3023" s="7">
        <f>단가대비표!V226</f>
        <v>0</v>
      </c>
      <c r="J3023" s="8">
        <f>TRUNC(I3023*D3023,1)</f>
        <v>0</v>
      </c>
      <c r="K3023" s="7">
        <f t="shared" ref="K3023:L3025" si="716">TRUNC(E3023+G3023+I3023,1)</f>
        <v>1440</v>
      </c>
      <c r="L3023" s="8">
        <f t="shared" si="716"/>
        <v>1440</v>
      </c>
      <c r="M3023" s="5" t="s">
        <v>67</v>
      </c>
      <c r="N3023" s="2" t="s">
        <v>3955</v>
      </c>
      <c r="O3023" s="2" t="s">
        <v>3958</v>
      </c>
      <c r="P3023" s="2" t="s">
        <v>73</v>
      </c>
      <c r="Q3023" s="2" t="s">
        <v>73</v>
      </c>
      <c r="R3023" s="2" t="s">
        <v>69</v>
      </c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2" t="s">
        <v>67</v>
      </c>
      <c r="AW3023" s="2" t="s">
        <v>3959</v>
      </c>
      <c r="AX3023" s="2" t="s">
        <v>67</v>
      </c>
      <c r="AY3023" s="2" t="s">
        <v>67</v>
      </c>
    </row>
    <row r="3024" spans="1:51" ht="30" customHeight="1" x14ac:dyDescent="0.3">
      <c r="A3024" s="5" t="s">
        <v>3790</v>
      </c>
      <c r="B3024" s="5" t="s">
        <v>3791</v>
      </c>
      <c r="C3024" s="5" t="s">
        <v>508</v>
      </c>
      <c r="D3024" s="6">
        <v>1</v>
      </c>
      <c r="E3024" s="7">
        <f>단가대비표!O148</f>
        <v>797</v>
      </c>
      <c r="F3024" s="8">
        <f>TRUNC(E3024*D3024,1)</f>
        <v>797</v>
      </c>
      <c r="G3024" s="7">
        <f>단가대비표!P148</f>
        <v>0</v>
      </c>
      <c r="H3024" s="8">
        <f>TRUNC(G3024*D3024,1)</f>
        <v>0</v>
      </c>
      <c r="I3024" s="7">
        <f>단가대비표!V148</f>
        <v>0</v>
      </c>
      <c r="J3024" s="8">
        <f>TRUNC(I3024*D3024,1)</f>
        <v>0</v>
      </c>
      <c r="K3024" s="7">
        <f t="shared" si="716"/>
        <v>797</v>
      </c>
      <c r="L3024" s="8">
        <f t="shared" si="716"/>
        <v>797</v>
      </c>
      <c r="M3024" s="5" t="s">
        <v>67</v>
      </c>
      <c r="N3024" s="2" t="s">
        <v>3955</v>
      </c>
      <c r="O3024" s="2" t="s">
        <v>3792</v>
      </c>
      <c r="P3024" s="2" t="s">
        <v>73</v>
      </c>
      <c r="Q3024" s="2" t="s">
        <v>73</v>
      </c>
      <c r="R3024" s="2" t="s">
        <v>69</v>
      </c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2" t="s">
        <v>67</v>
      </c>
      <c r="AW3024" s="2" t="s">
        <v>3960</v>
      </c>
      <c r="AX3024" s="2" t="s">
        <v>67</v>
      </c>
      <c r="AY3024" s="2" t="s">
        <v>67</v>
      </c>
    </row>
    <row r="3025" spans="1:51" ht="30" customHeight="1" x14ac:dyDescent="0.3">
      <c r="A3025" s="5" t="s">
        <v>1720</v>
      </c>
      <c r="B3025" s="5" t="s">
        <v>3794</v>
      </c>
      <c r="C3025" s="5" t="s">
        <v>508</v>
      </c>
      <c r="D3025" s="6">
        <v>1</v>
      </c>
      <c r="E3025" s="7">
        <f>단가대비표!O204</f>
        <v>274</v>
      </c>
      <c r="F3025" s="8">
        <f>TRUNC(E3025*D3025,1)</f>
        <v>274</v>
      </c>
      <c r="G3025" s="7">
        <f>단가대비표!P204</f>
        <v>0</v>
      </c>
      <c r="H3025" s="8">
        <f>TRUNC(G3025*D3025,1)</f>
        <v>0</v>
      </c>
      <c r="I3025" s="7">
        <f>단가대비표!V204</f>
        <v>0</v>
      </c>
      <c r="J3025" s="8">
        <f>TRUNC(I3025*D3025,1)</f>
        <v>0</v>
      </c>
      <c r="K3025" s="7">
        <f t="shared" si="716"/>
        <v>274</v>
      </c>
      <c r="L3025" s="8">
        <f t="shared" si="716"/>
        <v>274</v>
      </c>
      <c r="M3025" s="5" t="s">
        <v>67</v>
      </c>
      <c r="N3025" s="2" t="s">
        <v>3955</v>
      </c>
      <c r="O3025" s="2" t="s">
        <v>3795</v>
      </c>
      <c r="P3025" s="2" t="s">
        <v>73</v>
      </c>
      <c r="Q3025" s="2" t="s">
        <v>73</v>
      </c>
      <c r="R3025" s="2" t="s">
        <v>69</v>
      </c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2" t="s">
        <v>67</v>
      </c>
      <c r="AW3025" s="2" t="s">
        <v>3961</v>
      </c>
      <c r="AX3025" s="2" t="s">
        <v>67</v>
      </c>
      <c r="AY3025" s="2" t="s">
        <v>67</v>
      </c>
    </row>
    <row r="3026" spans="1:51" ht="30" customHeight="1" x14ac:dyDescent="0.3">
      <c r="A3026" s="5" t="s">
        <v>90</v>
      </c>
      <c r="B3026" s="5" t="s">
        <v>67</v>
      </c>
      <c r="C3026" s="5" t="s">
        <v>67</v>
      </c>
      <c r="D3026" s="6"/>
      <c r="E3026" s="7"/>
      <c r="F3026" s="8">
        <f>TRUNC(SUMIF(N3023:N3025, N3022, F3023:F3025),0)</f>
        <v>2511</v>
      </c>
      <c r="G3026" s="7"/>
      <c r="H3026" s="8">
        <f>TRUNC(SUMIF(N3023:N3025, N3022, H3023:H3025),0)</f>
        <v>0</v>
      </c>
      <c r="I3026" s="7"/>
      <c r="J3026" s="8">
        <f>TRUNC(SUMIF(N3023:N3025, N3022, J3023:J3025),0)</f>
        <v>0</v>
      </c>
      <c r="K3026" s="7"/>
      <c r="L3026" s="8">
        <f>F3026+H3026+J3026</f>
        <v>2511</v>
      </c>
      <c r="M3026" s="5" t="s">
        <v>67</v>
      </c>
      <c r="N3026" s="2" t="s">
        <v>91</v>
      </c>
      <c r="O3026" s="2" t="s">
        <v>91</v>
      </c>
      <c r="P3026" s="2" t="s">
        <v>67</v>
      </c>
      <c r="Q3026" s="2" t="s">
        <v>67</v>
      </c>
      <c r="R3026" s="2" t="s">
        <v>67</v>
      </c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2" t="s">
        <v>67</v>
      </c>
      <c r="AW3026" s="2" t="s">
        <v>67</v>
      </c>
      <c r="AX3026" s="2" t="s">
        <v>67</v>
      </c>
      <c r="AY3026" s="2" t="s">
        <v>67</v>
      </c>
    </row>
    <row r="3027" spans="1:51" ht="30" customHeight="1" x14ac:dyDescent="0.3">
      <c r="A3027" s="6"/>
      <c r="B3027" s="6"/>
      <c r="C3027" s="6"/>
      <c r="D3027" s="6"/>
      <c r="E3027" s="7"/>
      <c r="F3027" s="8"/>
      <c r="G3027" s="7"/>
      <c r="H3027" s="8"/>
      <c r="I3027" s="7"/>
      <c r="J3027" s="8"/>
      <c r="K3027" s="7"/>
      <c r="L3027" s="8"/>
      <c r="M3027" s="6"/>
    </row>
    <row r="3028" spans="1:51" ht="30" customHeight="1" x14ac:dyDescent="0.3">
      <c r="A3028" s="14" t="s">
        <v>3962</v>
      </c>
      <c r="B3028" s="14"/>
      <c r="C3028" s="14"/>
      <c r="D3028" s="14"/>
      <c r="E3028" s="15"/>
      <c r="F3028" s="16"/>
      <c r="G3028" s="15"/>
      <c r="H3028" s="16"/>
      <c r="I3028" s="15"/>
      <c r="J3028" s="16"/>
      <c r="K3028" s="15"/>
      <c r="L3028" s="16"/>
      <c r="M3028" s="14"/>
      <c r="N3028" s="1" t="s">
        <v>3963</v>
      </c>
    </row>
    <row r="3029" spans="1:51" ht="30" customHeight="1" x14ac:dyDescent="0.3">
      <c r="A3029" s="5" t="s">
        <v>3786</v>
      </c>
      <c r="B3029" s="5" t="s">
        <v>3965</v>
      </c>
      <c r="C3029" s="5" t="s">
        <v>508</v>
      </c>
      <c r="D3029" s="6">
        <v>1</v>
      </c>
      <c r="E3029" s="7">
        <f>단가대비표!O227</f>
        <v>1720</v>
      </c>
      <c r="F3029" s="8">
        <f>TRUNC(E3029*D3029,1)</f>
        <v>1720</v>
      </c>
      <c r="G3029" s="7">
        <f>단가대비표!P227</f>
        <v>0</v>
      </c>
      <c r="H3029" s="8">
        <f>TRUNC(G3029*D3029,1)</f>
        <v>0</v>
      </c>
      <c r="I3029" s="7">
        <f>단가대비표!V227</f>
        <v>0</v>
      </c>
      <c r="J3029" s="8">
        <f>TRUNC(I3029*D3029,1)</f>
        <v>0</v>
      </c>
      <c r="K3029" s="7">
        <f t="shared" ref="K3029:L3031" si="717">TRUNC(E3029+G3029+I3029,1)</f>
        <v>1720</v>
      </c>
      <c r="L3029" s="8">
        <f t="shared" si="717"/>
        <v>1720</v>
      </c>
      <c r="M3029" s="5" t="s">
        <v>67</v>
      </c>
      <c r="N3029" s="2" t="s">
        <v>3963</v>
      </c>
      <c r="O3029" s="2" t="s">
        <v>3966</v>
      </c>
      <c r="P3029" s="2" t="s">
        <v>73</v>
      </c>
      <c r="Q3029" s="2" t="s">
        <v>73</v>
      </c>
      <c r="R3029" s="2" t="s">
        <v>69</v>
      </c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2" t="s">
        <v>67</v>
      </c>
      <c r="AW3029" s="2" t="s">
        <v>3967</v>
      </c>
      <c r="AX3029" s="2" t="s">
        <v>67</v>
      </c>
      <c r="AY3029" s="2" t="s">
        <v>67</v>
      </c>
    </row>
    <row r="3030" spans="1:51" ht="30" customHeight="1" x14ac:dyDescent="0.3">
      <c r="A3030" s="5" t="s">
        <v>3790</v>
      </c>
      <c r="B3030" s="5" t="s">
        <v>3859</v>
      </c>
      <c r="C3030" s="5" t="s">
        <v>508</v>
      </c>
      <c r="D3030" s="6">
        <v>1</v>
      </c>
      <c r="E3030" s="7">
        <f>단가대비표!O149</f>
        <v>1146</v>
      </c>
      <c r="F3030" s="8">
        <f>TRUNC(E3030*D3030,1)</f>
        <v>1146</v>
      </c>
      <c r="G3030" s="7">
        <f>단가대비표!P149</f>
        <v>0</v>
      </c>
      <c r="H3030" s="8">
        <f>TRUNC(G3030*D3030,1)</f>
        <v>0</v>
      </c>
      <c r="I3030" s="7">
        <f>단가대비표!V149</f>
        <v>0</v>
      </c>
      <c r="J3030" s="8">
        <f>TRUNC(I3030*D3030,1)</f>
        <v>0</v>
      </c>
      <c r="K3030" s="7">
        <f t="shared" si="717"/>
        <v>1146</v>
      </c>
      <c r="L3030" s="8">
        <f t="shared" si="717"/>
        <v>1146</v>
      </c>
      <c r="M3030" s="5" t="s">
        <v>67</v>
      </c>
      <c r="N3030" s="2" t="s">
        <v>3963</v>
      </c>
      <c r="O3030" s="2" t="s">
        <v>3860</v>
      </c>
      <c r="P3030" s="2" t="s">
        <v>73</v>
      </c>
      <c r="Q3030" s="2" t="s">
        <v>73</v>
      </c>
      <c r="R3030" s="2" t="s">
        <v>69</v>
      </c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2" t="s">
        <v>67</v>
      </c>
      <c r="AW3030" s="2" t="s">
        <v>3968</v>
      </c>
      <c r="AX3030" s="2" t="s">
        <v>67</v>
      </c>
      <c r="AY3030" s="2" t="s">
        <v>67</v>
      </c>
    </row>
    <row r="3031" spans="1:51" ht="30" customHeight="1" x14ac:dyDescent="0.3">
      <c r="A3031" s="5" t="s">
        <v>1720</v>
      </c>
      <c r="B3031" s="5" t="s">
        <v>3862</v>
      </c>
      <c r="C3031" s="5" t="s">
        <v>508</v>
      </c>
      <c r="D3031" s="6">
        <v>1</v>
      </c>
      <c r="E3031" s="7">
        <f>단가대비표!O205</f>
        <v>274</v>
      </c>
      <c r="F3031" s="8">
        <f>TRUNC(E3031*D3031,1)</f>
        <v>274</v>
      </c>
      <c r="G3031" s="7">
        <f>단가대비표!P205</f>
        <v>0</v>
      </c>
      <c r="H3031" s="8">
        <f>TRUNC(G3031*D3031,1)</f>
        <v>0</v>
      </c>
      <c r="I3031" s="7">
        <f>단가대비표!V205</f>
        <v>0</v>
      </c>
      <c r="J3031" s="8">
        <f>TRUNC(I3031*D3031,1)</f>
        <v>0</v>
      </c>
      <c r="K3031" s="7">
        <f t="shared" si="717"/>
        <v>274</v>
      </c>
      <c r="L3031" s="8">
        <f t="shared" si="717"/>
        <v>274</v>
      </c>
      <c r="M3031" s="5" t="s">
        <v>67</v>
      </c>
      <c r="N3031" s="2" t="s">
        <v>3963</v>
      </c>
      <c r="O3031" s="2" t="s">
        <v>3863</v>
      </c>
      <c r="P3031" s="2" t="s">
        <v>73</v>
      </c>
      <c r="Q3031" s="2" t="s">
        <v>73</v>
      </c>
      <c r="R3031" s="2" t="s">
        <v>69</v>
      </c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2" t="s">
        <v>67</v>
      </c>
      <c r="AW3031" s="2" t="s">
        <v>3969</v>
      </c>
      <c r="AX3031" s="2" t="s">
        <v>67</v>
      </c>
      <c r="AY3031" s="2" t="s">
        <v>67</v>
      </c>
    </row>
    <row r="3032" spans="1:51" ht="30" customHeight="1" x14ac:dyDescent="0.3">
      <c r="A3032" s="5" t="s">
        <v>90</v>
      </c>
      <c r="B3032" s="5" t="s">
        <v>67</v>
      </c>
      <c r="C3032" s="5" t="s">
        <v>67</v>
      </c>
      <c r="D3032" s="6"/>
      <c r="E3032" s="7"/>
      <c r="F3032" s="8">
        <f>TRUNC(SUMIF(N3029:N3031, N3028, F3029:F3031),0)</f>
        <v>3140</v>
      </c>
      <c r="G3032" s="7"/>
      <c r="H3032" s="8">
        <f>TRUNC(SUMIF(N3029:N3031, N3028, H3029:H3031),0)</f>
        <v>0</v>
      </c>
      <c r="I3032" s="7"/>
      <c r="J3032" s="8">
        <f>TRUNC(SUMIF(N3029:N3031, N3028, J3029:J3031),0)</f>
        <v>0</v>
      </c>
      <c r="K3032" s="7"/>
      <c r="L3032" s="8">
        <f>F3032+H3032+J3032</f>
        <v>3140</v>
      </c>
      <c r="M3032" s="5" t="s">
        <v>67</v>
      </c>
      <c r="N3032" s="2" t="s">
        <v>91</v>
      </c>
      <c r="O3032" s="2" t="s">
        <v>91</v>
      </c>
      <c r="P3032" s="2" t="s">
        <v>67</v>
      </c>
      <c r="Q3032" s="2" t="s">
        <v>67</v>
      </c>
      <c r="R3032" s="2" t="s">
        <v>67</v>
      </c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2" t="s">
        <v>67</v>
      </c>
      <c r="AW3032" s="2" t="s">
        <v>67</v>
      </c>
      <c r="AX3032" s="2" t="s">
        <v>67</v>
      </c>
      <c r="AY3032" s="2" t="s">
        <v>67</v>
      </c>
    </row>
    <row r="3033" spans="1:51" ht="30" customHeight="1" x14ac:dyDescent="0.3">
      <c r="A3033" s="6"/>
      <c r="B3033" s="6"/>
      <c r="C3033" s="6"/>
      <c r="D3033" s="6"/>
      <c r="E3033" s="7"/>
      <c r="F3033" s="8"/>
      <c r="G3033" s="7"/>
      <c r="H3033" s="8"/>
      <c r="I3033" s="7"/>
      <c r="J3033" s="8"/>
      <c r="K3033" s="7"/>
      <c r="L3033" s="8"/>
      <c r="M3033" s="6"/>
    </row>
    <row r="3034" spans="1:51" ht="30" customHeight="1" x14ac:dyDescent="0.3">
      <c r="A3034" s="14" t="s">
        <v>3970</v>
      </c>
      <c r="B3034" s="14"/>
      <c r="C3034" s="14"/>
      <c r="D3034" s="14"/>
      <c r="E3034" s="15"/>
      <c r="F3034" s="16"/>
      <c r="G3034" s="15"/>
      <c r="H3034" s="16"/>
      <c r="I3034" s="15"/>
      <c r="J3034" s="16"/>
      <c r="K3034" s="15"/>
      <c r="L3034" s="16"/>
      <c r="M3034" s="14"/>
      <c r="N3034" s="1" t="s">
        <v>3971</v>
      </c>
    </row>
    <row r="3035" spans="1:51" ht="30" customHeight="1" x14ac:dyDescent="0.3">
      <c r="A3035" s="5" t="s">
        <v>3786</v>
      </c>
      <c r="B3035" s="5" t="s">
        <v>3973</v>
      </c>
      <c r="C3035" s="5" t="s">
        <v>508</v>
      </c>
      <c r="D3035" s="6">
        <v>1</v>
      </c>
      <c r="E3035" s="7">
        <f>단가대비표!O228</f>
        <v>2000</v>
      </c>
      <c r="F3035" s="8">
        <f>TRUNC(E3035*D3035,1)</f>
        <v>2000</v>
      </c>
      <c r="G3035" s="7">
        <f>단가대비표!P228</f>
        <v>0</v>
      </c>
      <c r="H3035" s="8">
        <f>TRUNC(G3035*D3035,1)</f>
        <v>0</v>
      </c>
      <c r="I3035" s="7">
        <f>단가대비표!V228</f>
        <v>0</v>
      </c>
      <c r="J3035" s="8">
        <f>TRUNC(I3035*D3035,1)</f>
        <v>0</v>
      </c>
      <c r="K3035" s="7">
        <f t="shared" ref="K3035:L3037" si="718">TRUNC(E3035+G3035+I3035,1)</f>
        <v>2000</v>
      </c>
      <c r="L3035" s="8">
        <f t="shared" si="718"/>
        <v>2000</v>
      </c>
      <c r="M3035" s="5" t="s">
        <v>67</v>
      </c>
      <c r="N3035" s="2" t="s">
        <v>3971</v>
      </c>
      <c r="O3035" s="2" t="s">
        <v>3974</v>
      </c>
      <c r="P3035" s="2" t="s">
        <v>73</v>
      </c>
      <c r="Q3035" s="2" t="s">
        <v>73</v>
      </c>
      <c r="R3035" s="2" t="s">
        <v>69</v>
      </c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2" t="s">
        <v>67</v>
      </c>
      <c r="AW3035" s="2" t="s">
        <v>3975</v>
      </c>
      <c r="AX3035" s="2" t="s">
        <v>67</v>
      </c>
      <c r="AY3035" s="2" t="s">
        <v>67</v>
      </c>
    </row>
    <row r="3036" spans="1:51" ht="30" customHeight="1" x14ac:dyDescent="0.3">
      <c r="A3036" s="5" t="s">
        <v>3790</v>
      </c>
      <c r="B3036" s="5" t="s">
        <v>3859</v>
      </c>
      <c r="C3036" s="5" t="s">
        <v>508</v>
      </c>
      <c r="D3036" s="6">
        <v>1</v>
      </c>
      <c r="E3036" s="7">
        <f>단가대비표!O149</f>
        <v>1146</v>
      </c>
      <c r="F3036" s="8">
        <f>TRUNC(E3036*D3036,1)</f>
        <v>1146</v>
      </c>
      <c r="G3036" s="7">
        <f>단가대비표!P149</f>
        <v>0</v>
      </c>
      <c r="H3036" s="8">
        <f>TRUNC(G3036*D3036,1)</f>
        <v>0</v>
      </c>
      <c r="I3036" s="7">
        <f>단가대비표!V149</f>
        <v>0</v>
      </c>
      <c r="J3036" s="8">
        <f>TRUNC(I3036*D3036,1)</f>
        <v>0</v>
      </c>
      <c r="K3036" s="7">
        <f t="shared" si="718"/>
        <v>1146</v>
      </c>
      <c r="L3036" s="8">
        <f t="shared" si="718"/>
        <v>1146</v>
      </c>
      <c r="M3036" s="5" t="s">
        <v>67</v>
      </c>
      <c r="N3036" s="2" t="s">
        <v>3971</v>
      </c>
      <c r="O3036" s="2" t="s">
        <v>3860</v>
      </c>
      <c r="P3036" s="2" t="s">
        <v>73</v>
      </c>
      <c r="Q3036" s="2" t="s">
        <v>73</v>
      </c>
      <c r="R3036" s="2" t="s">
        <v>69</v>
      </c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2" t="s">
        <v>67</v>
      </c>
      <c r="AW3036" s="2" t="s">
        <v>3976</v>
      </c>
      <c r="AX3036" s="2" t="s">
        <v>67</v>
      </c>
      <c r="AY3036" s="2" t="s">
        <v>67</v>
      </c>
    </row>
    <row r="3037" spans="1:51" ht="30" customHeight="1" x14ac:dyDescent="0.3">
      <c r="A3037" s="5" t="s">
        <v>1720</v>
      </c>
      <c r="B3037" s="5" t="s">
        <v>3862</v>
      </c>
      <c r="C3037" s="5" t="s">
        <v>508</v>
      </c>
      <c r="D3037" s="6">
        <v>1</v>
      </c>
      <c r="E3037" s="7">
        <f>단가대비표!O205</f>
        <v>274</v>
      </c>
      <c r="F3037" s="8">
        <f>TRUNC(E3037*D3037,1)</f>
        <v>274</v>
      </c>
      <c r="G3037" s="7">
        <f>단가대비표!P205</f>
        <v>0</v>
      </c>
      <c r="H3037" s="8">
        <f>TRUNC(G3037*D3037,1)</f>
        <v>0</v>
      </c>
      <c r="I3037" s="7">
        <f>단가대비표!V205</f>
        <v>0</v>
      </c>
      <c r="J3037" s="8">
        <f>TRUNC(I3037*D3037,1)</f>
        <v>0</v>
      </c>
      <c r="K3037" s="7">
        <f t="shared" si="718"/>
        <v>274</v>
      </c>
      <c r="L3037" s="8">
        <f t="shared" si="718"/>
        <v>274</v>
      </c>
      <c r="M3037" s="5" t="s">
        <v>67</v>
      </c>
      <c r="N3037" s="2" t="s">
        <v>3971</v>
      </c>
      <c r="O3037" s="2" t="s">
        <v>3863</v>
      </c>
      <c r="P3037" s="2" t="s">
        <v>73</v>
      </c>
      <c r="Q3037" s="2" t="s">
        <v>73</v>
      </c>
      <c r="R3037" s="2" t="s">
        <v>69</v>
      </c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2" t="s">
        <v>67</v>
      </c>
      <c r="AW3037" s="2" t="s">
        <v>3977</v>
      </c>
      <c r="AX3037" s="2" t="s">
        <v>67</v>
      </c>
      <c r="AY3037" s="2" t="s">
        <v>67</v>
      </c>
    </row>
    <row r="3038" spans="1:51" ht="30" customHeight="1" x14ac:dyDescent="0.3">
      <c r="A3038" s="5" t="s">
        <v>90</v>
      </c>
      <c r="B3038" s="5" t="s">
        <v>67</v>
      </c>
      <c r="C3038" s="5" t="s">
        <v>67</v>
      </c>
      <c r="D3038" s="6"/>
      <c r="E3038" s="7"/>
      <c r="F3038" s="8">
        <f>TRUNC(SUMIF(N3035:N3037, N3034, F3035:F3037),0)</f>
        <v>3420</v>
      </c>
      <c r="G3038" s="7"/>
      <c r="H3038" s="8">
        <f>TRUNC(SUMIF(N3035:N3037, N3034, H3035:H3037),0)</f>
        <v>0</v>
      </c>
      <c r="I3038" s="7"/>
      <c r="J3038" s="8">
        <f>TRUNC(SUMIF(N3035:N3037, N3034, J3035:J3037),0)</f>
        <v>0</v>
      </c>
      <c r="K3038" s="7"/>
      <c r="L3038" s="8">
        <f>F3038+H3038+J3038</f>
        <v>3420</v>
      </c>
      <c r="M3038" s="5" t="s">
        <v>67</v>
      </c>
      <c r="N3038" s="2" t="s">
        <v>91</v>
      </c>
      <c r="O3038" s="2" t="s">
        <v>91</v>
      </c>
      <c r="P3038" s="2" t="s">
        <v>67</v>
      </c>
      <c r="Q3038" s="2" t="s">
        <v>67</v>
      </c>
      <c r="R3038" s="2" t="s">
        <v>67</v>
      </c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2" t="s">
        <v>67</v>
      </c>
      <c r="AW3038" s="2" t="s">
        <v>67</v>
      </c>
      <c r="AX3038" s="2" t="s">
        <v>67</v>
      </c>
      <c r="AY3038" s="2" t="s">
        <v>67</v>
      </c>
    </row>
    <row r="3039" spans="1:51" ht="30" customHeight="1" x14ac:dyDescent="0.3">
      <c r="A3039" s="6"/>
      <c r="B3039" s="6"/>
      <c r="C3039" s="6"/>
      <c r="D3039" s="6"/>
      <c r="E3039" s="7"/>
      <c r="F3039" s="8"/>
      <c r="G3039" s="7"/>
      <c r="H3039" s="8"/>
      <c r="I3039" s="7"/>
      <c r="J3039" s="8"/>
      <c r="K3039" s="7"/>
      <c r="L3039" s="8"/>
      <c r="M3039" s="6"/>
    </row>
    <row r="3040" spans="1:51" ht="30" customHeight="1" x14ac:dyDescent="0.3">
      <c r="A3040" s="14" t="s">
        <v>3978</v>
      </c>
      <c r="B3040" s="14"/>
      <c r="C3040" s="14"/>
      <c r="D3040" s="14"/>
      <c r="E3040" s="15"/>
      <c r="F3040" s="16"/>
      <c r="G3040" s="15"/>
      <c r="H3040" s="16"/>
      <c r="I3040" s="15"/>
      <c r="J3040" s="16"/>
      <c r="K3040" s="15"/>
      <c r="L3040" s="16"/>
      <c r="M3040" s="14"/>
      <c r="N3040" s="1" t="s">
        <v>3979</v>
      </c>
    </row>
    <row r="3041" spans="1:51" ht="30" customHeight="1" x14ac:dyDescent="0.3">
      <c r="A3041" s="5" t="s">
        <v>3786</v>
      </c>
      <c r="B3041" s="5" t="s">
        <v>3981</v>
      </c>
      <c r="C3041" s="5" t="s">
        <v>508</v>
      </c>
      <c r="D3041" s="6">
        <v>1</v>
      </c>
      <c r="E3041" s="7">
        <f>단가대비표!O229</f>
        <v>3200</v>
      </c>
      <c r="F3041" s="8">
        <f>TRUNC(E3041*D3041,1)</f>
        <v>3200</v>
      </c>
      <c r="G3041" s="7">
        <f>단가대비표!P229</f>
        <v>0</v>
      </c>
      <c r="H3041" s="8">
        <f>TRUNC(G3041*D3041,1)</f>
        <v>0</v>
      </c>
      <c r="I3041" s="7">
        <f>단가대비표!V229</f>
        <v>0</v>
      </c>
      <c r="J3041" s="8">
        <f>TRUNC(I3041*D3041,1)</f>
        <v>0</v>
      </c>
      <c r="K3041" s="7">
        <f t="shared" ref="K3041:L3043" si="719">TRUNC(E3041+G3041+I3041,1)</f>
        <v>3200</v>
      </c>
      <c r="L3041" s="8">
        <f t="shared" si="719"/>
        <v>3200</v>
      </c>
      <c r="M3041" s="5" t="s">
        <v>67</v>
      </c>
      <c r="N3041" s="2" t="s">
        <v>3979</v>
      </c>
      <c r="O3041" s="2" t="s">
        <v>3982</v>
      </c>
      <c r="P3041" s="2" t="s">
        <v>73</v>
      </c>
      <c r="Q3041" s="2" t="s">
        <v>73</v>
      </c>
      <c r="R3041" s="2" t="s">
        <v>69</v>
      </c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2" t="s">
        <v>67</v>
      </c>
      <c r="AW3041" s="2" t="s">
        <v>3983</v>
      </c>
      <c r="AX3041" s="2" t="s">
        <v>67</v>
      </c>
      <c r="AY3041" s="2" t="s">
        <v>67</v>
      </c>
    </row>
    <row r="3042" spans="1:51" ht="30" customHeight="1" x14ac:dyDescent="0.3">
      <c r="A3042" s="5" t="s">
        <v>3790</v>
      </c>
      <c r="B3042" s="5" t="s">
        <v>3859</v>
      </c>
      <c r="C3042" s="5" t="s">
        <v>508</v>
      </c>
      <c r="D3042" s="6">
        <v>1</v>
      </c>
      <c r="E3042" s="7">
        <f>단가대비표!O149</f>
        <v>1146</v>
      </c>
      <c r="F3042" s="8">
        <f>TRUNC(E3042*D3042,1)</f>
        <v>1146</v>
      </c>
      <c r="G3042" s="7">
        <f>단가대비표!P149</f>
        <v>0</v>
      </c>
      <c r="H3042" s="8">
        <f>TRUNC(G3042*D3042,1)</f>
        <v>0</v>
      </c>
      <c r="I3042" s="7">
        <f>단가대비표!V149</f>
        <v>0</v>
      </c>
      <c r="J3042" s="8">
        <f>TRUNC(I3042*D3042,1)</f>
        <v>0</v>
      </c>
      <c r="K3042" s="7">
        <f t="shared" si="719"/>
        <v>1146</v>
      </c>
      <c r="L3042" s="8">
        <f t="shared" si="719"/>
        <v>1146</v>
      </c>
      <c r="M3042" s="5" t="s">
        <v>67</v>
      </c>
      <c r="N3042" s="2" t="s">
        <v>3979</v>
      </c>
      <c r="O3042" s="2" t="s">
        <v>3860</v>
      </c>
      <c r="P3042" s="2" t="s">
        <v>73</v>
      </c>
      <c r="Q3042" s="2" t="s">
        <v>73</v>
      </c>
      <c r="R3042" s="2" t="s">
        <v>69</v>
      </c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2" t="s">
        <v>67</v>
      </c>
      <c r="AW3042" s="2" t="s">
        <v>3984</v>
      </c>
      <c r="AX3042" s="2" t="s">
        <v>67</v>
      </c>
      <c r="AY3042" s="2" t="s">
        <v>67</v>
      </c>
    </row>
    <row r="3043" spans="1:51" ht="30" customHeight="1" x14ac:dyDescent="0.3">
      <c r="A3043" s="5" t="s">
        <v>1720</v>
      </c>
      <c r="B3043" s="5" t="s">
        <v>3862</v>
      </c>
      <c r="C3043" s="5" t="s">
        <v>508</v>
      </c>
      <c r="D3043" s="6">
        <v>1</v>
      </c>
      <c r="E3043" s="7">
        <f>단가대비표!O205</f>
        <v>274</v>
      </c>
      <c r="F3043" s="8">
        <f>TRUNC(E3043*D3043,1)</f>
        <v>274</v>
      </c>
      <c r="G3043" s="7">
        <f>단가대비표!P205</f>
        <v>0</v>
      </c>
      <c r="H3043" s="8">
        <f>TRUNC(G3043*D3043,1)</f>
        <v>0</v>
      </c>
      <c r="I3043" s="7">
        <f>단가대비표!V205</f>
        <v>0</v>
      </c>
      <c r="J3043" s="8">
        <f>TRUNC(I3043*D3043,1)</f>
        <v>0</v>
      </c>
      <c r="K3043" s="7">
        <f t="shared" si="719"/>
        <v>274</v>
      </c>
      <c r="L3043" s="8">
        <f t="shared" si="719"/>
        <v>274</v>
      </c>
      <c r="M3043" s="5" t="s">
        <v>67</v>
      </c>
      <c r="N3043" s="2" t="s">
        <v>3979</v>
      </c>
      <c r="O3043" s="2" t="s">
        <v>3863</v>
      </c>
      <c r="P3043" s="2" t="s">
        <v>73</v>
      </c>
      <c r="Q3043" s="2" t="s">
        <v>73</v>
      </c>
      <c r="R3043" s="2" t="s">
        <v>69</v>
      </c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2" t="s">
        <v>67</v>
      </c>
      <c r="AW3043" s="2" t="s">
        <v>3985</v>
      </c>
      <c r="AX3043" s="2" t="s">
        <v>67</v>
      </c>
      <c r="AY3043" s="2" t="s">
        <v>67</v>
      </c>
    </row>
    <row r="3044" spans="1:51" ht="30" customHeight="1" x14ac:dyDescent="0.3">
      <c r="A3044" s="5" t="s">
        <v>90</v>
      </c>
      <c r="B3044" s="5" t="s">
        <v>67</v>
      </c>
      <c r="C3044" s="5" t="s">
        <v>67</v>
      </c>
      <c r="D3044" s="6"/>
      <c r="E3044" s="7"/>
      <c r="F3044" s="8">
        <f>TRUNC(SUMIF(N3041:N3043, N3040, F3041:F3043),0)</f>
        <v>4620</v>
      </c>
      <c r="G3044" s="7"/>
      <c r="H3044" s="8">
        <f>TRUNC(SUMIF(N3041:N3043, N3040, H3041:H3043),0)</f>
        <v>0</v>
      </c>
      <c r="I3044" s="7"/>
      <c r="J3044" s="8">
        <f>TRUNC(SUMIF(N3041:N3043, N3040, J3041:J3043),0)</f>
        <v>0</v>
      </c>
      <c r="K3044" s="7"/>
      <c r="L3044" s="8">
        <f>F3044+H3044+J3044</f>
        <v>4620</v>
      </c>
      <c r="M3044" s="5" t="s">
        <v>67</v>
      </c>
      <c r="N3044" s="2" t="s">
        <v>91</v>
      </c>
      <c r="O3044" s="2" t="s">
        <v>91</v>
      </c>
      <c r="P3044" s="2" t="s">
        <v>67</v>
      </c>
      <c r="Q3044" s="2" t="s">
        <v>67</v>
      </c>
      <c r="R3044" s="2" t="s">
        <v>67</v>
      </c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2" t="s">
        <v>67</v>
      </c>
      <c r="AW3044" s="2" t="s">
        <v>67</v>
      </c>
      <c r="AX3044" s="2" t="s">
        <v>67</v>
      </c>
      <c r="AY3044" s="2" t="s">
        <v>67</v>
      </c>
    </row>
    <row r="3045" spans="1:51" ht="30" customHeight="1" x14ac:dyDescent="0.3">
      <c r="A3045" s="6"/>
      <c r="B3045" s="6"/>
      <c r="C3045" s="6"/>
      <c r="D3045" s="6"/>
      <c r="E3045" s="7"/>
      <c r="F3045" s="8"/>
      <c r="G3045" s="7"/>
      <c r="H3045" s="8"/>
      <c r="I3045" s="7"/>
      <c r="J3045" s="8"/>
      <c r="K3045" s="7"/>
      <c r="L3045" s="8"/>
      <c r="M3045" s="6"/>
    </row>
    <row r="3046" spans="1:51" ht="30" customHeight="1" x14ac:dyDescent="0.3">
      <c r="A3046" s="14" t="s">
        <v>3986</v>
      </c>
      <c r="B3046" s="14"/>
      <c r="C3046" s="14"/>
      <c r="D3046" s="14"/>
      <c r="E3046" s="15"/>
      <c r="F3046" s="16"/>
      <c r="G3046" s="15"/>
      <c r="H3046" s="16"/>
      <c r="I3046" s="15"/>
      <c r="J3046" s="16"/>
      <c r="K3046" s="15"/>
      <c r="L3046" s="16"/>
      <c r="M3046" s="14"/>
      <c r="N3046" s="1" t="s">
        <v>3987</v>
      </c>
    </row>
    <row r="3047" spans="1:51" ht="30" customHeight="1" x14ac:dyDescent="0.3">
      <c r="A3047" s="5" t="s">
        <v>3786</v>
      </c>
      <c r="B3047" s="5" t="s">
        <v>3989</v>
      </c>
      <c r="C3047" s="5" t="s">
        <v>508</v>
      </c>
      <c r="D3047" s="6">
        <v>1</v>
      </c>
      <c r="E3047" s="7">
        <f>단가대비표!O230</f>
        <v>4000</v>
      </c>
      <c r="F3047" s="8">
        <f>TRUNC(E3047*D3047,1)</f>
        <v>4000</v>
      </c>
      <c r="G3047" s="7">
        <f>단가대비표!P230</f>
        <v>0</v>
      </c>
      <c r="H3047" s="8">
        <f>TRUNC(G3047*D3047,1)</f>
        <v>0</v>
      </c>
      <c r="I3047" s="7">
        <f>단가대비표!V230</f>
        <v>0</v>
      </c>
      <c r="J3047" s="8">
        <f>TRUNC(I3047*D3047,1)</f>
        <v>0</v>
      </c>
      <c r="K3047" s="7">
        <f t="shared" ref="K3047:L3049" si="720">TRUNC(E3047+G3047+I3047,1)</f>
        <v>4000</v>
      </c>
      <c r="L3047" s="8">
        <f t="shared" si="720"/>
        <v>4000</v>
      </c>
      <c r="M3047" s="5" t="s">
        <v>67</v>
      </c>
      <c r="N3047" s="2" t="s">
        <v>3987</v>
      </c>
      <c r="O3047" s="2" t="s">
        <v>3990</v>
      </c>
      <c r="P3047" s="2" t="s">
        <v>73</v>
      </c>
      <c r="Q3047" s="2" t="s">
        <v>73</v>
      </c>
      <c r="R3047" s="2" t="s">
        <v>69</v>
      </c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2" t="s">
        <v>67</v>
      </c>
      <c r="AW3047" s="2" t="s">
        <v>3991</v>
      </c>
      <c r="AX3047" s="2" t="s">
        <v>67</v>
      </c>
      <c r="AY3047" s="2" t="s">
        <v>67</v>
      </c>
    </row>
    <row r="3048" spans="1:51" ht="30" customHeight="1" x14ac:dyDescent="0.3">
      <c r="A3048" s="5" t="s">
        <v>3790</v>
      </c>
      <c r="B3048" s="5" t="s">
        <v>3859</v>
      </c>
      <c r="C3048" s="5" t="s">
        <v>508</v>
      </c>
      <c r="D3048" s="6">
        <v>1</v>
      </c>
      <c r="E3048" s="7">
        <f>단가대비표!O149</f>
        <v>1146</v>
      </c>
      <c r="F3048" s="8">
        <f>TRUNC(E3048*D3048,1)</f>
        <v>1146</v>
      </c>
      <c r="G3048" s="7">
        <f>단가대비표!P149</f>
        <v>0</v>
      </c>
      <c r="H3048" s="8">
        <f>TRUNC(G3048*D3048,1)</f>
        <v>0</v>
      </c>
      <c r="I3048" s="7">
        <f>단가대비표!V149</f>
        <v>0</v>
      </c>
      <c r="J3048" s="8">
        <f>TRUNC(I3048*D3048,1)</f>
        <v>0</v>
      </c>
      <c r="K3048" s="7">
        <f t="shared" si="720"/>
        <v>1146</v>
      </c>
      <c r="L3048" s="8">
        <f t="shared" si="720"/>
        <v>1146</v>
      </c>
      <c r="M3048" s="5" t="s">
        <v>67</v>
      </c>
      <c r="N3048" s="2" t="s">
        <v>3987</v>
      </c>
      <c r="O3048" s="2" t="s">
        <v>3860</v>
      </c>
      <c r="P3048" s="2" t="s">
        <v>73</v>
      </c>
      <c r="Q3048" s="2" t="s">
        <v>73</v>
      </c>
      <c r="R3048" s="2" t="s">
        <v>69</v>
      </c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2" t="s">
        <v>67</v>
      </c>
      <c r="AW3048" s="2" t="s">
        <v>3992</v>
      </c>
      <c r="AX3048" s="2" t="s">
        <v>67</v>
      </c>
      <c r="AY3048" s="2" t="s">
        <v>67</v>
      </c>
    </row>
    <row r="3049" spans="1:51" ht="30" customHeight="1" x14ac:dyDescent="0.3">
      <c r="A3049" s="5" t="s">
        <v>1720</v>
      </c>
      <c r="B3049" s="5" t="s">
        <v>3862</v>
      </c>
      <c r="C3049" s="5" t="s">
        <v>508</v>
      </c>
      <c r="D3049" s="6">
        <v>1</v>
      </c>
      <c r="E3049" s="7">
        <f>단가대비표!O205</f>
        <v>274</v>
      </c>
      <c r="F3049" s="8">
        <f>TRUNC(E3049*D3049,1)</f>
        <v>274</v>
      </c>
      <c r="G3049" s="7">
        <f>단가대비표!P205</f>
        <v>0</v>
      </c>
      <c r="H3049" s="8">
        <f>TRUNC(G3049*D3049,1)</f>
        <v>0</v>
      </c>
      <c r="I3049" s="7">
        <f>단가대비표!V205</f>
        <v>0</v>
      </c>
      <c r="J3049" s="8">
        <f>TRUNC(I3049*D3049,1)</f>
        <v>0</v>
      </c>
      <c r="K3049" s="7">
        <f t="shared" si="720"/>
        <v>274</v>
      </c>
      <c r="L3049" s="8">
        <f t="shared" si="720"/>
        <v>274</v>
      </c>
      <c r="M3049" s="5" t="s">
        <v>67</v>
      </c>
      <c r="N3049" s="2" t="s">
        <v>3987</v>
      </c>
      <c r="O3049" s="2" t="s">
        <v>3863</v>
      </c>
      <c r="P3049" s="2" t="s">
        <v>73</v>
      </c>
      <c r="Q3049" s="2" t="s">
        <v>73</v>
      </c>
      <c r="R3049" s="2" t="s">
        <v>69</v>
      </c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2" t="s">
        <v>67</v>
      </c>
      <c r="AW3049" s="2" t="s">
        <v>3993</v>
      </c>
      <c r="AX3049" s="2" t="s">
        <v>67</v>
      </c>
      <c r="AY3049" s="2" t="s">
        <v>67</v>
      </c>
    </row>
    <row r="3050" spans="1:51" ht="30" customHeight="1" x14ac:dyDescent="0.3">
      <c r="A3050" s="5" t="s">
        <v>90</v>
      </c>
      <c r="B3050" s="5" t="s">
        <v>67</v>
      </c>
      <c r="C3050" s="5" t="s">
        <v>67</v>
      </c>
      <c r="D3050" s="6"/>
      <c r="E3050" s="7"/>
      <c r="F3050" s="8">
        <f>TRUNC(SUMIF(N3047:N3049, N3046, F3047:F3049),0)</f>
        <v>5420</v>
      </c>
      <c r="G3050" s="7"/>
      <c r="H3050" s="8">
        <f>TRUNC(SUMIF(N3047:N3049, N3046, H3047:H3049),0)</f>
        <v>0</v>
      </c>
      <c r="I3050" s="7"/>
      <c r="J3050" s="8">
        <f>TRUNC(SUMIF(N3047:N3049, N3046, J3047:J3049),0)</f>
        <v>0</v>
      </c>
      <c r="K3050" s="7"/>
      <c r="L3050" s="8">
        <f>F3050+H3050+J3050</f>
        <v>5420</v>
      </c>
      <c r="M3050" s="5" t="s">
        <v>67</v>
      </c>
      <c r="N3050" s="2" t="s">
        <v>91</v>
      </c>
      <c r="O3050" s="2" t="s">
        <v>91</v>
      </c>
      <c r="P3050" s="2" t="s">
        <v>67</v>
      </c>
      <c r="Q3050" s="2" t="s">
        <v>67</v>
      </c>
      <c r="R3050" s="2" t="s">
        <v>67</v>
      </c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2" t="s">
        <v>67</v>
      </c>
      <c r="AW3050" s="2" t="s">
        <v>67</v>
      </c>
      <c r="AX3050" s="2" t="s">
        <v>67</v>
      </c>
      <c r="AY3050" s="2" t="s">
        <v>67</v>
      </c>
    </row>
    <row r="3051" spans="1:51" ht="30" customHeight="1" x14ac:dyDescent="0.3">
      <c r="A3051" s="6"/>
      <c r="B3051" s="6"/>
      <c r="C3051" s="6"/>
      <c r="D3051" s="6"/>
      <c r="E3051" s="7"/>
      <c r="F3051" s="8"/>
      <c r="G3051" s="7"/>
      <c r="H3051" s="8"/>
      <c r="I3051" s="7"/>
      <c r="J3051" s="8"/>
      <c r="K3051" s="7"/>
      <c r="L3051" s="8"/>
      <c r="M3051" s="6"/>
    </row>
    <row r="3052" spans="1:51" ht="30" customHeight="1" x14ac:dyDescent="0.3">
      <c r="A3052" s="14" t="s">
        <v>3994</v>
      </c>
      <c r="B3052" s="14"/>
      <c r="C3052" s="14"/>
      <c r="D3052" s="14"/>
      <c r="E3052" s="15"/>
      <c r="F3052" s="16"/>
      <c r="G3052" s="15"/>
      <c r="H3052" s="16"/>
      <c r="I3052" s="15"/>
      <c r="J3052" s="16"/>
      <c r="K3052" s="15"/>
      <c r="L3052" s="16"/>
      <c r="M3052" s="14"/>
      <c r="N3052" s="1" t="s">
        <v>3995</v>
      </c>
    </row>
    <row r="3053" spans="1:51" ht="30" customHeight="1" x14ac:dyDescent="0.3">
      <c r="A3053" s="5" t="s">
        <v>3786</v>
      </c>
      <c r="B3053" s="5" t="s">
        <v>3997</v>
      </c>
      <c r="C3053" s="5" t="s">
        <v>508</v>
      </c>
      <c r="D3053" s="6">
        <v>1</v>
      </c>
      <c r="E3053" s="7">
        <f>단가대비표!O231</f>
        <v>6400</v>
      </c>
      <c r="F3053" s="8">
        <f>TRUNC(E3053*D3053,1)</f>
        <v>6400</v>
      </c>
      <c r="G3053" s="7">
        <f>단가대비표!P231</f>
        <v>0</v>
      </c>
      <c r="H3053" s="8">
        <f>TRUNC(G3053*D3053,1)</f>
        <v>0</v>
      </c>
      <c r="I3053" s="7">
        <f>단가대비표!V231</f>
        <v>0</v>
      </c>
      <c r="J3053" s="8">
        <f>TRUNC(I3053*D3053,1)</f>
        <v>0</v>
      </c>
      <c r="K3053" s="7">
        <f t="shared" ref="K3053:L3055" si="721">TRUNC(E3053+G3053+I3053,1)</f>
        <v>6400</v>
      </c>
      <c r="L3053" s="8">
        <f t="shared" si="721"/>
        <v>6400</v>
      </c>
      <c r="M3053" s="5" t="s">
        <v>67</v>
      </c>
      <c r="N3053" s="2" t="s">
        <v>3995</v>
      </c>
      <c r="O3053" s="2" t="s">
        <v>3998</v>
      </c>
      <c r="P3053" s="2" t="s">
        <v>73</v>
      </c>
      <c r="Q3053" s="2" t="s">
        <v>73</v>
      </c>
      <c r="R3053" s="2" t="s">
        <v>69</v>
      </c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2" t="s">
        <v>67</v>
      </c>
      <c r="AW3053" s="2" t="s">
        <v>3999</v>
      </c>
      <c r="AX3053" s="2" t="s">
        <v>67</v>
      </c>
      <c r="AY3053" s="2" t="s">
        <v>67</v>
      </c>
    </row>
    <row r="3054" spans="1:51" ht="30" customHeight="1" x14ac:dyDescent="0.3">
      <c r="A3054" s="5" t="s">
        <v>3790</v>
      </c>
      <c r="B3054" s="5" t="s">
        <v>3859</v>
      </c>
      <c r="C3054" s="5" t="s">
        <v>508</v>
      </c>
      <c r="D3054" s="6">
        <v>1</v>
      </c>
      <c r="E3054" s="7">
        <f>단가대비표!O149</f>
        <v>1146</v>
      </c>
      <c r="F3054" s="8">
        <f>TRUNC(E3054*D3054,1)</f>
        <v>1146</v>
      </c>
      <c r="G3054" s="7">
        <f>단가대비표!P149</f>
        <v>0</v>
      </c>
      <c r="H3054" s="8">
        <f>TRUNC(G3054*D3054,1)</f>
        <v>0</v>
      </c>
      <c r="I3054" s="7">
        <f>단가대비표!V149</f>
        <v>0</v>
      </c>
      <c r="J3054" s="8">
        <f>TRUNC(I3054*D3054,1)</f>
        <v>0</v>
      </c>
      <c r="K3054" s="7">
        <f t="shared" si="721"/>
        <v>1146</v>
      </c>
      <c r="L3054" s="8">
        <f t="shared" si="721"/>
        <v>1146</v>
      </c>
      <c r="M3054" s="5" t="s">
        <v>67</v>
      </c>
      <c r="N3054" s="2" t="s">
        <v>3995</v>
      </c>
      <c r="O3054" s="2" t="s">
        <v>3860</v>
      </c>
      <c r="P3054" s="2" t="s">
        <v>73</v>
      </c>
      <c r="Q3054" s="2" t="s">
        <v>73</v>
      </c>
      <c r="R3054" s="2" t="s">
        <v>69</v>
      </c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2" t="s">
        <v>67</v>
      </c>
      <c r="AW3054" s="2" t="s">
        <v>4000</v>
      </c>
      <c r="AX3054" s="2" t="s">
        <v>67</v>
      </c>
      <c r="AY3054" s="2" t="s">
        <v>67</v>
      </c>
    </row>
    <row r="3055" spans="1:51" ht="30" customHeight="1" x14ac:dyDescent="0.3">
      <c r="A3055" s="5" t="s">
        <v>1720</v>
      </c>
      <c r="B3055" s="5" t="s">
        <v>3862</v>
      </c>
      <c r="C3055" s="5" t="s">
        <v>508</v>
      </c>
      <c r="D3055" s="6">
        <v>1</v>
      </c>
      <c r="E3055" s="7">
        <f>단가대비표!O205</f>
        <v>274</v>
      </c>
      <c r="F3055" s="8">
        <f>TRUNC(E3055*D3055,1)</f>
        <v>274</v>
      </c>
      <c r="G3055" s="7">
        <f>단가대비표!P205</f>
        <v>0</v>
      </c>
      <c r="H3055" s="8">
        <f>TRUNC(G3055*D3055,1)</f>
        <v>0</v>
      </c>
      <c r="I3055" s="7">
        <f>단가대비표!V205</f>
        <v>0</v>
      </c>
      <c r="J3055" s="8">
        <f>TRUNC(I3055*D3055,1)</f>
        <v>0</v>
      </c>
      <c r="K3055" s="7">
        <f t="shared" si="721"/>
        <v>274</v>
      </c>
      <c r="L3055" s="8">
        <f t="shared" si="721"/>
        <v>274</v>
      </c>
      <c r="M3055" s="5" t="s">
        <v>67</v>
      </c>
      <c r="N3055" s="2" t="s">
        <v>3995</v>
      </c>
      <c r="O3055" s="2" t="s">
        <v>3863</v>
      </c>
      <c r="P3055" s="2" t="s">
        <v>73</v>
      </c>
      <c r="Q3055" s="2" t="s">
        <v>73</v>
      </c>
      <c r="R3055" s="2" t="s">
        <v>69</v>
      </c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2" t="s">
        <v>67</v>
      </c>
      <c r="AW3055" s="2" t="s">
        <v>4001</v>
      </c>
      <c r="AX3055" s="2" t="s">
        <v>67</v>
      </c>
      <c r="AY3055" s="2" t="s">
        <v>67</v>
      </c>
    </row>
    <row r="3056" spans="1:51" ht="30" customHeight="1" x14ac:dyDescent="0.3">
      <c r="A3056" s="5" t="s">
        <v>90</v>
      </c>
      <c r="B3056" s="5" t="s">
        <v>67</v>
      </c>
      <c r="C3056" s="5" t="s">
        <v>67</v>
      </c>
      <c r="D3056" s="6"/>
      <c r="E3056" s="7"/>
      <c r="F3056" s="8">
        <f>TRUNC(SUMIF(N3053:N3055, N3052, F3053:F3055),0)</f>
        <v>7820</v>
      </c>
      <c r="G3056" s="7"/>
      <c r="H3056" s="8">
        <f>TRUNC(SUMIF(N3053:N3055, N3052, H3053:H3055),0)</f>
        <v>0</v>
      </c>
      <c r="I3056" s="7"/>
      <c r="J3056" s="8">
        <f>TRUNC(SUMIF(N3053:N3055, N3052, J3053:J3055),0)</f>
        <v>0</v>
      </c>
      <c r="K3056" s="7"/>
      <c r="L3056" s="8">
        <f>F3056+H3056+J3056</f>
        <v>7820</v>
      </c>
      <c r="M3056" s="5" t="s">
        <v>67</v>
      </c>
      <c r="N3056" s="2" t="s">
        <v>91</v>
      </c>
      <c r="O3056" s="2" t="s">
        <v>91</v>
      </c>
      <c r="P3056" s="2" t="s">
        <v>67</v>
      </c>
      <c r="Q3056" s="2" t="s">
        <v>67</v>
      </c>
      <c r="R3056" s="2" t="s">
        <v>67</v>
      </c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2" t="s">
        <v>67</v>
      </c>
      <c r="AW3056" s="2" t="s">
        <v>67</v>
      </c>
      <c r="AX3056" s="2" t="s">
        <v>67</v>
      </c>
      <c r="AY3056" s="2" t="s">
        <v>67</v>
      </c>
    </row>
    <row r="3057" spans="1:51" ht="30" customHeight="1" x14ac:dyDescent="0.3">
      <c r="A3057" s="6"/>
      <c r="B3057" s="6"/>
      <c r="C3057" s="6"/>
      <c r="D3057" s="6"/>
      <c r="E3057" s="7"/>
      <c r="F3057" s="8"/>
      <c r="G3057" s="7"/>
      <c r="H3057" s="8"/>
      <c r="I3057" s="7"/>
      <c r="J3057" s="8"/>
      <c r="K3057" s="7"/>
      <c r="L3057" s="8"/>
      <c r="M3057" s="6"/>
    </row>
    <row r="3058" spans="1:51" ht="30" customHeight="1" x14ac:dyDescent="0.3">
      <c r="A3058" s="14" t="s">
        <v>4002</v>
      </c>
      <c r="B3058" s="14"/>
      <c r="C3058" s="14"/>
      <c r="D3058" s="14"/>
      <c r="E3058" s="15"/>
      <c r="F3058" s="16"/>
      <c r="G3058" s="15"/>
      <c r="H3058" s="16"/>
      <c r="I3058" s="15"/>
      <c r="J3058" s="16"/>
      <c r="K3058" s="15"/>
      <c r="L3058" s="16"/>
      <c r="M3058" s="14"/>
      <c r="N3058" s="1" t="s">
        <v>4003</v>
      </c>
    </row>
    <row r="3059" spans="1:51" ht="30" customHeight="1" x14ac:dyDescent="0.3">
      <c r="A3059" s="5" t="s">
        <v>133</v>
      </c>
      <c r="B3059" s="5" t="s">
        <v>134</v>
      </c>
      <c r="C3059" s="5" t="s">
        <v>65</v>
      </c>
      <c r="D3059" s="6">
        <v>0.36</v>
      </c>
      <c r="E3059" s="7">
        <f>일위대가목록!E8</f>
        <v>0</v>
      </c>
      <c r="F3059" s="8">
        <f>TRUNC(E3059*D3059,1)</f>
        <v>0</v>
      </c>
      <c r="G3059" s="7">
        <f>일위대가목록!F8</f>
        <v>0</v>
      </c>
      <c r="H3059" s="8">
        <f>TRUNC(G3059*D3059,1)</f>
        <v>0</v>
      </c>
      <c r="I3059" s="7">
        <f>일위대가목록!G8</f>
        <v>402</v>
      </c>
      <c r="J3059" s="8">
        <f>TRUNC(I3059*D3059,1)</f>
        <v>144.69999999999999</v>
      </c>
      <c r="K3059" s="7">
        <f t="shared" ref="K3059:L3062" si="722">TRUNC(E3059+G3059+I3059,1)</f>
        <v>402</v>
      </c>
      <c r="L3059" s="8">
        <f t="shared" si="722"/>
        <v>144.69999999999999</v>
      </c>
      <c r="M3059" s="5" t="s">
        <v>135</v>
      </c>
      <c r="N3059" s="2" t="s">
        <v>4003</v>
      </c>
      <c r="O3059" s="2" t="s">
        <v>132</v>
      </c>
      <c r="P3059" s="2" t="s">
        <v>69</v>
      </c>
      <c r="Q3059" s="2" t="s">
        <v>73</v>
      </c>
      <c r="R3059" s="2" t="s">
        <v>73</v>
      </c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2" t="s">
        <v>67</v>
      </c>
      <c r="AW3059" s="2" t="s">
        <v>4007</v>
      </c>
      <c r="AX3059" s="2" t="s">
        <v>67</v>
      </c>
      <c r="AY3059" s="2" t="s">
        <v>67</v>
      </c>
    </row>
    <row r="3060" spans="1:51" ht="30" customHeight="1" x14ac:dyDescent="0.3">
      <c r="A3060" s="5" t="s">
        <v>4008</v>
      </c>
      <c r="B3060" s="5" t="s">
        <v>86</v>
      </c>
      <c r="C3060" s="5" t="s">
        <v>87</v>
      </c>
      <c r="D3060" s="6">
        <v>0.123</v>
      </c>
      <c r="E3060" s="7">
        <f>단가대비표!O1847</f>
        <v>0</v>
      </c>
      <c r="F3060" s="8">
        <f>TRUNC(E3060*D3060,1)</f>
        <v>0</v>
      </c>
      <c r="G3060" s="7">
        <f>단가대비표!P1847</f>
        <v>142030</v>
      </c>
      <c r="H3060" s="8">
        <f>TRUNC(G3060*D3060,1)</f>
        <v>17469.599999999999</v>
      </c>
      <c r="I3060" s="7">
        <f>단가대비표!V1847</f>
        <v>0</v>
      </c>
      <c r="J3060" s="8">
        <f>TRUNC(I3060*D3060,1)</f>
        <v>0</v>
      </c>
      <c r="K3060" s="7">
        <f t="shared" si="722"/>
        <v>142030</v>
      </c>
      <c r="L3060" s="8">
        <f t="shared" si="722"/>
        <v>17469.599999999999</v>
      </c>
      <c r="M3060" s="5" t="s">
        <v>67</v>
      </c>
      <c r="N3060" s="2" t="s">
        <v>4003</v>
      </c>
      <c r="O3060" s="2" t="s">
        <v>4009</v>
      </c>
      <c r="P3060" s="2" t="s">
        <v>73</v>
      </c>
      <c r="Q3060" s="2" t="s">
        <v>73</v>
      </c>
      <c r="R3060" s="2" t="s">
        <v>69</v>
      </c>
      <c r="S3060" s="3"/>
      <c r="T3060" s="3"/>
      <c r="U3060" s="3"/>
      <c r="V3060" s="3">
        <v>1</v>
      </c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2" t="s">
        <v>67</v>
      </c>
      <c r="AW3060" s="2" t="s">
        <v>4010</v>
      </c>
      <c r="AX3060" s="2" t="s">
        <v>67</v>
      </c>
      <c r="AY3060" s="2" t="s">
        <v>67</v>
      </c>
    </row>
    <row r="3061" spans="1:51" ht="30" customHeight="1" x14ac:dyDescent="0.3">
      <c r="A3061" s="5" t="s">
        <v>203</v>
      </c>
      <c r="B3061" s="5" t="s">
        <v>86</v>
      </c>
      <c r="C3061" s="5" t="s">
        <v>87</v>
      </c>
      <c r="D3061" s="6">
        <v>0.123</v>
      </c>
      <c r="E3061" s="7">
        <f>단가대비표!O1834</f>
        <v>0</v>
      </c>
      <c r="F3061" s="8">
        <f>TRUNC(E3061*D3061,1)</f>
        <v>0</v>
      </c>
      <c r="G3061" s="7">
        <f>단가대비표!P1834</f>
        <v>125427</v>
      </c>
      <c r="H3061" s="8">
        <f>TRUNC(G3061*D3061,1)</f>
        <v>15427.5</v>
      </c>
      <c r="I3061" s="7">
        <f>단가대비표!V1834</f>
        <v>0</v>
      </c>
      <c r="J3061" s="8">
        <f>TRUNC(I3061*D3061,1)</f>
        <v>0</v>
      </c>
      <c r="K3061" s="7">
        <f t="shared" si="722"/>
        <v>125427</v>
      </c>
      <c r="L3061" s="8">
        <f t="shared" si="722"/>
        <v>15427.5</v>
      </c>
      <c r="M3061" s="5" t="s">
        <v>67</v>
      </c>
      <c r="N3061" s="2" t="s">
        <v>4003</v>
      </c>
      <c r="O3061" s="2" t="s">
        <v>204</v>
      </c>
      <c r="P3061" s="2" t="s">
        <v>73</v>
      </c>
      <c r="Q3061" s="2" t="s">
        <v>73</v>
      </c>
      <c r="R3061" s="2" t="s">
        <v>69</v>
      </c>
      <c r="S3061" s="3"/>
      <c r="T3061" s="3"/>
      <c r="U3061" s="3"/>
      <c r="V3061" s="3">
        <v>1</v>
      </c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2" t="s">
        <v>67</v>
      </c>
      <c r="AW3061" s="2" t="s">
        <v>4011</v>
      </c>
      <c r="AX3061" s="2" t="s">
        <v>67</v>
      </c>
      <c r="AY3061" s="2" t="s">
        <v>67</v>
      </c>
    </row>
    <row r="3062" spans="1:51" ht="30" customHeight="1" x14ac:dyDescent="0.3">
      <c r="A3062" s="5" t="s">
        <v>155</v>
      </c>
      <c r="B3062" s="5" t="s">
        <v>156</v>
      </c>
      <c r="C3062" s="5" t="s">
        <v>82</v>
      </c>
      <c r="D3062" s="6">
        <v>1</v>
      </c>
      <c r="E3062" s="7">
        <f>TRUNC(SUMIF(V3059:V3062, RIGHTB(O3062, 1), H3059:H3062)*U3062, 2)</f>
        <v>986.91</v>
      </c>
      <c r="F3062" s="8">
        <f>TRUNC(E3062*D3062,1)</f>
        <v>986.9</v>
      </c>
      <c r="G3062" s="7">
        <v>0</v>
      </c>
      <c r="H3062" s="8">
        <f>TRUNC(G3062*D3062,1)</f>
        <v>0</v>
      </c>
      <c r="I3062" s="7">
        <v>0</v>
      </c>
      <c r="J3062" s="8">
        <f>TRUNC(I3062*D3062,1)</f>
        <v>0</v>
      </c>
      <c r="K3062" s="7">
        <f t="shared" si="722"/>
        <v>986.9</v>
      </c>
      <c r="L3062" s="8">
        <f t="shared" si="722"/>
        <v>986.9</v>
      </c>
      <c r="M3062" s="5" t="s">
        <v>67</v>
      </c>
      <c r="N3062" s="2" t="s">
        <v>4003</v>
      </c>
      <c r="O3062" s="2" t="s">
        <v>83</v>
      </c>
      <c r="P3062" s="2" t="s">
        <v>73</v>
      </c>
      <c r="Q3062" s="2" t="s">
        <v>73</v>
      </c>
      <c r="R3062" s="2" t="s">
        <v>73</v>
      </c>
      <c r="S3062" s="3">
        <v>1</v>
      </c>
      <c r="T3062" s="3">
        <v>0</v>
      </c>
      <c r="U3062" s="3">
        <v>0.03</v>
      </c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2" t="s">
        <v>67</v>
      </c>
      <c r="AW3062" s="2" t="s">
        <v>4012</v>
      </c>
      <c r="AX3062" s="2" t="s">
        <v>67</v>
      </c>
      <c r="AY3062" s="2" t="s">
        <v>67</v>
      </c>
    </row>
    <row r="3063" spans="1:51" ht="30" customHeight="1" x14ac:dyDescent="0.3">
      <c r="A3063" s="5" t="s">
        <v>90</v>
      </c>
      <c r="B3063" s="5" t="s">
        <v>67</v>
      </c>
      <c r="C3063" s="5" t="s">
        <v>67</v>
      </c>
      <c r="D3063" s="6"/>
      <c r="E3063" s="7"/>
      <c r="F3063" s="8">
        <f>TRUNC(SUMIF(N3059:N3062, N3058, F3059:F3062),0)</f>
        <v>986</v>
      </c>
      <c r="G3063" s="7"/>
      <c r="H3063" s="8">
        <f>TRUNC(SUMIF(N3059:N3062, N3058, H3059:H3062),0)</f>
        <v>32897</v>
      </c>
      <c r="I3063" s="7"/>
      <c r="J3063" s="8">
        <f>TRUNC(SUMIF(N3059:N3062, N3058, J3059:J3062),0)</f>
        <v>144</v>
      </c>
      <c r="K3063" s="7"/>
      <c r="L3063" s="8">
        <f>F3063+H3063+J3063</f>
        <v>34027</v>
      </c>
      <c r="M3063" s="5" t="s">
        <v>67</v>
      </c>
      <c r="N3063" s="2" t="s">
        <v>91</v>
      </c>
      <c r="O3063" s="2" t="s">
        <v>91</v>
      </c>
      <c r="P3063" s="2" t="s">
        <v>67</v>
      </c>
      <c r="Q3063" s="2" t="s">
        <v>67</v>
      </c>
      <c r="R3063" s="2" t="s">
        <v>67</v>
      </c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2" t="s">
        <v>67</v>
      </c>
      <c r="AW3063" s="2" t="s">
        <v>67</v>
      </c>
      <c r="AX3063" s="2" t="s">
        <v>67</v>
      </c>
      <c r="AY3063" s="2" t="s">
        <v>67</v>
      </c>
    </row>
    <row r="3064" spans="1:51" ht="30" customHeight="1" x14ac:dyDescent="0.3">
      <c r="A3064" s="6"/>
      <c r="B3064" s="6"/>
      <c r="C3064" s="6"/>
      <c r="D3064" s="6"/>
      <c r="E3064" s="7"/>
      <c r="F3064" s="8"/>
      <c r="G3064" s="7"/>
      <c r="H3064" s="8"/>
      <c r="I3064" s="7"/>
      <c r="J3064" s="8"/>
      <c r="K3064" s="7"/>
      <c r="L3064" s="8"/>
      <c r="M3064" s="6"/>
    </row>
    <row r="3065" spans="1:51" ht="30" customHeight="1" x14ac:dyDescent="0.3">
      <c r="A3065" s="14" t="s">
        <v>4013</v>
      </c>
      <c r="B3065" s="14"/>
      <c r="C3065" s="14"/>
      <c r="D3065" s="14"/>
      <c r="E3065" s="15"/>
      <c r="F3065" s="16"/>
      <c r="G3065" s="15"/>
      <c r="H3065" s="16"/>
      <c r="I3065" s="15"/>
      <c r="J3065" s="16"/>
      <c r="K3065" s="15"/>
      <c r="L3065" s="16"/>
      <c r="M3065" s="14"/>
      <c r="N3065" s="1" t="s">
        <v>4014</v>
      </c>
    </row>
    <row r="3066" spans="1:51" ht="30" customHeight="1" x14ac:dyDescent="0.3">
      <c r="A3066" s="5" t="s">
        <v>133</v>
      </c>
      <c r="B3066" s="5" t="s">
        <v>134</v>
      </c>
      <c r="C3066" s="5" t="s">
        <v>65</v>
      </c>
      <c r="D3066" s="6">
        <v>0.55000000000000004</v>
      </c>
      <c r="E3066" s="7">
        <f>일위대가목록!E8</f>
        <v>0</v>
      </c>
      <c r="F3066" s="8">
        <f>TRUNC(E3066*D3066,1)</f>
        <v>0</v>
      </c>
      <c r="G3066" s="7">
        <f>일위대가목록!F8</f>
        <v>0</v>
      </c>
      <c r="H3066" s="8">
        <f>TRUNC(G3066*D3066,1)</f>
        <v>0</v>
      </c>
      <c r="I3066" s="7">
        <f>일위대가목록!G8</f>
        <v>402</v>
      </c>
      <c r="J3066" s="8">
        <f>TRUNC(I3066*D3066,1)</f>
        <v>221.1</v>
      </c>
      <c r="K3066" s="7">
        <f t="shared" ref="K3066:L3069" si="723">TRUNC(E3066+G3066+I3066,1)</f>
        <v>402</v>
      </c>
      <c r="L3066" s="8">
        <f t="shared" si="723"/>
        <v>221.1</v>
      </c>
      <c r="M3066" s="5" t="s">
        <v>135</v>
      </c>
      <c r="N3066" s="2" t="s">
        <v>4014</v>
      </c>
      <c r="O3066" s="2" t="s">
        <v>132</v>
      </c>
      <c r="P3066" s="2" t="s">
        <v>69</v>
      </c>
      <c r="Q3066" s="2" t="s">
        <v>73</v>
      </c>
      <c r="R3066" s="2" t="s">
        <v>73</v>
      </c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2" t="s">
        <v>67</v>
      </c>
      <c r="AW3066" s="2" t="s">
        <v>4017</v>
      </c>
      <c r="AX3066" s="2" t="s">
        <v>67</v>
      </c>
      <c r="AY3066" s="2" t="s">
        <v>67</v>
      </c>
    </row>
    <row r="3067" spans="1:51" ht="30" customHeight="1" x14ac:dyDescent="0.3">
      <c r="A3067" s="5" t="s">
        <v>4008</v>
      </c>
      <c r="B3067" s="5" t="s">
        <v>86</v>
      </c>
      <c r="C3067" s="5" t="s">
        <v>87</v>
      </c>
      <c r="D3067" s="6">
        <v>0.152</v>
      </c>
      <c r="E3067" s="7">
        <f>단가대비표!O1847</f>
        <v>0</v>
      </c>
      <c r="F3067" s="8">
        <f>TRUNC(E3067*D3067,1)</f>
        <v>0</v>
      </c>
      <c r="G3067" s="7">
        <f>단가대비표!P1847</f>
        <v>142030</v>
      </c>
      <c r="H3067" s="8">
        <f>TRUNC(G3067*D3067,1)</f>
        <v>21588.5</v>
      </c>
      <c r="I3067" s="7">
        <f>단가대비표!V1847</f>
        <v>0</v>
      </c>
      <c r="J3067" s="8">
        <f>TRUNC(I3067*D3067,1)</f>
        <v>0</v>
      </c>
      <c r="K3067" s="7">
        <f t="shared" si="723"/>
        <v>142030</v>
      </c>
      <c r="L3067" s="8">
        <f t="shared" si="723"/>
        <v>21588.5</v>
      </c>
      <c r="M3067" s="5" t="s">
        <v>67</v>
      </c>
      <c r="N3067" s="2" t="s">
        <v>4014</v>
      </c>
      <c r="O3067" s="2" t="s">
        <v>4009</v>
      </c>
      <c r="P3067" s="2" t="s">
        <v>73</v>
      </c>
      <c r="Q3067" s="2" t="s">
        <v>73</v>
      </c>
      <c r="R3067" s="2" t="s">
        <v>69</v>
      </c>
      <c r="S3067" s="3"/>
      <c r="T3067" s="3"/>
      <c r="U3067" s="3"/>
      <c r="V3067" s="3">
        <v>1</v>
      </c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2" t="s">
        <v>67</v>
      </c>
      <c r="AW3067" s="2" t="s">
        <v>4018</v>
      </c>
      <c r="AX3067" s="2" t="s">
        <v>67</v>
      </c>
      <c r="AY3067" s="2" t="s">
        <v>67</v>
      </c>
    </row>
    <row r="3068" spans="1:51" ht="30" customHeight="1" x14ac:dyDescent="0.3">
      <c r="A3068" s="5" t="s">
        <v>203</v>
      </c>
      <c r="B3068" s="5" t="s">
        <v>86</v>
      </c>
      <c r="C3068" s="5" t="s">
        <v>87</v>
      </c>
      <c r="D3068" s="6">
        <v>0.152</v>
      </c>
      <c r="E3068" s="7">
        <f>단가대비표!O1834</f>
        <v>0</v>
      </c>
      <c r="F3068" s="8">
        <f>TRUNC(E3068*D3068,1)</f>
        <v>0</v>
      </c>
      <c r="G3068" s="7">
        <f>단가대비표!P1834</f>
        <v>125427</v>
      </c>
      <c r="H3068" s="8">
        <f>TRUNC(G3068*D3068,1)</f>
        <v>19064.900000000001</v>
      </c>
      <c r="I3068" s="7">
        <f>단가대비표!V1834</f>
        <v>0</v>
      </c>
      <c r="J3068" s="8">
        <f>TRUNC(I3068*D3068,1)</f>
        <v>0</v>
      </c>
      <c r="K3068" s="7">
        <f t="shared" si="723"/>
        <v>125427</v>
      </c>
      <c r="L3068" s="8">
        <f t="shared" si="723"/>
        <v>19064.900000000001</v>
      </c>
      <c r="M3068" s="5" t="s">
        <v>67</v>
      </c>
      <c r="N3068" s="2" t="s">
        <v>4014</v>
      </c>
      <c r="O3068" s="2" t="s">
        <v>204</v>
      </c>
      <c r="P3068" s="2" t="s">
        <v>73</v>
      </c>
      <c r="Q3068" s="2" t="s">
        <v>73</v>
      </c>
      <c r="R3068" s="2" t="s">
        <v>69</v>
      </c>
      <c r="S3068" s="3"/>
      <c r="T3068" s="3"/>
      <c r="U3068" s="3"/>
      <c r="V3068" s="3">
        <v>1</v>
      </c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2" t="s">
        <v>67</v>
      </c>
      <c r="AW3068" s="2" t="s">
        <v>4019</v>
      </c>
      <c r="AX3068" s="2" t="s">
        <v>67</v>
      </c>
      <c r="AY3068" s="2" t="s">
        <v>67</v>
      </c>
    </row>
    <row r="3069" spans="1:51" ht="30" customHeight="1" x14ac:dyDescent="0.3">
      <c r="A3069" s="5" t="s">
        <v>155</v>
      </c>
      <c r="B3069" s="5" t="s">
        <v>156</v>
      </c>
      <c r="C3069" s="5" t="s">
        <v>82</v>
      </c>
      <c r="D3069" s="6">
        <v>1</v>
      </c>
      <c r="E3069" s="7">
        <f>TRUNC(SUMIF(V3066:V3069, RIGHTB(O3069, 1), H3066:H3069)*U3069, 2)</f>
        <v>1219.5999999999999</v>
      </c>
      <c r="F3069" s="8">
        <f>TRUNC(E3069*D3069,1)</f>
        <v>1219.5999999999999</v>
      </c>
      <c r="G3069" s="7">
        <v>0</v>
      </c>
      <c r="H3069" s="8">
        <f>TRUNC(G3069*D3069,1)</f>
        <v>0</v>
      </c>
      <c r="I3069" s="7">
        <v>0</v>
      </c>
      <c r="J3069" s="8">
        <f>TRUNC(I3069*D3069,1)</f>
        <v>0</v>
      </c>
      <c r="K3069" s="7">
        <f t="shared" si="723"/>
        <v>1219.5999999999999</v>
      </c>
      <c r="L3069" s="8">
        <f t="shared" si="723"/>
        <v>1219.5999999999999</v>
      </c>
      <c r="M3069" s="5" t="s">
        <v>67</v>
      </c>
      <c r="N3069" s="2" t="s">
        <v>4014</v>
      </c>
      <c r="O3069" s="2" t="s">
        <v>83</v>
      </c>
      <c r="P3069" s="2" t="s">
        <v>73</v>
      </c>
      <c r="Q3069" s="2" t="s">
        <v>73</v>
      </c>
      <c r="R3069" s="2" t="s">
        <v>73</v>
      </c>
      <c r="S3069" s="3">
        <v>1</v>
      </c>
      <c r="T3069" s="3">
        <v>0</v>
      </c>
      <c r="U3069" s="3">
        <v>0.03</v>
      </c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2" t="s">
        <v>67</v>
      </c>
      <c r="AW3069" s="2" t="s">
        <v>4020</v>
      </c>
      <c r="AX3069" s="2" t="s">
        <v>67</v>
      </c>
      <c r="AY3069" s="2" t="s">
        <v>67</v>
      </c>
    </row>
    <row r="3070" spans="1:51" ht="30" customHeight="1" x14ac:dyDescent="0.3">
      <c r="A3070" s="5" t="s">
        <v>90</v>
      </c>
      <c r="B3070" s="5" t="s">
        <v>67</v>
      </c>
      <c r="C3070" s="5" t="s">
        <v>67</v>
      </c>
      <c r="D3070" s="6"/>
      <c r="E3070" s="7"/>
      <c r="F3070" s="8">
        <f>TRUNC(SUMIF(N3066:N3069, N3065, F3066:F3069),0)</f>
        <v>1219</v>
      </c>
      <c r="G3070" s="7"/>
      <c r="H3070" s="8">
        <f>TRUNC(SUMIF(N3066:N3069, N3065, H3066:H3069),0)</f>
        <v>40653</v>
      </c>
      <c r="I3070" s="7"/>
      <c r="J3070" s="8">
        <f>TRUNC(SUMIF(N3066:N3069, N3065, J3066:J3069),0)</f>
        <v>221</v>
      </c>
      <c r="K3070" s="7"/>
      <c r="L3070" s="8">
        <f>F3070+H3070+J3070</f>
        <v>42093</v>
      </c>
      <c r="M3070" s="5" t="s">
        <v>67</v>
      </c>
      <c r="N3070" s="2" t="s">
        <v>91</v>
      </c>
      <c r="O3070" s="2" t="s">
        <v>91</v>
      </c>
      <c r="P3070" s="2" t="s">
        <v>67</v>
      </c>
      <c r="Q3070" s="2" t="s">
        <v>67</v>
      </c>
      <c r="R3070" s="2" t="s">
        <v>67</v>
      </c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2" t="s">
        <v>67</v>
      </c>
      <c r="AW3070" s="2" t="s">
        <v>67</v>
      </c>
      <c r="AX3070" s="2" t="s">
        <v>67</v>
      </c>
      <c r="AY3070" s="2" t="s">
        <v>67</v>
      </c>
    </row>
    <row r="3071" spans="1:51" ht="30" customHeight="1" x14ac:dyDescent="0.3">
      <c r="A3071" s="6"/>
      <c r="B3071" s="6"/>
      <c r="C3071" s="6"/>
      <c r="D3071" s="6"/>
      <c r="E3071" s="7"/>
      <c r="F3071" s="8"/>
      <c r="G3071" s="7"/>
      <c r="H3071" s="8"/>
      <c r="I3071" s="7"/>
      <c r="J3071" s="8"/>
      <c r="K3071" s="7"/>
      <c r="L3071" s="8"/>
      <c r="M3071" s="6"/>
    </row>
    <row r="3072" spans="1:51" ht="30" customHeight="1" x14ac:dyDescent="0.3">
      <c r="A3072" s="14" t="s">
        <v>4021</v>
      </c>
      <c r="B3072" s="14"/>
      <c r="C3072" s="14"/>
      <c r="D3072" s="14"/>
      <c r="E3072" s="15"/>
      <c r="F3072" s="16"/>
      <c r="G3072" s="15"/>
      <c r="H3072" s="16"/>
      <c r="I3072" s="15"/>
      <c r="J3072" s="16"/>
      <c r="K3072" s="15"/>
      <c r="L3072" s="16"/>
      <c r="M3072" s="14"/>
      <c r="N3072" s="1" t="s">
        <v>4022</v>
      </c>
    </row>
    <row r="3073" spans="1:51" ht="30" customHeight="1" x14ac:dyDescent="0.3">
      <c r="A3073" s="5" t="s">
        <v>133</v>
      </c>
      <c r="B3073" s="5" t="s">
        <v>134</v>
      </c>
      <c r="C3073" s="5" t="s">
        <v>65</v>
      </c>
      <c r="D3073" s="6">
        <v>0.75</v>
      </c>
      <c r="E3073" s="7">
        <f>일위대가목록!E8</f>
        <v>0</v>
      </c>
      <c r="F3073" s="8">
        <f>TRUNC(E3073*D3073,1)</f>
        <v>0</v>
      </c>
      <c r="G3073" s="7">
        <f>일위대가목록!F8</f>
        <v>0</v>
      </c>
      <c r="H3073" s="8">
        <f>TRUNC(G3073*D3073,1)</f>
        <v>0</v>
      </c>
      <c r="I3073" s="7">
        <f>일위대가목록!G8</f>
        <v>402</v>
      </c>
      <c r="J3073" s="8">
        <f>TRUNC(I3073*D3073,1)</f>
        <v>301.5</v>
      </c>
      <c r="K3073" s="7">
        <f t="shared" ref="K3073:L3076" si="724">TRUNC(E3073+G3073+I3073,1)</f>
        <v>402</v>
      </c>
      <c r="L3073" s="8">
        <f t="shared" si="724"/>
        <v>301.5</v>
      </c>
      <c r="M3073" s="5" t="s">
        <v>135</v>
      </c>
      <c r="N3073" s="2" t="s">
        <v>4022</v>
      </c>
      <c r="O3073" s="2" t="s">
        <v>132</v>
      </c>
      <c r="P3073" s="2" t="s">
        <v>69</v>
      </c>
      <c r="Q3073" s="2" t="s">
        <v>73</v>
      </c>
      <c r="R3073" s="2" t="s">
        <v>73</v>
      </c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2" t="s">
        <v>67</v>
      </c>
      <c r="AW3073" s="2" t="s">
        <v>4025</v>
      </c>
      <c r="AX3073" s="2" t="s">
        <v>67</v>
      </c>
      <c r="AY3073" s="2" t="s">
        <v>67</v>
      </c>
    </row>
    <row r="3074" spans="1:51" ht="30" customHeight="1" x14ac:dyDescent="0.3">
      <c r="A3074" s="5" t="s">
        <v>4008</v>
      </c>
      <c r="B3074" s="5" t="s">
        <v>86</v>
      </c>
      <c r="C3074" s="5" t="s">
        <v>87</v>
      </c>
      <c r="D3074" s="6">
        <v>0.18099999999999999</v>
      </c>
      <c r="E3074" s="7">
        <f>단가대비표!O1847</f>
        <v>0</v>
      </c>
      <c r="F3074" s="8">
        <f>TRUNC(E3074*D3074,1)</f>
        <v>0</v>
      </c>
      <c r="G3074" s="7">
        <f>단가대비표!P1847</f>
        <v>142030</v>
      </c>
      <c r="H3074" s="8">
        <f>TRUNC(G3074*D3074,1)</f>
        <v>25707.4</v>
      </c>
      <c r="I3074" s="7">
        <f>단가대비표!V1847</f>
        <v>0</v>
      </c>
      <c r="J3074" s="8">
        <f>TRUNC(I3074*D3074,1)</f>
        <v>0</v>
      </c>
      <c r="K3074" s="7">
        <f t="shared" si="724"/>
        <v>142030</v>
      </c>
      <c r="L3074" s="8">
        <f t="shared" si="724"/>
        <v>25707.4</v>
      </c>
      <c r="M3074" s="5" t="s">
        <v>67</v>
      </c>
      <c r="N3074" s="2" t="s">
        <v>4022</v>
      </c>
      <c r="O3074" s="2" t="s">
        <v>4009</v>
      </c>
      <c r="P3074" s="2" t="s">
        <v>73</v>
      </c>
      <c r="Q3074" s="2" t="s">
        <v>73</v>
      </c>
      <c r="R3074" s="2" t="s">
        <v>69</v>
      </c>
      <c r="S3074" s="3"/>
      <c r="T3074" s="3"/>
      <c r="U3074" s="3"/>
      <c r="V3074" s="3">
        <v>1</v>
      </c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2" t="s">
        <v>67</v>
      </c>
      <c r="AW3074" s="2" t="s">
        <v>4026</v>
      </c>
      <c r="AX3074" s="2" t="s">
        <v>67</v>
      </c>
      <c r="AY3074" s="2" t="s">
        <v>67</v>
      </c>
    </row>
    <row r="3075" spans="1:51" ht="30" customHeight="1" x14ac:dyDescent="0.3">
      <c r="A3075" s="5" t="s">
        <v>203</v>
      </c>
      <c r="B3075" s="5" t="s">
        <v>86</v>
      </c>
      <c r="C3075" s="5" t="s">
        <v>87</v>
      </c>
      <c r="D3075" s="6">
        <v>0.18099999999999999</v>
      </c>
      <c r="E3075" s="7">
        <f>단가대비표!O1834</f>
        <v>0</v>
      </c>
      <c r="F3075" s="8">
        <f>TRUNC(E3075*D3075,1)</f>
        <v>0</v>
      </c>
      <c r="G3075" s="7">
        <f>단가대비표!P1834</f>
        <v>125427</v>
      </c>
      <c r="H3075" s="8">
        <f>TRUNC(G3075*D3075,1)</f>
        <v>22702.2</v>
      </c>
      <c r="I3075" s="7">
        <f>단가대비표!V1834</f>
        <v>0</v>
      </c>
      <c r="J3075" s="8">
        <f>TRUNC(I3075*D3075,1)</f>
        <v>0</v>
      </c>
      <c r="K3075" s="7">
        <f t="shared" si="724"/>
        <v>125427</v>
      </c>
      <c r="L3075" s="8">
        <f t="shared" si="724"/>
        <v>22702.2</v>
      </c>
      <c r="M3075" s="5" t="s">
        <v>67</v>
      </c>
      <c r="N3075" s="2" t="s">
        <v>4022</v>
      </c>
      <c r="O3075" s="2" t="s">
        <v>204</v>
      </c>
      <c r="P3075" s="2" t="s">
        <v>73</v>
      </c>
      <c r="Q3075" s="2" t="s">
        <v>73</v>
      </c>
      <c r="R3075" s="2" t="s">
        <v>69</v>
      </c>
      <c r="S3075" s="3"/>
      <c r="T3075" s="3"/>
      <c r="U3075" s="3"/>
      <c r="V3075" s="3">
        <v>1</v>
      </c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2" t="s">
        <v>67</v>
      </c>
      <c r="AW3075" s="2" t="s">
        <v>4027</v>
      </c>
      <c r="AX3075" s="2" t="s">
        <v>67</v>
      </c>
      <c r="AY3075" s="2" t="s">
        <v>67</v>
      </c>
    </row>
    <row r="3076" spans="1:51" ht="30" customHeight="1" x14ac:dyDescent="0.3">
      <c r="A3076" s="5" t="s">
        <v>155</v>
      </c>
      <c r="B3076" s="5" t="s">
        <v>156</v>
      </c>
      <c r="C3076" s="5" t="s">
        <v>82</v>
      </c>
      <c r="D3076" s="6">
        <v>1</v>
      </c>
      <c r="E3076" s="7">
        <f>TRUNC(SUMIF(V3073:V3076, RIGHTB(O3076, 1), H3073:H3076)*U3076, 2)</f>
        <v>1452.28</v>
      </c>
      <c r="F3076" s="8">
        <f>TRUNC(E3076*D3076,1)</f>
        <v>1452.2</v>
      </c>
      <c r="G3076" s="7">
        <v>0</v>
      </c>
      <c r="H3076" s="8">
        <f>TRUNC(G3076*D3076,1)</f>
        <v>0</v>
      </c>
      <c r="I3076" s="7">
        <v>0</v>
      </c>
      <c r="J3076" s="8">
        <f>TRUNC(I3076*D3076,1)</f>
        <v>0</v>
      </c>
      <c r="K3076" s="7">
        <f t="shared" si="724"/>
        <v>1452.2</v>
      </c>
      <c r="L3076" s="8">
        <f t="shared" si="724"/>
        <v>1452.2</v>
      </c>
      <c r="M3076" s="5" t="s">
        <v>67</v>
      </c>
      <c r="N3076" s="2" t="s">
        <v>4022</v>
      </c>
      <c r="O3076" s="2" t="s">
        <v>83</v>
      </c>
      <c r="P3076" s="2" t="s">
        <v>73</v>
      </c>
      <c r="Q3076" s="2" t="s">
        <v>73</v>
      </c>
      <c r="R3076" s="2" t="s">
        <v>73</v>
      </c>
      <c r="S3076" s="3">
        <v>1</v>
      </c>
      <c r="T3076" s="3">
        <v>0</v>
      </c>
      <c r="U3076" s="3">
        <v>0.03</v>
      </c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2" t="s">
        <v>67</v>
      </c>
      <c r="AW3076" s="2" t="s">
        <v>4028</v>
      </c>
      <c r="AX3076" s="2" t="s">
        <v>67</v>
      </c>
      <c r="AY3076" s="2" t="s">
        <v>67</v>
      </c>
    </row>
    <row r="3077" spans="1:51" ht="30" customHeight="1" x14ac:dyDescent="0.3">
      <c r="A3077" s="5" t="s">
        <v>90</v>
      </c>
      <c r="B3077" s="5" t="s">
        <v>67</v>
      </c>
      <c r="C3077" s="5" t="s">
        <v>67</v>
      </c>
      <c r="D3077" s="6"/>
      <c r="E3077" s="7"/>
      <c r="F3077" s="8">
        <f>TRUNC(SUMIF(N3073:N3076, N3072, F3073:F3076),0)</f>
        <v>1452</v>
      </c>
      <c r="G3077" s="7"/>
      <c r="H3077" s="8">
        <f>TRUNC(SUMIF(N3073:N3076, N3072, H3073:H3076),0)</f>
        <v>48409</v>
      </c>
      <c r="I3077" s="7"/>
      <c r="J3077" s="8">
        <f>TRUNC(SUMIF(N3073:N3076, N3072, J3073:J3076),0)</f>
        <v>301</v>
      </c>
      <c r="K3077" s="7"/>
      <c r="L3077" s="8">
        <f>F3077+H3077+J3077</f>
        <v>50162</v>
      </c>
      <c r="M3077" s="5" t="s">
        <v>67</v>
      </c>
      <c r="N3077" s="2" t="s">
        <v>91</v>
      </c>
      <c r="O3077" s="2" t="s">
        <v>91</v>
      </c>
      <c r="P3077" s="2" t="s">
        <v>67</v>
      </c>
      <c r="Q3077" s="2" t="s">
        <v>67</v>
      </c>
      <c r="R3077" s="2" t="s">
        <v>67</v>
      </c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2" t="s">
        <v>67</v>
      </c>
      <c r="AW3077" s="2" t="s">
        <v>67</v>
      </c>
      <c r="AX3077" s="2" t="s">
        <v>67</v>
      </c>
      <c r="AY3077" s="2" t="s">
        <v>67</v>
      </c>
    </row>
    <row r="3078" spans="1:51" ht="30" customHeight="1" x14ac:dyDescent="0.3">
      <c r="A3078" s="6"/>
      <c r="B3078" s="6"/>
      <c r="C3078" s="6"/>
      <c r="D3078" s="6"/>
      <c r="E3078" s="7"/>
      <c r="F3078" s="8"/>
      <c r="G3078" s="7"/>
      <c r="H3078" s="8"/>
      <c r="I3078" s="7"/>
      <c r="J3078" s="8"/>
      <c r="K3078" s="7"/>
      <c r="L3078" s="8"/>
      <c r="M3078" s="6"/>
    </row>
    <row r="3079" spans="1:51" ht="30" customHeight="1" x14ac:dyDescent="0.3">
      <c r="A3079" s="14" t="s">
        <v>4029</v>
      </c>
      <c r="B3079" s="14"/>
      <c r="C3079" s="14"/>
      <c r="D3079" s="14"/>
      <c r="E3079" s="15"/>
      <c r="F3079" s="16"/>
      <c r="G3079" s="15"/>
      <c r="H3079" s="16"/>
      <c r="I3079" s="15"/>
      <c r="J3079" s="16"/>
      <c r="K3079" s="15"/>
      <c r="L3079" s="16"/>
      <c r="M3079" s="14"/>
      <c r="N3079" s="1" t="s">
        <v>4030</v>
      </c>
    </row>
    <row r="3080" spans="1:51" ht="30" customHeight="1" x14ac:dyDescent="0.3">
      <c r="A3080" s="5" t="s">
        <v>133</v>
      </c>
      <c r="B3080" s="5" t="s">
        <v>134</v>
      </c>
      <c r="C3080" s="5" t="s">
        <v>65</v>
      </c>
      <c r="D3080" s="6">
        <v>0.93</v>
      </c>
      <c r="E3080" s="7">
        <f>일위대가목록!E8</f>
        <v>0</v>
      </c>
      <c r="F3080" s="8">
        <f>TRUNC(E3080*D3080,1)</f>
        <v>0</v>
      </c>
      <c r="G3080" s="7">
        <f>일위대가목록!F8</f>
        <v>0</v>
      </c>
      <c r="H3080" s="8">
        <f>TRUNC(G3080*D3080,1)</f>
        <v>0</v>
      </c>
      <c r="I3080" s="7">
        <f>일위대가목록!G8</f>
        <v>402</v>
      </c>
      <c r="J3080" s="8">
        <f>TRUNC(I3080*D3080,1)</f>
        <v>373.8</v>
      </c>
      <c r="K3080" s="7">
        <f t="shared" ref="K3080:L3083" si="725">TRUNC(E3080+G3080+I3080,1)</f>
        <v>402</v>
      </c>
      <c r="L3080" s="8">
        <f t="shared" si="725"/>
        <v>373.8</v>
      </c>
      <c r="M3080" s="5" t="s">
        <v>135</v>
      </c>
      <c r="N3080" s="2" t="s">
        <v>4030</v>
      </c>
      <c r="O3080" s="2" t="s">
        <v>132</v>
      </c>
      <c r="P3080" s="2" t="s">
        <v>69</v>
      </c>
      <c r="Q3080" s="2" t="s">
        <v>73</v>
      </c>
      <c r="R3080" s="2" t="s">
        <v>73</v>
      </c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2" t="s">
        <v>67</v>
      </c>
      <c r="AW3080" s="2" t="s">
        <v>4033</v>
      </c>
      <c r="AX3080" s="2" t="s">
        <v>67</v>
      </c>
      <c r="AY3080" s="2" t="s">
        <v>67</v>
      </c>
    </row>
    <row r="3081" spans="1:51" ht="30" customHeight="1" x14ac:dyDescent="0.3">
      <c r="A3081" s="5" t="s">
        <v>4008</v>
      </c>
      <c r="B3081" s="5" t="s">
        <v>86</v>
      </c>
      <c r="C3081" s="5" t="s">
        <v>87</v>
      </c>
      <c r="D3081" s="6">
        <v>0.21099999999999999</v>
      </c>
      <c r="E3081" s="7">
        <f>단가대비표!O1847</f>
        <v>0</v>
      </c>
      <c r="F3081" s="8">
        <f>TRUNC(E3081*D3081,1)</f>
        <v>0</v>
      </c>
      <c r="G3081" s="7">
        <f>단가대비표!P1847</f>
        <v>142030</v>
      </c>
      <c r="H3081" s="8">
        <f>TRUNC(G3081*D3081,1)</f>
        <v>29968.3</v>
      </c>
      <c r="I3081" s="7">
        <f>단가대비표!V1847</f>
        <v>0</v>
      </c>
      <c r="J3081" s="8">
        <f>TRUNC(I3081*D3081,1)</f>
        <v>0</v>
      </c>
      <c r="K3081" s="7">
        <f t="shared" si="725"/>
        <v>142030</v>
      </c>
      <c r="L3081" s="8">
        <f t="shared" si="725"/>
        <v>29968.3</v>
      </c>
      <c r="M3081" s="5" t="s">
        <v>67</v>
      </c>
      <c r="N3081" s="2" t="s">
        <v>4030</v>
      </c>
      <c r="O3081" s="2" t="s">
        <v>4009</v>
      </c>
      <c r="P3081" s="2" t="s">
        <v>73</v>
      </c>
      <c r="Q3081" s="2" t="s">
        <v>73</v>
      </c>
      <c r="R3081" s="2" t="s">
        <v>69</v>
      </c>
      <c r="S3081" s="3"/>
      <c r="T3081" s="3"/>
      <c r="U3081" s="3"/>
      <c r="V3081" s="3">
        <v>1</v>
      </c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2" t="s">
        <v>67</v>
      </c>
      <c r="AW3081" s="2" t="s">
        <v>4034</v>
      </c>
      <c r="AX3081" s="2" t="s">
        <v>67</v>
      </c>
      <c r="AY3081" s="2" t="s">
        <v>67</v>
      </c>
    </row>
    <row r="3082" spans="1:51" ht="30" customHeight="1" x14ac:dyDescent="0.3">
      <c r="A3082" s="5" t="s">
        <v>203</v>
      </c>
      <c r="B3082" s="5" t="s">
        <v>86</v>
      </c>
      <c r="C3082" s="5" t="s">
        <v>87</v>
      </c>
      <c r="D3082" s="6">
        <v>0.21099999999999999</v>
      </c>
      <c r="E3082" s="7">
        <f>단가대비표!O1834</f>
        <v>0</v>
      </c>
      <c r="F3082" s="8">
        <f>TRUNC(E3082*D3082,1)</f>
        <v>0</v>
      </c>
      <c r="G3082" s="7">
        <f>단가대비표!P1834</f>
        <v>125427</v>
      </c>
      <c r="H3082" s="8">
        <f>TRUNC(G3082*D3082,1)</f>
        <v>26465</v>
      </c>
      <c r="I3082" s="7">
        <f>단가대비표!V1834</f>
        <v>0</v>
      </c>
      <c r="J3082" s="8">
        <f>TRUNC(I3082*D3082,1)</f>
        <v>0</v>
      </c>
      <c r="K3082" s="7">
        <f t="shared" si="725"/>
        <v>125427</v>
      </c>
      <c r="L3082" s="8">
        <f t="shared" si="725"/>
        <v>26465</v>
      </c>
      <c r="M3082" s="5" t="s">
        <v>67</v>
      </c>
      <c r="N3082" s="2" t="s">
        <v>4030</v>
      </c>
      <c r="O3082" s="2" t="s">
        <v>204</v>
      </c>
      <c r="P3082" s="2" t="s">
        <v>73</v>
      </c>
      <c r="Q3082" s="2" t="s">
        <v>73</v>
      </c>
      <c r="R3082" s="2" t="s">
        <v>69</v>
      </c>
      <c r="S3082" s="3"/>
      <c r="T3082" s="3"/>
      <c r="U3082" s="3"/>
      <c r="V3082" s="3">
        <v>1</v>
      </c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2" t="s">
        <v>67</v>
      </c>
      <c r="AW3082" s="2" t="s">
        <v>4035</v>
      </c>
      <c r="AX3082" s="2" t="s">
        <v>67</v>
      </c>
      <c r="AY3082" s="2" t="s">
        <v>67</v>
      </c>
    </row>
    <row r="3083" spans="1:51" ht="30" customHeight="1" x14ac:dyDescent="0.3">
      <c r="A3083" s="5" t="s">
        <v>155</v>
      </c>
      <c r="B3083" s="5" t="s">
        <v>156</v>
      </c>
      <c r="C3083" s="5" t="s">
        <v>82</v>
      </c>
      <c r="D3083" s="6">
        <v>1</v>
      </c>
      <c r="E3083" s="7">
        <f>TRUNC(SUMIF(V3080:V3083, RIGHTB(O3083, 1), H3080:H3083)*U3083, 2)</f>
        <v>1692.99</v>
      </c>
      <c r="F3083" s="8">
        <f>TRUNC(E3083*D3083,1)</f>
        <v>1692.9</v>
      </c>
      <c r="G3083" s="7">
        <v>0</v>
      </c>
      <c r="H3083" s="8">
        <f>TRUNC(G3083*D3083,1)</f>
        <v>0</v>
      </c>
      <c r="I3083" s="7">
        <v>0</v>
      </c>
      <c r="J3083" s="8">
        <f>TRUNC(I3083*D3083,1)</f>
        <v>0</v>
      </c>
      <c r="K3083" s="7">
        <f t="shared" si="725"/>
        <v>1692.9</v>
      </c>
      <c r="L3083" s="8">
        <f t="shared" si="725"/>
        <v>1692.9</v>
      </c>
      <c r="M3083" s="5" t="s">
        <v>67</v>
      </c>
      <c r="N3083" s="2" t="s">
        <v>4030</v>
      </c>
      <c r="O3083" s="2" t="s">
        <v>83</v>
      </c>
      <c r="P3083" s="2" t="s">
        <v>73</v>
      </c>
      <c r="Q3083" s="2" t="s">
        <v>73</v>
      </c>
      <c r="R3083" s="2" t="s">
        <v>73</v>
      </c>
      <c r="S3083" s="3">
        <v>1</v>
      </c>
      <c r="T3083" s="3">
        <v>0</v>
      </c>
      <c r="U3083" s="3">
        <v>0.03</v>
      </c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2" t="s">
        <v>67</v>
      </c>
      <c r="AW3083" s="2" t="s">
        <v>4036</v>
      </c>
      <c r="AX3083" s="2" t="s">
        <v>67</v>
      </c>
      <c r="AY3083" s="2" t="s">
        <v>67</v>
      </c>
    </row>
    <row r="3084" spans="1:51" ht="30" customHeight="1" x14ac:dyDescent="0.3">
      <c r="A3084" s="5" t="s">
        <v>90</v>
      </c>
      <c r="B3084" s="5" t="s">
        <v>67</v>
      </c>
      <c r="C3084" s="5" t="s">
        <v>67</v>
      </c>
      <c r="D3084" s="6"/>
      <c r="E3084" s="7"/>
      <c r="F3084" s="8">
        <f>TRUNC(SUMIF(N3080:N3083, N3079, F3080:F3083),0)</f>
        <v>1692</v>
      </c>
      <c r="G3084" s="7"/>
      <c r="H3084" s="8">
        <f>TRUNC(SUMIF(N3080:N3083, N3079, H3080:H3083),0)</f>
        <v>56433</v>
      </c>
      <c r="I3084" s="7"/>
      <c r="J3084" s="8">
        <f>TRUNC(SUMIF(N3080:N3083, N3079, J3080:J3083),0)</f>
        <v>373</v>
      </c>
      <c r="K3084" s="7"/>
      <c r="L3084" s="8">
        <f>F3084+H3084+J3084</f>
        <v>58498</v>
      </c>
      <c r="M3084" s="5" t="s">
        <v>67</v>
      </c>
      <c r="N3084" s="2" t="s">
        <v>91</v>
      </c>
      <c r="O3084" s="2" t="s">
        <v>91</v>
      </c>
      <c r="P3084" s="2" t="s">
        <v>67</v>
      </c>
      <c r="Q3084" s="2" t="s">
        <v>67</v>
      </c>
      <c r="R3084" s="2" t="s">
        <v>67</v>
      </c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2" t="s">
        <v>67</v>
      </c>
      <c r="AW3084" s="2" t="s">
        <v>67</v>
      </c>
      <c r="AX3084" s="2" t="s">
        <v>67</v>
      </c>
      <c r="AY3084" s="2" t="s">
        <v>67</v>
      </c>
    </row>
    <row r="3085" spans="1:51" ht="30" customHeight="1" x14ac:dyDescent="0.3">
      <c r="A3085" s="6"/>
      <c r="B3085" s="6"/>
      <c r="C3085" s="6"/>
      <c r="D3085" s="6"/>
      <c r="E3085" s="7"/>
      <c r="F3085" s="8"/>
      <c r="G3085" s="7"/>
      <c r="H3085" s="8"/>
      <c r="I3085" s="7"/>
      <c r="J3085" s="8"/>
      <c r="K3085" s="7"/>
      <c r="L3085" s="8"/>
      <c r="M3085" s="6"/>
    </row>
    <row r="3086" spans="1:51" ht="30" customHeight="1" x14ac:dyDescent="0.3">
      <c r="A3086" s="14" t="s">
        <v>4037</v>
      </c>
      <c r="B3086" s="14"/>
      <c r="C3086" s="14"/>
      <c r="D3086" s="14"/>
      <c r="E3086" s="15"/>
      <c r="F3086" s="16"/>
      <c r="G3086" s="15"/>
      <c r="H3086" s="16"/>
      <c r="I3086" s="15"/>
      <c r="J3086" s="16"/>
      <c r="K3086" s="15"/>
      <c r="L3086" s="16"/>
      <c r="M3086" s="14"/>
      <c r="N3086" s="1" t="s">
        <v>4038</v>
      </c>
    </row>
    <row r="3087" spans="1:51" ht="30" customHeight="1" x14ac:dyDescent="0.3">
      <c r="A3087" s="5" t="s">
        <v>133</v>
      </c>
      <c r="B3087" s="5" t="s">
        <v>134</v>
      </c>
      <c r="C3087" s="5" t="s">
        <v>65</v>
      </c>
      <c r="D3087" s="6">
        <v>1.32</v>
      </c>
      <c r="E3087" s="7">
        <f>일위대가목록!E8</f>
        <v>0</v>
      </c>
      <c r="F3087" s="8">
        <f>TRUNC(E3087*D3087,1)</f>
        <v>0</v>
      </c>
      <c r="G3087" s="7">
        <f>일위대가목록!F8</f>
        <v>0</v>
      </c>
      <c r="H3087" s="8">
        <f>TRUNC(G3087*D3087,1)</f>
        <v>0</v>
      </c>
      <c r="I3087" s="7">
        <f>일위대가목록!G8</f>
        <v>402</v>
      </c>
      <c r="J3087" s="8">
        <f>TRUNC(I3087*D3087,1)</f>
        <v>530.6</v>
      </c>
      <c r="K3087" s="7">
        <f t="shared" ref="K3087:L3090" si="726">TRUNC(E3087+G3087+I3087,1)</f>
        <v>402</v>
      </c>
      <c r="L3087" s="8">
        <f t="shared" si="726"/>
        <v>530.6</v>
      </c>
      <c r="M3087" s="5" t="s">
        <v>135</v>
      </c>
      <c r="N3087" s="2" t="s">
        <v>4038</v>
      </c>
      <c r="O3087" s="2" t="s">
        <v>132</v>
      </c>
      <c r="P3087" s="2" t="s">
        <v>69</v>
      </c>
      <c r="Q3087" s="2" t="s">
        <v>73</v>
      </c>
      <c r="R3087" s="2" t="s">
        <v>73</v>
      </c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2" t="s">
        <v>67</v>
      </c>
      <c r="AW3087" s="2" t="s">
        <v>4041</v>
      </c>
      <c r="AX3087" s="2" t="s">
        <v>67</v>
      </c>
      <c r="AY3087" s="2" t="s">
        <v>67</v>
      </c>
    </row>
    <row r="3088" spans="1:51" ht="30" customHeight="1" x14ac:dyDescent="0.3">
      <c r="A3088" s="5" t="s">
        <v>4008</v>
      </c>
      <c r="B3088" s="5" t="s">
        <v>86</v>
      </c>
      <c r="C3088" s="5" t="s">
        <v>87</v>
      </c>
      <c r="D3088" s="6">
        <v>0.26800000000000002</v>
      </c>
      <c r="E3088" s="7">
        <f>단가대비표!O1847</f>
        <v>0</v>
      </c>
      <c r="F3088" s="8">
        <f>TRUNC(E3088*D3088,1)</f>
        <v>0</v>
      </c>
      <c r="G3088" s="7">
        <f>단가대비표!P1847</f>
        <v>142030</v>
      </c>
      <c r="H3088" s="8">
        <f>TRUNC(G3088*D3088,1)</f>
        <v>38064</v>
      </c>
      <c r="I3088" s="7">
        <f>단가대비표!V1847</f>
        <v>0</v>
      </c>
      <c r="J3088" s="8">
        <f>TRUNC(I3088*D3088,1)</f>
        <v>0</v>
      </c>
      <c r="K3088" s="7">
        <f t="shared" si="726"/>
        <v>142030</v>
      </c>
      <c r="L3088" s="8">
        <f t="shared" si="726"/>
        <v>38064</v>
      </c>
      <c r="M3088" s="5" t="s">
        <v>67</v>
      </c>
      <c r="N3088" s="2" t="s">
        <v>4038</v>
      </c>
      <c r="O3088" s="2" t="s">
        <v>4009</v>
      </c>
      <c r="P3088" s="2" t="s">
        <v>73</v>
      </c>
      <c r="Q3088" s="2" t="s">
        <v>73</v>
      </c>
      <c r="R3088" s="2" t="s">
        <v>69</v>
      </c>
      <c r="S3088" s="3"/>
      <c r="T3088" s="3"/>
      <c r="U3088" s="3"/>
      <c r="V3088" s="3">
        <v>1</v>
      </c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2" t="s">
        <v>67</v>
      </c>
      <c r="AW3088" s="2" t="s">
        <v>4042</v>
      </c>
      <c r="AX3088" s="2" t="s">
        <v>67</v>
      </c>
      <c r="AY3088" s="2" t="s">
        <v>67</v>
      </c>
    </row>
    <row r="3089" spans="1:51" ht="30" customHeight="1" x14ac:dyDescent="0.3">
      <c r="A3089" s="5" t="s">
        <v>203</v>
      </c>
      <c r="B3089" s="5" t="s">
        <v>86</v>
      </c>
      <c r="C3089" s="5" t="s">
        <v>87</v>
      </c>
      <c r="D3089" s="6">
        <v>0.26800000000000002</v>
      </c>
      <c r="E3089" s="7">
        <f>단가대비표!O1834</f>
        <v>0</v>
      </c>
      <c r="F3089" s="8">
        <f>TRUNC(E3089*D3089,1)</f>
        <v>0</v>
      </c>
      <c r="G3089" s="7">
        <f>단가대비표!P1834</f>
        <v>125427</v>
      </c>
      <c r="H3089" s="8">
        <f>TRUNC(G3089*D3089,1)</f>
        <v>33614.400000000001</v>
      </c>
      <c r="I3089" s="7">
        <f>단가대비표!V1834</f>
        <v>0</v>
      </c>
      <c r="J3089" s="8">
        <f>TRUNC(I3089*D3089,1)</f>
        <v>0</v>
      </c>
      <c r="K3089" s="7">
        <f t="shared" si="726"/>
        <v>125427</v>
      </c>
      <c r="L3089" s="8">
        <f t="shared" si="726"/>
        <v>33614.400000000001</v>
      </c>
      <c r="M3089" s="5" t="s">
        <v>67</v>
      </c>
      <c r="N3089" s="2" t="s">
        <v>4038</v>
      </c>
      <c r="O3089" s="2" t="s">
        <v>204</v>
      </c>
      <c r="P3089" s="2" t="s">
        <v>73</v>
      </c>
      <c r="Q3089" s="2" t="s">
        <v>73</v>
      </c>
      <c r="R3089" s="2" t="s">
        <v>69</v>
      </c>
      <c r="S3089" s="3"/>
      <c r="T3089" s="3"/>
      <c r="U3089" s="3"/>
      <c r="V3089" s="3">
        <v>1</v>
      </c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2" t="s">
        <v>67</v>
      </c>
      <c r="AW3089" s="2" t="s">
        <v>4043</v>
      </c>
      <c r="AX3089" s="2" t="s">
        <v>67</v>
      </c>
      <c r="AY3089" s="2" t="s">
        <v>67</v>
      </c>
    </row>
    <row r="3090" spans="1:51" ht="30" customHeight="1" x14ac:dyDescent="0.3">
      <c r="A3090" s="5" t="s">
        <v>155</v>
      </c>
      <c r="B3090" s="5" t="s">
        <v>156</v>
      </c>
      <c r="C3090" s="5" t="s">
        <v>82</v>
      </c>
      <c r="D3090" s="6">
        <v>1</v>
      </c>
      <c r="E3090" s="7">
        <f>TRUNC(SUMIF(V3087:V3090, RIGHTB(O3090, 1), H3087:H3090)*U3090, 2)</f>
        <v>2150.35</v>
      </c>
      <c r="F3090" s="8">
        <f>TRUNC(E3090*D3090,1)</f>
        <v>2150.3000000000002</v>
      </c>
      <c r="G3090" s="7">
        <v>0</v>
      </c>
      <c r="H3090" s="8">
        <f>TRUNC(G3090*D3090,1)</f>
        <v>0</v>
      </c>
      <c r="I3090" s="7">
        <v>0</v>
      </c>
      <c r="J3090" s="8">
        <f>TRUNC(I3090*D3090,1)</f>
        <v>0</v>
      </c>
      <c r="K3090" s="7">
        <f t="shared" si="726"/>
        <v>2150.3000000000002</v>
      </c>
      <c r="L3090" s="8">
        <f t="shared" si="726"/>
        <v>2150.3000000000002</v>
      </c>
      <c r="M3090" s="5" t="s">
        <v>67</v>
      </c>
      <c r="N3090" s="2" t="s">
        <v>4038</v>
      </c>
      <c r="O3090" s="2" t="s">
        <v>83</v>
      </c>
      <c r="P3090" s="2" t="s">
        <v>73</v>
      </c>
      <c r="Q3090" s="2" t="s">
        <v>73</v>
      </c>
      <c r="R3090" s="2" t="s">
        <v>73</v>
      </c>
      <c r="S3090" s="3">
        <v>1</v>
      </c>
      <c r="T3090" s="3">
        <v>0</v>
      </c>
      <c r="U3090" s="3">
        <v>0.03</v>
      </c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2" t="s">
        <v>67</v>
      </c>
      <c r="AW3090" s="2" t="s">
        <v>4044</v>
      </c>
      <c r="AX3090" s="2" t="s">
        <v>67</v>
      </c>
      <c r="AY3090" s="2" t="s">
        <v>67</v>
      </c>
    </row>
    <row r="3091" spans="1:51" ht="30" customHeight="1" x14ac:dyDescent="0.3">
      <c r="A3091" s="5" t="s">
        <v>90</v>
      </c>
      <c r="B3091" s="5" t="s">
        <v>67</v>
      </c>
      <c r="C3091" s="5" t="s">
        <v>67</v>
      </c>
      <c r="D3091" s="6"/>
      <c r="E3091" s="7"/>
      <c r="F3091" s="8">
        <f>TRUNC(SUMIF(N3087:N3090, N3086, F3087:F3090),0)</f>
        <v>2150</v>
      </c>
      <c r="G3091" s="7"/>
      <c r="H3091" s="8">
        <f>TRUNC(SUMIF(N3087:N3090, N3086, H3087:H3090),0)</f>
        <v>71678</v>
      </c>
      <c r="I3091" s="7"/>
      <c r="J3091" s="8">
        <f>TRUNC(SUMIF(N3087:N3090, N3086, J3087:J3090),0)</f>
        <v>530</v>
      </c>
      <c r="K3091" s="7"/>
      <c r="L3091" s="8">
        <f>F3091+H3091+J3091</f>
        <v>74358</v>
      </c>
      <c r="M3091" s="5" t="s">
        <v>67</v>
      </c>
      <c r="N3091" s="2" t="s">
        <v>91</v>
      </c>
      <c r="O3091" s="2" t="s">
        <v>91</v>
      </c>
      <c r="P3091" s="2" t="s">
        <v>67</v>
      </c>
      <c r="Q3091" s="2" t="s">
        <v>67</v>
      </c>
      <c r="R3091" s="2" t="s">
        <v>67</v>
      </c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2" t="s">
        <v>67</v>
      </c>
      <c r="AW3091" s="2" t="s">
        <v>67</v>
      </c>
      <c r="AX3091" s="2" t="s">
        <v>67</v>
      </c>
      <c r="AY3091" s="2" t="s">
        <v>67</v>
      </c>
    </row>
    <row r="3092" spans="1:51" ht="30" customHeight="1" x14ac:dyDescent="0.3">
      <c r="A3092" s="6"/>
      <c r="B3092" s="6"/>
      <c r="C3092" s="6"/>
      <c r="D3092" s="6"/>
      <c r="E3092" s="7"/>
      <c r="F3092" s="8"/>
      <c r="G3092" s="7"/>
      <c r="H3092" s="8"/>
      <c r="I3092" s="7"/>
      <c r="J3092" s="8"/>
      <c r="K3092" s="7"/>
      <c r="L3092" s="8"/>
      <c r="M3092" s="6"/>
    </row>
    <row r="3093" spans="1:51" ht="30" customHeight="1" x14ac:dyDescent="0.3">
      <c r="A3093" s="14" t="s">
        <v>4045</v>
      </c>
      <c r="B3093" s="14"/>
      <c r="C3093" s="14"/>
      <c r="D3093" s="14"/>
      <c r="E3093" s="15"/>
      <c r="F3093" s="16"/>
      <c r="G3093" s="15"/>
      <c r="H3093" s="16"/>
      <c r="I3093" s="15"/>
      <c r="J3093" s="16"/>
      <c r="K3093" s="15"/>
      <c r="L3093" s="16"/>
      <c r="M3093" s="14"/>
      <c r="N3093" s="1" t="s">
        <v>4046</v>
      </c>
    </row>
    <row r="3094" spans="1:51" ht="30" customHeight="1" x14ac:dyDescent="0.3">
      <c r="A3094" s="5" t="s">
        <v>133</v>
      </c>
      <c r="B3094" s="5" t="s">
        <v>140</v>
      </c>
      <c r="C3094" s="5" t="s">
        <v>65</v>
      </c>
      <c r="D3094" s="6">
        <v>1.71</v>
      </c>
      <c r="E3094" s="7">
        <f>일위대가목록!E9</f>
        <v>0</v>
      </c>
      <c r="F3094" s="8">
        <f>TRUNC(E3094*D3094,1)</f>
        <v>0</v>
      </c>
      <c r="G3094" s="7">
        <f>일위대가목록!F9</f>
        <v>0</v>
      </c>
      <c r="H3094" s="8">
        <f>TRUNC(G3094*D3094,1)</f>
        <v>0</v>
      </c>
      <c r="I3094" s="7">
        <f>일위대가목록!G9</f>
        <v>568</v>
      </c>
      <c r="J3094" s="8">
        <f>TRUNC(I3094*D3094,1)</f>
        <v>971.2</v>
      </c>
      <c r="K3094" s="7">
        <f t="shared" ref="K3094:L3097" si="727">TRUNC(E3094+G3094+I3094,1)</f>
        <v>568</v>
      </c>
      <c r="L3094" s="8">
        <f t="shared" si="727"/>
        <v>971.2</v>
      </c>
      <c r="M3094" s="5" t="s">
        <v>141</v>
      </c>
      <c r="N3094" s="2" t="s">
        <v>4046</v>
      </c>
      <c r="O3094" s="2" t="s">
        <v>139</v>
      </c>
      <c r="P3094" s="2" t="s">
        <v>69</v>
      </c>
      <c r="Q3094" s="2" t="s">
        <v>73</v>
      </c>
      <c r="R3094" s="2" t="s">
        <v>73</v>
      </c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2" t="s">
        <v>67</v>
      </c>
      <c r="AW3094" s="2" t="s">
        <v>4049</v>
      </c>
      <c r="AX3094" s="2" t="s">
        <v>67</v>
      </c>
      <c r="AY3094" s="2" t="s">
        <v>67</v>
      </c>
    </row>
    <row r="3095" spans="1:51" ht="30" customHeight="1" x14ac:dyDescent="0.3">
      <c r="A3095" s="5" t="s">
        <v>4008</v>
      </c>
      <c r="B3095" s="5" t="s">
        <v>86</v>
      </c>
      <c r="C3095" s="5" t="s">
        <v>87</v>
      </c>
      <c r="D3095" s="6">
        <v>0.32200000000000001</v>
      </c>
      <c r="E3095" s="7">
        <f>단가대비표!O1847</f>
        <v>0</v>
      </c>
      <c r="F3095" s="8">
        <f>TRUNC(E3095*D3095,1)</f>
        <v>0</v>
      </c>
      <c r="G3095" s="7">
        <f>단가대비표!P1847</f>
        <v>142030</v>
      </c>
      <c r="H3095" s="8">
        <f>TRUNC(G3095*D3095,1)</f>
        <v>45733.599999999999</v>
      </c>
      <c r="I3095" s="7">
        <f>단가대비표!V1847</f>
        <v>0</v>
      </c>
      <c r="J3095" s="8">
        <f>TRUNC(I3095*D3095,1)</f>
        <v>0</v>
      </c>
      <c r="K3095" s="7">
        <f t="shared" si="727"/>
        <v>142030</v>
      </c>
      <c r="L3095" s="8">
        <f t="shared" si="727"/>
        <v>45733.599999999999</v>
      </c>
      <c r="M3095" s="5" t="s">
        <v>67</v>
      </c>
      <c r="N3095" s="2" t="s">
        <v>4046</v>
      </c>
      <c r="O3095" s="2" t="s">
        <v>4009</v>
      </c>
      <c r="P3095" s="2" t="s">
        <v>73</v>
      </c>
      <c r="Q3095" s="2" t="s">
        <v>73</v>
      </c>
      <c r="R3095" s="2" t="s">
        <v>69</v>
      </c>
      <c r="S3095" s="3"/>
      <c r="T3095" s="3"/>
      <c r="U3095" s="3"/>
      <c r="V3095" s="3">
        <v>1</v>
      </c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2" t="s">
        <v>67</v>
      </c>
      <c r="AW3095" s="2" t="s">
        <v>4050</v>
      </c>
      <c r="AX3095" s="2" t="s">
        <v>67</v>
      </c>
      <c r="AY3095" s="2" t="s">
        <v>67</v>
      </c>
    </row>
    <row r="3096" spans="1:51" ht="30" customHeight="1" x14ac:dyDescent="0.3">
      <c r="A3096" s="5" t="s">
        <v>203</v>
      </c>
      <c r="B3096" s="5" t="s">
        <v>86</v>
      </c>
      <c r="C3096" s="5" t="s">
        <v>87</v>
      </c>
      <c r="D3096" s="6">
        <v>0.32200000000000001</v>
      </c>
      <c r="E3096" s="7">
        <f>단가대비표!O1834</f>
        <v>0</v>
      </c>
      <c r="F3096" s="8">
        <f>TRUNC(E3096*D3096,1)</f>
        <v>0</v>
      </c>
      <c r="G3096" s="7">
        <f>단가대비표!P1834</f>
        <v>125427</v>
      </c>
      <c r="H3096" s="8">
        <f>TRUNC(G3096*D3096,1)</f>
        <v>40387.4</v>
      </c>
      <c r="I3096" s="7">
        <f>단가대비표!V1834</f>
        <v>0</v>
      </c>
      <c r="J3096" s="8">
        <f>TRUNC(I3096*D3096,1)</f>
        <v>0</v>
      </c>
      <c r="K3096" s="7">
        <f t="shared" si="727"/>
        <v>125427</v>
      </c>
      <c r="L3096" s="8">
        <f t="shared" si="727"/>
        <v>40387.4</v>
      </c>
      <c r="M3096" s="5" t="s">
        <v>67</v>
      </c>
      <c r="N3096" s="2" t="s">
        <v>4046</v>
      </c>
      <c r="O3096" s="2" t="s">
        <v>204</v>
      </c>
      <c r="P3096" s="2" t="s">
        <v>73</v>
      </c>
      <c r="Q3096" s="2" t="s">
        <v>73</v>
      </c>
      <c r="R3096" s="2" t="s">
        <v>69</v>
      </c>
      <c r="S3096" s="3"/>
      <c r="T3096" s="3"/>
      <c r="U3096" s="3"/>
      <c r="V3096" s="3">
        <v>1</v>
      </c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2" t="s">
        <v>67</v>
      </c>
      <c r="AW3096" s="2" t="s">
        <v>4051</v>
      </c>
      <c r="AX3096" s="2" t="s">
        <v>67</v>
      </c>
      <c r="AY3096" s="2" t="s">
        <v>67</v>
      </c>
    </row>
    <row r="3097" spans="1:51" ht="30" customHeight="1" x14ac:dyDescent="0.3">
      <c r="A3097" s="5" t="s">
        <v>155</v>
      </c>
      <c r="B3097" s="5" t="s">
        <v>156</v>
      </c>
      <c r="C3097" s="5" t="s">
        <v>82</v>
      </c>
      <c r="D3097" s="6">
        <v>1</v>
      </c>
      <c r="E3097" s="7">
        <f>TRUNC(SUMIF(V3094:V3097, RIGHTB(O3097, 1), H3094:H3097)*U3097, 2)</f>
        <v>2583.63</v>
      </c>
      <c r="F3097" s="8">
        <f>TRUNC(E3097*D3097,1)</f>
        <v>2583.6</v>
      </c>
      <c r="G3097" s="7">
        <v>0</v>
      </c>
      <c r="H3097" s="8">
        <f>TRUNC(G3097*D3097,1)</f>
        <v>0</v>
      </c>
      <c r="I3097" s="7">
        <v>0</v>
      </c>
      <c r="J3097" s="8">
        <f>TRUNC(I3097*D3097,1)</f>
        <v>0</v>
      </c>
      <c r="K3097" s="7">
        <f t="shared" si="727"/>
        <v>2583.6</v>
      </c>
      <c r="L3097" s="8">
        <f t="shared" si="727"/>
        <v>2583.6</v>
      </c>
      <c r="M3097" s="5" t="s">
        <v>67</v>
      </c>
      <c r="N3097" s="2" t="s">
        <v>4046</v>
      </c>
      <c r="O3097" s="2" t="s">
        <v>83</v>
      </c>
      <c r="P3097" s="2" t="s">
        <v>73</v>
      </c>
      <c r="Q3097" s="2" t="s">
        <v>73</v>
      </c>
      <c r="R3097" s="2" t="s">
        <v>73</v>
      </c>
      <c r="S3097" s="3">
        <v>1</v>
      </c>
      <c r="T3097" s="3">
        <v>0</v>
      </c>
      <c r="U3097" s="3">
        <v>0.03</v>
      </c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2" t="s">
        <v>67</v>
      </c>
      <c r="AW3097" s="2" t="s">
        <v>4052</v>
      </c>
      <c r="AX3097" s="2" t="s">
        <v>67</v>
      </c>
      <c r="AY3097" s="2" t="s">
        <v>67</v>
      </c>
    </row>
    <row r="3098" spans="1:51" ht="30" customHeight="1" x14ac:dyDescent="0.3">
      <c r="A3098" s="5" t="s">
        <v>90</v>
      </c>
      <c r="B3098" s="5" t="s">
        <v>67</v>
      </c>
      <c r="C3098" s="5" t="s">
        <v>67</v>
      </c>
      <c r="D3098" s="6"/>
      <c r="E3098" s="7"/>
      <c r="F3098" s="8">
        <f>TRUNC(SUMIF(N3094:N3097, N3093, F3094:F3097),0)</f>
        <v>2583</v>
      </c>
      <c r="G3098" s="7"/>
      <c r="H3098" s="8">
        <f>TRUNC(SUMIF(N3094:N3097, N3093, H3094:H3097),0)</f>
        <v>86121</v>
      </c>
      <c r="I3098" s="7"/>
      <c r="J3098" s="8">
        <f>TRUNC(SUMIF(N3094:N3097, N3093, J3094:J3097),0)</f>
        <v>971</v>
      </c>
      <c r="K3098" s="7"/>
      <c r="L3098" s="8">
        <f>F3098+H3098+J3098</f>
        <v>89675</v>
      </c>
      <c r="M3098" s="5" t="s">
        <v>67</v>
      </c>
      <c r="N3098" s="2" t="s">
        <v>91</v>
      </c>
      <c r="O3098" s="2" t="s">
        <v>91</v>
      </c>
      <c r="P3098" s="2" t="s">
        <v>67</v>
      </c>
      <c r="Q3098" s="2" t="s">
        <v>67</v>
      </c>
      <c r="R3098" s="2" t="s">
        <v>67</v>
      </c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2" t="s">
        <v>67</v>
      </c>
      <c r="AW3098" s="2" t="s">
        <v>67</v>
      </c>
      <c r="AX3098" s="2" t="s">
        <v>67</v>
      </c>
      <c r="AY3098" s="2" t="s">
        <v>67</v>
      </c>
    </row>
    <row r="3099" spans="1:51" ht="30" customHeight="1" x14ac:dyDescent="0.3">
      <c r="A3099" s="6"/>
      <c r="B3099" s="6"/>
      <c r="C3099" s="6"/>
      <c r="D3099" s="6"/>
      <c r="E3099" s="7"/>
      <c r="F3099" s="8"/>
      <c r="G3099" s="7"/>
      <c r="H3099" s="8"/>
      <c r="I3099" s="7"/>
      <c r="J3099" s="8"/>
      <c r="K3099" s="7"/>
      <c r="L3099" s="8"/>
      <c r="M3099" s="6"/>
    </row>
    <row r="3100" spans="1:51" ht="30" customHeight="1" x14ac:dyDescent="0.3">
      <c r="A3100" s="14" t="s">
        <v>4053</v>
      </c>
      <c r="B3100" s="14"/>
      <c r="C3100" s="14"/>
      <c r="D3100" s="14"/>
      <c r="E3100" s="15"/>
      <c r="F3100" s="16"/>
      <c r="G3100" s="15"/>
      <c r="H3100" s="16"/>
      <c r="I3100" s="15"/>
      <c r="J3100" s="16"/>
      <c r="K3100" s="15"/>
      <c r="L3100" s="16"/>
      <c r="M3100" s="14"/>
      <c r="N3100" s="1" t="s">
        <v>4054</v>
      </c>
    </row>
    <row r="3101" spans="1:51" ht="30" customHeight="1" x14ac:dyDescent="0.3">
      <c r="A3101" s="5" t="s">
        <v>133</v>
      </c>
      <c r="B3101" s="5" t="s">
        <v>140</v>
      </c>
      <c r="C3101" s="5" t="s">
        <v>65</v>
      </c>
      <c r="D3101" s="6">
        <v>2.09</v>
      </c>
      <c r="E3101" s="7">
        <f>일위대가목록!E9</f>
        <v>0</v>
      </c>
      <c r="F3101" s="8">
        <f>TRUNC(E3101*D3101,1)</f>
        <v>0</v>
      </c>
      <c r="G3101" s="7">
        <f>일위대가목록!F9</f>
        <v>0</v>
      </c>
      <c r="H3101" s="8">
        <f>TRUNC(G3101*D3101,1)</f>
        <v>0</v>
      </c>
      <c r="I3101" s="7">
        <f>일위대가목록!G9</f>
        <v>568</v>
      </c>
      <c r="J3101" s="8">
        <f>TRUNC(I3101*D3101,1)</f>
        <v>1187.0999999999999</v>
      </c>
      <c r="K3101" s="7">
        <f t="shared" ref="K3101:L3104" si="728">TRUNC(E3101+G3101+I3101,1)</f>
        <v>568</v>
      </c>
      <c r="L3101" s="8">
        <f t="shared" si="728"/>
        <v>1187.0999999999999</v>
      </c>
      <c r="M3101" s="5" t="s">
        <v>141</v>
      </c>
      <c r="N3101" s="2" t="s">
        <v>4054</v>
      </c>
      <c r="O3101" s="2" t="s">
        <v>139</v>
      </c>
      <c r="P3101" s="2" t="s">
        <v>69</v>
      </c>
      <c r="Q3101" s="2" t="s">
        <v>73</v>
      </c>
      <c r="R3101" s="2" t="s">
        <v>73</v>
      </c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2" t="s">
        <v>67</v>
      </c>
      <c r="AW3101" s="2" t="s">
        <v>4057</v>
      </c>
      <c r="AX3101" s="2" t="s">
        <v>67</v>
      </c>
      <c r="AY3101" s="2" t="s">
        <v>67</v>
      </c>
    </row>
    <row r="3102" spans="1:51" ht="30" customHeight="1" x14ac:dyDescent="0.3">
      <c r="A3102" s="5" t="s">
        <v>4008</v>
      </c>
      <c r="B3102" s="5" t="s">
        <v>86</v>
      </c>
      <c r="C3102" s="5" t="s">
        <v>87</v>
      </c>
      <c r="D3102" s="6">
        <v>0.377</v>
      </c>
      <c r="E3102" s="7">
        <f>단가대비표!O1847</f>
        <v>0</v>
      </c>
      <c r="F3102" s="8">
        <f>TRUNC(E3102*D3102,1)</f>
        <v>0</v>
      </c>
      <c r="G3102" s="7">
        <f>단가대비표!P1847</f>
        <v>142030</v>
      </c>
      <c r="H3102" s="8">
        <f>TRUNC(G3102*D3102,1)</f>
        <v>53545.3</v>
      </c>
      <c r="I3102" s="7">
        <f>단가대비표!V1847</f>
        <v>0</v>
      </c>
      <c r="J3102" s="8">
        <f>TRUNC(I3102*D3102,1)</f>
        <v>0</v>
      </c>
      <c r="K3102" s="7">
        <f t="shared" si="728"/>
        <v>142030</v>
      </c>
      <c r="L3102" s="8">
        <f t="shared" si="728"/>
        <v>53545.3</v>
      </c>
      <c r="M3102" s="5" t="s">
        <v>67</v>
      </c>
      <c r="N3102" s="2" t="s">
        <v>4054</v>
      </c>
      <c r="O3102" s="2" t="s">
        <v>4009</v>
      </c>
      <c r="P3102" s="2" t="s">
        <v>73</v>
      </c>
      <c r="Q3102" s="2" t="s">
        <v>73</v>
      </c>
      <c r="R3102" s="2" t="s">
        <v>69</v>
      </c>
      <c r="S3102" s="3"/>
      <c r="T3102" s="3"/>
      <c r="U3102" s="3"/>
      <c r="V3102" s="3">
        <v>1</v>
      </c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2" t="s">
        <v>67</v>
      </c>
      <c r="AW3102" s="2" t="s">
        <v>4058</v>
      </c>
      <c r="AX3102" s="2" t="s">
        <v>67</v>
      </c>
      <c r="AY3102" s="2" t="s">
        <v>67</v>
      </c>
    </row>
    <row r="3103" spans="1:51" ht="30" customHeight="1" x14ac:dyDescent="0.3">
      <c r="A3103" s="5" t="s">
        <v>203</v>
      </c>
      <c r="B3103" s="5" t="s">
        <v>86</v>
      </c>
      <c r="C3103" s="5" t="s">
        <v>87</v>
      </c>
      <c r="D3103" s="6">
        <v>0.377</v>
      </c>
      <c r="E3103" s="7">
        <f>단가대비표!O1834</f>
        <v>0</v>
      </c>
      <c r="F3103" s="8">
        <f>TRUNC(E3103*D3103,1)</f>
        <v>0</v>
      </c>
      <c r="G3103" s="7">
        <f>단가대비표!P1834</f>
        <v>125427</v>
      </c>
      <c r="H3103" s="8">
        <f>TRUNC(G3103*D3103,1)</f>
        <v>47285.9</v>
      </c>
      <c r="I3103" s="7">
        <f>단가대비표!V1834</f>
        <v>0</v>
      </c>
      <c r="J3103" s="8">
        <f>TRUNC(I3103*D3103,1)</f>
        <v>0</v>
      </c>
      <c r="K3103" s="7">
        <f t="shared" si="728"/>
        <v>125427</v>
      </c>
      <c r="L3103" s="8">
        <f t="shared" si="728"/>
        <v>47285.9</v>
      </c>
      <c r="M3103" s="5" t="s">
        <v>67</v>
      </c>
      <c r="N3103" s="2" t="s">
        <v>4054</v>
      </c>
      <c r="O3103" s="2" t="s">
        <v>204</v>
      </c>
      <c r="P3103" s="2" t="s">
        <v>73</v>
      </c>
      <c r="Q3103" s="2" t="s">
        <v>73</v>
      </c>
      <c r="R3103" s="2" t="s">
        <v>69</v>
      </c>
      <c r="S3103" s="3"/>
      <c r="T3103" s="3"/>
      <c r="U3103" s="3"/>
      <c r="V3103" s="3">
        <v>1</v>
      </c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2" t="s">
        <v>67</v>
      </c>
      <c r="AW3103" s="2" t="s">
        <v>4059</v>
      </c>
      <c r="AX3103" s="2" t="s">
        <v>67</v>
      </c>
      <c r="AY3103" s="2" t="s">
        <v>67</v>
      </c>
    </row>
    <row r="3104" spans="1:51" ht="30" customHeight="1" x14ac:dyDescent="0.3">
      <c r="A3104" s="5" t="s">
        <v>155</v>
      </c>
      <c r="B3104" s="5" t="s">
        <v>156</v>
      </c>
      <c r="C3104" s="5" t="s">
        <v>82</v>
      </c>
      <c r="D3104" s="6">
        <v>1</v>
      </c>
      <c r="E3104" s="7">
        <f>TRUNC(SUMIF(V3101:V3104, RIGHTB(O3104, 1), H3101:H3104)*U3104, 2)</f>
        <v>3024.93</v>
      </c>
      <c r="F3104" s="8">
        <f>TRUNC(E3104*D3104,1)</f>
        <v>3024.9</v>
      </c>
      <c r="G3104" s="7">
        <v>0</v>
      </c>
      <c r="H3104" s="8">
        <f>TRUNC(G3104*D3104,1)</f>
        <v>0</v>
      </c>
      <c r="I3104" s="7">
        <v>0</v>
      </c>
      <c r="J3104" s="8">
        <f>TRUNC(I3104*D3104,1)</f>
        <v>0</v>
      </c>
      <c r="K3104" s="7">
        <f t="shared" si="728"/>
        <v>3024.9</v>
      </c>
      <c r="L3104" s="8">
        <f t="shared" si="728"/>
        <v>3024.9</v>
      </c>
      <c r="M3104" s="5" t="s">
        <v>67</v>
      </c>
      <c r="N3104" s="2" t="s">
        <v>4054</v>
      </c>
      <c r="O3104" s="2" t="s">
        <v>83</v>
      </c>
      <c r="P3104" s="2" t="s">
        <v>73</v>
      </c>
      <c r="Q3104" s="2" t="s">
        <v>73</v>
      </c>
      <c r="R3104" s="2" t="s">
        <v>73</v>
      </c>
      <c r="S3104" s="3">
        <v>1</v>
      </c>
      <c r="T3104" s="3">
        <v>0</v>
      </c>
      <c r="U3104" s="3">
        <v>0.03</v>
      </c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2" t="s">
        <v>67</v>
      </c>
      <c r="AW3104" s="2" t="s">
        <v>4060</v>
      </c>
      <c r="AX3104" s="2" t="s">
        <v>67</v>
      </c>
      <c r="AY3104" s="2" t="s">
        <v>67</v>
      </c>
    </row>
    <row r="3105" spans="1:51" ht="30" customHeight="1" x14ac:dyDescent="0.3">
      <c r="A3105" s="5" t="s">
        <v>90</v>
      </c>
      <c r="B3105" s="5" t="s">
        <v>67</v>
      </c>
      <c r="C3105" s="5" t="s">
        <v>67</v>
      </c>
      <c r="D3105" s="6"/>
      <c r="E3105" s="7"/>
      <c r="F3105" s="8">
        <f>TRUNC(SUMIF(N3101:N3104, N3100, F3101:F3104),0)</f>
        <v>3024</v>
      </c>
      <c r="G3105" s="7"/>
      <c r="H3105" s="8">
        <f>TRUNC(SUMIF(N3101:N3104, N3100, H3101:H3104),0)</f>
        <v>100831</v>
      </c>
      <c r="I3105" s="7"/>
      <c r="J3105" s="8">
        <f>TRUNC(SUMIF(N3101:N3104, N3100, J3101:J3104),0)</f>
        <v>1187</v>
      </c>
      <c r="K3105" s="7"/>
      <c r="L3105" s="8">
        <f>F3105+H3105+J3105</f>
        <v>105042</v>
      </c>
      <c r="M3105" s="5" t="s">
        <v>67</v>
      </c>
      <c r="N3105" s="2" t="s">
        <v>91</v>
      </c>
      <c r="O3105" s="2" t="s">
        <v>91</v>
      </c>
      <c r="P3105" s="2" t="s">
        <v>67</v>
      </c>
      <c r="Q3105" s="2" t="s">
        <v>67</v>
      </c>
      <c r="R3105" s="2" t="s">
        <v>67</v>
      </c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2" t="s">
        <v>67</v>
      </c>
      <c r="AW3105" s="2" t="s">
        <v>67</v>
      </c>
      <c r="AX3105" s="2" t="s">
        <v>67</v>
      </c>
      <c r="AY3105" s="2" t="s">
        <v>67</v>
      </c>
    </row>
    <row r="3106" spans="1:51" ht="30" customHeight="1" x14ac:dyDescent="0.3">
      <c r="A3106" s="6"/>
      <c r="B3106" s="6"/>
      <c r="C3106" s="6"/>
      <c r="D3106" s="6"/>
      <c r="E3106" s="7"/>
      <c r="F3106" s="8"/>
      <c r="G3106" s="7"/>
      <c r="H3106" s="8"/>
      <c r="I3106" s="7"/>
      <c r="J3106" s="8"/>
      <c r="K3106" s="7"/>
      <c r="L3106" s="8"/>
      <c r="M3106" s="6"/>
    </row>
    <row r="3107" spans="1:51" ht="30" customHeight="1" x14ac:dyDescent="0.3">
      <c r="A3107" s="14" t="s">
        <v>4061</v>
      </c>
      <c r="B3107" s="14"/>
      <c r="C3107" s="14"/>
      <c r="D3107" s="14"/>
      <c r="E3107" s="15"/>
      <c r="F3107" s="16"/>
      <c r="G3107" s="15"/>
      <c r="H3107" s="16"/>
      <c r="I3107" s="15"/>
      <c r="J3107" s="16"/>
      <c r="K3107" s="15"/>
      <c r="L3107" s="16"/>
      <c r="M3107" s="14"/>
      <c r="N3107" s="1" t="s">
        <v>4062</v>
      </c>
    </row>
    <row r="3108" spans="1:51" ht="30" customHeight="1" x14ac:dyDescent="0.3">
      <c r="A3108" s="5" t="s">
        <v>133</v>
      </c>
      <c r="B3108" s="5" t="s">
        <v>140</v>
      </c>
      <c r="C3108" s="5" t="s">
        <v>65</v>
      </c>
      <c r="D3108" s="6">
        <v>2.4700000000000002</v>
      </c>
      <c r="E3108" s="7">
        <f>일위대가목록!E9</f>
        <v>0</v>
      </c>
      <c r="F3108" s="8">
        <f>TRUNC(E3108*D3108,1)</f>
        <v>0</v>
      </c>
      <c r="G3108" s="7">
        <f>일위대가목록!F9</f>
        <v>0</v>
      </c>
      <c r="H3108" s="8">
        <f>TRUNC(G3108*D3108,1)</f>
        <v>0</v>
      </c>
      <c r="I3108" s="7">
        <f>일위대가목록!G9</f>
        <v>568</v>
      </c>
      <c r="J3108" s="8">
        <f>TRUNC(I3108*D3108,1)</f>
        <v>1402.9</v>
      </c>
      <c r="K3108" s="7">
        <f t="shared" ref="K3108:L3111" si="729">TRUNC(E3108+G3108+I3108,1)</f>
        <v>568</v>
      </c>
      <c r="L3108" s="8">
        <f t="shared" si="729"/>
        <v>1402.9</v>
      </c>
      <c r="M3108" s="5" t="s">
        <v>141</v>
      </c>
      <c r="N3108" s="2" t="s">
        <v>4062</v>
      </c>
      <c r="O3108" s="2" t="s">
        <v>139</v>
      </c>
      <c r="P3108" s="2" t="s">
        <v>69</v>
      </c>
      <c r="Q3108" s="2" t="s">
        <v>73</v>
      </c>
      <c r="R3108" s="2" t="s">
        <v>73</v>
      </c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2" t="s">
        <v>67</v>
      </c>
      <c r="AW3108" s="2" t="s">
        <v>4065</v>
      </c>
      <c r="AX3108" s="2" t="s">
        <v>67</v>
      </c>
      <c r="AY3108" s="2" t="s">
        <v>67</v>
      </c>
    </row>
    <row r="3109" spans="1:51" ht="30" customHeight="1" x14ac:dyDescent="0.3">
      <c r="A3109" s="5" t="s">
        <v>4008</v>
      </c>
      <c r="B3109" s="5" t="s">
        <v>86</v>
      </c>
      <c r="C3109" s="5" t="s">
        <v>87</v>
      </c>
      <c r="D3109" s="6">
        <v>0.434</v>
      </c>
      <c r="E3109" s="7">
        <f>단가대비표!O1847</f>
        <v>0</v>
      </c>
      <c r="F3109" s="8">
        <f>TRUNC(E3109*D3109,1)</f>
        <v>0</v>
      </c>
      <c r="G3109" s="7">
        <f>단가대비표!P1847</f>
        <v>142030</v>
      </c>
      <c r="H3109" s="8">
        <f>TRUNC(G3109*D3109,1)</f>
        <v>61641</v>
      </c>
      <c r="I3109" s="7">
        <f>단가대비표!V1847</f>
        <v>0</v>
      </c>
      <c r="J3109" s="8">
        <f>TRUNC(I3109*D3109,1)</f>
        <v>0</v>
      </c>
      <c r="K3109" s="7">
        <f t="shared" si="729"/>
        <v>142030</v>
      </c>
      <c r="L3109" s="8">
        <f t="shared" si="729"/>
        <v>61641</v>
      </c>
      <c r="M3109" s="5" t="s">
        <v>67</v>
      </c>
      <c r="N3109" s="2" t="s">
        <v>4062</v>
      </c>
      <c r="O3109" s="2" t="s">
        <v>4009</v>
      </c>
      <c r="P3109" s="2" t="s">
        <v>73</v>
      </c>
      <c r="Q3109" s="2" t="s">
        <v>73</v>
      </c>
      <c r="R3109" s="2" t="s">
        <v>69</v>
      </c>
      <c r="S3109" s="3"/>
      <c r="T3109" s="3"/>
      <c r="U3109" s="3"/>
      <c r="V3109" s="3">
        <v>1</v>
      </c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2" t="s">
        <v>67</v>
      </c>
      <c r="AW3109" s="2" t="s">
        <v>4066</v>
      </c>
      <c r="AX3109" s="2" t="s">
        <v>67</v>
      </c>
      <c r="AY3109" s="2" t="s">
        <v>67</v>
      </c>
    </row>
    <row r="3110" spans="1:51" ht="30" customHeight="1" x14ac:dyDescent="0.3">
      <c r="A3110" s="5" t="s">
        <v>203</v>
      </c>
      <c r="B3110" s="5" t="s">
        <v>86</v>
      </c>
      <c r="C3110" s="5" t="s">
        <v>87</v>
      </c>
      <c r="D3110" s="6">
        <v>0.434</v>
      </c>
      <c r="E3110" s="7">
        <f>단가대비표!O1834</f>
        <v>0</v>
      </c>
      <c r="F3110" s="8">
        <f>TRUNC(E3110*D3110,1)</f>
        <v>0</v>
      </c>
      <c r="G3110" s="7">
        <f>단가대비표!P1834</f>
        <v>125427</v>
      </c>
      <c r="H3110" s="8">
        <f>TRUNC(G3110*D3110,1)</f>
        <v>54435.3</v>
      </c>
      <c r="I3110" s="7">
        <f>단가대비표!V1834</f>
        <v>0</v>
      </c>
      <c r="J3110" s="8">
        <f>TRUNC(I3110*D3110,1)</f>
        <v>0</v>
      </c>
      <c r="K3110" s="7">
        <f t="shared" si="729"/>
        <v>125427</v>
      </c>
      <c r="L3110" s="8">
        <f t="shared" si="729"/>
        <v>54435.3</v>
      </c>
      <c r="M3110" s="5" t="s">
        <v>67</v>
      </c>
      <c r="N3110" s="2" t="s">
        <v>4062</v>
      </c>
      <c r="O3110" s="2" t="s">
        <v>204</v>
      </c>
      <c r="P3110" s="2" t="s">
        <v>73</v>
      </c>
      <c r="Q3110" s="2" t="s">
        <v>73</v>
      </c>
      <c r="R3110" s="2" t="s">
        <v>69</v>
      </c>
      <c r="S3110" s="3"/>
      <c r="T3110" s="3"/>
      <c r="U3110" s="3"/>
      <c r="V3110" s="3">
        <v>1</v>
      </c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2" t="s">
        <v>67</v>
      </c>
      <c r="AW3110" s="2" t="s">
        <v>4067</v>
      </c>
      <c r="AX3110" s="2" t="s">
        <v>67</v>
      </c>
      <c r="AY3110" s="2" t="s">
        <v>67</v>
      </c>
    </row>
    <row r="3111" spans="1:51" ht="30" customHeight="1" x14ac:dyDescent="0.3">
      <c r="A3111" s="5" t="s">
        <v>155</v>
      </c>
      <c r="B3111" s="5" t="s">
        <v>156</v>
      </c>
      <c r="C3111" s="5" t="s">
        <v>82</v>
      </c>
      <c r="D3111" s="6">
        <v>1</v>
      </c>
      <c r="E3111" s="7">
        <f>TRUNC(SUMIF(V3108:V3111, RIGHTB(O3111, 1), H3108:H3111)*U3111, 2)</f>
        <v>3482.28</v>
      </c>
      <c r="F3111" s="8">
        <f>TRUNC(E3111*D3111,1)</f>
        <v>3482.2</v>
      </c>
      <c r="G3111" s="7">
        <v>0</v>
      </c>
      <c r="H3111" s="8">
        <f>TRUNC(G3111*D3111,1)</f>
        <v>0</v>
      </c>
      <c r="I3111" s="7">
        <v>0</v>
      </c>
      <c r="J3111" s="8">
        <f>TRUNC(I3111*D3111,1)</f>
        <v>0</v>
      </c>
      <c r="K3111" s="7">
        <f t="shared" si="729"/>
        <v>3482.2</v>
      </c>
      <c r="L3111" s="8">
        <f t="shared" si="729"/>
        <v>3482.2</v>
      </c>
      <c r="M3111" s="5" t="s">
        <v>67</v>
      </c>
      <c r="N3111" s="2" t="s">
        <v>4062</v>
      </c>
      <c r="O3111" s="2" t="s">
        <v>83</v>
      </c>
      <c r="P3111" s="2" t="s">
        <v>73</v>
      </c>
      <c r="Q3111" s="2" t="s">
        <v>73</v>
      </c>
      <c r="R3111" s="2" t="s">
        <v>73</v>
      </c>
      <c r="S3111" s="3">
        <v>1</v>
      </c>
      <c r="T3111" s="3">
        <v>0</v>
      </c>
      <c r="U3111" s="3">
        <v>0.03</v>
      </c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2" t="s">
        <v>67</v>
      </c>
      <c r="AW3111" s="2" t="s">
        <v>4068</v>
      </c>
      <c r="AX3111" s="2" t="s">
        <v>67</v>
      </c>
      <c r="AY3111" s="2" t="s">
        <v>67</v>
      </c>
    </row>
    <row r="3112" spans="1:51" ht="30" customHeight="1" x14ac:dyDescent="0.3">
      <c r="A3112" s="5" t="s">
        <v>90</v>
      </c>
      <c r="B3112" s="5" t="s">
        <v>67</v>
      </c>
      <c r="C3112" s="5" t="s">
        <v>67</v>
      </c>
      <c r="D3112" s="6"/>
      <c r="E3112" s="7"/>
      <c r="F3112" s="8">
        <f>TRUNC(SUMIF(N3108:N3111, N3107, F3108:F3111),0)</f>
        <v>3482</v>
      </c>
      <c r="G3112" s="7"/>
      <c r="H3112" s="8">
        <f>TRUNC(SUMIF(N3108:N3111, N3107, H3108:H3111),0)</f>
        <v>116076</v>
      </c>
      <c r="I3112" s="7"/>
      <c r="J3112" s="8">
        <f>TRUNC(SUMIF(N3108:N3111, N3107, J3108:J3111),0)</f>
        <v>1402</v>
      </c>
      <c r="K3112" s="7"/>
      <c r="L3112" s="8">
        <f>F3112+H3112+J3112</f>
        <v>120960</v>
      </c>
      <c r="M3112" s="5" t="s">
        <v>67</v>
      </c>
      <c r="N3112" s="2" t="s">
        <v>91</v>
      </c>
      <c r="O3112" s="2" t="s">
        <v>91</v>
      </c>
      <c r="P3112" s="2" t="s">
        <v>67</v>
      </c>
      <c r="Q3112" s="2" t="s">
        <v>67</v>
      </c>
      <c r="R3112" s="2" t="s">
        <v>67</v>
      </c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2" t="s">
        <v>67</v>
      </c>
      <c r="AW3112" s="2" t="s">
        <v>67</v>
      </c>
      <c r="AX3112" s="2" t="s">
        <v>67</v>
      </c>
      <c r="AY3112" s="2" t="s">
        <v>67</v>
      </c>
    </row>
    <row r="3113" spans="1:51" ht="30" customHeight="1" x14ac:dyDescent="0.3">
      <c r="A3113" s="6"/>
      <c r="B3113" s="6"/>
      <c r="C3113" s="6"/>
      <c r="D3113" s="6"/>
      <c r="E3113" s="7"/>
      <c r="F3113" s="8"/>
      <c r="G3113" s="7"/>
      <c r="H3113" s="8"/>
      <c r="I3113" s="7"/>
      <c r="J3113" s="8"/>
      <c r="K3113" s="7"/>
      <c r="L3113" s="8"/>
      <c r="M3113" s="6"/>
    </row>
    <row r="3114" spans="1:51" ht="30" customHeight="1" x14ac:dyDescent="0.3">
      <c r="A3114" s="14" t="s">
        <v>4069</v>
      </c>
      <c r="B3114" s="14"/>
      <c r="C3114" s="14"/>
      <c r="D3114" s="14"/>
      <c r="E3114" s="15"/>
      <c r="F3114" s="16"/>
      <c r="G3114" s="15"/>
      <c r="H3114" s="16"/>
      <c r="I3114" s="15"/>
      <c r="J3114" s="16"/>
      <c r="K3114" s="15"/>
      <c r="L3114" s="16"/>
      <c r="M3114" s="14"/>
      <c r="N3114" s="1" t="s">
        <v>4070</v>
      </c>
    </row>
    <row r="3115" spans="1:51" ht="30" customHeight="1" x14ac:dyDescent="0.3">
      <c r="A3115" s="5" t="s">
        <v>4073</v>
      </c>
      <c r="B3115" s="5" t="s">
        <v>528</v>
      </c>
      <c r="C3115" s="5" t="s">
        <v>1702</v>
      </c>
      <c r="D3115" s="6">
        <v>0.5</v>
      </c>
      <c r="E3115" s="7">
        <f>단가대비표!O823</f>
        <v>4472</v>
      </c>
      <c r="F3115" s="8">
        <f t="shared" ref="F3115:F3124" si="730">TRUNC(E3115*D3115,1)</f>
        <v>2236</v>
      </c>
      <c r="G3115" s="7">
        <f>단가대비표!P823</f>
        <v>0</v>
      </c>
      <c r="H3115" s="8">
        <f t="shared" ref="H3115:H3124" si="731">TRUNC(G3115*D3115,1)</f>
        <v>0</v>
      </c>
      <c r="I3115" s="7">
        <f>단가대비표!V823</f>
        <v>0</v>
      </c>
      <c r="J3115" s="8">
        <f t="shared" ref="J3115:J3124" si="732">TRUNC(I3115*D3115,1)</f>
        <v>0</v>
      </c>
      <c r="K3115" s="7">
        <f t="shared" ref="K3115:K3124" si="733">TRUNC(E3115+G3115+I3115,1)</f>
        <v>4472</v>
      </c>
      <c r="L3115" s="8">
        <f t="shared" ref="L3115:L3124" si="734">TRUNC(F3115+H3115+J3115,1)</f>
        <v>2236</v>
      </c>
      <c r="M3115" s="5" t="s">
        <v>67</v>
      </c>
      <c r="N3115" s="2" t="s">
        <v>4070</v>
      </c>
      <c r="O3115" s="2" t="s">
        <v>4074</v>
      </c>
      <c r="P3115" s="2" t="s">
        <v>73</v>
      </c>
      <c r="Q3115" s="2" t="s">
        <v>73</v>
      </c>
      <c r="R3115" s="2" t="s">
        <v>69</v>
      </c>
      <c r="S3115" s="3"/>
      <c r="T3115" s="3"/>
      <c r="U3115" s="3"/>
      <c r="V3115" s="3">
        <v>1</v>
      </c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2" t="s">
        <v>67</v>
      </c>
      <c r="AW3115" s="2" t="s">
        <v>4075</v>
      </c>
      <c r="AX3115" s="2" t="s">
        <v>67</v>
      </c>
      <c r="AY3115" s="2" t="s">
        <v>67</v>
      </c>
    </row>
    <row r="3116" spans="1:51" ht="30" customHeight="1" x14ac:dyDescent="0.3">
      <c r="A3116" s="5" t="s">
        <v>4076</v>
      </c>
      <c r="B3116" s="5" t="s">
        <v>421</v>
      </c>
      <c r="C3116" s="5" t="s">
        <v>82</v>
      </c>
      <c r="D3116" s="6">
        <v>1</v>
      </c>
      <c r="E3116" s="7">
        <f>TRUNC(SUMIF(V3115:V3124, RIGHTB(O3116, 1), F3115:F3124)*U3116, 2)</f>
        <v>67.08</v>
      </c>
      <c r="F3116" s="8">
        <f t="shared" si="730"/>
        <v>67</v>
      </c>
      <c r="G3116" s="7">
        <v>0</v>
      </c>
      <c r="H3116" s="8">
        <f t="shared" si="731"/>
        <v>0</v>
      </c>
      <c r="I3116" s="7">
        <v>0</v>
      </c>
      <c r="J3116" s="8">
        <f t="shared" si="732"/>
        <v>0</v>
      </c>
      <c r="K3116" s="7">
        <f t="shared" si="733"/>
        <v>67</v>
      </c>
      <c r="L3116" s="8">
        <f t="shared" si="734"/>
        <v>67</v>
      </c>
      <c r="M3116" s="5" t="s">
        <v>67</v>
      </c>
      <c r="N3116" s="2" t="s">
        <v>4070</v>
      </c>
      <c r="O3116" s="2" t="s">
        <v>83</v>
      </c>
      <c r="P3116" s="2" t="s">
        <v>73</v>
      </c>
      <c r="Q3116" s="2" t="s">
        <v>73</v>
      </c>
      <c r="R3116" s="2" t="s">
        <v>73</v>
      </c>
      <c r="S3116" s="3">
        <v>0</v>
      </c>
      <c r="T3116" s="3">
        <v>0</v>
      </c>
      <c r="U3116" s="3">
        <v>0.03</v>
      </c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2" t="s">
        <v>67</v>
      </c>
      <c r="AW3116" s="2" t="s">
        <v>4077</v>
      </c>
      <c r="AX3116" s="2" t="s">
        <v>67</v>
      </c>
      <c r="AY3116" s="2" t="s">
        <v>67</v>
      </c>
    </row>
    <row r="3117" spans="1:51" ht="30" customHeight="1" x14ac:dyDescent="0.3">
      <c r="A3117" s="5" t="s">
        <v>3757</v>
      </c>
      <c r="B3117" s="5" t="s">
        <v>4078</v>
      </c>
      <c r="C3117" s="5" t="s">
        <v>508</v>
      </c>
      <c r="D3117" s="6">
        <v>2</v>
      </c>
      <c r="E3117" s="7">
        <f>단가대비표!O938</f>
        <v>1110</v>
      </c>
      <c r="F3117" s="8">
        <f t="shared" si="730"/>
        <v>2220</v>
      </c>
      <c r="G3117" s="7">
        <f>단가대비표!P938</f>
        <v>0</v>
      </c>
      <c r="H3117" s="8">
        <f t="shared" si="731"/>
        <v>0</v>
      </c>
      <c r="I3117" s="7">
        <f>단가대비표!V938</f>
        <v>0</v>
      </c>
      <c r="J3117" s="8">
        <f t="shared" si="732"/>
        <v>0</v>
      </c>
      <c r="K3117" s="7">
        <f t="shared" si="733"/>
        <v>1110</v>
      </c>
      <c r="L3117" s="8">
        <f t="shared" si="734"/>
        <v>2220</v>
      </c>
      <c r="M3117" s="5" t="s">
        <v>67</v>
      </c>
      <c r="N3117" s="2" t="s">
        <v>4070</v>
      </c>
      <c r="O3117" s="2" t="s">
        <v>4079</v>
      </c>
      <c r="P3117" s="2" t="s">
        <v>73</v>
      </c>
      <c r="Q3117" s="2" t="s">
        <v>73</v>
      </c>
      <c r="R3117" s="2" t="s">
        <v>69</v>
      </c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2" t="s">
        <v>67</v>
      </c>
      <c r="AW3117" s="2" t="s">
        <v>4080</v>
      </c>
      <c r="AX3117" s="2" t="s">
        <v>67</v>
      </c>
      <c r="AY3117" s="2" t="s">
        <v>67</v>
      </c>
    </row>
    <row r="3118" spans="1:51" ht="30" customHeight="1" x14ac:dyDescent="0.3">
      <c r="A3118" s="5" t="s">
        <v>2117</v>
      </c>
      <c r="B3118" s="5" t="s">
        <v>4081</v>
      </c>
      <c r="C3118" s="5" t="s">
        <v>257</v>
      </c>
      <c r="D3118" s="6">
        <v>0.222</v>
      </c>
      <c r="E3118" s="7">
        <f>단가대비표!O73</f>
        <v>2810</v>
      </c>
      <c r="F3118" s="8">
        <f t="shared" si="730"/>
        <v>623.79999999999995</v>
      </c>
      <c r="G3118" s="7">
        <f>단가대비표!P73</f>
        <v>0</v>
      </c>
      <c r="H3118" s="8">
        <f t="shared" si="731"/>
        <v>0</v>
      </c>
      <c r="I3118" s="7">
        <f>단가대비표!V73</f>
        <v>0</v>
      </c>
      <c r="J3118" s="8">
        <f t="shared" si="732"/>
        <v>0</v>
      </c>
      <c r="K3118" s="7">
        <f t="shared" si="733"/>
        <v>2810</v>
      </c>
      <c r="L3118" s="8">
        <f t="shared" si="734"/>
        <v>623.79999999999995</v>
      </c>
      <c r="M3118" s="5" t="s">
        <v>67</v>
      </c>
      <c r="N3118" s="2" t="s">
        <v>4070</v>
      </c>
      <c r="O3118" s="2" t="s">
        <v>4082</v>
      </c>
      <c r="P3118" s="2" t="s">
        <v>73</v>
      </c>
      <c r="Q3118" s="2" t="s">
        <v>73</v>
      </c>
      <c r="R3118" s="2" t="s">
        <v>69</v>
      </c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2" t="s">
        <v>67</v>
      </c>
      <c r="AW3118" s="2" t="s">
        <v>4083</v>
      </c>
      <c r="AX3118" s="2" t="s">
        <v>67</v>
      </c>
      <c r="AY3118" s="2" t="s">
        <v>67</v>
      </c>
    </row>
    <row r="3119" spans="1:51" ht="30" customHeight="1" x14ac:dyDescent="0.3">
      <c r="A3119" s="5" t="s">
        <v>692</v>
      </c>
      <c r="B3119" s="5" t="s">
        <v>518</v>
      </c>
      <c r="C3119" s="5" t="s">
        <v>504</v>
      </c>
      <c r="D3119" s="6">
        <v>2</v>
      </c>
      <c r="E3119" s="7">
        <f>일위대가목록!E68</f>
        <v>704</v>
      </c>
      <c r="F3119" s="8">
        <f t="shared" si="730"/>
        <v>1408</v>
      </c>
      <c r="G3119" s="7">
        <f>일위대가목록!F68</f>
        <v>9935</v>
      </c>
      <c r="H3119" s="8">
        <f t="shared" si="731"/>
        <v>19870</v>
      </c>
      <c r="I3119" s="7">
        <f>일위대가목록!G68</f>
        <v>0</v>
      </c>
      <c r="J3119" s="8">
        <f t="shared" si="732"/>
        <v>0</v>
      </c>
      <c r="K3119" s="7">
        <f t="shared" si="733"/>
        <v>10639</v>
      </c>
      <c r="L3119" s="8">
        <f t="shared" si="734"/>
        <v>21278</v>
      </c>
      <c r="M3119" s="5" t="s">
        <v>693</v>
      </c>
      <c r="N3119" s="2" t="s">
        <v>4070</v>
      </c>
      <c r="O3119" s="2" t="s">
        <v>691</v>
      </c>
      <c r="P3119" s="2" t="s">
        <v>69</v>
      </c>
      <c r="Q3119" s="2" t="s">
        <v>73</v>
      </c>
      <c r="R3119" s="2" t="s">
        <v>73</v>
      </c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2" t="s">
        <v>67</v>
      </c>
      <c r="AW3119" s="2" t="s">
        <v>4084</v>
      </c>
      <c r="AX3119" s="2" t="s">
        <v>67</v>
      </c>
      <c r="AY3119" s="2" t="s">
        <v>67</v>
      </c>
    </row>
    <row r="3120" spans="1:51" ht="30" customHeight="1" x14ac:dyDescent="0.3">
      <c r="A3120" s="5" t="s">
        <v>692</v>
      </c>
      <c r="B3120" s="5" t="s">
        <v>528</v>
      </c>
      <c r="C3120" s="5" t="s">
        <v>504</v>
      </c>
      <c r="D3120" s="6">
        <v>2</v>
      </c>
      <c r="E3120" s="7">
        <f>일위대가목록!E69</f>
        <v>967</v>
      </c>
      <c r="F3120" s="8">
        <f t="shared" si="730"/>
        <v>1934</v>
      </c>
      <c r="G3120" s="7">
        <f>일위대가목록!F69</f>
        <v>11326</v>
      </c>
      <c r="H3120" s="8">
        <f t="shared" si="731"/>
        <v>22652</v>
      </c>
      <c r="I3120" s="7">
        <f>일위대가목록!G69</f>
        <v>0</v>
      </c>
      <c r="J3120" s="8">
        <f t="shared" si="732"/>
        <v>0</v>
      </c>
      <c r="K3120" s="7">
        <f t="shared" si="733"/>
        <v>12293</v>
      </c>
      <c r="L3120" s="8">
        <f t="shared" si="734"/>
        <v>24586</v>
      </c>
      <c r="M3120" s="5" t="s">
        <v>706</v>
      </c>
      <c r="N3120" s="2" t="s">
        <v>4070</v>
      </c>
      <c r="O3120" s="2" t="s">
        <v>705</v>
      </c>
      <c r="P3120" s="2" t="s">
        <v>69</v>
      </c>
      <c r="Q3120" s="2" t="s">
        <v>73</v>
      </c>
      <c r="R3120" s="2" t="s">
        <v>73</v>
      </c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2" t="s">
        <v>67</v>
      </c>
      <c r="AW3120" s="2" t="s">
        <v>4085</v>
      </c>
      <c r="AX3120" s="2" t="s">
        <v>67</v>
      </c>
      <c r="AY3120" s="2" t="s">
        <v>67</v>
      </c>
    </row>
    <row r="3121" spans="1:51" ht="30" customHeight="1" x14ac:dyDescent="0.3">
      <c r="A3121" s="5" t="s">
        <v>584</v>
      </c>
      <c r="B3121" s="5" t="s">
        <v>528</v>
      </c>
      <c r="C3121" s="5" t="s">
        <v>504</v>
      </c>
      <c r="D3121" s="6">
        <v>1</v>
      </c>
      <c r="E3121" s="7">
        <f>일위대가목록!E51</f>
        <v>21</v>
      </c>
      <c r="F3121" s="8">
        <f t="shared" si="730"/>
        <v>21</v>
      </c>
      <c r="G3121" s="7">
        <f>일위대가목록!F51</f>
        <v>0</v>
      </c>
      <c r="H3121" s="8">
        <f t="shared" si="731"/>
        <v>0</v>
      </c>
      <c r="I3121" s="7">
        <f>일위대가목록!G51</f>
        <v>0</v>
      </c>
      <c r="J3121" s="8">
        <f t="shared" si="732"/>
        <v>0</v>
      </c>
      <c r="K3121" s="7">
        <f t="shared" si="733"/>
        <v>21</v>
      </c>
      <c r="L3121" s="8">
        <f t="shared" si="734"/>
        <v>21</v>
      </c>
      <c r="M3121" s="5" t="s">
        <v>592</v>
      </c>
      <c r="N3121" s="2" t="s">
        <v>4070</v>
      </c>
      <c r="O3121" s="2" t="s">
        <v>591</v>
      </c>
      <c r="P3121" s="2" t="s">
        <v>69</v>
      </c>
      <c r="Q3121" s="2" t="s">
        <v>73</v>
      </c>
      <c r="R3121" s="2" t="s">
        <v>73</v>
      </c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2" t="s">
        <v>67</v>
      </c>
      <c r="AW3121" s="2" t="s">
        <v>4086</v>
      </c>
      <c r="AX3121" s="2" t="s">
        <v>67</v>
      </c>
      <c r="AY3121" s="2" t="s">
        <v>67</v>
      </c>
    </row>
    <row r="3122" spans="1:51" ht="30" customHeight="1" x14ac:dyDescent="0.3">
      <c r="A3122" s="5" t="s">
        <v>584</v>
      </c>
      <c r="B3122" s="5" t="s">
        <v>518</v>
      </c>
      <c r="C3122" s="5" t="s">
        <v>504</v>
      </c>
      <c r="D3122" s="6">
        <v>2</v>
      </c>
      <c r="E3122" s="7">
        <f>일위대가목록!E50</f>
        <v>21</v>
      </c>
      <c r="F3122" s="8">
        <f t="shared" si="730"/>
        <v>42</v>
      </c>
      <c r="G3122" s="7">
        <f>일위대가목록!F50</f>
        <v>0</v>
      </c>
      <c r="H3122" s="8">
        <f t="shared" si="731"/>
        <v>0</v>
      </c>
      <c r="I3122" s="7">
        <f>일위대가목록!G50</f>
        <v>0</v>
      </c>
      <c r="J3122" s="8">
        <f t="shared" si="732"/>
        <v>0</v>
      </c>
      <c r="K3122" s="7">
        <f t="shared" si="733"/>
        <v>21</v>
      </c>
      <c r="L3122" s="8">
        <f t="shared" si="734"/>
        <v>42</v>
      </c>
      <c r="M3122" s="5" t="s">
        <v>585</v>
      </c>
      <c r="N3122" s="2" t="s">
        <v>4070</v>
      </c>
      <c r="O3122" s="2" t="s">
        <v>583</v>
      </c>
      <c r="P3122" s="2" t="s">
        <v>69</v>
      </c>
      <c r="Q3122" s="2" t="s">
        <v>73</v>
      </c>
      <c r="R3122" s="2" t="s">
        <v>73</v>
      </c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2" t="s">
        <v>67</v>
      </c>
      <c r="AW3122" s="2" t="s">
        <v>4087</v>
      </c>
      <c r="AX3122" s="2" t="s">
        <v>67</v>
      </c>
      <c r="AY3122" s="2" t="s">
        <v>67</v>
      </c>
    </row>
    <row r="3123" spans="1:51" ht="30" customHeight="1" x14ac:dyDescent="0.3">
      <c r="A3123" s="5" t="s">
        <v>4088</v>
      </c>
      <c r="B3123" s="5" t="s">
        <v>4089</v>
      </c>
      <c r="C3123" s="5" t="s">
        <v>1702</v>
      </c>
      <c r="D3123" s="6">
        <v>0.40200000000000002</v>
      </c>
      <c r="E3123" s="7">
        <f>일위대가목록!E428</f>
        <v>226</v>
      </c>
      <c r="F3123" s="8">
        <f t="shared" si="730"/>
        <v>90.8</v>
      </c>
      <c r="G3123" s="7">
        <f>일위대가목록!F428</f>
        <v>1263</v>
      </c>
      <c r="H3123" s="8">
        <f t="shared" si="731"/>
        <v>507.7</v>
      </c>
      <c r="I3123" s="7">
        <f>일위대가목록!G428</f>
        <v>0</v>
      </c>
      <c r="J3123" s="8">
        <f t="shared" si="732"/>
        <v>0</v>
      </c>
      <c r="K3123" s="7">
        <f t="shared" si="733"/>
        <v>1489</v>
      </c>
      <c r="L3123" s="8">
        <f t="shared" si="734"/>
        <v>598.5</v>
      </c>
      <c r="M3123" s="5" t="s">
        <v>4090</v>
      </c>
      <c r="N3123" s="2" t="s">
        <v>4070</v>
      </c>
      <c r="O3123" s="2" t="s">
        <v>4091</v>
      </c>
      <c r="P3123" s="2" t="s">
        <v>69</v>
      </c>
      <c r="Q3123" s="2" t="s">
        <v>73</v>
      </c>
      <c r="R3123" s="2" t="s">
        <v>73</v>
      </c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2" t="s">
        <v>67</v>
      </c>
      <c r="AW3123" s="2" t="s">
        <v>4092</v>
      </c>
      <c r="AX3123" s="2" t="s">
        <v>67</v>
      </c>
      <c r="AY3123" s="2" t="s">
        <v>67</v>
      </c>
    </row>
    <row r="3124" spans="1:51" ht="30" customHeight="1" x14ac:dyDescent="0.3">
      <c r="A3124" s="5" t="s">
        <v>4093</v>
      </c>
      <c r="B3124" s="5" t="s">
        <v>4089</v>
      </c>
      <c r="C3124" s="5" t="s">
        <v>1702</v>
      </c>
      <c r="D3124" s="6">
        <v>0.214</v>
      </c>
      <c r="E3124" s="7">
        <f>일위대가목록!E427</f>
        <v>2080</v>
      </c>
      <c r="F3124" s="8">
        <f t="shared" si="730"/>
        <v>445.1</v>
      </c>
      <c r="G3124" s="7">
        <f>일위대가목록!F427</f>
        <v>8825</v>
      </c>
      <c r="H3124" s="8">
        <f t="shared" si="731"/>
        <v>1888.5</v>
      </c>
      <c r="I3124" s="7">
        <f>일위대가목록!G427</f>
        <v>56</v>
      </c>
      <c r="J3124" s="8">
        <f t="shared" si="732"/>
        <v>11.9</v>
      </c>
      <c r="K3124" s="7">
        <f t="shared" si="733"/>
        <v>10961</v>
      </c>
      <c r="L3124" s="8">
        <f t="shared" si="734"/>
        <v>2345.5</v>
      </c>
      <c r="M3124" s="5" t="s">
        <v>4094</v>
      </c>
      <c r="N3124" s="2" t="s">
        <v>4070</v>
      </c>
      <c r="O3124" s="2" t="s">
        <v>4095</v>
      </c>
      <c r="P3124" s="2" t="s">
        <v>69</v>
      </c>
      <c r="Q3124" s="2" t="s">
        <v>73</v>
      </c>
      <c r="R3124" s="2" t="s">
        <v>73</v>
      </c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2" t="s">
        <v>67</v>
      </c>
      <c r="AW3124" s="2" t="s">
        <v>4096</v>
      </c>
      <c r="AX3124" s="2" t="s">
        <v>67</v>
      </c>
      <c r="AY3124" s="2" t="s">
        <v>67</v>
      </c>
    </row>
    <row r="3125" spans="1:51" ht="30" customHeight="1" x14ac:dyDescent="0.3">
      <c r="A3125" s="5" t="s">
        <v>90</v>
      </c>
      <c r="B3125" s="5" t="s">
        <v>67</v>
      </c>
      <c r="C3125" s="5" t="s">
        <v>67</v>
      </c>
      <c r="D3125" s="6"/>
      <c r="E3125" s="7"/>
      <c r="F3125" s="8">
        <f>TRUNC(SUMIF(N3115:N3124, N3114, F3115:F3124),0)</f>
        <v>9087</v>
      </c>
      <c r="G3125" s="7"/>
      <c r="H3125" s="8">
        <f>TRUNC(SUMIF(N3115:N3124, N3114, H3115:H3124),0)</f>
        <v>44918</v>
      </c>
      <c r="I3125" s="7"/>
      <c r="J3125" s="8">
        <f>TRUNC(SUMIF(N3115:N3124, N3114, J3115:J3124),0)</f>
        <v>11</v>
      </c>
      <c r="K3125" s="7"/>
      <c r="L3125" s="8">
        <f>F3125+H3125+J3125</f>
        <v>54016</v>
      </c>
      <c r="M3125" s="5" t="s">
        <v>67</v>
      </c>
      <c r="N3125" s="2" t="s">
        <v>91</v>
      </c>
      <c r="O3125" s="2" t="s">
        <v>91</v>
      </c>
      <c r="P3125" s="2" t="s">
        <v>67</v>
      </c>
      <c r="Q3125" s="2" t="s">
        <v>67</v>
      </c>
      <c r="R3125" s="2" t="s">
        <v>67</v>
      </c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2" t="s">
        <v>67</v>
      </c>
      <c r="AW3125" s="2" t="s">
        <v>67</v>
      </c>
      <c r="AX3125" s="2" t="s">
        <v>67</v>
      </c>
      <c r="AY3125" s="2" t="s">
        <v>67</v>
      </c>
    </row>
    <row r="3126" spans="1:51" ht="30" customHeight="1" x14ac:dyDescent="0.3">
      <c r="A3126" s="6"/>
      <c r="B3126" s="6"/>
      <c r="C3126" s="6"/>
      <c r="D3126" s="6"/>
      <c r="E3126" s="7"/>
      <c r="F3126" s="8"/>
      <c r="G3126" s="7"/>
      <c r="H3126" s="8"/>
      <c r="I3126" s="7"/>
      <c r="J3126" s="8"/>
      <c r="K3126" s="7"/>
      <c r="L3126" s="8"/>
      <c r="M3126" s="6"/>
    </row>
    <row r="3127" spans="1:51" ht="30" customHeight="1" x14ac:dyDescent="0.3">
      <c r="A3127" s="14" t="s">
        <v>4097</v>
      </c>
      <c r="B3127" s="14"/>
      <c r="C3127" s="14"/>
      <c r="D3127" s="14"/>
      <c r="E3127" s="15"/>
      <c r="F3127" s="16"/>
      <c r="G3127" s="15"/>
      <c r="H3127" s="16"/>
      <c r="I3127" s="15"/>
      <c r="J3127" s="16"/>
      <c r="K3127" s="15"/>
      <c r="L3127" s="16"/>
      <c r="M3127" s="14"/>
      <c r="N3127" s="1" t="s">
        <v>4098</v>
      </c>
    </row>
    <row r="3128" spans="1:51" ht="30" customHeight="1" x14ac:dyDescent="0.3">
      <c r="A3128" s="5" t="s">
        <v>4073</v>
      </c>
      <c r="B3128" s="5" t="s">
        <v>536</v>
      </c>
      <c r="C3128" s="5" t="s">
        <v>1702</v>
      </c>
      <c r="D3128" s="6">
        <v>0.5</v>
      </c>
      <c r="E3128" s="7">
        <f>단가대비표!O824</f>
        <v>6902</v>
      </c>
      <c r="F3128" s="8">
        <f t="shared" ref="F3128:F3137" si="735">TRUNC(E3128*D3128,1)</f>
        <v>3451</v>
      </c>
      <c r="G3128" s="7">
        <f>단가대비표!P824</f>
        <v>0</v>
      </c>
      <c r="H3128" s="8">
        <f t="shared" ref="H3128:H3137" si="736">TRUNC(G3128*D3128,1)</f>
        <v>0</v>
      </c>
      <c r="I3128" s="7">
        <f>단가대비표!V824</f>
        <v>0</v>
      </c>
      <c r="J3128" s="8">
        <f t="shared" ref="J3128:J3137" si="737">TRUNC(I3128*D3128,1)</f>
        <v>0</v>
      </c>
      <c r="K3128" s="7">
        <f t="shared" ref="K3128:K3137" si="738">TRUNC(E3128+G3128+I3128,1)</f>
        <v>6902</v>
      </c>
      <c r="L3128" s="8">
        <f t="shared" ref="L3128:L3137" si="739">TRUNC(F3128+H3128+J3128,1)</f>
        <v>3451</v>
      </c>
      <c r="M3128" s="5" t="s">
        <v>67</v>
      </c>
      <c r="N3128" s="2" t="s">
        <v>4098</v>
      </c>
      <c r="O3128" s="2" t="s">
        <v>4100</v>
      </c>
      <c r="P3128" s="2" t="s">
        <v>73</v>
      </c>
      <c r="Q3128" s="2" t="s">
        <v>73</v>
      </c>
      <c r="R3128" s="2" t="s">
        <v>69</v>
      </c>
      <c r="S3128" s="3"/>
      <c r="T3128" s="3"/>
      <c r="U3128" s="3"/>
      <c r="V3128" s="3">
        <v>1</v>
      </c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2" t="s">
        <v>67</v>
      </c>
      <c r="AW3128" s="2" t="s">
        <v>4101</v>
      </c>
      <c r="AX3128" s="2" t="s">
        <v>67</v>
      </c>
      <c r="AY3128" s="2" t="s">
        <v>67</v>
      </c>
    </row>
    <row r="3129" spans="1:51" ht="30" customHeight="1" x14ac:dyDescent="0.3">
      <c r="A3129" s="5" t="s">
        <v>4076</v>
      </c>
      <c r="B3129" s="5" t="s">
        <v>421</v>
      </c>
      <c r="C3129" s="5" t="s">
        <v>82</v>
      </c>
      <c r="D3129" s="6">
        <v>1</v>
      </c>
      <c r="E3129" s="7">
        <f>TRUNC(SUMIF(V3128:V3137, RIGHTB(O3129, 1), F3128:F3137)*U3129, 2)</f>
        <v>103.53</v>
      </c>
      <c r="F3129" s="8">
        <f t="shared" si="735"/>
        <v>103.5</v>
      </c>
      <c r="G3129" s="7">
        <v>0</v>
      </c>
      <c r="H3129" s="8">
        <f t="shared" si="736"/>
        <v>0</v>
      </c>
      <c r="I3129" s="7">
        <v>0</v>
      </c>
      <c r="J3129" s="8">
        <f t="shared" si="737"/>
        <v>0</v>
      </c>
      <c r="K3129" s="7">
        <f t="shared" si="738"/>
        <v>103.5</v>
      </c>
      <c r="L3129" s="8">
        <f t="shared" si="739"/>
        <v>103.5</v>
      </c>
      <c r="M3129" s="5" t="s">
        <v>67</v>
      </c>
      <c r="N3129" s="2" t="s">
        <v>4098</v>
      </c>
      <c r="O3129" s="2" t="s">
        <v>83</v>
      </c>
      <c r="P3129" s="2" t="s">
        <v>73</v>
      </c>
      <c r="Q3129" s="2" t="s">
        <v>73</v>
      </c>
      <c r="R3129" s="2" t="s">
        <v>73</v>
      </c>
      <c r="S3129" s="3">
        <v>0</v>
      </c>
      <c r="T3129" s="3">
        <v>0</v>
      </c>
      <c r="U3129" s="3">
        <v>0.03</v>
      </c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2" t="s">
        <v>67</v>
      </c>
      <c r="AW3129" s="2" t="s">
        <v>4102</v>
      </c>
      <c r="AX3129" s="2" t="s">
        <v>67</v>
      </c>
      <c r="AY3129" s="2" t="s">
        <v>67</v>
      </c>
    </row>
    <row r="3130" spans="1:51" ht="30" customHeight="1" x14ac:dyDescent="0.3">
      <c r="A3130" s="5" t="s">
        <v>2117</v>
      </c>
      <c r="B3130" s="5" t="s">
        <v>4081</v>
      </c>
      <c r="C3130" s="5" t="s">
        <v>257</v>
      </c>
      <c r="D3130" s="6">
        <v>0.26500000000000001</v>
      </c>
      <c r="E3130" s="7">
        <f>단가대비표!O73</f>
        <v>2810</v>
      </c>
      <c r="F3130" s="8">
        <f t="shared" si="735"/>
        <v>744.6</v>
      </c>
      <c r="G3130" s="7">
        <f>단가대비표!P73</f>
        <v>0</v>
      </c>
      <c r="H3130" s="8">
        <f t="shared" si="736"/>
        <v>0</v>
      </c>
      <c r="I3130" s="7">
        <f>단가대비표!V73</f>
        <v>0</v>
      </c>
      <c r="J3130" s="8">
        <f t="shared" si="737"/>
        <v>0</v>
      </c>
      <c r="K3130" s="7">
        <f t="shared" si="738"/>
        <v>2810</v>
      </c>
      <c r="L3130" s="8">
        <f t="shared" si="739"/>
        <v>744.6</v>
      </c>
      <c r="M3130" s="5" t="s">
        <v>67</v>
      </c>
      <c r="N3130" s="2" t="s">
        <v>4098</v>
      </c>
      <c r="O3130" s="2" t="s">
        <v>4082</v>
      </c>
      <c r="P3130" s="2" t="s">
        <v>73</v>
      </c>
      <c r="Q3130" s="2" t="s">
        <v>73</v>
      </c>
      <c r="R3130" s="2" t="s">
        <v>69</v>
      </c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2" t="s">
        <v>67</v>
      </c>
      <c r="AW3130" s="2" t="s">
        <v>4103</v>
      </c>
      <c r="AX3130" s="2" t="s">
        <v>67</v>
      </c>
      <c r="AY3130" s="2" t="s">
        <v>67</v>
      </c>
    </row>
    <row r="3131" spans="1:51" ht="30" customHeight="1" x14ac:dyDescent="0.3">
      <c r="A3131" s="5" t="s">
        <v>3757</v>
      </c>
      <c r="B3131" s="5" t="s">
        <v>4104</v>
      </c>
      <c r="C3131" s="5" t="s">
        <v>508</v>
      </c>
      <c r="D3131" s="6">
        <v>2</v>
      </c>
      <c r="E3131" s="7">
        <f>단가대비표!O939</f>
        <v>1610</v>
      </c>
      <c r="F3131" s="8">
        <f t="shared" si="735"/>
        <v>3220</v>
      </c>
      <c r="G3131" s="7">
        <f>단가대비표!P939</f>
        <v>0</v>
      </c>
      <c r="H3131" s="8">
        <f t="shared" si="736"/>
        <v>0</v>
      </c>
      <c r="I3131" s="7">
        <f>단가대비표!V939</f>
        <v>0</v>
      </c>
      <c r="J3131" s="8">
        <f t="shared" si="737"/>
        <v>0</v>
      </c>
      <c r="K3131" s="7">
        <f t="shared" si="738"/>
        <v>1610</v>
      </c>
      <c r="L3131" s="8">
        <f t="shared" si="739"/>
        <v>3220</v>
      </c>
      <c r="M3131" s="5" t="s">
        <v>67</v>
      </c>
      <c r="N3131" s="2" t="s">
        <v>4098</v>
      </c>
      <c r="O3131" s="2" t="s">
        <v>4105</v>
      </c>
      <c r="P3131" s="2" t="s">
        <v>73</v>
      </c>
      <c r="Q3131" s="2" t="s">
        <v>73</v>
      </c>
      <c r="R3131" s="2" t="s">
        <v>69</v>
      </c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2" t="s">
        <v>67</v>
      </c>
      <c r="AW3131" s="2" t="s">
        <v>4106</v>
      </c>
      <c r="AX3131" s="2" t="s">
        <v>67</v>
      </c>
      <c r="AY3131" s="2" t="s">
        <v>67</v>
      </c>
    </row>
    <row r="3132" spans="1:51" ht="30" customHeight="1" x14ac:dyDescent="0.3">
      <c r="A3132" s="5" t="s">
        <v>692</v>
      </c>
      <c r="B3132" s="5" t="s">
        <v>528</v>
      </c>
      <c r="C3132" s="5" t="s">
        <v>504</v>
      </c>
      <c r="D3132" s="6">
        <v>2</v>
      </c>
      <c r="E3132" s="7">
        <f>일위대가목록!E69</f>
        <v>967</v>
      </c>
      <c r="F3132" s="8">
        <f t="shared" si="735"/>
        <v>1934</v>
      </c>
      <c r="G3132" s="7">
        <f>일위대가목록!F69</f>
        <v>11326</v>
      </c>
      <c r="H3132" s="8">
        <f t="shared" si="736"/>
        <v>22652</v>
      </c>
      <c r="I3132" s="7">
        <f>일위대가목록!G69</f>
        <v>0</v>
      </c>
      <c r="J3132" s="8">
        <f t="shared" si="737"/>
        <v>0</v>
      </c>
      <c r="K3132" s="7">
        <f t="shared" si="738"/>
        <v>12293</v>
      </c>
      <c r="L3132" s="8">
        <f t="shared" si="739"/>
        <v>24586</v>
      </c>
      <c r="M3132" s="5" t="s">
        <v>706</v>
      </c>
      <c r="N3132" s="2" t="s">
        <v>4098</v>
      </c>
      <c r="O3132" s="2" t="s">
        <v>705</v>
      </c>
      <c r="P3132" s="2" t="s">
        <v>69</v>
      </c>
      <c r="Q3132" s="2" t="s">
        <v>73</v>
      </c>
      <c r="R3132" s="2" t="s">
        <v>73</v>
      </c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2" t="s">
        <v>67</v>
      </c>
      <c r="AW3132" s="2" t="s">
        <v>4107</v>
      </c>
      <c r="AX3132" s="2" t="s">
        <v>67</v>
      </c>
      <c r="AY3132" s="2" t="s">
        <v>67</v>
      </c>
    </row>
    <row r="3133" spans="1:51" ht="30" customHeight="1" x14ac:dyDescent="0.3">
      <c r="A3133" s="5" t="s">
        <v>692</v>
      </c>
      <c r="B3133" s="5" t="s">
        <v>536</v>
      </c>
      <c r="C3133" s="5" t="s">
        <v>504</v>
      </c>
      <c r="D3133" s="6">
        <v>2</v>
      </c>
      <c r="E3133" s="7">
        <f>일위대가목록!E70</f>
        <v>1268</v>
      </c>
      <c r="F3133" s="8">
        <f t="shared" si="735"/>
        <v>2536</v>
      </c>
      <c r="G3133" s="7">
        <f>일위대가목록!F70</f>
        <v>13114</v>
      </c>
      <c r="H3133" s="8">
        <f t="shared" si="736"/>
        <v>26228</v>
      </c>
      <c r="I3133" s="7">
        <f>일위대가목록!G70</f>
        <v>0</v>
      </c>
      <c r="J3133" s="8">
        <f t="shared" si="737"/>
        <v>0</v>
      </c>
      <c r="K3133" s="7">
        <f t="shared" si="738"/>
        <v>14382</v>
      </c>
      <c r="L3133" s="8">
        <f t="shared" si="739"/>
        <v>28764</v>
      </c>
      <c r="M3133" s="5" t="s">
        <v>713</v>
      </c>
      <c r="N3133" s="2" t="s">
        <v>4098</v>
      </c>
      <c r="O3133" s="2" t="s">
        <v>712</v>
      </c>
      <c r="P3133" s="2" t="s">
        <v>69</v>
      </c>
      <c r="Q3133" s="2" t="s">
        <v>73</v>
      </c>
      <c r="R3133" s="2" t="s">
        <v>73</v>
      </c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2" t="s">
        <v>67</v>
      </c>
      <c r="AW3133" s="2" t="s">
        <v>4108</v>
      </c>
      <c r="AX3133" s="2" t="s">
        <v>67</v>
      </c>
      <c r="AY3133" s="2" t="s">
        <v>67</v>
      </c>
    </row>
    <row r="3134" spans="1:51" ht="30" customHeight="1" x14ac:dyDescent="0.3">
      <c r="A3134" s="5" t="s">
        <v>584</v>
      </c>
      <c r="B3134" s="5" t="s">
        <v>536</v>
      </c>
      <c r="C3134" s="5" t="s">
        <v>504</v>
      </c>
      <c r="D3134" s="6">
        <v>1</v>
      </c>
      <c r="E3134" s="7">
        <f>일위대가목록!E52</f>
        <v>21</v>
      </c>
      <c r="F3134" s="8">
        <f t="shared" si="735"/>
        <v>21</v>
      </c>
      <c r="G3134" s="7">
        <f>일위대가목록!F52</f>
        <v>0</v>
      </c>
      <c r="H3134" s="8">
        <f t="shared" si="736"/>
        <v>0</v>
      </c>
      <c r="I3134" s="7">
        <f>일위대가목록!G52</f>
        <v>0</v>
      </c>
      <c r="J3134" s="8">
        <f t="shared" si="737"/>
        <v>0</v>
      </c>
      <c r="K3134" s="7">
        <f t="shared" si="738"/>
        <v>21</v>
      </c>
      <c r="L3134" s="8">
        <f t="shared" si="739"/>
        <v>21</v>
      </c>
      <c r="M3134" s="5" t="s">
        <v>597</v>
      </c>
      <c r="N3134" s="2" t="s">
        <v>4098</v>
      </c>
      <c r="O3134" s="2" t="s">
        <v>596</v>
      </c>
      <c r="P3134" s="2" t="s">
        <v>69</v>
      </c>
      <c r="Q3134" s="2" t="s">
        <v>73</v>
      </c>
      <c r="R3134" s="2" t="s">
        <v>73</v>
      </c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2" t="s">
        <v>67</v>
      </c>
      <c r="AW3134" s="2" t="s">
        <v>4109</v>
      </c>
      <c r="AX3134" s="2" t="s">
        <v>67</v>
      </c>
      <c r="AY3134" s="2" t="s">
        <v>67</v>
      </c>
    </row>
    <row r="3135" spans="1:51" ht="30" customHeight="1" x14ac:dyDescent="0.3">
      <c r="A3135" s="5" t="s">
        <v>584</v>
      </c>
      <c r="B3135" s="5" t="s">
        <v>528</v>
      </c>
      <c r="C3135" s="5" t="s">
        <v>504</v>
      </c>
      <c r="D3135" s="6">
        <v>2</v>
      </c>
      <c r="E3135" s="7">
        <f>일위대가목록!E51</f>
        <v>21</v>
      </c>
      <c r="F3135" s="8">
        <f t="shared" si="735"/>
        <v>42</v>
      </c>
      <c r="G3135" s="7">
        <f>일위대가목록!F51</f>
        <v>0</v>
      </c>
      <c r="H3135" s="8">
        <f t="shared" si="736"/>
        <v>0</v>
      </c>
      <c r="I3135" s="7">
        <f>일위대가목록!G51</f>
        <v>0</v>
      </c>
      <c r="J3135" s="8">
        <f t="shared" si="737"/>
        <v>0</v>
      </c>
      <c r="K3135" s="7">
        <f t="shared" si="738"/>
        <v>21</v>
      </c>
      <c r="L3135" s="8">
        <f t="shared" si="739"/>
        <v>42</v>
      </c>
      <c r="M3135" s="5" t="s">
        <v>592</v>
      </c>
      <c r="N3135" s="2" t="s">
        <v>4098</v>
      </c>
      <c r="O3135" s="2" t="s">
        <v>591</v>
      </c>
      <c r="P3135" s="2" t="s">
        <v>69</v>
      </c>
      <c r="Q3135" s="2" t="s">
        <v>73</v>
      </c>
      <c r="R3135" s="2" t="s">
        <v>73</v>
      </c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2" t="s">
        <v>67</v>
      </c>
      <c r="AW3135" s="2" t="s">
        <v>4110</v>
      </c>
      <c r="AX3135" s="2" t="s">
        <v>67</v>
      </c>
      <c r="AY3135" s="2" t="s">
        <v>67</v>
      </c>
    </row>
    <row r="3136" spans="1:51" ht="30" customHeight="1" x14ac:dyDescent="0.3">
      <c r="A3136" s="5" t="s">
        <v>4088</v>
      </c>
      <c r="B3136" s="5" t="s">
        <v>4089</v>
      </c>
      <c r="C3136" s="5" t="s">
        <v>1702</v>
      </c>
      <c r="D3136" s="6">
        <v>0.45600000000000002</v>
      </c>
      <c r="E3136" s="7">
        <f>일위대가목록!E428</f>
        <v>226</v>
      </c>
      <c r="F3136" s="8">
        <f t="shared" si="735"/>
        <v>103</v>
      </c>
      <c r="G3136" s="7">
        <f>일위대가목록!F428</f>
        <v>1263</v>
      </c>
      <c r="H3136" s="8">
        <f t="shared" si="736"/>
        <v>575.9</v>
      </c>
      <c r="I3136" s="7">
        <f>일위대가목록!G428</f>
        <v>0</v>
      </c>
      <c r="J3136" s="8">
        <f t="shared" si="737"/>
        <v>0</v>
      </c>
      <c r="K3136" s="7">
        <f t="shared" si="738"/>
        <v>1489</v>
      </c>
      <c r="L3136" s="8">
        <f t="shared" si="739"/>
        <v>678.9</v>
      </c>
      <c r="M3136" s="5" t="s">
        <v>4090</v>
      </c>
      <c r="N3136" s="2" t="s">
        <v>4098</v>
      </c>
      <c r="O3136" s="2" t="s">
        <v>4091</v>
      </c>
      <c r="P3136" s="2" t="s">
        <v>69</v>
      </c>
      <c r="Q3136" s="2" t="s">
        <v>73</v>
      </c>
      <c r="R3136" s="2" t="s">
        <v>73</v>
      </c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2" t="s">
        <v>67</v>
      </c>
      <c r="AW3136" s="2" t="s">
        <v>4111</v>
      </c>
      <c r="AX3136" s="2" t="s">
        <v>67</v>
      </c>
      <c r="AY3136" s="2" t="s">
        <v>67</v>
      </c>
    </row>
    <row r="3137" spans="1:51" ht="30" customHeight="1" x14ac:dyDescent="0.3">
      <c r="A3137" s="5" t="s">
        <v>4093</v>
      </c>
      <c r="B3137" s="5" t="s">
        <v>4089</v>
      </c>
      <c r="C3137" s="5" t="s">
        <v>1702</v>
      </c>
      <c r="D3137" s="6">
        <v>0.26800000000000002</v>
      </c>
      <c r="E3137" s="7">
        <f>일위대가목록!E427</f>
        <v>2080</v>
      </c>
      <c r="F3137" s="8">
        <f t="shared" si="735"/>
        <v>557.4</v>
      </c>
      <c r="G3137" s="7">
        <f>일위대가목록!F427</f>
        <v>8825</v>
      </c>
      <c r="H3137" s="8">
        <f t="shared" si="736"/>
        <v>2365.1</v>
      </c>
      <c r="I3137" s="7">
        <f>일위대가목록!G427</f>
        <v>56</v>
      </c>
      <c r="J3137" s="8">
        <f t="shared" si="737"/>
        <v>15</v>
      </c>
      <c r="K3137" s="7">
        <f t="shared" si="738"/>
        <v>10961</v>
      </c>
      <c r="L3137" s="8">
        <f t="shared" si="739"/>
        <v>2937.5</v>
      </c>
      <c r="M3137" s="5" t="s">
        <v>4094</v>
      </c>
      <c r="N3137" s="2" t="s">
        <v>4098</v>
      </c>
      <c r="O3137" s="2" t="s">
        <v>4095</v>
      </c>
      <c r="P3137" s="2" t="s">
        <v>69</v>
      </c>
      <c r="Q3137" s="2" t="s">
        <v>73</v>
      </c>
      <c r="R3137" s="2" t="s">
        <v>73</v>
      </c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2" t="s">
        <v>67</v>
      </c>
      <c r="AW3137" s="2" t="s">
        <v>4112</v>
      </c>
      <c r="AX3137" s="2" t="s">
        <v>67</v>
      </c>
      <c r="AY3137" s="2" t="s">
        <v>67</v>
      </c>
    </row>
    <row r="3138" spans="1:51" ht="30" customHeight="1" x14ac:dyDescent="0.3">
      <c r="A3138" s="5" t="s">
        <v>90</v>
      </c>
      <c r="B3138" s="5" t="s">
        <v>67</v>
      </c>
      <c r="C3138" s="5" t="s">
        <v>67</v>
      </c>
      <c r="D3138" s="6"/>
      <c r="E3138" s="7"/>
      <c r="F3138" s="8">
        <f>TRUNC(SUMIF(N3128:N3137, N3127, F3128:F3137),0)</f>
        <v>12712</v>
      </c>
      <c r="G3138" s="7"/>
      <c r="H3138" s="8">
        <f>TRUNC(SUMIF(N3128:N3137, N3127, H3128:H3137),0)</f>
        <v>51821</v>
      </c>
      <c r="I3138" s="7"/>
      <c r="J3138" s="8">
        <f>TRUNC(SUMIF(N3128:N3137, N3127, J3128:J3137),0)</f>
        <v>15</v>
      </c>
      <c r="K3138" s="7"/>
      <c r="L3138" s="8">
        <f>F3138+H3138+J3138</f>
        <v>64548</v>
      </c>
      <c r="M3138" s="5" t="s">
        <v>67</v>
      </c>
      <c r="N3138" s="2" t="s">
        <v>91</v>
      </c>
      <c r="O3138" s="2" t="s">
        <v>91</v>
      </c>
      <c r="P3138" s="2" t="s">
        <v>67</v>
      </c>
      <c r="Q3138" s="2" t="s">
        <v>67</v>
      </c>
      <c r="R3138" s="2" t="s">
        <v>67</v>
      </c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2" t="s">
        <v>67</v>
      </c>
      <c r="AW3138" s="2" t="s">
        <v>67</v>
      </c>
      <c r="AX3138" s="2" t="s">
        <v>67</v>
      </c>
      <c r="AY3138" s="2" t="s">
        <v>67</v>
      </c>
    </row>
    <row r="3139" spans="1:51" ht="30" customHeight="1" x14ac:dyDescent="0.3">
      <c r="A3139" s="6"/>
      <c r="B3139" s="6"/>
      <c r="C3139" s="6"/>
      <c r="D3139" s="6"/>
      <c r="E3139" s="7"/>
      <c r="F3139" s="8"/>
      <c r="G3139" s="7"/>
      <c r="H3139" s="8"/>
      <c r="I3139" s="7"/>
      <c r="J3139" s="8"/>
      <c r="K3139" s="7"/>
      <c r="L3139" s="8"/>
      <c r="M3139" s="6"/>
    </row>
    <row r="3140" spans="1:51" ht="30" customHeight="1" x14ac:dyDescent="0.3">
      <c r="A3140" s="14" t="s">
        <v>4113</v>
      </c>
      <c r="B3140" s="14"/>
      <c r="C3140" s="14"/>
      <c r="D3140" s="14"/>
      <c r="E3140" s="15"/>
      <c r="F3140" s="16"/>
      <c r="G3140" s="15"/>
      <c r="H3140" s="16"/>
      <c r="I3140" s="15"/>
      <c r="J3140" s="16"/>
      <c r="K3140" s="15"/>
      <c r="L3140" s="16"/>
      <c r="M3140" s="14"/>
      <c r="N3140" s="1" t="s">
        <v>4114</v>
      </c>
    </row>
    <row r="3141" spans="1:51" ht="30" customHeight="1" x14ac:dyDescent="0.3">
      <c r="A3141" s="5" t="s">
        <v>4073</v>
      </c>
      <c r="B3141" s="5" t="s">
        <v>544</v>
      </c>
      <c r="C3141" s="5" t="s">
        <v>1702</v>
      </c>
      <c r="D3141" s="6">
        <v>0.5</v>
      </c>
      <c r="E3141" s="7">
        <f>단가대비표!O825</f>
        <v>8806</v>
      </c>
      <c r="F3141" s="8">
        <f t="shared" ref="F3141:F3150" si="740">TRUNC(E3141*D3141,1)</f>
        <v>4403</v>
      </c>
      <c r="G3141" s="7">
        <f>단가대비표!P825</f>
        <v>0</v>
      </c>
      <c r="H3141" s="8">
        <f t="shared" ref="H3141:H3150" si="741">TRUNC(G3141*D3141,1)</f>
        <v>0</v>
      </c>
      <c r="I3141" s="7">
        <f>단가대비표!V825</f>
        <v>0</v>
      </c>
      <c r="J3141" s="8">
        <f t="shared" ref="J3141:J3150" si="742">TRUNC(I3141*D3141,1)</f>
        <v>0</v>
      </c>
      <c r="K3141" s="7">
        <f t="shared" ref="K3141:K3150" si="743">TRUNC(E3141+G3141+I3141,1)</f>
        <v>8806</v>
      </c>
      <c r="L3141" s="8">
        <f t="shared" ref="L3141:L3150" si="744">TRUNC(F3141+H3141+J3141,1)</f>
        <v>4403</v>
      </c>
      <c r="M3141" s="5" t="s">
        <v>67</v>
      </c>
      <c r="N3141" s="2" t="s">
        <v>4114</v>
      </c>
      <c r="O3141" s="2" t="s">
        <v>4116</v>
      </c>
      <c r="P3141" s="2" t="s">
        <v>73</v>
      </c>
      <c r="Q3141" s="2" t="s">
        <v>73</v>
      </c>
      <c r="R3141" s="2" t="s">
        <v>69</v>
      </c>
      <c r="S3141" s="3"/>
      <c r="T3141" s="3"/>
      <c r="U3141" s="3"/>
      <c r="V3141" s="3">
        <v>1</v>
      </c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2" t="s">
        <v>67</v>
      </c>
      <c r="AW3141" s="2" t="s">
        <v>4117</v>
      </c>
      <c r="AX3141" s="2" t="s">
        <v>67</v>
      </c>
      <c r="AY3141" s="2" t="s">
        <v>67</v>
      </c>
    </row>
    <row r="3142" spans="1:51" ht="30" customHeight="1" x14ac:dyDescent="0.3">
      <c r="A3142" s="5" t="s">
        <v>4076</v>
      </c>
      <c r="B3142" s="5" t="s">
        <v>421</v>
      </c>
      <c r="C3142" s="5" t="s">
        <v>82</v>
      </c>
      <c r="D3142" s="6">
        <v>1</v>
      </c>
      <c r="E3142" s="7">
        <f>TRUNC(SUMIF(V3141:V3150, RIGHTB(O3142, 1), F3141:F3150)*U3142, 2)</f>
        <v>132.09</v>
      </c>
      <c r="F3142" s="8">
        <f t="shared" si="740"/>
        <v>132</v>
      </c>
      <c r="G3142" s="7">
        <v>0</v>
      </c>
      <c r="H3142" s="8">
        <f t="shared" si="741"/>
        <v>0</v>
      </c>
      <c r="I3142" s="7">
        <v>0</v>
      </c>
      <c r="J3142" s="8">
        <f t="shared" si="742"/>
        <v>0</v>
      </c>
      <c r="K3142" s="7">
        <f t="shared" si="743"/>
        <v>132</v>
      </c>
      <c r="L3142" s="8">
        <f t="shared" si="744"/>
        <v>132</v>
      </c>
      <c r="M3142" s="5" t="s">
        <v>67</v>
      </c>
      <c r="N3142" s="2" t="s">
        <v>4114</v>
      </c>
      <c r="O3142" s="2" t="s">
        <v>83</v>
      </c>
      <c r="P3142" s="2" t="s">
        <v>73</v>
      </c>
      <c r="Q3142" s="2" t="s">
        <v>73</v>
      </c>
      <c r="R3142" s="2" t="s">
        <v>73</v>
      </c>
      <c r="S3142" s="3">
        <v>0</v>
      </c>
      <c r="T3142" s="3">
        <v>0</v>
      </c>
      <c r="U3142" s="3">
        <v>0.03</v>
      </c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2" t="s">
        <v>67</v>
      </c>
      <c r="AW3142" s="2" t="s">
        <v>4118</v>
      </c>
      <c r="AX3142" s="2" t="s">
        <v>67</v>
      </c>
      <c r="AY3142" s="2" t="s">
        <v>67</v>
      </c>
    </row>
    <row r="3143" spans="1:51" ht="30" customHeight="1" x14ac:dyDescent="0.3">
      <c r="A3143" s="5" t="s">
        <v>2117</v>
      </c>
      <c r="B3143" s="5" t="s">
        <v>4081</v>
      </c>
      <c r="C3143" s="5" t="s">
        <v>257</v>
      </c>
      <c r="D3143" s="6">
        <v>0.29699999999999999</v>
      </c>
      <c r="E3143" s="7">
        <f>단가대비표!O73</f>
        <v>2810</v>
      </c>
      <c r="F3143" s="8">
        <f t="shared" si="740"/>
        <v>834.5</v>
      </c>
      <c r="G3143" s="7">
        <f>단가대비표!P73</f>
        <v>0</v>
      </c>
      <c r="H3143" s="8">
        <f t="shared" si="741"/>
        <v>0</v>
      </c>
      <c r="I3143" s="7">
        <f>단가대비표!V73</f>
        <v>0</v>
      </c>
      <c r="J3143" s="8">
        <f t="shared" si="742"/>
        <v>0</v>
      </c>
      <c r="K3143" s="7">
        <f t="shared" si="743"/>
        <v>2810</v>
      </c>
      <c r="L3143" s="8">
        <f t="shared" si="744"/>
        <v>834.5</v>
      </c>
      <c r="M3143" s="5" t="s">
        <v>67</v>
      </c>
      <c r="N3143" s="2" t="s">
        <v>4114</v>
      </c>
      <c r="O3143" s="2" t="s">
        <v>4082</v>
      </c>
      <c r="P3143" s="2" t="s">
        <v>73</v>
      </c>
      <c r="Q3143" s="2" t="s">
        <v>73</v>
      </c>
      <c r="R3143" s="2" t="s">
        <v>69</v>
      </c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2" t="s">
        <v>67</v>
      </c>
      <c r="AW3143" s="2" t="s">
        <v>4119</v>
      </c>
      <c r="AX3143" s="2" t="s">
        <v>67</v>
      </c>
      <c r="AY3143" s="2" t="s">
        <v>67</v>
      </c>
    </row>
    <row r="3144" spans="1:51" ht="30" customHeight="1" x14ac:dyDescent="0.3">
      <c r="A3144" s="5" t="s">
        <v>3757</v>
      </c>
      <c r="B3144" s="5" t="s">
        <v>4120</v>
      </c>
      <c r="C3144" s="5" t="s">
        <v>508</v>
      </c>
      <c r="D3144" s="6">
        <v>2</v>
      </c>
      <c r="E3144" s="7">
        <f>단가대비표!O940</f>
        <v>1790</v>
      </c>
      <c r="F3144" s="8">
        <f t="shared" si="740"/>
        <v>3580</v>
      </c>
      <c r="G3144" s="7">
        <f>단가대비표!P940</f>
        <v>0</v>
      </c>
      <c r="H3144" s="8">
        <f t="shared" si="741"/>
        <v>0</v>
      </c>
      <c r="I3144" s="7">
        <f>단가대비표!V940</f>
        <v>0</v>
      </c>
      <c r="J3144" s="8">
        <f t="shared" si="742"/>
        <v>0</v>
      </c>
      <c r="K3144" s="7">
        <f t="shared" si="743"/>
        <v>1790</v>
      </c>
      <c r="L3144" s="8">
        <f t="shared" si="744"/>
        <v>3580</v>
      </c>
      <c r="M3144" s="5" t="s">
        <v>67</v>
      </c>
      <c r="N3144" s="2" t="s">
        <v>4114</v>
      </c>
      <c r="O3144" s="2" t="s">
        <v>4121</v>
      </c>
      <c r="P3144" s="2" t="s">
        <v>73</v>
      </c>
      <c r="Q3144" s="2" t="s">
        <v>73</v>
      </c>
      <c r="R3144" s="2" t="s">
        <v>69</v>
      </c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2" t="s">
        <v>67</v>
      </c>
      <c r="AW3144" s="2" t="s">
        <v>4122</v>
      </c>
      <c r="AX3144" s="2" t="s">
        <v>67</v>
      </c>
      <c r="AY3144" s="2" t="s">
        <v>67</v>
      </c>
    </row>
    <row r="3145" spans="1:51" ht="30" customHeight="1" x14ac:dyDescent="0.3">
      <c r="A3145" s="5" t="s">
        <v>692</v>
      </c>
      <c r="B3145" s="5" t="s">
        <v>536</v>
      </c>
      <c r="C3145" s="5" t="s">
        <v>504</v>
      </c>
      <c r="D3145" s="6">
        <v>2</v>
      </c>
      <c r="E3145" s="7">
        <f>일위대가목록!E70</f>
        <v>1268</v>
      </c>
      <c r="F3145" s="8">
        <f t="shared" si="740"/>
        <v>2536</v>
      </c>
      <c r="G3145" s="7">
        <f>일위대가목록!F70</f>
        <v>13114</v>
      </c>
      <c r="H3145" s="8">
        <f t="shared" si="741"/>
        <v>26228</v>
      </c>
      <c r="I3145" s="7">
        <f>일위대가목록!G70</f>
        <v>0</v>
      </c>
      <c r="J3145" s="8">
        <f t="shared" si="742"/>
        <v>0</v>
      </c>
      <c r="K3145" s="7">
        <f t="shared" si="743"/>
        <v>14382</v>
      </c>
      <c r="L3145" s="8">
        <f t="shared" si="744"/>
        <v>28764</v>
      </c>
      <c r="M3145" s="5" t="s">
        <v>713</v>
      </c>
      <c r="N3145" s="2" t="s">
        <v>4114</v>
      </c>
      <c r="O3145" s="2" t="s">
        <v>712</v>
      </c>
      <c r="P3145" s="2" t="s">
        <v>69</v>
      </c>
      <c r="Q3145" s="2" t="s">
        <v>73</v>
      </c>
      <c r="R3145" s="2" t="s">
        <v>73</v>
      </c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2" t="s">
        <v>67</v>
      </c>
      <c r="AW3145" s="2" t="s">
        <v>4123</v>
      </c>
      <c r="AX3145" s="2" t="s">
        <v>67</v>
      </c>
      <c r="AY3145" s="2" t="s">
        <v>67</v>
      </c>
    </row>
    <row r="3146" spans="1:51" ht="30" customHeight="1" x14ac:dyDescent="0.3">
      <c r="A3146" s="5" t="s">
        <v>692</v>
      </c>
      <c r="B3146" s="5" t="s">
        <v>544</v>
      </c>
      <c r="C3146" s="5" t="s">
        <v>504</v>
      </c>
      <c r="D3146" s="6">
        <v>2</v>
      </c>
      <c r="E3146" s="7">
        <f>일위대가목록!E71</f>
        <v>1512</v>
      </c>
      <c r="F3146" s="8">
        <f t="shared" si="740"/>
        <v>3024</v>
      </c>
      <c r="G3146" s="7">
        <f>일위대가목록!F71</f>
        <v>15300</v>
      </c>
      <c r="H3146" s="8">
        <f t="shared" si="741"/>
        <v>30600</v>
      </c>
      <c r="I3146" s="7">
        <f>일위대가목록!G71</f>
        <v>0</v>
      </c>
      <c r="J3146" s="8">
        <f t="shared" si="742"/>
        <v>0</v>
      </c>
      <c r="K3146" s="7">
        <f t="shared" si="743"/>
        <v>16812</v>
      </c>
      <c r="L3146" s="8">
        <f t="shared" si="744"/>
        <v>33624</v>
      </c>
      <c r="M3146" s="5" t="s">
        <v>720</v>
      </c>
      <c r="N3146" s="2" t="s">
        <v>4114</v>
      </c>
      <c r="O3146" s="2" t="s">
        <v>719</v>
      </c>
      <c r="P3146" s="2" t="s">
        <v>69</v>
      </c>
      <c r="Q3146" s="2" t="s">
        <v>73</v>
      </c>
      <c r="R3146" s="2" t="s">
        <v>73</v>
      </c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2" t="s">
        <v>67</v>
      </c>
      <c r="AW3146" s="2" t="s">
        <v>4124</v>
      </c>
      <c r="AX3146" s="2" t="s">
        <v>67</v>
      </c>
      <c r="AY3146" s="2" t="s">
        <v>67</v>
      </c>
    </row>
    <row r="3147" spans="1:51" ht="30" customHeight="1" x14ac:dyDescent="0.3">
      <c r="A3147" s="5" t="s">
        <v>584</v>
      </c>
      <c r="B3147" s="5" t="s">
        <v>544</v>
      </c>
      <c r="C3147" s="5" t="s">
        <v>504</v>
      </c>
      <c r="D3147" s="6">
        <v>1</v>
      </c>
      <c r="E3147" s="7">
        <f>일위대가목록!E53</f>
        <v>24</v>
      </c>
      <c r="F3147" s="8">
        <f t="shared" si="740"/>
        <v>24</v>
      </c>
      <c r="G3147" s="7">
        <f>일위대가목록!F53</f>
        <v>0</v>
      </c>
      <c r="H3147" s="8">
        <f t="shared" si="741"/>
        <v>0</v>
      </c>
      <c r="I3147" s="7">
        <f>일위대가목록!G53</f>
        <v>0</v>
      </c>
      <c r="J3147" s="8">
        <f t="shared" si="742"/>
        <v>0</v>
      </c>
      <c r="K3147" s="7">
        <f t="shared" si="743"/>
        <v>24</v>
      </c>
      <c r="L3147" s="8">
        <f t="shared" si="744"/>
        <v>24</v>
      </c>
      <c r="M3147" s="5" t="s">
        <v>602</v>
      </c>
      <c r="N3147" s="2" t="s">
        <v>4114</v>
      </c>
      <c r="O3147" s="2" t="s">
        <v>601</v>
      </c>
      <c r="P3147" s="2" t="s">
        <v>69</v>
      </c>
      <c r="Q3147" s="2" t="s">
        <v>73</v>
      </c>
      <c r="R3147" s="2" t="s">
        <v>73</v>
      </c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2" t="s">
        <v>67</v>
      </c>
      <c r="AW3147" s="2" t="s">
        <v>4125</v>
      </c>
      <c r="AX3147" s="2" t="s">
        <v>67</v>
      </c>
      <c r="AY3147" s="2" t="s">
        <v>67</v>
      </c>
    </row>
    <row r="3148" spans="1:51" ht="30" customHeight="1" x14ac:dyDescent="0.3">
      <c r="A3148" s="5" t="s">
        <v>584</v>
      </c>
      <c r="B3148" s="5" t="s">
        <v>536</v>
      </c>
      <c r="C3148" s="5" t="s">
        <v>504</v>
      </c>
      <c r="D3148" s="6">
        <v>2</v>
      </c>
      <c r="E3148" s="7">
        <f>일위대가목록!E52</f>
        <v>21</v>
      </c>
      <c r="F3148" s="8">
        <f t="shared" si="740"/>
        <v>42</v>
      </c>
      <c r="G3148" s="7">
        <f>일위대가목록!F52</f>
        <v>0</v>
      </c>
      <c r="H3148" s="8">
        <f t="shared" si="741"/>
        <v>0</v>
      </c>
      <c r="I3148" s="7">
        <f>일위대가목록!G52</f>
        <v>0</v>
      </c>
      <c r="J3148" s="8">
        <f t="shared" si="742"/>
        <v>0</v>
      </c>
      <c r="K3148" s="7">
        <f t="shared" si="743"/>
        <v>21</v>
      </c>
      <c r="L3148" s="8">
        <f t="shared" si="744"/>
        <v>42</v>
      </c>
      <c r="M3148" s="5" t="s">
        <v>597</v>
      </c>
      <c r="N3148" s="2" t="s">
        <v>4114</v>
      </c>
      <c r="O3148" s="2" t="s">
        <v>596</v>
      </c>
      <c r="P3148" s="2" t="s">
        <v>69</v>
      </c>
      <c r="Q3148" s="2" t="s">
        <v>73</v>
      </c>
      <c r="R3148" s="2" t="s">
        <v>73</v>
      </c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2" t="s">
        <v>67</v>
      </c>
      <c r="AW3148" s="2" t="s">
        <v>4126</v>
      </c>
      <c r="AX3148" s="2" t="s">
        <v>67</v>
      </c>
      <c r="AY3148" s="2" t="s">
        <v>67</v>
      </c>
    </row>
    <row r="3149" spans="1:51" ht="30" customHeight="1" x14ac:dyDescent="0.3">
      <c r="A3149" s="5" t="s">
        <v>4088</v>
      </c>
      <c r="B3149" s="5" t="s">
        <v>4089</v>
      </c>
      <c r="C3149" s="5" t="s">
        <v>1702</v>
      </c>
      <c r="D3149" s="6">
        <v>0.49399999999999999</v>
      </c>
      <c r="E3149" s="7">
        <f>일위대가목록!E428</f>
        <v>226</v>
      </c>
      <c r="F3149" s="8">
        <f t="shared" si="740"/>
        <v>111.6</v>
      </c>
      <c r="G3149" s="7">
        <f>일위대가목록!F428</f>
        <v>1263</v>
      </c>
      <c r="H3149" s="8">
        <f t="shared" si="741"/>
        <v>623.9</v>
      </c>
      <c r="I3149" s="7">
        <f>일위대가목록!G428</f>
        <v>0</v>
      </c>
      <c r="J3149" s="8">
        <f t="shared" si="742"/>
        <v>0</v>
      </c>
      <c r="K3149" s="7">
        <f t="shared" si="743"/>
        <v>1489</v>
      </c>
      <c r="L3149" s="8">
        <f t="shared" si="744"/>
        <v>735.5</v>
      </c>
      <c r="M3149" s="5" t="s">
        <v>4090</v>
      </c>
      <c r="N3149" s="2" t="s">
        <v>4114</v>
      </c>
      <c r="O3149" s="2" t="s">
        <v>4091</v>
      </c>
      <c r="P3149" s="2" t="s">
        <v>69</v>
      </c>
      <c r="Q3149" s="2" t="s">
        <v>73</v>
      </c>
      <c r="R3149" s="2" t="s">
        <v>73</v>
      </c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2" t="s">
        <v>67</v>
      </c>
      <c r="AW3149" s="2" t="s">
        <v>4127</v>
      </c>
      <c r="AX3149" s="2" t="s">
        <v>67</v>
      </c>
      <c r="AY3149" s="2" t="s">
        <v>67</v>
      </c>
    </row>
    <row r="3150" spans="1:51" ht="30" customHeight="1" x14ac:dyDescent="0.3">
      <c r="A3150" s="5" t="s">
        <v>4093</v>
      </c>
      <c r="B3150" s="5" t="s">
        <v>4089</v>
      </c>
      <c r="C3150" s="5" t="s">
        <v>1702</v>
      </c>
      <c r="D3150" s="6">
        <v>0.30599999999999999</v>
      </c>
      <c r="E3150" s="7">
        <f>일위대가목록!E427</f>
        <v>2080</v>
      </c>
      <c r="F3150" s="8">
        <f t="shared" si="740"/>
        <v>636.4</v>
      </c>
      <c r="G3150" s="7">
        <f>일위대가목록!F427</f>
        <v>8825</v>
      </c>
      <c r="H3150" s="8">
        <f t="shared" si="741"/>
        <v>2700.4</v>
      </c>
      <c r="I3150" s="7">
        <f>일위대가목록!G427</f>
        <v>56</v>
      </c>
      <c r="J3150" s="8">
        <f t="shared" si="742"/>
        <v>17.100000000000001</v>
      </c>
      <c r="K3150" s="7">
        <f t="shared" si="743"/>
        <v>10961</v>
      </c>
      <c r="L3150" s="8">
        <f t="shared" si="744"/>
        <v>3353.9</v>
      </c>
      <c r="M3150" s="5" t="s">
        <v>4094</v>
      </c>
      <c r="N3150" s="2" t="s">
        <v>4114</v>
      </c>
      <c r="O3150" s="2" t="s">
        <v>4095</v>
      </c>
      <c r="P3150" s="2" t="s">
        <v>69</v>
      </c>
      <c r="Q3150" s="2" t="s">
        <v>73</v>
      </c>
      <c r="R3150" s="2" t="s">
        <v>73</v>
      </c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2" t="s">
        <v>67</v>
      </c>
      <c r="AW3150" s="2" t="s">
        <v>4128</v>
      </c>
      <c r="AX3150" s="2" t="s">
        <v>67</v>
      </c>
      <c r="AY3150" s="2" t="s">
        <v>67</v>
      </c>
    </row>
    <row r="3151" spans="1:51" ht="30" customHeight="1" x14ac:dyDescent="0.3">
      <c r="A3151" s="5" t="s">
        <v>90</v>
      </c>
      <c r="B3151" s="5" t="s">
        <v>67</v>
      </c>
      <c r="C3151" s="5" t="s">
        <v>67</v>
      </c>
      <c r="D3151" s="6"/>
      <c r="E3151" s="7"/>
      <c r="F3151" s="8">
        <f>TRUNC(SUMIF(N3141:N3150, N3140, F3141:F3150),0)</f>
        <v>15323</v>
      </c>
      <c r="G3151" s="7"/>
      <c r="H3151" s="8">
        <f>TRUNC(SUMIF(N3141:N3150, N3140, H3141:H3150),0)</f>
        <v>60152</v>
      </c>
      <c r="I3151" s="7"/>
      <c r="J3151" s="8">
        <f>TRUNC(SUMIF(N3141:N3150, N3140, J3141:J3150),0)</f>
        <v>17</v>
      </c>
      <c r="K3151" s="7"/>
      <c r="L3151" s="8">
        <f>F3151+H3151+J3151</f>
        <v>75492</v>
      </c>
      <c r="M3151" s="5" t="s">
        <v>67</v>
      </c>
      <c r="N3151" s="2" t="s">
        <v>91</v>
      </c>
      <c r="O3151" s="2" t="s">
        <v>91</v>
      </c>
      <c r="P3151" s="2" t="s">
        <v>67</v>
      </c>
      <c r="Q3151" s="2" t="s">
        <v>67</v>
      </c>
      <c r="R3151" s="2" t="s">
        <v>67</v>
      </c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2" t="s">
        <v>67</v>
      </c>
      <c r="AW3151" s="2" t="s">
        <v>67</v>
      </c>
      <c r="AX3151" s="2" t="s">
        <v>67</v>
      </c>
      <c r="AY3151" s="2" t="s">
        <v>67</v>
      </c>
    </row>
    <row r="3152" spans="1:51" ht="30" customHeight="1" x14ac:dyDescent="0.3">
      <c r="A3152" s="6"/>
      <c r="B3152" s="6"/>
      <c r="C3152" s="6"/>
      <c r="D3152" s="6"/>
      <c r="E3152" s="7"/>
      <c r="F3152" s="8"/>
      <c r="G3152" s="7"/>
      <c r="H3152" s="8"/>
      <c r="I3152" s="7"/>
      <c r="J3152" s="8"/>
      <c r="K3152" s="7"/>
      <c r="L3152" s="8"/>
      <c r="M3152" s="6"/>
    </row>
    <row r="3153" spans="1:51" ht="30" customHeight="1" x14ac:dyDescent="0.3">
      <c r="A3153" s="14" t="s">
        <v>4129</v>
      </c>
      <c r="B3153" s="14"/>
      <c r="C3153" s="14"/>
      <c r="D3153" s="14"/>
      <c r="E3153" s="15"/>
      <c r="F3153" s="16"/>
      <c r="G3153" s="15"/>
      <c r="H3153" s="16"/>
      <c r="I3153" s="15"/>
      <c r="J3153" s="16"/>
      <c r="K3153" s="15"/>
      <c r="L3153" s="16"/>
      <c r="M3153" s="14"/>
      <c r="N3153" s="1" t="s">
        <v>4130</v>
      </c>
    </row>
    <row r="3154" spans="1:51" ht="30" customHeight="1" x14ac:dyDescent="0.3">
      <c r="A3154" s="5" t="s">
        <v>4073</v>
      </c>
      <c r="B3154" s="5" t="s">
        <v>552</v>
      </c>
      <c r="C3154" s="5" t="s">
        <v>1702</v>
      </c>
      <c r="D3154" s="6">
        <v>0.5</v>
      </c>
      <c r="E3154" s="7">
        <f>단가대비표!O826</f>
        <v>10107</v>
      </c>
      <c r="F3154" s="8">
        <f t="shared" ref="F3154:F3163" si="745">TRUNC(E3154*D3154,1)</f>
        <v>5053.5</v>
      </c>
      <c r="G3154" s="7">
        <f>단가대비표!P826</f>
        <v>0</v>
      </c>
      <c r="H3154" s="8">
        <f t="shared" ref="H3154:H3163" si="746">TRUNC(G3154*D3154,1)</f>
        <v>0</v>
      </c>
      <c r="I3154" s="7">
        <f>단가대비표!V826</f>
        <v>0</v>
      </c>
      <c r="J3154" s="8">
        <f t="shared" ref="J3154:J3163" si="747">TRUNC(I3154*D3154,1)</f>
        <v>0</v>
      </c>
      <c r="K3154" s="7">
        <f t="shared" ref="K3154:K3163" si="748">TRUNC(E3154+G3154+I3154,1)</f>
        <v>10107</v>
      </c>
      <c r="L3154" s="8">
        <f t="shared" ref="L3154:L3163" si="749">TRUNC(F3154+H3154+J3154,1)</f>
        <v>5053.5</v>
      </c>
      <c r="M3154" s="5" t="s">
        <v>67</v>
      </c>
      <c r="N3154" s="2" t="s">
        <v>4130</v>
      </c>
      <c r="O3154" s="2" t="s">
        <v>4132</v>
      </c>
      <c r="P3154" s="2" t="s">
        <v>73</v>
      </c>
      <c r="Q3154" s="2" t="s">
        <v>73</v>
      </c>
      <c r="R3154" s="2" t="s">
        <v>69</v>
      </c>
      <c r="S3154" s="3"/>
      <c r="T3154" s="3"/>
      <c r="U3154" s="3"/>
      <c r="V3154" s="3">
        <v>1</v>
      </c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2" t="s">
        <v>67</v>
      </c>
      <c r="AW3154" s="2" t="s">
        <v>4133</v>
      </c>
      <c r="AX3154" s="2" t="s">
        <v>67</v>
      </c>
      <c r="AY3154" s="2" t="s">
        <v>67</v>
      </c>
    </row>
    <row r="3155" spans="1:51" ht="30" customHeight="1" x14ac:dyDescent="0.3">
      <c r="A3155" s="5" t="s">
        <v>4076</v>
      </c>
      <c r="B3155" s="5" t="s">
        <v>421</v>
      </c>
      <c r="C3155" s="5" t="s">
        <v>82</v>
      </c>
      <c r="D3155" s="6">
        <v>1</v>
      </c>
      <c r="E3155" s="7">
        <f>TRUNC(SUMIF(V3154:V3163, RIGHTB(O3155, 1), F3154:F3163)*U3155, 2)</f>
        <v>151.6</v>
      </c>
      <c r="F3155" s="8">
        <f t="shared" si="745"/>
        <v>151.6</v>
      </c>
      <c r="G3155" s="7">
        <v>0</v>
      </c>
      <c r="H3155" s="8">
        <f t="shared" si="746"/>
        <v>0</v>
      </c>
      <c r="I3155" s="7">
        <v>0</v>
      </c>
      <c r="J3155" s="8">
        <f t="shared" si="747"/>
        <v>0</v>
      </c>
      <c r="K3155" s="7">
        <f t="shared" si="748"/>
        <v>151.6</v>
      </c>
      <c r="L3155" s="8">
        <f t="shared" si="749"/>
        <v>151.6</v>
      </c>
      <c r="M3155" s="5" t="s">
        <v>67</v>
      </c>
      <c r="N3155" s="2" t="s">
        <v>4130</v>
      </c>
      <c r="O3155" s="2" t="s">
        <v>83</v>
      </c>
      <c r="P3155" s="2" t="s">
        <v>73</v>
      </c>
      <c r="Q3155" s="2" t="s">
        <v>73</v>
      </c>
      <c r="R3155" s="2" t="s">
        <v>73</v>
      </c>
      <c r="S3155" s="3">
        <v>0</v>
      </c>
      <c r="T3155" s="3">
        <v>0</v>
      </c>
      <c r="U3155" s="3">
        <v>0.03</v>
      </c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2" t="s">
        <v>67</v>
      </c>
      <c r="AW3155" s="2" t="s">
        <v>4134</v>
      </c>
      <c r="AX3155" s="2" t="s">
        <v>67</v>
      </c>
      <c r="AY3155" s="2" t="s">
        <v>67</v>
      </c>
    </row>
    <row r="3156" spans="1:51" ht="30" customHeight="1" x14ac:dyDescent="0.3">
      <c r="A3156" s="5" t="s">
        <v>2117</v>
      </c>
      <c r="B3156" s="5" t="s">
        <v>4081</v>
      </c>
      <c r="C3156" s="5" t="s">
        <v>257</v>
      </c>
      <c r="D3156" s="6">
        <v>0.36499999999999999</v>
      </c>
      <c r="E3156" s="7">
        <f>단가대비표!O73</f>
        <v>2810</v>
      </c>
      <c r="F3156" s="8">
        <f t="shared" si="745"/>
        <v>1025.5999999999999</v>
      </c>
      <c r="G3156" s="7">
        <f>단가대비표!P73</f>
        <v>0</v>
      </c>
      <c r="H3156" s="8">
        <f t="shared" si="746"/>
        <v>0</v>
      </c>
      <c r="I3156" s="7">
        <f>단가대비표!V73</f>
        <v>0</v>
      </c>
      <c r="J3156" s="8">
        <f t="shared" si="747"/>
        <v>0</v>
      </c>
      <c r="K3156" s="7">
        <f t="shared" si="748"/>
        <v>2810</v>
      </c>
      <c r="L3156" s="8">
        <f t="shared" si="749"/>
        <v>1025.5999999999999</v>
      </c>
      <c r="M3156" s="5" t="s">
        <v>67</v>
      </c>
      <c r="N3156" s="2" t="s">
        <v>4130</v>
      </c>
      <c r="O3156" s="2" t="s">
        <v>4082</v>
      </c>
      <c r="P3156" s="2" t="s">
        <v>73</v>
      </c>
      <c r="Q3156" s="2" t="s">
        <v>73</v>
      </c>
      <c r="R3156" s="2" t="s">
        <v>69</v>
      </c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2" t="s">
        <v>67</v>
      </c>
      <c r="AW3156" s="2" t="s">
        <v>4135</v>
      </c>
      <c r="AX3156" s="2" t="s">
        <v>67</v>
      </c>
      <c r="AY3156" s="2" t="s">
        <v>67</v>
      </c>
    </row>
    <row r="3157" spans="1:51" ht="30" customHeight="1" x14ac:dyDescent="0.3">
      <c r="A3157" s="5" t="s">
        <v>3757</v>
      </c>
      <c r="B3157" s="5" t="s">
        <v>4136</v>
      </c>
      <c r="C3157" s="5" t="s">
        <v>508</v>
      </c>
      <c r="D3157" s="6">
        <v>2</v>
      </c>
      <c r="E3157" s="7">
        <f>단가대비표!O941</f>
        <v>2270</v>
      </c>
      <c r="F3157" s="8">
        <f t="shared" si="745"/>
        <v>4540</v>
      </c>
      <c r="G3157" s="7">
        <f>단가대비표!P941</f>
        <v>0</v>
      </c>
      <c r="H3157" s="8">
        <f t="shared" si="746"/>
        <v>0</v>
      </c>
      <c r="I3157" s="7">
        <f>단가대비표!V941</f>
        <v>0</v>
      </c>
      <c r="J3157" s="8">
        <f t="shared" si="747"/>
        <v>0</v>
      </c>
      <c r="K3157" s="7">
        <f t="shared" si="748"/>
        <v>2270</v>
      </c>
      <c r="L3157" s="8">
        <f t="shared" si="749"/>
        <v>4540</v>
      </c>
      <c r="M3157" s="5" t="s">
        <v>67</v>
      </c>
      <c r="N3157" s="2" t="s">
        <v>4130</v>
      </c>
      <c r="O3157" s="2" t="s">
        <v>4137</v>
      </c>
      <c r="P3157" s="2" t="s">
        <v>73</v>
      </c>
      <c r="Q3157" s="2" t="s">
        <v>73</v>
      </c>
      <c r="R3157" s="2" t="s">
        <v>69</v>
      </c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2" t="s">
        <v>67</v>
      </c>
      <c r="AW3157" s="2" t="s">
        <v>4138</v>
      </c>
      <c r="AX3157" s="2" t="s">
        <v>67</v>
      </c>
      <c r="AY3157" s="2" t="s">
        <v>67</v>
      </c>
    </row>
    <row r="3158" spans="1:51" ht="30" customHeight="1" x14ac:dyDescent="0.3">
      <c r="A3158" s="5" t="s">
        <v>692</v>
      </c>
      <c r="B3158" s="5" t="s">
        <v>544</v>
      </c>
      <c r="C3158" s="5" t="s">
        <v>504</v>
      </c>
      <c r="D3158" s="6">
        <v>2</v>
      </c>
      <c r="E3158" s="7">
        <f>일위대가목록!E71</f>
        <v>1512</v>
      </c>
      <c r="F3158" s="8">
        <f t="shared" si="745"/>
        <v>3024</v>
      </c>
      <c r="G3158" s="7">
        <f>일위대가목록!F71</f>
        <v>15300</v>
      </c>
      <c r="H3158" s="8">
        <f t="shared" si="746"/>
        <v>30600</v>
      </c>
      <c r="I3158" s="7">
        <f>일위대가목록!G71</f>
        <v>0</v>
      </c>
      <c r="J3158" s="8">
        <f t="shared" si="747"/>
        <v>0</v>
      </c>
      <c r="K3158" s="7">
        <f t="shared" si="748"/>
        <v>16812</v>
      </c>
      <c r="L3158" s="8">
        <f t="shared" si="749"/>
        <v>33624</v>
      </c>
      <c r="M3158" s="5" t="s">
        <v>720</v>
      </c>
      <c r="N3158" s="2" t="s">
        <v>4130</v>
      </c>
      <c r="O3158" s="2" t="s">
        <v>719</v>
      </c>
      <c r="P3158" s="2" t="s">
        <v>69</v>
      </c>
      <c r="Q3158" s="2" t="s">
        <v>73</v>
      </c>
      <c r="R3158" s="2" t="s">
        <v>73</v>
      </c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2" t="s">
        <v>67</v>
      </c>
      <c r="AW3158" s="2" t="s">
        <v>4139</v>
      </c>
      <c r="AX3158" s="2" t="s">
        <v>67</v>
      </c>
      <c r="AY3158" s="2" t="s">
        <v>67</v>
      </c>
    </row>
    <row r="3159" spans="1:51" ht="30" customHeight="1" x14ac:dyDescent="0.3">
      <c r="A3159" s="5" t="s">
        <v>692</v>
      </c>
      <c r="B3159" s="5" t="s">
        <v>552</v>
      </c>
      <c r="C3159" s="5" t="s">
        <v>504</v>
      </c>
      <c r="D3159" s="6">
        <v>2</v>
      </c>
      <c r="E3159" s="7">
        <f>일위대가목록!E72</f>
        <v>1895</v>
      </c>
      <c r="F3159" s="8">
        <f t="shared" si="745"/>
        <v>3790</v>
      </c>
      <c r="G3159" s="7">
        <f>일위대가목록!F72</f>
        <v>16691</v>
      </c>
      <c r="H3159" s="8">
        <f t="shared" si="746"/>
        <v>33382</v>
      </c>
      <c r="I3159" s="7">
        <f>일위대가목록!G72</f>
        <v>0</v>
      </c>
      <c r="J3159" s="8">
        <f t="shared" si="747"/>
        <v>0</v>
      </c>
      <c r="K3159" s="7">
        <f t="shared" si="748"/>
        <v>18586</v>
      </c>
      <c r="L3159" s="8">
        <f t="shared" si="749"/>
        <v>37172</v>
      </c>
      <c r="M3159" s="5" t="s">
        <v>727</v>
      </c>
      <c r="N3159" s="2" t="s">
        <v>4130</v>
      </c>
      <c r="O3159" s="2" t="s">
        <v>726</v>
      </c>
      <c r="P3159" s="2" t="s">
        <v>69</v>
      </c>
      <c r="Q3159" s="2" t="s">
        <v>73</v>
      </c>
      <c r="R3159" s="2" t="s">
        <v>73</v>
      </c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2" t="s">
        <v>67</v>
      </c>
      <c r="AW3159" s="2" t="s">
        <v>4140</v>
      </c>
      <c r="AX3159" s="2" t="s">
        <v>67</v>
      </c>
      <c r="AY3159" s="2" t="s">
        <v>67</v>
      </c>
    </row>
    <row r="3160" spans="1:51" ht="30" customHeight="1" x14ac:dyDescent="0.3">
      <c r="A3160" s="5" t="s">
        <v>584</v>
      </c>
      <c r="B3160" s="5" t="s">
        <v>552</v>
      </c>
      <c r="C3160" s="5" t="s">
        <v>504</v>
      </c>
      <c r="D3160" s="6">
        <v>1</v>
      </c>
      <c r="E3160" s="7">
        <f>일위대가목록!E54</f>
        <v>28</v>
      </c>
      <c r="F3160" s="8">
        <f t="shared" si="745"/>
        <v>28</v>
      </c>
      <c r="G3160" s="7">
        <f>일위대가목록!F54</f>
        <v>0</v>
      </c>
      <c r="H3160" s="8">
        <f t="shared" si="746"/>
        <v>0</v>
      </c>
      <c r="I3160" s="7">
        <f>일위대가목록!G54</f>
        <v>0</v>
      </c>
      <c r="J3160" s="8">
        <f t="shared" si="747"/>
        <v>0</v>
      </c>
      <c r="K3160" s="7">
        <f t="shared" si="748"/>
        <v>28</v>
      </c>
      <c r="L3160" s="8">
        <f t="shared" si="749"/>
        <v>28</v>
      </c>
      <c r="M3160" s="5" t="s">
        <v>607</v>
      </c>
      <c r="N3160" s="2" t="s">
        <v>4130</v>
      </c>
      <c r="O3160" s="2" t="s">
        <v>606</v>
      </c>
      <c r="P3160" s="2" t="s">
        <v>69</v>
      </c>
      <c r="Q3160" s="2" t="s">
        <v>73</v>
      </c>
      <c r="R3160" s="2" t="s">
        <v>73</v>
      </c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2" t="s">
        <v>67</v>
      </c>
      <c r="AW3160" s="2" t="s">
        <v>4141</v>
      </c>
      <c r="AX3160" s="2" t="s">
        <v>67</v>
      </c>
      <c r="AY3160" s="2" t="s">
        <v>67</v>
      </c>
    </row>
    <row r="3161" spans="1:51" ht="30" customHeight="1" x14ac:dyDescent="0.3">
      <c r="A3161" s="5" t="s">
        <v>584</v>
      </c>
      <c r="B3161" s="5" t="s">
        <v>544</v>
      </c>
      <c r="C3161" s="5" t="s">
        <v>504</v>
      </c>
      <c r="D3161" s="6">
        <v>2</v>
      </c>
      <c r="E3161" s="7">
        <f>일위대가목록!E53</f>
        <v>24</v>
      </c>
      <c r="F3161" s="8">
        <f t="shared" si="745"/>
        <v>48</v>
      </c>
      <c r="G3161" s="7">
        <f>일위대가목록!F53</f>
        <v>0</v>
      </c>
      <c r="H3161" s="8">
        <f t="shared" si="746"/>
        <v>0</v>
      </c>
      <c r="I3161" s="7">
        <f>일위대가목록!G53</f>
        <v>0</v>
      </c>
      <c r="J3161" s="8">
        <f t="shared" si="747"/>
        <v>0</v>
      </c>
      <c r="K3161" s="7">
        <f t="shared" si="748"/>
        <v>24</v>
      </c>
      <c r="L3161" s="8">
        <f t="shared" si="749"/>
        <v>48</v>
      </c>
      <c r="M3161" s="5" t="s">
        <v>602</v>
      </c>
      <c r="N3161" s="2" t="s">
        <v>4130</v>
      </c>
      <c r="O3161" s="2" t="s">
        <v>601</v>
      </c>
      <c r="P3161" s="2" t="s">
        <v>69</v>
      </c>
      <c r="Q3161" s="2" t="s">
        <v>73</v>
      </c>
      <c r="R3161" s="2" t="s">
        <v>73</v>
      </c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2" t="s">
        <v>67</v>
      </c>
      <c r="AW3161" s="2" t="s">
        <v>4142</v>
      </c>
      <c r="AX3161" s="2" t="s">
        <v>67</v>
      </c>
      <c r="AY3161" s="2" t="s">
        <v>67</v>
      </c>
    </row>
    <row r="3162" spans="1:51" ht="30" customHeight="1" x14ac:dyDescent="0.3">
      <c r="A3162" s="5" t="s">
        <v>4088</v>
      </c>
      <c r="B3162" s="5" t="s">
        <v>4089</v>
      </c>
      <c r="C3162" s="5" t="s">
        <v>1702</v>
      </c>
      <c r="D3162" s="6">
        <v>0.56799999999999995</v>
      </c>
      <c r="E3162" s="7">
        <f>일위대가목록!E428</f>
        <v>226</v>
      </c>
      <c r="F3162" s="8">
        <f t="shared" si="745"/>
        <v>128.30000000000001</v>
      </c>
      <c r="G3162" s="7">
        <f>일위대가목록!F428</f>
        <v>1263</v>
      </c>
      <c r="H3162" s="8">
        <f t="shared" si="746"/>
        <v>717.3</v>
      </c>
      <c r="I3162" s="7">
        <f>일위대가목록!G428</f>
        <v>0</v>
      </c>
      <c r="J3162" s="8">
        <f t="shared" si="747"/>
        <v>0</v>
      </c>
      <c r="K3162" s="7">
        <f t="shared" si="748"/>
        <v>1489</v>
      </c>
      <c r="L3162" s="8">
        <f t="shared" si="749"/>
        <v>845.6</v>
      </c>
      <c r="M3162" s="5" t="s">
        <v>4090</v>
      </c>
      <c r="N3162" s="2" t="s">
        <v>4130</v>
      </c>
      <c r="O3162" s="2" t="s">
        <v>4091</v>
      </c>
      <c r="P3162" s="2" t="s">
        <v>69</v>
      </c>
      <c r="Q3162" s="2" t="s">
        <v>73</v>
      </c>
      <c r="R3162" s="2" t="s">
        <v>73</v>
      </c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2" t="s">
        <v>67</v>
      </c>
      <c r="AW3162" s="2" t="s">
        <v>4143</v>
      </c>
      <c r="AX3162" s="2" t="s">
        <v>67</v>
      </c>
      <c r="AY3162" s="2" t="s">
        <v>67</v>
      </c>
    </row>
    <row r="3163" spans="1:51" ht="30" customHeight="1" x14ac:dyDescent="0.3">
      <c r="A3163" s="5" t="s">
        <v>4093</v>
      </c>
      <c r="B3163" s="5" t="s">
        <v>4089</v>
      </c>
      <c r="C3163" s="5" t="s">
        <v>1702</v>
      </c>
      <c r="D3163" s="6">
        <v>0.38</v>
      </c>
      <c r="E3163" s="7">
        <f>일위대가목록!E427</f>
        <v>2080</v>
      </c>
      <c r="F3163" s="8">
        <f t="shared" si="745"/>
        <v>790.4</v>
      </c>
      <c r="G3163" s="7">
        <f>일위대가목록!F427</f>
        <v>8825</v>
      </c>
      <c r="H3163" s="8">
        <f t="shared" si="746"/>
        <v>3353.5</v>
      </c>
      <c r="I3163" s="7">
        <f>일위대가목록!G427</f>
        <v>56</v>
      </c>
      <c r="J3163" s="8">
        <f t="shared" si="747"/>
        <v>21.2</v>
      </c>
      <c r="K3163" s="7">
        <f t="shared" si="748"/>
        <v>10961</v>
      </c>
      <c r="L3163" s="8">
        <f t="shared" si="749"/>
        <v>4165.1000000000004</v>
      </c>
      <c r="M3163" s="5" t="s">
        <v>4094</v>
      </c>
      <c r="N3163" s="2" t="s">
        <v>4130</v>
      </c>
      <c r="O3163" s="2" t="s">
        <v>4095</v>
      </c>
      <c r="P3163" s="2" t="s">
        <v>69</v>
      </c>
      <c r="Q3163" s="2" t="s">
        <v>73</v>
      </c>
      <c r="R3163" s="2" t="s">
        <v>73</v>
      </c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2" t="s">
        <v>67</v>
      </c>
      <c r="AW3163" s="2" t="s">
        <v>4144</v>
      </c>
      <c r="AX3163" s="2" t="s">
        <v>67</v>
      </c>
      <c r="AY3163" s="2" t="s">
        <v>67</v>
      </c>
    </row>
    <row r="3164" spans="1:51" ht="30" customHeight="1" x14ac:dyDescent="0.3">
      <c r="A3164" s="5" t="s">
        <v>90</v>
      </c>
      <c r="B3164" s="5" t="s">
        <v>67</v>
      </c>
      <c r="C3164" s="5" t="s">
        <v>67</v>
      </c>
      <c r="D3164" s="6"/>
      <c r="E3164" s="7"/>
      <c r="F3164" s="8">
        <f>TRUNC(SUMIF(N3154:N3163, N3153, F3154:F3163),0)</f>
        <v>18579</v>
      </c>
      <c r="G3164" s="7"/>
      <c r="H3164" s="8">
        <f>TRUNC(SUMIF(N3154:N3163, N3153, H3154:H3163),0)</f>
        <v>68052</v>
      </c>
      <c r="I3164" s="7"/>
      <c r="J3164" s="8">
        <f>TRUNC(SUMIF(N3154:N3163, N3153, J3154:J3163),0)</f>
        <v>21</v>
      </c>
      <c r="K3164" s="7"/>
      <c r="L3164" s="8">
        <f>F3164+H3164+J3164</f>
        <v>86652</v>
      </c>
      <c r="M3164" s="5" t="s">
        <v>67</v>
      </c>
      <c r="N3164" s="2" t="s">
        <v>91</v>
      </c>
      <c r="O3164" s="2" t="s">
        <v>91</v>
      </c>
      <c r="P3164" s="2" t="s">
        <v>67</v>
      </c>
      <c r="Q3164" s="2" t="s">
        <v>67</v>
      </c>
      <c r="R3164" s="2" t="s">
        <v>67</v>
      </c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2" t="s">
        <v>67</v>
      </c>
      <c r="AW3164" s="2" t="s">
        <v>67</v>
      </c>
      <c r="AX3164" s="2" t="s">
        <v>67</v>
      </c>
      <c r="AY3164" s="2" t="s">
        <v>67</v>
      </c>
    </row>
    <row r="3165" spans="1:51" ht="30" customHeight="1" x14ac:dyDescent="0.3">
      <c r="A3165" s="6"/>
      <c r="B3165" s="6"/>
      <c r="C3165" s="6"/>
      <c r="D3165" s="6"/>
      <c r="E3165" s="7"/>
      <c r="F3165" s="8"/>
      <c r="G3165" s="7"/>
      <c r="H3165" s="8"/>
      <c r="I3165" s="7"/>
      <c r="J3165" s="8"/>
      <c r="K3165" s="7"/>
      <c r="L3165" s="8"/>
      <c r="M3165" s="6"/>
    </row>
    <row r="3166" spans="1:51" ht="30" customHeight="1" x14ac:dyDescent="0.3">
      <c r="A3166" s="14" t="s">
        <v>4145</v>
      </c>
      <c r="B3166" s="14"/>
      <c r="C3166" s="14"/>
      <c r="D3166" s="14"/>
      <c r="E3166" s="15"/>
      <c r="F3166" s="16"/>
      <c r="G3166" s="15"/>
      <c r="H3166" s="16"/>
      <c r="I3166" s="15"/>
      <c r="J3166" s="16"/>
      <c r="K3166" s="15"/>
      <c r="L3166" s="16"/>
      <c r="M3166" s="14"/>
      <c r="N3166" s="1" t="s">
        <v>4146</v>
      </c>
    </row>
    <row r="3167" spans="1:51" ht="30" customHeight="1" x14ac:dyDescent="0.3">
      <c r="A3167" s="5" t="s">
        <v>4073</v>
      </c>
      <c r="B3167" s="5" t="s">
        <v>560</v>
      </c>
      <c r="C3167" s="5" t="s">
        <v>1702</v>
      </c>
      <c r="D3167" s="6">
        <v>0.5</v>
      </c>
      <c r="E3167" s="7">
        <f>단가대비표!O827</f>
        <v>12716</v>
      </c>
      <c r="F3167" s="8">
        <f t="shared" ref="F3167:F3176" si="750">TRUNC(E3167*D3167,1)</f>
        <v>6358</v>
      </c>
      <c r="G3167" s="7">
        <f>단가대비표!P827</f>
        <v>0</v>
      </c>
      <c r="H3167" s="8">
        <f t="shared" ref="H3167:H3176" si="751">TRUNC(G3167*D3167,1)</f>
        <v>0</v>
      </c>
      <c r="I3167" s="7">
        <f>단가대비표!V827</f>
        <v>0</v>
      </c>
      <c r="J3167" s="8">
        <f t="shared" ref="J3167:J3176" si="752">TRUNC(I3167*D3167,1)</f>
        <v>0</v>
      </c>
      <c r="K3167" s="7">
        <f t="shared" ref="K3167:K3176" si="753">TRUNC(E3167+G3167+I3167,1)</f>
        <v>12716</v>
      </c>
      <c r="L3167" s="8">
        <f t="shared" ref="L3167:L3176" si="754">TRUNC(F3167+H3167+J3167,1)</f>
        <v>6358</v>
      </c>
      <c r="M3167" s="5" t="s">
        <v>67</v>
      </c>
      <c r="N3167" s="2" t="s">
        <v>4146</v>
      </c>
      <c r="O3167" s="2" t="s">
        <v>4148</v>
      </c>
      <c r="P3167" s="2" t="s">
        <v>73</v>
      </c>
      <c r="Q3167" s="2" t="s">
        <v>73</v>
      </c>
      <c r="R3167" s="2" t="s">
        <v>69</v>
      </c>
      <c r="S3167" s="3"/>
      <c r="T3167" s="3"/>
      <c r="U3167" s="3"/>
      <c r="V3167" s="3">
        <v>1</v>
      </c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2" t="s">
        <v>67</v>
      </c>
      <c r="AW3167" s="2" t="s">
        <v>4149</v>
      </c>
      <c r="AX3167" s="2" t="s">
        <v>67</v>
      </c>
      <c r="AY3167" s="2" t="s">
        <v>67</v>
      </c>
    </row>
    <row r="3168" spans="1:51" ht="30" customHeight="1" x14ac:dyDescent="0.3">
      <c r="A3168" s="5" t="s">
        <v>4076</v>
      </c>
      <c r="B3168" s="5" t="s">
        <v>421</v>
      </c>
      <c r="C3168" s="5" t="s">
        <v>82</v>
      </c>
      <c r="D3168" s="6">
        <v>1</v>
      </c>
      <c r="E3168" s="7">
        <f>TRUNC(SUMIF(V3167:V3176, RIGHTB(O3168, 1), F3167:F3176)*U3168, 2)</f>
        <v>190.74</v>
      </c>
      <c r="F3168" s="8">
        <f t="shared" si="750"/>
        <v>190.7</v>
      </c>
      <c r="G3168" s="7">
        <v>0</v>
      </c>
      <c r="H3168" s="8">
        <f t="shared" si="751"/>
        <v>0</v>
      </c>
      <c r="I3168" s="7">
        <v>0</v>
      </c>
      <c r="J3168" s="8">
        <f t="shared" si="752"/>
        <v>0</v>
      </c>
      <c r="K3168" s="7">
        <f t="shared" si="753"/>
        <v>190.7</v>
      </c>
      <c r="L3168" s="8">
        <f t="shared" si="754"/>
        <v>190.7</v>
      </c>
      <c r="M3168" s="5" t="s">
        <v>67</v>
      </c>
      <c r="N3168" s="2" t="s">
        <v>4146</v>
      </c>
      <c r="O3168" s="2" t="s">
        <v>83</v>
      </c>
      <c r="P3168" s="2" t="s">
        <v>73</v>
      </c>
      <c r="Q3168" s="2" t="s">
        <v>73</v>
      </c>
      <c r="R3168" s="2" t="s">
        <v>73</v>
      </c>
      <c r="S3168" s="3">
        <v>0</v>
      </c>
      <c r="T3168" s="3">
        <v>0</v>
      </c>
      <c r="U3168" s="3">
        <v>0.03</v>
      </c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2" t="s">
        <v>67</v>
      </c>
      <c r="AW3168" s="2" t="s">
        <v>4150</v>
      </c>
      <c r="AX3168" s="2" t="s">
        <v>67</v>
      </c>
      <c r="AY3168" s="2" t="s">
        <v>67</v>
      </c>
    </row>
    <row r="3169" spans="1:51" ht="30" customHeight="1" x14ac:dyDescent="0.3">
      <c r="A3169" s="5" t="s">
        <v>2117</v>
      </c>
      <c r="B3169" s="5" t="s">
        <v>4081</v>
      </c>
      <c r="C3169" s="5" t="s">
        <v>257</v>
      </c>
      <c r="D3169" s="6">
        <v>0.46700000000000003</v>
      </c>
      <c r="E3169" s="7">
        <f>단가대비표!O73</f>
        <v>2810</v>
      </c>
      <c r="F3169" s="8">
        <f t="shared" si="750"/>
        <v>1312.2</v>
      </c>
      <c r="G3169" s="7">
        <f>단가대비표!P73</f>
        <v>0</v>
      </c>
      <c r="H3169" s="8">
        <f t="shared" si="751"/>
        <v>0</v>
      </c>
      <c r="I3169" s="7">
        <f>단가대비표!V73</f>
        <v>0</v>
      </c>
      <c r="J3169" s="8">
        <f t="shared" si="752"/>
        <v>0</v>
      </c>
      <c r="K3169" s="7">
        <f t="shared" si="753"/>
        <v>2810</v>
      </c>
      <c r="L3169" s="8">
        <f t="shared" si="754"/>
        <v>1312.2</v>
      </c>
      <c r="M3169" s="5" t="s">
        <v>67</v>
      </c>
      <c r="N3169" s="2" t="s">
        <v>4146</v>
      </c>
      <c r="O3169" s="2" t="s">
        <v>4082</v>
      </c>
      <c r="P3169" s="2" t="s">
        <v>73</v>
      </c>
      <c r="Q3169" s="2" t="s">
        <v>73</v>
      </c>
      <c r="R3169" s="2" t="s">
        <v>69</v>
      </c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2" t="s">
        <v>67</v>
      </c>
      <c r="AW3169" s="2" t="s">
        <v>4151</v>
      </c>
      <c r="AX3169" s="2" t="s">
        <v>67</v>
      </c>
      <c r="AY3169" s="2" t="s">
        <v>67</v>
      </c>
    </row>
    <row r="3170" spans="1:51" ht="30" customHeight="1" x14ac:dyDescent="0.3">
      <c r="A3170" s="5" t="s">
        <v>3757</v>
      </c>
      <c r="B3170" s="5" t="s">
        <v>4152</v>
      </c>
      <c r="C3170" s="5" t="s">
        <v>508</v>
      </c>
      <c r="D3170" s="6">
        <v>2</v>
      </c>
      <c r="E3170" s="7">
        <f>단가대비표!O942</f>
        <v>3220</v>
      </c>
      <c r="F3170" s="8">
        <f t="shared" si="750"/>
        <v>6440</v>
      </c>
      <c r="G3170" s="7">
        <f>단가대비표!P942</f>
        <v>0</v>
      </c>
      <c r="H3170" s="8">
        <f t="shared" si="751"/>
        <v>0</v>
      </c>
      <c r="I3170" s="7">
        <f>단가대비표!V942</f>
        <v>0</v>
      </c>
      <c r="J3170" s="8">
        <f t="shared" si="752"/>
        <v>0</v>
      </c>
      <c r="K3170" s="7">
        <f t="shared" si="753"/>
        <v>3220</v>
      </c>
      <c r="L3170" s="8">
        <f t="shared" si="754"/>
        <v>6440</v>
      </c>
      <c r="M3170" s="5" t="s">
        <v>67</v>
      </c>
      <c r="N3170" s="2" t="s">
        <v>4146</v>
      </c>
      <c r="O3170" s="2" t="s">
        <v>4153</v>
      </c>
      <c r="P3170" s="2" t="s">
        <v>73</v>
      </c>
      <c r="Q3170" s="2" t="s">
        <v>73</v>
      </c>
      <c r="R3170" s="2" t="s">
        <v>69</v>
      </c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2" t="s">
        <v>67</v>
      </c>
      <c r="AW3170" s="2" t="s">
        <v>4154</v>
      </c>
      <c r="AX3170" s="2" t="s">
        <v>67</v>
      </c>
      <c r="AY3170" s="2" t="s">
        <v>67</v>
      </c>
    </row>
    <row r="3171" spans="1:51" ht="30" customHeight="1" x14ac:dyDescent="0.3">
      <c r="A3171" s="5" t="s">
        <v>692</v>
      </c>
      <c r="B3171" s="5" t="s">
        <v>552</v>
      </c>
      <c r="C3171" s="5" t="s">
        <v>504</v>
      </c>
      <c r="D3171" s="6">
        <v>2</v>
      </c>
      <c r="E3171" s="7">
        <f>일위대가목록!E72</f>
        <v>1895</v>
      </c>
      <c r="F3171" s="8">
        <f t="shared" si="750"/>
        <v>3790</v>
      </c>
      <c r="G3171" s="7">
        <f>일위대가목록!F72</f>
        <v>16691</v>
      </c>
      <c r="H3171" s="8">
        <f t="shared" si="751"/>
        <v>33382</v>
      </c>
      <c r="I3171" s="7">
        <f>일위대가목록!G72</f>
        <v>0</v>
      </c>
      <c r="J3171" s="8">
        <f t="shared" si="752"/>
        <v>0</v>
      </c>
      <c r="K3171" s="7">
        <f t="shared" si="753"/>
        <v>18586</v>
      </c>
      <c r="L3171" s="8">
        <f t="shared" si="754"/>
        <v>37172</v>
      </c>
      <c r="M3171" s="5" t="s">
        <v>727</v>
      </c>
      <c r="N3171" s="2" t="s">
        <v>4146</v>
      </c>
      <c r="O3171" s="2" t="s">
        <v>726</v>
      </c>
      <c r="P3171" s="2" t="s">
        <v>69</v>
      </c>
      <c r="Q3171" s="2" t="s">
        <v>73</v>
      </c>
      <c r="R3171" s="2" t="s">
        <v>73</v>
      </c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2" t="s">
        <v>67</v>
      </c>
      <c r="AW3171" s="2" t="s">
        <v>4155</v>
      </c>
      <c r="AX3171" s="2" t="s">
        <v>67</v>
      </c>
      <c r="AY3171" s="2" t="s">
        <v>67</v>
      </c>
    </row>
    <row r="3172" spans="1:51" ht="30" customHeight="1" x14ac:dyDescent="0.3">
      <c r="A3172" s="5" t="s">
        <v>692</v>
      </c>
      <c r="B3172" s="5" t="s">
        <v>560</v>
      </c>
      <c r="C3172" s="5" t="s">
        <v>504</v>
      </c>
      <c r="D3172" s="6">
        <v>2</v>
      </c>
      <c r="E3172" s="7">
        <f>일위대가목록!E73</f>
        <v>2520</v>
      </c>
      <c r="F3172" s="8">
        <f t="shared" si="750"/>
        <v>5040</v>
      </c>
      <c r="G3172" s="7">
        <f>일위대가목록!F73</f>
        <v>19672</v>
      </c>
      <c r="H3172" s="8">
        <f t="shared" si="751"/>
        <v>39344</v>
      </c>
      <c r="I3172" s="7">
        <f>일위대가목록!G73</f>
        <v>0</v>
      </c>
      <c r="J3172" s="8">
        <f t="shared" si="752"/>
        <v>0</v>
      </c>
      <c r="K3172" s="7">
        <f t="shared" si="753"/>
        <v>22192</v>
      </c>
      <c r="L3172" s="8">
        <f t="shared" si="754"/>
        <v>44384</v>
      </c>
      <c r="M3172" s="5" t="s">
        <v>734</v>
      </c>
      <c r="N3172" s="2" t="s">
        <v>4146</v>
      </c>
      <c r="O3172" s="2" t="s">
        <v>733</v>
      </c>
      <c r="P3172" s="2" t="s">
        <v>69</v>
      </c>
      <c r="Q3172" s="2" t="s">
        <v>73</v>
      </c>
      <c r="R3172" s="2" t="s">
        <v>73</v>
      </c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2" t="s">
        <v>67</v>
      </c>
      <c r="AW3172" s="2" t="s">
        <v>4156</v>
      </c>
      <c r="AX3172" s="2" t="s">
        <v>67</v>
      </c>
      <c r="AY3172" s="2" t="s">
        <v>67</v>
      </c>
    </row>
    <row r="3173" spans="1:51" ht="30" customHeight="1" x14ac:dyDescent="0.3">
      <c r="A3173" s="5" t="s">
        <v>584</v>
      </c>
      <c r="B3173" s="5" t="s">
        <v>560</v>
      </c>
      <c r="C3173" s="5" t="s">
        <v>504</v>
      </c>
      <c r="D3173" s="6">
        <v>1</v>
      </c>
      <c r="E3173" s="7">
        <f>일위대가목록!E55</f>
        <v>34</v>
      </c>
      <c r="F3173" s="8">
        <f t="shared" si="750"/>
        <v>34</v>
      </c>
      <c r="G3173" s="7">
        <f>일위대가목록!F55</f>
        <v>0</v>
      </c>
      <c r="H3173" s="8">
        <f t="shared" si="751"/>
        <v>0</v>
      </c>
      <c r="I3173" s="7">
        <f>일위대가목록!G55</f>
        <v>0</v>
      </c>
      <c r="J3173" s="8">
        <f t="shared" si="752"/>
        <v>0</v>
      </c>
      <c r="K3173" s="7">
        <f t="shared" si="753"/>
        <v>34</v>
      </c>
      <c r="L3173" s="8">
        <f t="shared" si="754"/>
        <v>34</v>
      </c>
      <c r="M3173" s="5" t="s">
        <v>612</v>
      </c>
      <c r="N3173" s="2" t="s">
        <v>4146</v>
      </c>
      <c r="O3173" s="2" t="s">
        <v>611</v>
      </c>
      <c r="P3173" s="2" t="s">
        <v>69</v>
      </c>
      <c r="Q3173" s="2" t="s">
        <v>73</v>
      </c>
      <c r="R3173" s="2" t="s">
        <v>73</v>
      </c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2" t="s">
        <v>67</v>
      </c>
      <c r="AW3173" s="2" t="s">
        <v>4157</v>
      </c>
      <c r="AX3173" s="2" t="s">
        <v>67</v>
      </c>
      <c r="AY3173" s="2" t="s">
        <v>67</v>
      </c>
    </row>
    <row r="3174" spans="1:51" ht="30" customHeight="1" x14ac:dyDescent="0.3">
      <c r="A3174" s="5" t="s">
        <v>584</v>
      </c>
      <c r="B3174" s="5" t="s">
        <v>552</v>
      </c>
      <c r="C3174" s="5" t="s">
        <v>504</v>
      </c>
      <c r="D3174" s="6">
        <v>2</v>
      </c>
      <c r="E3174" s="7">
        <f>일위대가목록!E54</f>
        <v>28</v>
      </c>
      <c r="F3174" s="8">
        <f t="shared" si="750"/>
        <v>56</v>
      </c>
      <c r="G3174" s="7">
        <f>일위대가목록!F54</f>
        <v>0</v>
      </c>
      <c r="H3174" s="8">
        <f t="shared" si="751"/>
        <v>0</v>
      </c>
      <c r="I3174" s="7">
        <f>일위대가목록!G54</f>
        <v>0</v>
      </c>
      <c r="J3174" s="8">
        <f t="shared" si="752"/>
        <v>0</v>
      </c>
      <c r="K3174" s="7">
        <f t="shared" si="753"/>
        <v>28</v>
      </c>
      <c r="L3174" s="8">
        <f t="shared" si="754"/>
        <v>56</v>
      </c>
      <c r="M3174" s="5" t="s">
        <v>607</v>
      </c>
      <c r="N3174" s="2" t="s">
        <v>4146</v>
      </c>
      <c r="O3174" s="2" t="s">
        <v>606</v>
      </c>
      <c r="P3174" s="2" t="s">
        <v>69</v>
      </c>
      <c r="Q3174" s="2" t="s">
        <v>73</v>
      </c>
      <c r="R3174" s="2" t="s">
        <v>73</v>
      </c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2" t="s">
        <v>67</v>
      </c>
      <c r="AW3174" s="2" t="s">
        <v>4158</v>
      </c>
      <c r="AX3174" s="2" t="s">
        <v>67</v>
      </c>
      <c r="AY3174" s="2" t="s">
        <v>67</v>
      </c>
    </row>
    <row r="3175" spans="1:51" ht="30" customHeight="1" x14ac:dyDescent="0.3">
      <c r="A3175" s="5" t="s">
        <v>4088</v>
      </c>
      <c r="B3175" s="5" t="s">
        <v>4089</v>
      </c>
      <c r="C3175" s="5" t="s">
        <v>1702</v>
      </c>
      <c r="D3175" s="6">
        <v>0.66800000000000004</v>
      </c>
      <c r="E3175" s="7">
        <f>일위대가목록!E428</f>
        <v>226</v>
      </c>
      <c r="F3175" s="8">
        <f t="shared" si="750"/>
        <v>150.9</v>
      </c>
      <c r="G3175" s="7">
        <f>일위대가목록!F428</f>
        <v>1263</v>
      </c>
      <c r="H3175" s="8">
        <f t="shared" si="751"/>
        <v>843.6</v>
      </c>
      <c r="I3175" s="7">
        <f>일위대가목록!G428</f>
        <v>0</v>
      </c>
      <c r="J3175" s="8">
        <f t="shared" si="752"/>
        <v>0</v>
      </c>
      <c r="K3175" s="7">
        <f t="shared" si="753"/>
        <v>1489</v>
      </c>
      <c r="L3175" s="8">
        <f t="shared" si="754"/>
        <v>994.5</v>
      </c>
      <c r="M3175" s="5" t="s">
        <v>4090</v>
      </c>
      <c r="N3175" s="2" t="s">
        <v>4146</v>
      </c>
      <c r="O3175" s="2" t="s">
        <v>4091</v>
      </c>
      <c r="P3175" s="2" t="s">
        <v>69</v>
      </c>
      <c r="Q3175" s="2" t="s">
        <v>73</v>
      </c>
      <c r="R3175" s="2" t="s">
        <v>73</v>
      </c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2" t="s">
        <v>67</v>
      </c>
      <c r="AW3175" s="2" t="s">
        <v>4159</v>
      </c>
      <c r="AX3175" s="2" t="s">
        <v>67</v>
      </c>
      <c r="AY3175" s="2" t="s">
        <v>67</v>
      </c>
    </row>
    <row r="3176" spans="1:51" ht="30" customHeight="1" x14ac:dyDescent="0.3">
      <c r="A3176" s="5" t="s">
        <v>4093</v>
      </c>
      <c r="B3176" s="5" t="s">
        <v>4089</v>
      </c>
      <c r="C3176" s="5" t="s">
        <v>1702</v>
      </c>
      <c r="D3176" s="6">
        <v>0.48</v>
      </c>
      <c r="E3176" s="7">
        <f>일위대가목록!E427</f>
        <v>2080</v>
      </c>
      <c r="F3176" s="8">
        <f t="shared" si="750"/>
        <v>998.4</v>
      </c>
      <c r="G3176" s="7">
        <f>일위대가목록!F427</f>
        <v>8825</v>
      </c>
      <c r="H3176" s="8">
        <f t="shared" si="751"/>
        <v>4236</v>
      </c>
      <c r="I3176" s="7">
        <f>일위대가목록!G427</f>
        <v>56</v>
      </c>
      <c r="J3176" s="8">
        <f t="shared" si="752"/>
        <v>26.8</v>
      </c>
      <c r="K3176" s="7">
        <f t="shared" si="753"/>
        <v>10961</v>
      </c>
      <c r="L3176" s="8">
        <f t="shared" si="754"/>
        <v>5261.2</v>
      </c>
      <c r="M3176" s="5" t="s">
        <v>4094</v>
      </c>
      <c r="N3176" s="2" t="s">
        <v>4146</v>
      </c>
      <c r="O3176" s="2" t="s">
        <v>4095</v>
      </c>
      <c r="P3176" s="2" t="s">
        <v>69</v>
      </c>
      <c r="Q3176" s="2" t="s">
        <v>73</v>
      </c>
      <c r="R3176" s="2" t="s">
        <v>73</v>
      </c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2" t="s">
        <v>67</v>
      </c>
      <c r="AW3176" s="2" t="s">
        <v>4160</v>
      </c>
      <c r="AX3176" s="2" t="s">
        <v>67</v>
      </c>
      <c r="AY3176" s="2" t="s">
        <v>67</v>
      </c>
    </row>
    <row r="3177" spans="1:51" ht="30" customHeight="1" x14ac:dyDescent="0.3">
      <c r="A3177" s="5" t="s">
        <v>90</v>
      </c>
      <c r="B3177" s="5" t="s">
        <v>67</v>
      </c>
      <c r="C3177" s="5" t="s">
        <v>67</v>
      </c>
      <c r="D3177" s="6"/>
      <c r="E3177" s="7"/>
      <c r="F3177" s="8">
        <f>TRUNC(SUMIF(N3167:N3176, N3166, F3167:F3176),0)</f>
        <v>24370</v>
      </c>
      <c r="G3177" s="7"/>
      <c r="H3177" s="8">
        <f>TRUNC(SUMIF(N3167:N3176, N3166, H3167:H3176),0)</f>
        <v>77805</v>
      </c>
      <c r="I3177" s="7"/>
      <c r="J3177" s="8">
        <f>TRUNC(SUMIF(N3167:N3176, N3166, J3167:J3176),0)</f>
        <v>26</v>
      </c>
      <c r="K3177" s="7"/>
      <c r="L3177" s="8">
        <f>F3177+H3177+J3177</f>
        <v>102201</v>
      </c>
      <c r="M3177" s="5" t="s">
        <v>67</v>
      </c>
      <c r="N3177" s="2" t="s">
        <v>91</v>
      </c>
      <c r="O3177" s="2" t="s">
        <v>91</v>
      </c>
      <c r="P3177" s="2" t="s">
        <v>67</v>
      </c>
      <c r="Q3177" s="2" t="s">
        <v>67</v>
      </c>
      <c r="R3177" s="2" t="s">
        <v>67</v>
      </c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2" t="s">
        <v>67</v>
      </c>
      <c r="AW3177" s="2" t="s">
        <v>67</v>
      </c>
      <c r="AX3177" s="2" t="s">
        <v>67</v>
      </c>
      <c r="AY3177" s="2" t="s">
        <v>67</v>
      </c>
    </row>
    <row r="3178" spans="1:51" ht="30" customHeight="1" x14ac:dyDescent="0.3">
      <c r="A3178" s="6"/>
      <c r="B3178" s="6"/>
      <c r="C3178" s="6"/>
      <c r="D3178" s="6"/>
      <c r="E3178" s="7"/>
      <c r="F3178" s="8"/>
      <c r="G3178" s="7"/>
      <c r="H3178" s="8"/>
      <c r="I3178" s="7"/>
      <c r="J3178" s="8"/>
      <c r="K3178" s="7"/>
      <c r="L3178" s="8"/>
      <c r="M3178" s="6"/>
    </row>
    <row r="3179" spans="1:51" ht="30" customHeight="1" x14ac:dyDescent="0.3">
      <c r="A3179" s="14" t="s">
        <v>4161</v>
      </c>
      <c r="B3179" s="14"/>
      <c r="C3179" s="14"/>
      <c r="D3179" s="14"/>
      <c r="E3179" s="15"/>
      <c r="F3179" s="16"/>
      <c r="G3179" s="15"/>
      <c r="H3179" s="16"/>
      <c r="I3179" s="15"/>
      <c r="J3179" s="16"/>
      <c r="K3179" s="15"/>
      <c r="L3179" s="16"/>
      <c r="M3179" s="14"/>
      <c r="N3179" s="1" t="s">
        <v>4162</v>
      </c>
    </row>
    <row r="3180" spans="1:51" ht="30" customHeight="1" x14ac:dyDescent="0.3">
      <c r="A3180" s="5" t="s">
        <v>4073</v>
      </c>
      <c r="B3180" s="5" t="s">
        <v>568</v>
      </c>
      <c r="C3180" s="5" t="s">
        <v>1702</v>
      </c>
      <c r="D3180" s="6">
        <v>0.5</v>
      </c>
      <c r="E3180" s="7">
        <f>단가대비표!O828</f>
        <v>17238</v>
      </c>
      <c r="F3180" s="8">
        <f t="shared" ref="F3180:F3189" si="755">TRUNC(E3180*D3180,1)</f>
        <v>8619</v>
      </c>
      <c r="G3180" s="7">
        <f>단가대비표!P828</f>
        <v>0</v>
      </c>
      <c r="H3180" s="8">
        <f t="shared" ref="H3180:H3189" si="756">TRUNC(G3180*D3180,1)</f>
        <v>0</v>
      </c>
      <c r="I3180" s="7">
        <f>단가대비표!V828</f>
        <v>0</v>
      </c>
      <c r="J3180" s="8">
        <f t="shared" ref="J3180:J3189" si="757">TRUNC(I3180*D3180,1)</f>
        <v>0</v>
      </c>
      <c r="K3180" s="7">
        <f t="shared" ref="K3180:K3189" si="758">TRUNC(E3180+G3180+I3180,1)</f>
        <v>17238</v>
      </c>
      <c r="L3180" s="8">
        <f t="shared" ref="L3180:L3189" si="759">TRUNC(F3180+H3180+J3180,1)</f>
        <v>8619</v>
      </c>
      <c r="M3180" s="5" t="s">
        <v>67</v>
      </c>
      <c r="N3180" s="2" t="s">
        <v>4162</v>
      </c>
      <c r="O3180" s="2" t="s">
        <v>4164</v>
      </c>
      <c r="P3180" s="2" t="s">
        <v>73</v>
      </c>
      <c r="Q3180" s="2" t="s">
        <v>73</v>
      </c>
      <c r="R3180" s="2" t="s">
        <v>69</v>
      </c>
      <c r="S3180" s="3"/>
      <c r="T3180" s="3"/>
      <c r="U3180" s="3"/>
      <c r="V3180" s="3">
        <v>1</v>
      </c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2" t="s">
        <v>67</v>
      </c>
      <c r="AW3180" s="2" t="s">
        <v>4165</v>
      </c>
      <c r="AX3180" s="2" t="s">
        <v>67</v>
      </c>
      <c r="AY3180" s="2" t="s">
        <v>67</v>
      </c>
    </row>
    <row r="3181" spans="1:51" ht="30" customHeight="1" x14ac:dyDescent="0.3">
      <c r="A3181" s="5" t="s">
        <v>4076</v>
      </c>
      <c r="B3181" s="5" t="s">
        <v>421</v>
      </c>
      <c r="C3181" s="5" t="s">
        <v>82</v>
      </c>
      <c r="D3181" s="6">
        <v>1</v>
      </c>
      <c r="E3181" s="7">
        <f>TRUNC(SUMIF(V3180:V3189, RIGHTB(O3181, 1), F3180:F3189)*U3181, 2)</f>
        <v>258.57</v>
      </c>
      <c r="F3181" s="8">
        <f t="shared" si="755"/>
        <v>258.5</v>
      </c>
      <c r="G3181" s="7">
        <v>0</v>
      </c>
      <c r="H3181" s="8">
        <f t="shared" si="756"/>
        <v>0</v>
      </c>
      <c r="I3181" s="7">
        <v>0</v>
      </c>
      <c r="J3181" s="8">
        <f t="shared" si="757"/>
        <v>0</v>
      </c>
      <c r="K3181" s="7">
        <f t="shared" si="758"/>
        <v>258.5</v>
      </c>
      <c r="L3181" s="8">
        <f t="shared" si="759"/>
        <v>258.5</v>
      </c>
      <c r="M3181" s="5" t="s">
        <v>67</v>
      </c>
      <c r="N3181" s="2" t="s">
        <v>4162</v>
      </c>
      <c r="O3181" s="2" t="s">
        <v>83</v>
      </c>
      <c r="P3181" s="2" t="s">
        <v>73</v>
      </c>
      <c r="Q3181" s="2" t="s">
        <v>73</v>
      </c>
      <c r="R3181" s="2" t="s">
        <v>73</v>
      </c>
      <c r="S3181" s="3">
        <v>0</v>
      </c>
      <c r="T3181" s="3">
        <v>0</v>
      </c>
      <c r="U3181" s="3">
        <v>0.03</v>
      </c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2" t="s">
        <v>67</v>
      </c>
      <c r="AW3181" s="2" t="s">
        <v>4166</v>
      </c>
      <c r="AX3181" s="2" t="s">
        <v>67</v>
      </c>
      <c r="AY3181" s="2" t="s">
        <v>67</v>
      </c>
    </row>
    <row r="3182" spans="1:51" ht="30" customHeight="1" x14ac:dyDescent="0.3">
      <c r="A3182" s="5" t="s">
        <v>2117</v>
      </c>
      <c r="B3182" s="5" t="s">
        <v>4081</v>
      </c>
      <c r="C3182" s="5" t="s">
        <v>257</v>
      </c>
      <c r="D3182" s="6">
        <v>0.55900000000000005</v>
      </c>
      <c r="E3182" s="7">
        <f>단가대비표!O73</f>
        <v>2810</v>
      </c>
      <c r="F3182" s="8">
        <f t="shared" si="755"/>
        <v>1570.7</v>
      </c>
      <c r="G3182" s="7">
        <f>단가대비표!P73</f>
        <v>0</v>
      </c>
      <c r="H3182" s="8">
        <f t="shared" si="756"/>
        <v>0</v>
      </c>
      <c r="I3182" s="7">
        <f>단가대비표!V73</f>
        <v>0</v>
      </c>
      <c r="J3182" s="8">
        <f t="shared" si="757"/>
        <v>0</v>
      </c>
      <c r="K3182" s="7">
        <f t="shared" si="758"/>
        <v>2810</v>
      </c>
      <c r="L3182" s="8">
        <f t="shared" si="759"/>
        <v>1570.7</v>
      </c>
      <c r="M3182" s="5" t="s">
        <v>67</v>
      </c>
      <c r="N3182" s="2" t="s">
        <v>4162</v>
      </c>
      <c r="O3182" s="2" t="s">
        <v>4082</v>
      </c>
      <c r="P3182" s="2" t="s">
        <v>73</v>
      </c>
      <c r="Q3182" s="2" t="s">
        <v>73</v>
      </c>
      <c r="R3182" s="2" t="s">
        <v>69</v>
      </c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2" t="s">
        <v>67</v>
      </c>
      <c r="AW3182" s="2" t="s">
        <v>4167</v>
      </c>
      <c r="AX3182" s="2" t="s">
        <v>67</v>
      </c>
      <c r="AY3182" s="2" t="s">
        <v>67</v>
      </c>
    </row>
    <row r="3183" spans="1:51" ht="30" customHeight="1" x14ac:dyDescent="0.3">
      <c r="A3183" s="5" t="s">
        <v>3757</v>
      </c>
      <c r="B3183" s="5" t="s">
        <v>4168</v>
      </c>
      <c r="C3183" s="5" t="s">
        <v>508</v>
      </c>
      <c r="D3183" s="6">
        <v>2</v>
      </c>
      <c r="E3183" s="7">
        <f>단가대비표!O943</f>
        <v>4410</v>
      </c>
      <c r="F3183" s="8">
        <f t="shared" si="755"/>
        <v>8820</v>
      </c>
      <c r="G3183" s="7">
        <f>단가대비표!P943</f>
        <v>0</v>
      </c>
      <c r="H3183" s="8">
        <f t="shared" si="756"/>
        <v>0</v>
      </c>
      <c r="I3183" s="7">
        <f>단가대비표!V943</f>
        <v>0</v>
      </c>
      <c r="J3183" s="8">
        <f t="shared" si="757"/>
        <v>0</v>
      </c>
      <c r="K3183" s="7">
        <f t="shared" si="758"/>
        <v>4410</v>
      </c>
      <c r="L3183" s="8">
        <f t="shared" si="759"/>
        <v>8820</v>
      </c>
      <c r="M3183" s="5" t="s">
        <v>67</v>
      </c>
      <c r="N3183" s="2" t="s">
        <v>4162</v>
      </c>
      <c r="O3183" s="2" t="s">
        <v>4169</v>
      </c>
      <c r="P3183" s="2" t="s">
        <v>73</v>
      </c>
      <c r="Q3183" s="2" t="s">
        <v>73</v>
      </c>
      <c r="R3183" s="2" t="s">
        <v>69</v>
      </c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2" t="s">
        <v>67</v>
      </c>
      <c r="AW3183" s="2" t="s">
        <v>4170</v>
      </c>
      <c r="AX3183" s="2" t="s">
        <v>67</v>
      </c>
      <c r="AY3183" s="2" t="s">
        <v>67</v>
      </c>
    </row>
    <row r="3184" spans="1:51" ht="30" customHeight="1" x14ac:dyDescent="0.3">
      <c r="A3184" s="5" t="s">
        <v>692</v>
      </c>
      <c r="B3184" s="5" t="s">
        <v>560</v>
      </c>
      <c r="C3184" s="5" t="s">
        <v>504</v>
      </c>
      <c r="D3184" s="6">
        <v>2</v>
      </c>
      <c r="E3184" s="7">
        <f>일위대가목록!E73</f>
        <v>2520</v>
      </c>
      <c r="F3184" s="8">
        <f t="shared" si="755"/>
        <v>5040</v>
      </c>
      <c r="G3184" s="7">
        <f>일위대가목록!F73</f>
        <v>19672</v>
      </c>
      <c r="H3184" s="8">
        <f t="shared" si="756"/>
        <v>39344</v>
      </c>
      <c r="I3184" s="7">
        <f>일위대가목록!G73</f>
        <v>0</v>
      </c>
      <c r="J3184" s="8">
        <f t="shared" si="757"/>
        <v>0</v>
      </c>
      <c r="K3184" s="7">
        <f t="shared" si="758"/>
        <v>22192</v>
      </c>
      <c r="L3184" s="8">
        <f t="shared" si="759"/>
        <v>44384</v>
      </c>
      <c r="M3184" s="5" t="s">
        <v>734</v>
      </c>
      <c r="N3184" s="2" t="s">
        <v>4162</v>
      </c>
      <c r="O3184" s="2" t="s">
        <v>733</v>
      </c>
      <c r="P3184" s="2" t="s">
        <v>69</v>
      </c>
      <c r="Q3184" s="2" t="s">
        <v>73</v>
      </c>
      <c r="R3184" s="2" t="s">
        <v>73</v>
      </c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2" t="s">
        <v>67</v>
      </c>
      <c r="AW3184" s="2" t="s">
        <v>4171</v>
      </c>
      <c r="AX3184" s="2" t="s">
        <v>67</v>
      </c>
      <c r="AY3184" s="2" t="s">
        <v>67</v>
      </c>
    </row>
    <row r="3185" spans="1:51" ht="30" customHeight="1" x14ac:dyDescent="0.3">
      <c r="A3185" s="5" t="s">
        <v>692</v>
      </c>
      <c r="B3185" s="5" t="s">
        <v>568</v>
      </c>
      <c r="C3185" s="5" t="s">
        <v>504</v>
      </c>
      <c r="D3185" s="6">
        <v>2</v>
      </c>
      <c r="E3185" s="7">
        <f>일위대가목록!E74</f>
        <v>4129</v>
      </c>
      <c r="F3185" s="8">
        <f t="shared" si="755"/>
        <v>8258</v>
      </c>
      <c r="G3185" s="7">
        <f>일위대가목록!F74</f>
        <v>23646</v>
      </c>
      <c r="H3185" s="8">
        <f t="shared" si="756"/>
        <v>47292</v>
      </c>
      <c r="I3185" s="7">
        <f>일위대가목록!G74</f>
        <v>0</v>
      </c>
      <c r="J3185" s="8">
        <f t="shared" si="757"/>
        <v>0</v>
      </c>
      <c r="K3185" s="7">
        <f t="shared" si="758"/>
        <v>27775</v>
      </c>
      <c r="L3185" s="8">
        <f t="shared" si="759"/>
        <v>55550</v>
      </c>
      <c r="M3185" s="5" t="s">
        <v>741</v>
      </c>
      <c r="N3185" s="2" t="s">
        <v>4162</v>
      </c>
      <c r="O3185" s="2" t="s">
        <v>740</v>
      </c>
      <c r="P3185" s="2" t="s">
        <v>69</v>
      </c>
      <c r="Q3185" s="2" t="s">
        <v>73</v>
      </c>
      <c r="R3185" s="2" t="s">
        <v>73</v>
      </c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2" t="s">
        <v>67</v>
      </c>
      <c r="AW3185" s="2" t="s">
        <v>4172</v>
      </c>
      <c r="AX3185" s="2" t="s">
        <v>67</v>
      </c>
      <c r="AY3185" s="2" t="s">
        <v>67</v>
      </c>
    </row>
    <row r="3186" spans="1:51" ht="30" customHeight="1" x14ac:dyDescent="0.3">
      <c r="A3186" s="5" t="s">
        <v>584</v>
      </c>
      <c r="B3186" s="5" t="s">
        <v>568</v>
      </c>
      <c r="C3186" s="5" t="s">
        <v>504</v>
      </c>
      <c r="D3186" s="6">
        <v>1</v>
      </c>
      <c r="E3186" s="7">
        <f>일위대가목록!E56</f>
        <v>42</v>
      </c>
      <c r="F3186" s="8">
        <f t="shared" si="755"/>
        <v>42</v>
      </c>
      <c r="G3186" s="7">
        <f>일위대가목록!F56</f>
        <v>0</v>
      </c>
      <c r="H3186" s="8">
        <f t="shared" si="756"/>
        <v>0</v>
      </c>
      <c r="I3186" s="7">
        <f>일위대가목록!G56</f>
        <v>0</v>
      </c>
      <c r="J3186" s="8">
        <f t="shared" si="757"/>
        <v>0</v>
      </c>
      <c r="K3186" s="7">
        <f t="shared" si="758"/>
        <v>42</v>
      </c>
      <c r="L3186" s="8">
        <f t="shared" si="759"/>
        <v>42</v>
      </c>
      <c r="M3186" s="5" t="s">
        <v>617</v>
      </c>
      <c r="N3186" s="2" t="s">
        <v>4162</v>
      </c>
      <c r="O3186" s="2" t="s">
        <v>616</v>
      </c>
      <c r="P3186" s="2" t="s">
        <v>69</v>
      </c>
      <c r="Q3186" s="2" t="s">
        <v>73</v>
      </c>
      <c r="R3186" s="2" t="s">
        <v>73</v>
      </c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2" t="s">
        <v>67</v>
      </c>
      <c r="AW3186" s="2" t="s">
        <v>4173</v>
      </c>
      <c r="AX3186" s="2" t="s">
        <v>67</v>
      </c>
      <c r="AY3186" s="2" t="s">
        <v>67</v>
      </c>
    </row>
    <row r="3187" spans="1:51" ht="30" customHeight="1" x14ac:dyDescent="0.3">
      <c r="A3187" s="5" t="s">
        <v>584</v>
      </c>
      <c r="B3187" s="5" t="s">
        <v>560</v>
      </c>
      <c r="C3187" s="5" t="s">
        <v>504</v>
      </c>
      <c r="D3187" s="6">
        <v>2</v>
      </c>
      <c r="E3187" s="7">
        <f>일위대가목록!E55</f>
        <v>34</v>
      </c>
      <c r="F3187" s="8">
        <f t="shared" si="755"/>
        <v>68</v>
      </c>
      <c r="G3187" s="7">
        <f>일위대가목록!F55</f>
        <v>0</v>
      </c>
      <c r="H3187" s="8">
        <f t="shared" si="756"/>
        <v>0</v>
      </c>
      <c r="I3187" s="7">
        <f>일위대가목록!G55</f>
        <v>0</v>
      </c>
      <c r="J3187" s="8">
        <f t="shared" si="757"/>
        <v>0</v>
      </c>
      <c r="K3187" s="7">
        <f t="shared" si="758"/>
        <v>34</v>
      </c>
      <c r="L3187" s="8">
        <f t="shared" si="759"/>
        <v>68</v>
      </c>
      <c r="M3187" s="5" t="s">
        <v>612</v>
      </c>
      <c r="N3187" s="2" t="s">
        <v>4162</v>
      </c>
      <c r="O3187" s="2" t="s">
        <v>611</v>
      </c>
      <c r="P3187" s="2" t="s">
        <v>69</v>
      </c>
      <c r="Q3187" s="2" t="s">
        <v>73</v>
      </c>
      <c r="R3187" s="2" t="s">
        <v>73</v>
      </c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2" t="s">
        <v>67</v>
      </c>
      <c r="AW3187" s="2" t="s">
        <v>4174</v>
      </c>
      <c r="AX3187" s="2" t="s">
        <v>67</v>
      </c>
      <c r="AY3187" s="2" t="s">
        <v>67</v>
      </c>
    </row>
    <row r="3188" spans="1:51" ht="30" customHeight="1" x14ac:dyDescent="0.3">
      <c r="A3188" s="5" t="s">
        <v>4088</v>
      </c>
      <c r="B3188" s="5" t="s">
        <v>4089</v>
      </c>
      <c r="C3188" s="5" t="s">
        <v>1702</v>
      </c>
      <c r="D3188" s="6">
        <v>0.748</v>
      </c>
      <c r="E3188" s="7">
        <f>일위대가목록!E428</f>
        <v>226</v>
      </c>
      <c r="F3188" s="8">
        <f t="shared" si="755"/>
        <v>169</v>
      </c>
      <c r="G3188" s="7">
        <f>일위대가목록!F428</f>
        <v>1263</v>
      </c>
      <c r="H3188" s="8">
        <f t="shared" si="756"/>
        <v>944.7</v>
      </c>
      <c r="I3188" s="7">
        <f>일위대가목록!G428</f>
        <v>0</v>
      </c>
      <c r="J3188" s="8">
        <f t="shared" si="757"/>
        <v>0</v>
      </c>
      <c r="K3188" s="7">
        <f t="shared" si="758"/>
        <v>1489</v>
      </c>
      <c r="L3188" s="8">
        <f t="shared" si="759"/>
        <v>1113.7</v>
      </c>
      <c r="M3188" s="5" t="s">
        <v>4090</v>
      </c>
      <c r="N3188" s="2" t="s">
        <v>4162</v>
      </c>
      <c r="O3188" s="2" t="s">
        <v>4091</v>
      </c>
      <c r="P3188" s="2" t="s">
        <v>69</v>
      </c>
      <c r="Q3188" s="2" t="s">
        <v>73</v>
      </c>
      <c r="R3188" s="2" t="s">
        <v>73</v>
      </c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2" t="s">
        <v>67</v>
      </c>
      <c r="AW3188" s="2" t="s">
        <v>4175</v>
      </c>
      <c r="AX3188" s="2" t="s">
        <v>67</v>
      </c>
      <c r="AY3188" s="2" t="s">
        <v>67</v>
      </c>
    </row>
    <row r="3189" spans="1:51" ht="30" customHeight="1" x14ac:dyDescent="0.3">
      <c r="A3189" s="5" t="s">
        <v>4093</v>
      </c>
      <c r="B3189" s="5" t="s">
        <v>4089</v>
      </c>
      <c r="C3189" s="5" t="s">
        <v>1702</v>
      </c>
      <c r="D3189" s="6">
        <v>0.56000000000000005</v>
      </c>
      <c r="E3189" s="7">
        <f>일위대가목록!E427</f>
        <v>2080</v>
      </c>
      <c r="F3189" s="8">
        <f t="shared" si="755"/>
        <v>1164.8</v>
      </c>
      <c r="G3189" s="7">
        <f>일위대가목록!F427</f>
        <v>8825</v>
      </c>
      <c r="H3189" s="8">
        <f t="shared" si="756"/>
        <v>4942</v>
      </c>
      <c r="I3189" s="7">
        <f>일위대가목록!G427</f>
        <v>56</v>
      </c>
      <c r="J3189" s="8">
        <f t="shared" si="757"/>
        <v>31.3</v>
      </c>
      <c r="K3189" s="7">
        <f t="shared" si="758"/>
        <v>10961</v>
      </c>
      <c r="L3189" s="8">
        <f t="shared" si="759"/>
        <v>6138.1</v>
      </c>
      <c r="M3189" s="5" t="s">
        <v>4094</v>
      </c>
      <c r="N3189" s="2" t="s">
        <v>4162</v>
      </c>
      <c r="O3189" s="2" t="s">
        <v>4095</v>
      </c>
      <c r="P3189" s="2" t="s">
        <v>69</v>
      </c>
      <c r="Q3189" s="2" t="s">
        <v>73</v>
      </c>
      <c r="R3189" s="2" t="s">
        <v>73</v>
      </c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2" t="s">
        <v>67</v>
      </c>
      <c r="AW3189" s="2" t="s">
        <v>4176</v>
      </c>
      <c r="AX3189" s="2" t="s">
        <v>67</v>
      </c>
      <c r="AY3189" s="2" t="s">
        <v>67</v>
      </c>
    </row>
    <row r="3190" spans="1:51" ht="30" customHeight="1" x14ac:dyDescent="0.3">
      <c r="A3190" s="5" t="s">
        <v>90</v>
      </c>
      <c r="B3190" s="5" t="s">
        <v>67</v>
      </c>
      <c r="C3190" s="5" t="s">
        <v>67</v>
      </c>
      <c r="D3190" s="6"/>
      <c r="E3190" s="7"/>
      <c r="F3190" s="8">
        <f>TRUNC(SUMIF(N3180:N3189, N3179, F3180:F3189),0)</f>
        <v>34010</v>
      </c>
      <c r="G3190" s="7"/>
      <c r="H3190" s="8">
        <f>TRUNC(SUMIF(N3180:N3189, N3179, H3180:H3189),0)</f>
        <v>92522</v>
      </c>
      <c r="I3190" s="7"/>
      <c r="J3190" s="8">
        <f>TRUNC(SUMIF(N3180:N3189, N3179, J3180:J3189),0)</f>
        <v>31</v>
      </c>
      <c r="K3190" s="7"/>
      <c r="L3190" s="8">
        <f>F3190+H3190+J3190</f>
        <v>126563</v>
      </c>
      <c r="M3190" s="5" t="s">
        <v>67</v>
      </c>
      <c r="N3190" s="2" t="s">
        <v>91</v>
      </c>
      <c r="O3190" s="2" t="s">
        <v>91</v>
      </c>
      <c r="P3190" s="2" t="s">
        <v>67</v>
      </c>
      <c r="Q3190" s="2" t="s">
        <v>67</v>
      </c>
      <c r="R3190" s="2" t="s">
        <v>67</v>
      </c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2" t="s">
        <v>67</v>
      </c>
      <c r="AW3190" s="2" t="s">
        <v>67</v>
      </c>
      <c r="AX3190" s="2" t="s">
        <v>67</v>
      </c>
      <c r="AY3190" s="2" t="s">
        <v>67</v>
      </c>
    </row>
    <row r="3191" spans="1:51" ht="30" customHeight="1" x14ac:dyDescent="0.3">
      <c r="A3191" s="6"/>
      <c r="B3191" s="6"/>
      <c r="C3191" s="6"/>
      <c r="D3191" s="6"/>
      <c r="E3191" s="7"/>
      <c r="F3191" s="8"/>
      <c r="G3191" s="7"/>
      <c r="H3191" s="8"/>
      <c r="I3191" s="7"/>
      <c r="J3191" s="8"/>
      <c r="K3191" s="7"/>
      <c r="L3191" s="8"/>
      <c r="M3191" s="6"/>
    </row>
    <row r="3192" spans="1:51" ht="30" customHeight="1" x14ac:dyDescent="0.3">
      <c r="A3192" s="14" t="s">
        <v>4177</v>
      </c>
      <c r="B3192" s="14"/>
      <c r="C3192" s="14"/>
      <c r="D3192" s="14"/>
      <c r="E3192" s="15"/>
      <c r="F3192" s="16"/>
      <c r="G3192" s="15"/>
      <c r="H3192" s="16"/>
      <c r="I3192" s="15"/>
      <c r="J3192" s="16"/>
      <c r="K3192" s="15"/>
      <c r="L3192" s="16"/>
      <c r="M3192" s="14"/>
      <c r="N3192" s="1" t="s">
        <v>4178</v>
      </c>
    </row>
    <row r="3193" spans="1:51" ht="30" customHeight="1" x14ac:dyDescent="0.3">
      <c r="A3193" s="5" t="s">
        <v>4073</v>
      </c>
      <c r="B3193" s="5" t="s">
        <v>576</v>
      </c>
      <c r="C3193" s="5" t="s">
        <v>1702</v>
      </c>
      <c r="D3193" s="6">
        <v>0.5</v>
      </c>
      <c r="E3193" s="7">
        <f>단가대비표!O829</f>
        <v>21233</v>
      </c>
      <c r="F3193" s="8">
        <f t="shared" ref="F3193:F3202" si="760">TRUNC(E3193*D3193,1)</f>
        <v>10616.5</v>
      </c>
      <c r="G3193" s="7">
        <f>단가대비표!P829</f>
        <v>0</v>
      </c>
      <c r="H3193" s="8">
        <f t="shared" ref="H3193:H3202" si="761">TRUNC(G3193*D3193,1)</f>
        <v>0</v>
      </c>
      <c r="I3193" s="7">
        <f>단가대비표!V829</f>
        <v>0</v>
      </c>
      <c r="J3193" s="8">
        <f t="shared" ref="J3193:J3202" si="762">TRUNC(I3193*D3193,1)</f>
        <v>0</v>
      </c>
      <c r="K3193" s="7">
        <f t="shared" ref="K3193:K3202" si="763">TRUNC(E3193+G3193+I3193,1)</f>
        <v>21233</v>
      </c>
      <c r="L3193" s="8">
        <f t="shared" ref="L3193:L3202" si="764">TRUNC(F3193+H3193+J3193,1)</f>
        <v>10616.5</v>
      </c>
      <c r="M3193" s="5" t="s">
        <v>67</v>
      </c>
      <c r="N3193" s="2" t="s">
        <v>4178</v>
      </c>
      <c r="O3193" s="2" t="s">
        <v>4180</v>
      </c>
      <c r="P3193" s="2" t="s">
        <v>73</v>
      </c>
      <c r="Q3193" s="2" t="s">
        <v>73</v>
      </c>
      <c r="R3193" s="2" t="s">
        <v>69</v>
      </c>
      <c r="S3193" s="3"/>
      <c r="T3193" s="3"/>
      <c r="U3193" s="3"/>
      <c r="V3193" s="3">
        <v>1</v>
      </c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2" t="s">
        <v>67</v>
      </c>
      <c r="AW3193" s="2" t="s">
        <v>4181</v>
      </c>
      <c r="AX3193" s="2" t="s">
        <v>67</v>
      </c>
      <c r="AY3193" s="2" t="s">
        <v>67</v>
      </c>
    </row>
    <row r="3194" spans="1:51" ht="30" customHeight="1" x14ac:dyDescent="0.3">
      <c r="A3194" s="5" t="s">
        <v>4076</v>
      </c>
      <c r="B3194" s="5" t="s">
        <v>421</v>
      </c>
      <c r="C3194" s="5" t="s">
        <v>82</v>
      </c>
      <c r="D3194" s="6">
        <v>1</v>
      </c>
      <c r="E3194" s="7">
        <f>TRUNC(SUMIF(V3193:V3202, RIGHTB(O3194, 1), F3193:F3202)*U3194, 2)</f>
        <v>318.49</v>
      </c>
      <c r="F3194" s="8">
        <f t="shared" si="760"/>
        <v>318.39999999999998</v>
      </c>
      <c r="G3194" s="7">
        <v>0</v>
      </c>
      <c r="H3194" s="8">
        <f t="shared" si="761"/>
        <v>0</v>
      </c>
      <c r="I3194" s="7">
        <v>0</v>
      </c>
      <c r="J3194" s="8">
        <f t="shared" si="762"/>
        <v>0</v>
      </c>
      <c r="K3194" s="7">
        <f t="shared" si="763"/>
        <v>318.39999999999998</v>
      </c>
      <c r="L3194" s="8">
        <f t="shared" si="764"/>
        <v>318.39999999999998</v>
      </c>
      <c r="M3194" s="5" t="s">
        <v>67</v>
      </c>
      <c r="N3194" s="2" t="s">
        <v>4178</v>
      </c>
      <c r="O3194" s="2" t="s">
        <v>83</v>
      </c>
      <c r="P3194" s="2" t="s">
        <v>73</v>
      </c>
      <c r="Q3194" s="2" t="s">
        <v>73</v>
      </c>
      <c r="R3194" s="2" t="s">
        <v>73</v>
      </c>
      <c r="S3194" s="3">
        <v>0</v>
      </c>
      <c r="T3194" s="3">
        <v>0</v>
      </c>
      <c r="U3194" s="3">
        <v>0.03</v>
      </c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2" t="s">
        <v>67</v>
      </c>
      <c r="AW3194" s="2" t="s">
        <v>4182</v>
      </c>
      <c r="AX3194" s="2" t="s">
        <v>67</v>
      </c>
      <c r="AY3194" s="2" t="s">
        <v>67</v>
      </c>
    </row>
    <row r="3195" spans="1:51" ht="30" customHeight="1" x14ac:dyDescent="0.3">
      <c r="A3195" s="5" t="s">
        <v>2117</v>
      </c>
      <c r="B3195" s="5" t="s">
        <v>4081</v>
      </c>
      <c r="C3195" s="5" t="s">
        <v>257</v>
      </c>
      <c r="D3195" s="6">
        <v>0.76400000000000001</v>
      </c>
      <c r="E3195" s="7">
        <f>단가대비표!O73</f>
        <v>2810</v>
      </c>
      <c r="F3195" s="8">
        <f t="shared" si="760"/>
        <v>2146.8000000000002</v>
      </c>
      <c r="G3195" s="7">
        <f>단가대비표!P73</f>
        <v>0</v>
      </c>
      <c r="H3195" s="8">
        <f t="shared" si="761"/>
        <v>0</v>
      </c>
      <c r="I3195" s="7">
        <f>단가대비표!V73</f>
        <v>0</v>
      </c>
      <c r="J3195" s="8">
        <f t="shared" si="762"/>
        <v>0</v>
      </c>
      <c r="K3195" s="7">
        <f t="shared" si="763"/>
        <v>2810</v>
      </c>
      <c r="L3195" s="8">
        <f t="shared" si="764"/>
        <v>2146.8000000000002</v>
      </c>
      <c r="M3195" s="5" t="s">
        <v>67</v>
      </c>
      <c r="N3195" s="2" t="s">
        <v>4178</v>
      </c>
      <c r="O3195" s="2" t="s">
        <v>4082</v>
      </c>
      <c r="P3195" s="2" t="s">
        <v>73</v>
      </c>
      <c r="Q3195" s="2" t="s">
        <v>73</v>
      </c>
      <c r="R3195" s="2" t="s">
        <v>69</v>
      </c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2" t="s">
        <v>67</v>
      </c>
      <c r="AW3195" s="2" t="s">
        <v>4183</v>
      </c>
      <c r="AX3195" s="2" t="s">
        <v>67</v>
      </c>
      <c r="AY3195" s="2" t="s">
        <v>67</v>
      </c>
    </row>
    <row r="3196" spans="1:51" ht="30" customHeight="1" x14ac:dyDescent="0.3">
      <c r="A3196" s="5" t="s">
        <v>3757</v>
      </c>
      <c r="B3196" s="5" t="s">
        <v>4184</v>
      </c>
      <c r="C3196" s="5" t="s">
        <v>508</v>
      </c>
      <c r="D3196" s="6">
        <v>2</v>
      </c>
      <c r="E3196" s="7">
        <f>단가대비표!O944</f>
        <v>5260</v>
      </c>
      <c r="F3196" s="8">
        <f t="shared" si="760"/>
        <v>10520</v>
      </c>
      <c r="G3196" s="7">
        <f>단가대비표!P944</f>
        <v>0</v>
      </c>
      <c r="H3196" s="8">
        <f t="shared" si="761"/>
        <v>0</v>
      </c>
      <c r="I3196" s="7">
        <f>단가대비표!V944</f>
        <v>0</v>
      </c>
      <c r="J3196" s="8">
        <f t="shared" si="762"/>
        <v>0</v>
      </c>
      <c r="K3196" s="7">
        <f t="shared" si="763"/>
        <v>5260</v>
      </c>
      <c r="L3196" s="8">
        <f t="shared" si="764"/>
        <v>10520</v>
      </c>
      <c r="M3196" s="5" t="s">
        <v>67</v>
      </c>
      <c r="N3196" s="2" t="s">
        <v>4178</v>
      </c>
      <c r="O3196" s="2" t="s">
        <v>4185</v>
      </c>
      <c r="P3196" s="2" t="s">
        <v>73</v>
      </c>
      <c r="Q3196" s="2" t="s">
        <v>73</v>
      </c>
      <c r="R3196" s="2" t="s">
        <v>69</v>
      </c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2" t="s">
        <v>67</v>
      </c>
      <c r="AW3196" s="2" t="s">
        <v>4186</v>
      </c>
      <c r="AX3196" s="2" t="s">
        <v>67</v>
      </c>
      <c r="AY3196" s="2" t="s">
        <v>67</v>
      </c>
    </row>
    <row r="3197" spans="1:51" ht="30" customHeight="1" x14ac:dyDescent="0.3">
      <c r="A3197" s="5" t="s">
        <v>692</v>
      </c>
      <c r="B3197" s="5" t="s">
        <v>568</v>
      </c>
      <c r="C3197" s="5" t="s">
        <v>504</v>
      </c>
      <c r="D3197" s="6">
        <v>2</v>
      </c>
      <c r="E3197" s="7">
        <f>일위대가목록!E74</f>
        <v>4129</v>
      </c>
      <c r="F3197" s="8">
        <f t="shared" si="760"/>
        <v>8258</v>
      </c>
      <c r="G3197" s="7">
        <f>일위대가목록!F74</f>
        <v>23646</v>
      </c>
      <c r="H3197" s="8">
        <f t="shared" si="761"/>
        <v>47292</v>
      </c>
      <c r="I3197" s="7">
        <f>일위대가목록!G74</f>
        <v>0</v>
      </c>
      <c r="J3197" s="8">
        <f t="shared" si="762"/>
        <v>0</v>
      </c>
      <c r="K3197" s="7">
        <f t="shared" si="763"/>
        <v>27775</v>
      </c>
      <c r="L3197" s="8">
        <f t="shared" si="764"/>
        <v>55550</v>
      </c>
      <c r="M3197" s="5" t="s">
        <v>741</v>
      </c>
      <c r="N3197" s="2" t="s">
        <v>4178</v>
      </c>
      <c r="O3197" s="2" t="s">
        <v>740</v>
      </c>
      <c r="P3197" s="2" t="s">
        <v>69</v>
      </c>
      <c r="Q3197" s="2" t="s">
        <v>73</v>
      </c>
      <c r="R3197" s="2" t="s">
        <v>73</v>
      </c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2" t="s">
        <v>67</v>
      </c>
      <c r="AW3197" s="2" t="s">
        <v>4187</v>
      </c>
      <c r="AX3197" s="2" t="s">
        <v>67</v>
      </c>
      <c r="AY3197" s="2" t="s">
        <v>67</v>
      </c>
    </row>
    <row r="3198" spans="1:51" ht="30" customHeight="1" x14ac:dyDescent="0.3">
      <c r="A3198" s="5" t="s">
        <v>692</v>
      </c>
      <c r="B3198" s="5" t="s">
        <v>576</v>
      </c>
      <c r="C3198" s="5" t="s">
        <v>504</v>
      </c>
      <c r="D3198" s="6">
        <v>2</v>
      </c>
      <c r="E3198" s="7">
        <f>일위대가목록!E75</f>
        <v>5115</v>
      </c>
      <c r="F3198" s="8">
        <f t="shared" si="760"/>
        <v>10230</v>
      </c>
      <c r="G3198" s="7">
        <f>일위대가목록!F75</f>
        <v>26825</v>
      </c>
      <c r="H3198" s="8">
        <f t="shared" si="761"/>
        <v>53650</v>
      </c>
      <c r="I3198" s="7">
        <f>일위대가목록!G75</f>
        <v>0</v>
      </c>
      <c r="J3198" s="8">
        <f t="shared" si="762"/>
        <v>0</v>
      </c>
      <c r="K3198" s="7">
        <f t="shared" si="763"/>
        <v>31940</v>
      </c>
      <c r="L3198" s="8">
        <f t="shared" si="764"/>
        <v>63880</v>
      </c>
      <c r="M3198" s="5" t="s">
        <v>750</v>
      </c>
      <c r="N3198" s="2" t="s">
        <v>4178</v>
      </c>
      <c r="O3198" s="2" t="s">
        <v>749</v>
      </c>
      <c r="P3198" s="2" t="s">
        <v>69</v>
      </c>
      <c r="Q3198" s="2" t="s">
        <v>73</v>
      </c>
      <c r="R3198" s="2" t="s">
        <v>73</v>
      </c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2" t="s">
        <v>67</v>
      </c>
      <c r="AW3198" s="2" t="s">
        <v>4188</v>
      </c>
      <c r="AX3198" s="2" t="s">
        <v>67</v>
      </c>
      <c r="AY3198" s="2" t="s">
        <v>67</v>
      </c>
    </row>
    <row r="3199" spans="1:51" ht="30" customHeight="1" x14ac:dyDescent="0.3">
      <c r="A3199" s="5" t="s">
        <v>584</v>
      </c>
      <c r="B3199" s="5" t="s">
        <v>576</v>
      </c>
      <c r="C3199" s="5" t="s">
        <v>504</v>
      </c>
      <c r="D3199" s="6">
        <v>1</v>
      </c>
      <c r="E3199" s="7">
        <f>일위대가목록!E57</f>
        <v>55</v>
      </c>
      <c r="F3199" s="8">
        <f t="shared" si="760"/>
        <v>55</v>
      </c>
      <c r="G3199" s="7">
        <f>일위대가목록!F57</f>
        <v>0</v>
      </c>
      <c r="H3199" s="8">
        <f t="shared" si="761"/>
        <v>0</v>
      </c>
      <c r="I3199" s="7">
        <f>일위대가목록!G57</f>
        <v>0</v>
      </c>
      <c r="J3199" s="8">
        <f t="shared" si="762"/>
        <v>0</v>
      </c>
      <c r="K3199" s="7">
        <f t="shared" si="763"/>
        <v>55</v>
      </c>
      <c r="L3199" s="8">
        <f t="shared" si="764"/>
        <v>55</v>
      </c>
      <c r="M3199" s="5" t="s">
        <v>622</v>
      </c>
      <c r="N3199" s="2" t="s">
        <v>4178</v>
      </c>
      <c r="O3199" s="2" t="s">
        <v>621</v>
      </c>
      <c r="P3199" s="2" t="s">
        <v>69</v>
      </c>
      <c r="Q3199" s="2" t="s">
        <v>73</v>
      </c>
      <c r="R3199" s="2" t="s">
        <v>73</v>
      </c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2" t="s">
        <v>67</v>
      </c>
      <c r="AW3199" s="2" t="s">
        <v>4189</v>
      </c>
      <c r="AX3199" s="2" t="s">
        <v>67</v>
      </c>
      <c r="AY3199" s="2" t="s">
        <v>67</v>
      </c>
    </row>
    <row r="3200" spans="1:51" ht="30" customHeight="1" x14ac:dyDescent="0.3">
      <c r="A3200" s="5" t="s">
        <v>584</v>
      </c>
      <c r="B3200" s="5" t="s">
        <v>568</v>
      </c>
      <c r="C3200" s="5" t="s">
        <v>504</v>
      </c>
      <c r="D3200" s="6">
        <v>2</v>
      </c>
      <c r="E3200" s="7">
        <f>일위대가목록!E56</f>
        <v>42</v>
      </c>
      <c r="F3200" s="8">
        <f t="shared" si="760"/>
        <v>84</v>
      </c>
      <c r="G3200" s="7">
        <f>일위대가목록!F56</f>
        <v>0</v>
      </c>
      <c r="H3200" s="8">
        <f t="shared" si="761"/>
        <v>0</v>
      </c>
      <c r="I3200" s="7">
        <f>일위대가목록!G56</f>
        <v>0</v>
      </c>
      <c r="J3200" s="8">
        <f t="shared" si="762"/>
        <v>0</v>
      </c>
      <c r="K3200" s="7">
        <f t="shared" si="763"/>
        <v>42</v>
      </c>
      <c r="L3200" s="8">
        <f t="shared" si="764"/>
        <v>84</v>
      </c>
      <c r="M3200" s="5" t="s">
        <v>617</v>
      </c>
      <c r="N3200" s="2" t="s">
        <v>4178</v>
      </c>
      <c r="O3200" s="2" t="s">
        <v>616</v>
      </c>
      <c r="P3200" s="2" t="s">
        <v>69</v>
      </c>
      <c r="Q3200" s="2" t="s">
        <v>73</v>
      </c>
      <c r="R3200" s="2" t="s">
        <v>73</v>
      </c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2" t="s">
        <v>67</v>
      </c>
      <c r="AW3200" s="2" t="s">
        <v>4190</v>
      </c>
      <c r="AX3200" s="2" t="s">
        <v>67</v>
      </c>
      <c r="AY3200" s="2" t="s">
        <v>67</v>
      </c>
    </row>
    <row r="3201" spans="1:51" ht="30" customHeight="1" x14ac:dyDescent="0.3">
      <c r="A3201" s="5" t="s">
        <v>4088</v>
      </c>
      <c r="B3201" s="5" t="s">
        <v>4089</v>
      </c>
      <c r="C3201" s="5" t="s">
        <v>1702</v>
      </c>
      <c r="D3201" s="6">
        <v>0.90600000000000003</v>
      </c>
      <c r="E3201" s="7">
        <f>일위대가목록!E428</f>
        <v>226</v>
      </c>
      <c r="F3201" s="8">
        <f t="shared" si="760"/>
        <v>204.7</v>
      </c>
      <c r="G3201" s="7">
        <f>일위대가목록!F428</f>
        <v>1263</v>
      </c>
      <c r="H3201" s="8">
        <f t="shared" si="761"/>
        <v>1144.2</v>
      </c>
      <c r="I3201" s="7">
        <f>일위대가목록!G428</f>
        <v>0</v>
      </c>
      <c r="J3201" s="8">
        <f t="shared" si="762"/>
        <v>0</v>
      </c>
      <c r="K3201" s="7">
        <f t="shared" si="763"/>
        <v>1489</v>
      </c>
      <c r="L3201" s="8">
        <f t="shared" si="764"/>
        <v>1348.9</v>
      </c>
      <c r="M3201" s="5" t="s">
        <v>4090</v>
      </c>
      <c r="N3201" s="2" t="s">
        <v>4178</v>
      </c>
      <c r="O3201" s="2" t="s">
        <v>4091</v>
      </c>
      <c r="P3201" s="2" t="s">
        <v>69</v>
      </c>
      <c r="Q3201" s="2" t="s">
        <v>73</v>
      </c>
      <c r="R3201" s="2" t="s">
        <v>73</v>
      </c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2" t="s">
        <v>67</v>
      </c>
      <c r="AW3201" s="2" t="s">
        <v>4191</v>
      </c>
      <c r="AX3201" s="2" t="s">
        <v>67</v>
      </c>
      <c r="AY3201" s="2" t="s">
        <v>67</v>
      </c>
    </row>
    <row r="3202" spans="1:51" ht="30" customHeight="1" x14ac:dyDescent="0.3">
      <c r="A3202" s="5" t="s">
        <v>4093</v>
      </c>
      <c r="B3202" s="5" t="s">
        <v>4089</v>
      </c>
      <c r="C3202" s="5" t="s">
        <v>1702</v>
      </c>
      <c r="D3202" s="6">
        <v>0.71799999999999997</v>
      </c>
      <c r="E3202" s="7">
        <f>일위대가목록!E427</f>
        <v>2080</v>
      </c>
      <c r="F3202" s="8">
        <f t="shared" si="760"/>
        <v>1493.4</v>
      </c>
      <c r="G3202" s="7">
        <f>일위대가목록!F427</f>
        <v>8825</v>
      </c>
      <c r="H3202" s="8">
        <f t="shared" si="761"/>
        <v>6336.3</v>
      </c>
      <c r="I3202" s="7">
        <f>일위대가목록!G427</f>
        <v>56</v>
      </c>
      <c r="J3202" s="8">
        <f t="shared" si="762"/>
        <v>40.200000000000003</v>
      </c>
      <c r="K3202" s="7">
        <f t="shared" si="763"/>
        <v>10961</v>
      </c>
      <c r="L3202" s="8">
        <f t="shared" si="764"/>
        <v>7869.9</v>
      </c>
      <c r="M3202" s="5" t="s">
        <v>4094</v>
      </c>
      <c r="N3202" s="2" t="s">
        <v>4178</v>
      </c>
      <c r="O3202" s="2" t="s">
        <v>4095</v>
      </c>
      <c r="P3202" s="2" t="s">
        <v>69</v>
      </c>
      <c r="Q3202" s="2" t="s">
        <v>73</v>
      </c>
      <c r="R3202" s="2" t="s">
        <v>73</v>
      </c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2" t="s">
        <v>67</v>
      </c>
      <c r="AW3202" s="2" t="s">
        <v>4192</v>
      </c>
      <c r="AX3202" s="2" t="s">
        <v>67</v>
      </c>
      <c r="AY3202" s="2" t="s">
        <v>67</v>
      </c>
    </row>
    <row r="3203" spans="1:51" ht="30" customHeight="1" x14ac:dyDescent="0.3">
      <c r="A3203" s="5" t="s">
        <v>90</v>
      </c>
      <c r="B3203" s="5" t="s">
        <v>67</v>
      </c>
      <c r="C3203" s="5" t="s">
        <v>67</v>
      </c>
      <c r="D3203" s="6"/>
      <c r="E3203" s="7"/>
      <c r="F3203" s="8">
        <f>TRUNC(SUMIF(N3193:N3202, N3192, F3193:F3202),0)</f>
        <v>43926</v>
      </c>
      <c r="G3203" s="7"/>
      <c r="H3203" s="8">
        <f>TRUNC(SUMIF(N3193:N3202, N3192, H3193:H3202),0)</f>
        <v>108422</v>
      </c>
      <c r="I3203" s="7"/>
      <c r="J3203" s="8">
        <f>TRUNC(SUMIF(N3193:N3202, N3192, J3193:J3202),0)</f>
        <v>40</v>
      </c>
      <c r="K3203" s="7"/>
      <c r="L3203" s="8">
        <f>F3203+H3203+J3203</f>
        <v>152388</v>
      </c>
      <c r="M3203" s="5" t="s">
        <v>67</v>
      </c>
      <c r="N3203" s="2" t="s">
        <v>91</v>
      </c>
      <c r="O3203" s="2" t="s">
        <v>91</v>
      </c>
      <c r="P3203" s="2" t="s">
        <v>67</v>
      </c>
      <c r="Q3203" s="2" t="s">
        <v>67</v>
      </c>
      <c r="R3203" s="2" t="s">
        <v>67</v>
      </c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2" t="s">
        <v>67</v>
      </c>
      <c r="AW3203" s="2" t="s">
        <v>67</v>
      </c>
      <c r="AX3203" s="2" t="s">
        <v>67</v>
      </c>
      <c r="AY3203" s="2" t="s">
        <v>67</v>
      </c>
    </row>
    <row r="3204" spans="1:51" ht="30" customHeight="1" x14ac:dyDescent="0.3">
      <c r="A3204" s="6"/>
      <c r="B3204" s="6"/>
      <c r="C3204" s="6"/>
      <c r="D3204" s="6"/>
      <c r="E3204" s="7"/>
      <c r="F3204" s="8"/>
      <c r="G3204" s="7"/>
      <c r="H3204" s="8"/>
      <c r="I3204" s="7"/>
      <c r="J3204" s="8"/>
      <c r="K3204" s="7"/>
      <c r="L3204" s="8"/>
      <c r="M3204" s="6"/>
    </row>
    <row r="3205" spans="1:51" ht="30" customHeight="1" x14ac:dyDescent="0.3">
      <c r="A3205" s="14" t="s">
        <v>4193</v>
      </c>
      <c r="B3205" s="14"/>
      <c r="C3205" s="14"/>
      <c r="D3205" s="14"/>
      <c r="E3205" s="15"/>
      <c r="F3205" s="16"/>
      <c r="G3205" s="15"/>
      <c r="H3205" s="16"/>
      <c r="I3205" s="15"/>
      <c r="J3205" s="16"/>
      <c r="K3205" s="15"/>
      <c r="L3205" s="16"/>
      <c r="M3205" s="14"/>
      <c r="N3205" s="1" t="s">
        <v>4194</v>
      </c>
    </row>
    <row r="3206" spans="1:51" ht="30" customHeight="1" x14ac:dyDescent="0.3">
      <c r="A3206" s="5" t="s">
        <v>4073</v>
      </c>
      <c r="B3206" s="5" t="s">
        <v>627</v>
      </c>
      <c r="C3206" s="5" t="s">
        <v>1702</v>
      </c>
      <c r="D3206" s="6">
        <v>0.5</v>
      </c>
      <c r="E3206" s="7">
        <f>단가대비표!O830</f>
        <v>27472</v>
      </c>
      <c r="F3206" s="8">
        <f t="shared" ref="F3206:F3215" si="765">TRUNC(E3206*D3206,1)</f>
        <v>13736</v>
      </c>
      <c r="G3206" s="7">
        <f>단가대비표!P830</f>
        <v>0</v>
      </c>
      <c r="H3206" s="8">
        <f t="shared" ref="H3206:H3215" si="766">TRUNC(G3206*D3206,1)</f>
        <v>0</v>
      </c>
      <c r="I3206" s="7">
        <f>단가대비표!V830</f>
        <v>0</v>
      </c>
      <c r="J3206" s="8">
        <f t="shared" ref="J3206:J3215" si="767">TRUNC(I3206*D3206,1)</f>
        <v>0</v>
      </c>
      <c r="K3206" s="7">
        <f t="shared" ref="K3206:K3215" si="768">TRUNC(E3206+G3206+I3206,1)</f>
        <v>27472</v>
      </c>
      <c r="L3206" s="8">
        <f t="shared" ref="L3206:L3215" si="769">TRUNC(F3206+H3206+J3206,1)</f>
        <v>13736</v>
      </c>
      <c r="M3206" s="5" t="s">
        <v>67</v>
      </c>
      <c r="N3206" s="2" t="s">
        <v>4194</v>
      </c>
      <c r="O3206" s="2" t="s">
        <v>4196</v>
      </c>
      <c r="P3206" s="2" t="s">
        <v>73</v>
      </c>
      <c r="Q3206" s="2" t="s">
        <v>73</v>
      </c>
      <c r="R3206" s="2" t="s">
        <v>69</v>
      </c>
      <c r="S3206" s="3"/>
      <c r="T3206" s="3"/>
      <c r="U3206" s="3"/>
      <c r="V3206" s="3">
        <v>1</v>
      </c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2" t="s">
        <v>67</v>
      </c>
      <c r="AW3206" s="2" t="s">
        <v>4197</v>
      </c>
      <c r="AX3206" s="2" t="s">
        <v>67</v>
      </c>
      <c r="AY3206" s="2" t="s">
        <v>67</v>
      </c>
    </row>
    <row r="3207" spans="1:51" ht="30" customHeight="1" x14ac:dyDescent="0.3">
      <c r="A3207" s="5" t="s">
        <v>4076</v>
      </c>
      <c r="B3207" s="5" t="s">
        <v>421</v>
      </c>
      <c r="C3207" s="5" t="s">
        <v>82</v>
      </c>
      <c r="D3207" s="6">
        <v>1</v>
      </c>
      <c r="E3207" s="7">
        <f>TRUNC(SUMIF(V3206:V3215, RIGHTB(O3207, 1), F3206:F3215)*U3207, 2)</f>
        <v>412.08</v>
      </c>
      <c r="F3207" s="8">
        <f t="shared" si="765"/>
        <v>412</v>
      </c>
      <c r="G3207" s="7">
        <v>0</v>
      </c>
      <c r="H3207" s="8">
        <f t="shared" si="766"/>
        <v>0</v>
      </c>
      <c r="I3207" s="7">
        <v>0</v>
      </c>
      <c r="J3207" s="8">
        <f t="shared" si="767"/>
        <v>0</v>
      </c>
      <c r="K3207" s="7">
        <f t="shared" si="768"/>
        <v>412</v>
      </c>
      <c r="L3207" s="8">
        <f t="shared" si="769"/>
        <v>412</v>
      </c>
      <c r="M3207" s="5" t="s">
        <v>67</v>
      </c>
      <c r="N3207" s="2" t="s">
        <v>4194</v>
      </c>
      <c r="O3207" s="2" t="s">
        <v>83</v>
      </c>
      <c r="P3207" s="2" t="s">
        <v>73</v>
      </c>
      <c r="Q3207" s="2" t="s">
        <v>73</v>
      </c>
      <c r="R3207" s="2" t="s">
        <v>73</v>
      </c>
      <c r="S3207" s="3">
        <v>0</v>
      </c>
      <c r="T3207" s="3">
        <v>0</v>
      </c>
      <c r="U3207" s="3">
        <v>0.03</v>
      </c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2" t="s">
        <v>67</v>
      </c>
      <c r="AW3207" s="2" t="s">
        <v>4198</v>
      </c>
      <c r="AX3207" s="2" t="s">
        <v>67</v>
      </c>
      <c r="AY3207" s="2" t="s">
        <v>67</v>
      </c>
    </row>
    <row r="3208" spans="1:51" ht="30" customHeight="1" x14ac:dyDescent="0.3">
      <c r="A3208" s="5" t="s">
        <v>2117</v>
      </c>
      <c r="B3208" s="5" t="s">
        <v>4081</v>
      </c>
      <c r="C3208" s="5" t="s">
        <v>257</v>
      </c>
      <c r="D3208" s="6">
        <v>1.004</v>
      </c>
      <c r="E3208" s="7">
        <f>단가대비표!O73</f>
        <v>2810</v>
      </c>
      <c r="F3208" s="8">
        <f t="shared" si="765"/>
        <v>2821.2</v>
      </c>
      <c r="G3208" s="7">
        <f>단가대비표!P73</f>
        <v>0</v>
      </c>
      <c r="H3208" s="8">
        <f t="shared" si="766"/>
        <v>0</v>
      </c>
      <c r="I3208" s="7">
        <f>단가대비표!V73</f>
        <v>0</v>
      </c>
      <c r="J3208" s="8">
        <f t="shared" si="767"/>
        <v>0</v>
      </c>
      <c r="K3208" s="7">
        <f t="shared" si="768"/>
        <v>2810</v>
      </c>
      <c r="L3208" s="8">
        <f t="shared" si="769"/>
        <v>2821.2</v>
      </c>
      <c r="M3208" s="5" t="s">
        <v>67</v>
      </c>
      <c r="N3208" s="2" t="s">
        <v>4194</v>
      </c>
      <c r="O3208" s="2" t="s">
        <v>4082</v>
      </c>
      <c r="P3208" s="2" t="s">
        <v>73</v>
      </c>
      <c r="Q3208" s="2" t="s">
        <v>73</v>
      </c>
      <c r="R3208" s="2" t="s">
        <v>69</v>
      </c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2" t="s">
        <v>67</v>
      </c>
      <c r="AW3208" s="2" t="s">
        <v>4199</v>
      </c>
      <c r="AX3208" s="2" t="s">
        <v>67</v>
      </c>
      <c r="AY3208" s="2" t="s">
        <v>67</v>
      </c>
    </row>
    <row r="3209" spans="1:51" ht="30" customHeight="1" x14ac:dyDescent="0.3">
      <c r="A3209" s="5" t="s">
        <v>3757</v>
      </c>
      <c r="B3209" s="5" t="s">
        <v>4200</v>
      </c>
      <c r="C3209" s="5" t="s">
        <v>508</v>
      </c>
      <c r="D3209" s="6">
        <v>2</v>
      </c>
      <c r="E3209" s="7">
        <f>단가대비표!O945</f>
        <v>7410</v>
      </c>
      <c r="F3209" s="8">
        <f t="shared" si="765"/>
        <v>14820</v>
      </c>
      <c r="G3209" s="7">
        <f>단가대비표!P945</f>
        <v>0</v>
      </c>
      <c r="H3209" s="8">
        <f t="shared" si="766"/>
        <v>0</v>
      </c>
      <c r="I3209" s="7">
        <f>단가대비표!V945</f>
        <v>0</v>
      </c>
      <c r="J3209" s="8">
        <f t="shared" si="767"/>
        <v>0</v>
      </c>
      <c r="K3209" s="7">
        <f t="shared" si="768"/>
        <v>7410</v>
      </c>
      <c r="L3209" s="8">
        <f t="shared" si="769"/>
        <v>14820</v>
      </c>
      <c r="M3209" s="5" t="s">
        <v>67</v>
      </c>
      <c r="N3209" s="2" t="s">
        <v>4194</v>
      </c>
      <c r="O3209" s="2" t="s">
        <v>4201</v>
      </c>
      <c r="P3209" s="2" t="s">
        <v>73</v>
      </c>
      <c r="Q3209" s="2" t="s">
        <v>73</v>
      </c>
      <c r="R3209" s="2" t="s">
        <v>69</v>
      </c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2" t="s">
        <v>67</v>
      </c>
      <c r="AW3209" s="2" t="s">
        <v>4202</v>
      </c>
      <c r="AX3209" s="2" t="s">
        <v>67</v>
      </c>
      <c r="AY3209" s="2" t="s">
        <v>67</v>
      </c>
    </row>
    <row r="3210" spans="1:51" ht="30" customHeight="1" x14ac:dyDescent="0.3">
      <c r="A3210" s="5" t="s">
        <v>692</v>
      </c>
      <c r="B3210" s="5" t="s">
        <v>576</v>
      </c>
      <c r="C3210" s="5" t="s">
        <v>504</v>
      </c>
      <c r="D3210" s="6">
        <v>2</v>
      </c>
      <c r="E3210" s="7">
        <f>일위대가목록!E75</f>
        <v>5115</v>
      </c>
      <c r="F3210" s="8">
        <f t="shared" si="765"/>
        <v>10230</v>
      </c>
      <c r="G3210" s="7">
        <f>일위대가목록!F75</f>
        <v>26825</v>
      </c>
      <c r="H3210" s="8">
        <f t="shared" si="766"/>
        <v>53650</v>
      </c>
      <c r="I3210" s="7">
        <f>일위대가목록!G75</f>
        <v>0</v>
      </c>
      <c r="J3210" s="8">
        <f t="shared" si="767"/>
        <v>0</v>
      </c>
      <c r="K3210" s="7">
        <f t="shared" si="768"/>
        <v>31940</v>
      </c>
      <c r="L3210" s="8">
        <f t="shared" si="769"/>
        <v>63880</v>
      </c>
      <c r="M3210" s="5" t="s">
        <v>750</v>
      </c>
      <c r="N3210" s="2" t="s">
        <v>4194</v>
      </c>
      <c r="O3210" s="2" t="s">
        <v>749</v>
      </c>
      <c r="P3210" s="2" t="s">
        <v>69</v>
      </c>
      <c r="Q3210" s="2" t="s">
        <v>73</v>
      </c>
      <c r="R3210" s="2" t="s">
        <v>73</v>
      </c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2" t="s">
        <v>67</v>
      </c>
      <c r="AW3210" s="2" t="s">
        <v>4203</v>
      </c>
      <c r="AX3210" s="2" t="s">
        <v>67</v>
      </c>
      <c r="AY3210" s="2" t="s">
        <v>67</v>
      </c>
    </row>
    <row r="3211" spans="1:51" ht="30" customHeight="1" x14ac:dyDescent="0.3">
      <c r="A3211" s="5" t="s">
        <v>692</v>
      </c>
      <c r="B3211" s="5" t="s">
        <v>627</v>
      </c>
      <c r="C3211" s="5" t="s">
        <v>504</v>
      </c>
      <c r="D3211" s="6">
        <v>2</v>
      </c>
      <c r="E3211" s="7">
        <f>일위대가목록!E76</f>
        <v>7686</v>
      </c>
      <c r="F3211" s="8">
        <f t="shared" si="765"/>
        <v>15372</v>
      </c>
      <c r="G3211" s="7">
        <f>일위대가목록!F76</f>
        <v>33184</v>
      </c>
      <c r="H3211" s="8">
        <f t="shared" si="766"/>
        <v>66368</v>
      </c>
      <c r="I3211" s="7">
        <f>일위대가목록!G76</f>
        <v>0</v>
      </c>
      <c r="J3211" s="8">
        <f t="shared" si="767"/>
        <v>0</v>
      </c>
      <c r="K3211" s="7">
        <f t="shared" si="768"/>
        <v>40870</v>
      </c>
      <c r="L3211" s="8">
        <f t="shared" si="769"/>
        <v>81740</v>
      </c>
      <c r="M3211" s="5" t="s">
        <v>757</v>
      </c>
      <c r="N3211" s="2" t="s">
        <v>4194</v>
      </c>
      <c r="O3211" s="2" t="s">
        <v>756</v>
      </c>
      <c r="P3211" s="2" t="s">
        <v>69</v>
      </c>
      <c r="Q3211" s="2" t="s">
        <v>73</v>
      </c>
      <c r="R3211" s="2" t="s">
        <v>73</v>
      </c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2" t="s">
        <v>67</v>
      </c>
      <c r="AW3211" s="2" t="s">
        <v>4204</v>
      </c>
      <c r="AX3211" s="2" t="s">
        <v>67</v>
      </c>
      <c r="AY3211" s="2" t="s">
        <v>67</v>
      </c>
    </row>
    <row r="3212" spans="1:51" ht="30" customHeight="1" x14ac:dyDescent="0.3">
      <c r="A3212" s="5" t="s">
        <v>584</v>
      </c>
      <c r="B3212" s="5" t="s">
        <v>627</v>
      </c>
      <c r="C3212" s="5" t="s">
        <v>504</v>
      </c>
      <c r="D3212" s="6">
        <v>1</v>
      </c>
      <c r="E3212" s="7">
        <f>일위대가목록!E63</f>
        <v>107</v>
      </c>
      <c r="F3212" s="8">
        <f t="shared" si="765"/>
        <v>107</v>
      </c>
      <c r="G3212" s="7">
        <f>일위대가목록!F63</f>
        <v>0</v>
      </c>
      <c r="H3212" s="8">
        <f t="shared" si="766"/>
        <v>0</v>
      </c>
      <c r="I3212" s="7">
        <f>일위대가목록!G63</f>
        <v>0</v>
      </c>
      <c r="J3212" s="8">
        <f t="shared" si="767"/>
        <v>0</v>
      </c>
      <c r="K3212" s="7">
        <f t="shared" si="768"/>
        <v>107</v>
      </c>
      <c r="L3212" s="8">
        <f t="shared" si="769"/>
        <v>107</v>
      </c>
      <c r="M3212" s="5" t="s">
        <v>667</v>
      </c>
      <c r="N3212" s="2" t="s">
        <v>4194</v>
      </c>
      <c r="O3212" s="2" t="s">
        <v>666</v>
      </c>
      <c r="P3212" s="2" t="s">
        <v>69</v>
      </c>
      <c r="Q3212" s="2" t="s">
        <v>73</v>
      </c>
      <c r="R3212" s="2" t="s">
        <v>73</v>
      </c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2" t="s">
        <v>67</v>
      </c>
      <c r="AW3212" s="2" t="s">
        <v>4205</v>
      </c>
      <c r="AX3212" s="2" t="s">
        <v>67</v>
      </c>
      <c r="AY3212" s="2" t="s">
        <v>67</v>
      </c>
    </row>
    <row r="3213" spans="1:51" ht="30" customHeight="1" x14ac:dyDescent="0.3">
      <c r="A3213" s="5" t="s">
        <v>584</v>
      </c>
      <c r="B3213" s="5" t="s">
        <v>576</v>
      </c>
      <c r="C3213" s="5" t="s">
        <v>504</v>
      </c>
      <c r="D3213" s="6">
        <v>2</v>
      </c>
      <c r="E3213" s="7">
        <f>일위대가목록!E57</f>
        <v>55</v>
      </c>
      <c r="F3213" s="8">
        <f t="shared" si="765"/>
        <v>110</v>
      </c>
      <c r="G3213" s="7">
        <f>일위대가목록!F57</f>
        <v>0</v>
      </c>
      <c r="H3213" s="8">
        <f t="shared" si="766"/>
        <v>0</v>
      </c>
      <c r="I3213" s="7">
        <f>일위대가목록!G57</f>
        <v>0</v>
      </c>
      <c r="J3213" s="8">
        <f t="shared" si="767"/>
        <v>0</v>
      </c>
      <c r="K3213" s="7">
        <f t="shared" si="768"/>
        <v>55</v>
      </c>
      <c r="L3213" s="8">
        <f t="shared" si="769"/>
        <v>110</v>
      </c>
      <c r="M3213" s="5" t="s">
        <v>622</v>
      </c>
      <c r="N3213" s="2" t="s">
        <v>4194</v>
      </c>
      <c r="O3213" s="2" t="s">
        <v>621</v>
      </c>
      <c r="P3213" s="2" t="s">
        <v>69</v>
      </c>
      <c r="Q3213" s="2" t="s">
        <v>73</v>
      </c>
      <c r="R3213" s="2" t="s">
        <v>73</v>
      </c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2" t="s">
        <v>67</v>
      </c>
      <c r="AW3213" s="2" t="s">
        <v>4206</v>
      </c>
      <c r="AX3213" s="2" t="s">
        <v>67</v>
      </c>
      <c r="AY3213" s="2" t="s">
        <v>67</v>
      </c>
    </row>
    <row r="3214" spans="1:51" ht="30" customHeight="1" x14ac:dyDescent="0.3">
      <c r="A3214" s="5" t="s">
        <v>4088</v>
      </c>
      <c r="B3214" s="5" t="s">
        <v>4089</v>
      </c>
      <c r="C3214" s="5" t="s">
        <v>1702</v>
      </c>
      <c r="D3214" s="6">
        <v>1.0660000000000001</v>
      </c>
      <c r="E3214" s="7">
        <f>일위대가목록!E428</f>
        <v>226</v>
      </c>
      <c r="F3214" s="8">
        <f t="shared" si="765"/>
        <v>240.9</v>
      </c>
      <c r="G3214" s="7">
        <f>일위대가목록!F428</f>
        <v>1263</v>
      </c>
      <c r="H3214" s="8">
        <f t="shared" si="766"/>
        <v>1346.3</v>
      </c>
      <c r="I3214" s="7">
        <f>일위대가목록!G428</f>
        <v>0</v>
      </c>
      <c r="J3214" s="8">
        <f t="shared" si="767"/>
        <v>0</v>
      </c>
      <c r="K3214" s="7">
        <f t="shared" si="768"/>
        <v>1489</v>
      </c>
      <c r="L3214" s="8">
        <f t="shared" si="769"/>
        <v>1587.2</v>
      </c>
      <c r="M3214" s="5" t="s">
        <v>4090</v>
      </c>
      <c r="N3214" s="2" t="s">
        <v>4194</v>
      </c>
      <c r="O3214" s="2" t="s">
        <v>4091</v>
      </c>
      <c r="P3214" s="2" t="s">
        <v>69</v>
      </c>
      <c r="Q3214" s="2" t="s">
        <v>73</v>
      </c>
      <c r="R3214" s="2" t="s">
        <v>73</v>
      </c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2" t="s">
        <v>67</v>
      </c>
      <c r="AW3214" s="2" t="s">
        <v>4207</v>
      </c>
      <c r="AX3214" s="2" t="s">
        <v>67</v>
      </c>
      <c r="AY3214" s="2" t="s">
        <v>67</v>
      </c>
    </row>
    <row r="3215" spans="1:51" ht="30" customHeight="1" x14ac:dyDescent="0.3">
      <c r="A3215" s="5" t="s">
        <v>4093</v>
      </c>
      <c r="B3215" s="5" t="s">
        <v>4089</v>
      </c>
      <c r="C3215" s="5" t="s">
        <v>1702</v>
      </c>
      <c r="D3215" s="6">
        <v>0.878</v>
      </c>
      <c r="E3215" s="7">
        <f>일위대가목록!E427</f>
        <v>2080</v>
      </c>
      <c r="F3215" s="8">
        <f t="shared" si="765"/>
        <v>1826.2</v>
      </c>
      <c r="G3215" s="7">
        <f>일위대가목록!F427</f>
        <v>8825</v>
      </c>
      <c r="H3215" s="8">
        <f t="shared" si="766"/>
        <v>7748.3</v>
      </c>
      <c r="I3215" s="7">
        <f>일위대가목록!G427</f>
        <v>56</v>
      </c>
      <c r="J3215" s="8">
        <f t="shared" si="767"/>
        <v>49.1</v>
      </c>
      <c r="K3215" s="7">
        <f t="shared" si="768"/>
        <v>10961</v>
      </c>
      <c r="L3215" s="8">
        <f t="shared" si="769"/>
        <v>9623.6</v>
      </c>
      <c r="M3215" s="5" t="s">
        <v>4094</v>
      </c>
      <c r="N3215" s="2" t="s">
        <v>4194</v>
      </c>
      <c r="O3215" s="2" t="s">
        <v>4095</v>
      </c>
      <c r="P3215" s="2" t="s">
        <v>69</v>
      </c>
      <c r="Q3215" s="2" t="s">
        <v>73</v>
      </c>
      <c r="R3215" s="2" t="s">
        <v>73</v>
      </c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2" t="s">
        <v>67</v>
      </c>
      <c r="AW3215" s="2" t="s">
        <v>4208</v>
      </c>
      <c r="AX3215" s="2" t="s">
        <v>67</v>
      </c>
      <c r="AY3215" s="2" t="s">
        <v>67</v>
      </c>
    </row>
    <row r="3216" spans="1:51" ht="30" customHeight="1" x14ac:dyDescent="0.3">
      <c r="A3216" s="5" t="s">
        <v>90</v>
      </c>
      <c r="B3216" s="5" t="s">
        <v>67</v>
      </c>
      <c r="C3216" s="5" t="s">
        <v>67</v>
      </c>
      <c r="D3216" s="6"/>
      <c r="E3216" s="7"/>
      <c r="F3216" s="8">
        <f>TRUNC(SUMIF(N3206:N3215, N3205, F3206:F3215),0)</f>
        <v>59675</v>
      </c>
      <c r="G3216" s="7"/>
      <c r="H3216" s="8">
        <f>TRUNC(SUMIF(N3206:N3215, N3205, H3206:H3215),0)</f>
        <v>129112</v>
      </c>
      <c r="I3216" s="7"/>
      <c r="J3216" s="8">
        <f>TRUNC(SUMIF(N3206:N3215, N3205, J3206:J3215),0)</f>
        <v>49</v>
      </c>
      <c r="K3216" s="7"/>
      <c r="L3216" s="8">
        <f>F3216+H3216+J3216</f>
        <v>188836</v>
      </c>
      <c r="M3216" s="5" t="s">
        <v>67</v>
      </c>
      <c r="N3216" s="2" t="s">
        <v>91</v>
      </c>
      <c r="O3216" s="2" t="s">
        <v>91</v>
      </c>
      <c r="P3216" s="2" t="s">
        <v>67</v>
      </c>
      <c r="Q3216" s="2" t="s">
        <v>67</v>
      </c>
      <c r="R3216" s="2" t="s">
        <v>67</v>
      </c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2" t="s">
        <v>67</v>
      </c>
      <c r="AW3216" s="2" t="s">
        <v>67</v>
      </c>
      <c r="AX3216" s="2" t="s">
        <v>67</v>
      </c>
      <c r="AY3216" s="2" t="s">
        <v>67</v>
      </c>
    </row>
    <row r="3217" spans="1:51" ht="30" customHeight="1" x14ac:dyDescent="0.3">
      <c r="A3217" s="6"/>
      <c r="B3217" s="6"/>
      <c r="C3217" s="6"/>
      <c r="D3217" s="6"/>
      <c r="E3217" s="7"/>
      <c r="F3217" s="8"/>
      <c r="G3217" s="7"/>
      <c r="H3217" s="8"/>
      <c r="I3217" s="7"/>
      <c r="J3217" s="8"/>
      <c r="K3217" s="7"/>
      <c r="L3217" s="8"/>
      <c r="M3217" s="6"/>
    </row>
    <row r="3218" spans="1:51" ht="30" customHeight="1" x14ac:dyDescent="0.3">
      <c r="A3218" s="14" t="s">
        <v>4209</v>
      </c>
      <c r="B3218" s="14"/>
      <c r="C3218" s="14"/>
      <c r="D3218" s="14"/>
      <c r="E3218" s="15"/>
      <c r="F3218" s="16"/>
      <c r="G3218" s="15"/>
      <c r="H3218" s="16"/>
      <c r="I3218" s="15"/>
      <c r="J3218" s="16"/>
      <c r="K3218" s="15"/>
      <c r="L3218" s="16"/>
      <c r="M3218" s="14"/>
      <c r="N3218" s="1" t="s">
        <v>4210</v>
      </c>
    </row>
    <row r="3219" spans="1:51" ht="30" customHeight="1" x14ac:dyDescent="0.3">
      <c r="A3219" s="5" t="s">
        <v>4073</v>
      </c>
      <c r="B3219" s="5" t="s">
        <v>635</v>
      </c>
      <c r="C3219" s="5" t="s">
        <v>1702</v>
      </c>
      <c r="D3219" s="6">
        <v>0.5</v>
      </c>
      <c r="E3219" s="7">
        <f>단가대비표!O831</f>
        <v>33686</v>
      </c>
      <c r="F3219" s="8">
        <f t="shared" ref="F3219:F3230" si="770">TRUNC(E3219*D3219,1)</f>
        <v>16843</v>
      </c>
      <c r="G3219" s="7">
        <f>단가대비표!P831</f>
        <v>0</v>
      </c>
      <c r="H3219" s="8">
        <f t="shared" ref="H3219:H3230" si="771">TRUNC(G3219*D3219,1)</f>
        <v>0</v>
      </c>
      <c r="I3219" s="7">
        <f>단가대비표!V831</f>
        <v>0</v>
      </c>
      <c r="J3219" s="8">
        <f t="shared" ref="J3219:J3230" si="772">TRUNC(I3219*D3219,1)</f>
        <v>0</v>
      </c>
      <c r="K3219" s="7">
        <f t="shared" ref="K3219:K3230" si="773">TRUNC(E3219+G3219+I3219,1)</f>
        <v>33686</v>
      </c>
      <c r="L3219" s="8">
        <f t="shared" ref="L3219:L3230" si="774">TRUNC(F3219+H3219+J3219,1)</f>
        <v>16843</v>
      </c>
      <c r="M3219" s="5" t="s">
        <v>67</v>
      </c>
      <c r="N3219" s="2" t="s">
        <v>4210</v>
      </c>
      <c r="O3219" s="2" t="s">
        <v>4212</v>
      </c>
      <c r="P3219" s="2" t="s">
        <v>73</v>
      </c>
      <c r="Q3219" s="2" t="s">
        <v>73</v>
      </c>
      <c r="R3219" s="2" t="s">
        <v>69</v>
      </c>
      <c r="S3219" s="3"/>
      <c r="T3219" s="3"/>
      <c r="U3219" s="3"/>
      <c r="V3219" s="3">
        <v>1</v>
      </c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2" t="s">
        <v>67</v>
      </c>
      <c r="AW3219" s="2" t="s">
        <v>4213</v>
      </c>
      <c r="AX3219" s="2" t="s">
        <v>67</v>
      </c>
      <c r="AY3219" s="2" t="s">
        <v>67</v>
      </c>
    </row>
    <row r="3220" spans="1:51" ht="30" customHeight="1" x14ac:dyDescent="0.3">
      <c r="A3220" s="5" t="s">
        <v>4076</v>
      </c>
      <c r="B3220" s="5" t="s">
        <v>421</v>
      </c>
      <c r="C3220" s="5" t="s">
        <v>82</v>
      </c>
      <c r="D3220" s="6">
        <v>1</v>
      </c>
      <c r="E3220" s="7">
        <f>TRUNC(SUMIF(V3219:V3230, RIGHTB(O3220, 1), F3219:F3230)*U3220, 2)</f>
        <v>505.29</v>
      </c>
      <c r="F3220" s="8">
        <f t="shared" si="770"/>
        <v>505.2</v>
      </c>
      <c r="G3220" s="7">
        <v>0</v>
      </c>
      <c r="H3220" s="8">
        <f t="shared" si="771"/>
        <v>0</v>
      </c>
      <c r="I3220" s="7">
        <v>0</v>
      </c>
      <c r="J3220" s="8">
        <f t="shared" si="772"/>
        <v>0</v>
      </c>
      <c r="K3220" s="7">
        <f t="shared" si="773"/>
        <v>505.2</v>
      </c>
      <c r="L3220" s="8">
        <f t="shared" si="774"/>
        <v>505.2</v>
      </c>
      <c r="M3220" s="5" t="s">
        <v>67</v>
      </c>
      <c r="N3220" s="2" t="s">
        <v>4210</v>
      </c>
      <c r="O3220" s="2" t="s">
        <v>83</v>
      </c>
      <c r="P3220" s="2" t="s">
        <v>73</v>
      </c>
      <c r="Q3220" s="2" t="s">
        <v>73</v>
      </c>
      <c r="R3220" s="2" t="s">
        <v>73</v>
      </c>
      <c r="S3220" s="3">
        <v>0</v>
      </c>
      <c r="T3220" s="3">
        <v>0</v>
      </c>
      <c r="U3220" s="3">
        <v>0.03</v>
      </c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2" t="s">
        <v>67</v>
      </c>
      <c r="AW3220" s="2" t="s">
        <v>4214</v>
      </c>
      <c r="AX3220" s="2" t="s">
        <v>67</v>
      </c>
      <c r="AY3220" s="2" t="s">
        <v>67</v>
      </c>
    </row>
    <row r="3221" spans="1:51" ht="30" customHeight="1" x14ac:dyDescent="0.3">
      <c r="A3221" s="5" t="s">
        <v>2117</v>
      </c>
      <c r="B3221" s="5" t="s">
        <v>4081</v>
      </c>
      <c r="C3221" s="5" t="s">
        <v>257</v>
      </c>
      <c r="D3221" s="6">
        <v>1.2749999999999999</v>
      </c>
      <c r="E3221" s="7">
        <f>단가대비표!O73</f>
        <v>2810</v>
      </c>
      <c r="F3221" s="8">
        <f t="shared" si="770"/>
        <v>3582.7</v>
      </c>
      <c r="G3221" s="7">
        <f>단가대비표!P73</f>
        <v>0</v>
      </c>
      <c r="H3221" s="8">
        <f t="shared" si="771"/>
        <v>0</v>
      </c>
      <c r="I3221" s="7">
        <f>단가대비표!V73</f>
        <v>0</v>
      </c>
      <c r="J3221" s="8">
        <f t="shared" si="772"/>
        <v>0</v>
      </c>
      <c r="K3221" s="7">
        <f t="shared" si="773"/>
        <v>2810</v>
      </c>
      <c r="L3221" s="8">
        <f t="shared" si="774"/>
        <v>3582.7</v>
      </c>
      <c r="M3221" s="5" t="s">
        <v>67</v>
      </c>
      <c r="N3221" s="2" t="s">
        <v>4210</v>
      </c>
      <c r="O3221" s="2" t="s">
        <v>4082</v>
      </c>
      <c r="P3221" s="2" t="s">
        <v>73</v>
      </c>
      <c r="Q3221" s="2" t="s">
        <v>73</v>
      </c>
      <c r="R3221" s="2" t="s">
        <v>69</v>
      </c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2" t="s">
        <v>67</v>
      </c>
      <c r="AW3221" s="2" t="s">
        <v>4215</v>
      </c>
      <c r="AX3221" s="2" t="s">
        <v>67</v>
      </c>
      <c r="AY3221" s="2" t="s">
        <v>67</v>
      </c>
    </row>
    <row r="3222" spans="1:51" ht="30" customHeight="1" x14ac:dyDescent="0.3">
      <c r="A3222" s="5" t="s">
        <v>3757</v>
      </c>
      <c r="B3222" s="5" t="s">
        <v>4216</v>
      </c>
      <c r="C3222" s="5" t="s">
        <v>508</v>
      </c>
      <c r="D3222" s="6">
        <v>2</v>
      </c>
      <c r="E3222" s="7">
        <f>단가대비표!O946</f>
        <v>13080</v>
      </c>
      <c r="F3222" s="8">
        <f t="shared" si="770"/>
        <v>26160</v>
      </c>
      <c r="G3222" s="7">
        <f>단가대비표!P946</f>
        <v>0</v>
      </c>
      <c r="H3222" s="8">
        <f t="shared" si="771"/>
        <v>0</v>
      </c>
      <c r="I3222" s="7">
        <f>단가대비표!V946</f>
        <v>0</v>
      </c>
      <c r="J3222" s="8">
        <f t="shared" si="772"/>
        <v>0</v>
      </c>
      <c r="K3222" s="7">
        <f t="shared" si="773"/>
        <v>13080</v>
      </c>
      <c r="L3222" s="8">
        <f t="shared" si="774"/>
        <v>26160</v>
      </c>
      <c r="M3222" s="5" t="s">
        <v>67</v>
      </c>
      <c r="N3222" s="2" t="s">
        <v>4210</v>
      </c>
      <c r="O3222" s="2" t="s">
        <v>4217</v>
      </c>
      <c r="P3222" s="2" t="s">
        <v>73</v>
      </c>
      <c r="Q3222" s="2" t="s">
        <v>73</v>
      </c>
      <c r="R3222" s="2" t="s">
        <v>69</v>
      </c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2" t="s">
        <v>67</v>
      </c>
      <c r="AW3222" s="2" t="s">
        <v>4218</v>
      </c>
      <c r="AX3222" s="2" t="s">
        <v>67</v>
      </c>
      <c r="AY3222" s="2" t="s">
        <v>67</v>
      </c>
    </row>
    <row r="3223" spans="1:51" ht="30" customHeight="1" x14ac:dyDescent="0.3">
      <c r="A3223" s="5" t="s">
        <v>692</v>
      </c>
      <c r="B3223" s="5" t="s">
        <v>627</v>
      </c>
      <c r="C3223" s="5" t="s">
        <v>504</v>
      </c>
      <c r="D3223" s="6">
        <v>2</v>
      </c>
      <c r="E3223" s="7">
        <f>일위대가목록!E76</f>
        <v>7686</v>
      </c>
      <c r="F3223" s="8">
        <f t="shared" si="770"/>
        <v>15372</v>
      </c>
      <c r="G3223" s="7">
        <f>일위대가목록!F76</f>
        <v>33184</v>
      </c>
      <c r="H3223" s="8">
        <f t="shared" si="771"/>
        <v>66368</v>
      </c>
      <c r="I3223" s="7">
        <f>일위대가목록!G76</f>
        <v>0</v>
      </c>
      <c r="J3223" s="8">
        <f t="shared" si="772"/>
        <v>0</v>
      </c>
      <c r="K3223" s="7">
        <f t="shared" si="773"/>
        <v>40870</v>
      </c>
      <c r="L3223" s="8">
        <f t="shared" si="774"/>
        <v>81740</v>
      </c>
      <c r="M3223" s="5" t="s">
        <v>757</v>
      </c>
      <c r="N3223" s="2" t="s">
        <v>4210</v>
      </c>
      <c r="O3223" s="2" t="s">
        <v>756</v>
      </c>
      <c r="P3223" s="2" t="s">
        <v>69</v>
      </c>
      <c r="Q3223" s="2" t="s">
        <v>73</v>
      </c>
      <c r="R3223" s="2" t="s">
        <v>73</v>
      </c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2" t="s">
        <v>67</v>
      </c>
      <c r="AW3223" s="2" t="s">
        <v>4219</v>
      </c>
      <c r="AX3223" s="2" t="s">
        <v>67</v>
      </c>
      <c r="AY3223" s="2" t="s">
        <v>67</v>
      </c>
    </row>
    <row r="3224" spans="1:51" ht="30" customHeight="1" x14ac:dyDescent="0.3">
      <c r="A3224" s="5" t="s">
        <v>692</v>
      </c>
      <c r="B3224" s="5" t="s">
        <v>635</v>
      </c>
      <c r="C3224" s="5" t="s">
        <v>504</v>
      </c>
      <c r="D3224" s="6">
        <v>2</v>
      </c>
      <c r="E3224" s="7">
        <f>일위대가목록!E77</f>
        <v>11233</v>
      </c>
      <c r="F3224" s="8">
        <f t="shared" si="770"/>
        <v>22466</v>
      </c>
      <c r="G3224" s="7">
        <f>일위대가목록!F77</f>
        <v>39543</v>
      </c>
      <c r="H3224" s="8">
        <f t="shared" si="771"/>
        <v>79086</v>
      </c>
      <c r="I3224" s="7">
        <f>일위대가목록!G77</f>
        <v>0</v>
      </c>
      <c r="J3224" s="8">
        <f t="shared" si="772"/>
        <v>0</v>
      </c>
      <c r="K3224" s="7">
        <f t="shared" si="773"/>
        <v>50776</v>
      </c>
      <c r="L3224" s="8">
        <f t="shared" si="774"/>
        <v>101552</v>
      </c>
      <c r="M3224" s="5" t="s">
        <v>764</v>
      </c>
      <c r="N3224" s="2" t="s">
        <v>4210</v>
      </c>
      <c r="O3224" s="2" t="s">
        <v>763</v>
      </c>
      <c r="P3224" s="2" t="s">
        <v>69</v>
      </c>
      <c r="Q3224" s="2" t="s">
        <v>73</v>
      </c>
      <c r="R3224" s="2" t="s">
        <v>73</v>
      </c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2" t="s">
        <v>67</v>
      </c>
      <c r="AW3224" s="2" t="s">
        <v>4220</v>
      </c>
      <c r="AX3224" s="2" t="s">
        <v>67</v>
      </c>
      <c r="AY3224" s="2" t="s">
        <v>67</v>
      </c>
    </row>
    <row r="3225" spans="1:51" ht="30" customHeight="1" x14ac:dyDescent="0.3">
      <c r="A3225" s="5" t="s">
        <v>584</v>
      </c>
      <c r="B3225" s="5" t="s">
        <v>635</v>
      </c>
      <c r="C3225" s="5" t="s">
        <v>504</v>
      </c>
      <c r="D3225" s="6">
        <v>1</v>
      </c>
      <c r="E3225" s="7">
        <f>일위대가목록!E64</f>
        <v>197</v>
      </c>
      <c r="F3225" s="8">
        <f t="shared" si="770"/>
        <v>197</v>
      </c>
      <c r="G3225" s="7">
        <f>일위대가목록!F64</f>
        <v>0</v>
      </c>
      <c r="H3225" s="8">
        <f t="shared" si="771"/>
        <v>0</v>
      </c>
      <c r="I3225" s="7">
        <f>일위대가목록!G64</f>
        <v>0</v>
      </c>
      <c r="J3225" s="8">
        <f t="shared" si="772"/>
        <v>0</v>
      </c>
      <c r="K3225" s="7">
        <f t="shared" si="773"/>
        <v>197</v>
      </c>
      <c r="L3225" s="8">
        <f t="shared" si="774"/>
        <v>197</v>
      </c>
      <c r="M3225" s="5" t="s">
        <v>672</v>
      </c>
      <c r="N3225" s="2" t="s">
        <v>4210</v>
      </c>
      <c r="O3225" s="2" t="s">
        <v>671</v>
      </c>
      <c r="P3225" s="2" t="s">
        <v>69</v>
      </c>
      <c r="Q3225" s="2" t="s">
        <v>73</v>
      </c>
      <c r="R3225" s="2" t="s">
        <v>73</v>
      </c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2" t="s">
        <v>67</v>
      </c>
      <c r="AW3225" s="2" t="s">
        <v>4221</v>
      </c>
      <c r="AX3225" s="2" t="s">
        <v>67</v>
      </c>
      <c r="AY3225" s="2" t="s">
        <v>67</v>
      </c>
    </row>
    <row r="3226" spans="1:51" ht="30" customHeight="1" x14ac:dyDescent="0.3">
      <c r="A3226" s="5" t="s">
        <v>584</v>
      </c>
      <c r="B3226" s="5" t="s">
        <v>627</v>
      </c>
      <c r="C3226" s="5" t="s">
        <v>504</v>
      </c>
      <c r="D3226" s="6">
        <v>2</v>
      </c>
      <c r="E3226" s="7">
        <f>일위대가목록!E63</f>
        <v>107</v>
      </c>
      <c r="F3226" s="8">
        <f t="shared" si="770"/>
        <v>214</v>
      </c>
      <c r="G3226" s="7">
        <f>일위대가목록!F63</f>
        <v>0</v>
      </c>
      <c r="H3226" s="8">
        <f t="shared" si="771"/>
        <v>0</v>
      </c>
      <c r="I3226" s="7">
        <f>일위대가목록!G63</f>
        <v>0</v>
      </c>
      <c r="J3226" s="8">
        <f t="shared" si="772"/>
        <v>0</v>
      </c>
      <c r="K3226" s="7">
        <f t="shared" si="773"/>
        <v>107</v>
      </c>
      <c r="L3226" s="8">
        <f t="shared" si="774"/>
        <v>214</v>
      </c>
      <c r="M3226" s="5" t="s">
        <v>667</v>
      </c>
      <c r="N3226" s="2" t="s">
        <v>4210</v>
      </c>
      <c r="O3226" s="2" t="s">
        <v>666</v>
      </c>
      <c r="P3226" s="2" t="s">
        <v>69</v>
      </c>
      <c r="Q3226" s="2" t="s">
        <v>73</v>
      </c>
      <c r="R3226" s="2" t="s">
        <v>73</v>
      </c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2" t="s">
        <v>67</v>
      </c>
      <c r="AW3226" s="2" t="s">
        <v>4222</v>
      </c>
      <c r="AX3226" s="2" t="s">
        <v>67</v>
      </c>
      <c r="AY3226" s="2" t="s">
        <v>67</v>
      </c>
    </row>
    <row r="3227" spans="1:51" ht="30" customHeight="1" x14ac:dyDescent="0.3">
      <c r="A3227" s="5" t="s">
        <v>4088</v>
      </c>
      <c r="B3227" s="5" t="s">
        <v>4089</v>
      </c>
      <c r="C3227" s="5" t="s">
        <v>1702</v>
      </c>
      <c r="D3227" s="6">
        <v>1.226</v>
      </c>
      <c r="E3227" s="7">
        <f>일위대가목록!E428</f>
        <v>226</v>
      </c>
      <c r="F3227" s="8">
        <f t="shared" si="770"/>
        <v>277</v>
      </c>
      <c r="G3227" s="7">
        <f>일위대가목록!F428</f>
        <v>1263</v>
      </c>
      <c r="H3227" s="8">
        <f t="shared" si="771"/>
        <v>1548.4</v>
      </c>
      <c r="I3227" s="7">
        <f>일위대가목록!G428</f>
        <v>0</v>
      </c>
      <c r="J3227" s="8">
        <f t="shared" si="772"/>
        <v>0</v>
      </c>
      <c r="K3227" s="7">
        <f t="shared" si="773"/>
        <v>1489</v>
      </c>
      <c r="L3227" s="8">
        <f t="shared" si="774"/>
        <v>1825.4</v>
      </c>
      <c r="M3227" s="5" t="s">
        <v>4090</v>
      </c>
      <c r="N3227" s="2" t="s">
        <v>4210</v>
      </c>
      <c r="O3227" s="2" t="s">
        <v>4091</v>
      </c>
      <c r="P3227" s="2" t="s">
        <v>69</v>
      </c>
      <c r="Q3227" s="2" t="s">
        <v>73</v>
      </c>
      <c r="R3227" s="2" t="s">
        <v>73</v>
      </c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2" t="s">
        <v>67</v>
      </c>
      <c r="AW3227" s="2" t="s">
        <v>4223</v>
      </c>
      <c r="AX3227" s="2" t="s">
        <v>67</v>
      </c>
      <c r="AY3227" s="2" t="s">
        <v>67</v>
      </c>
    </row>
    <row r="3228" spans="1:51" ht="30" customHeight="1" x14ac:dyDescent="0.3">
      <c r="A3228" s="5" t="s">
        <v>4093</v>
      </c>
      <c r="B3228" s="5" t="s">
        <v>4089</v>
      </c>
      <c r="C3228" s="5" t="s">
        <v>1702</v>
      </c>
      <c r="D3228" s="6">
        <v>1.038</v>
      </c>
      <c r="E3228" s="7">
        <f>일위대가목록!E427</f>
        <v>2080</v>
      </c>
      <c r="F3228" s="8">
        <f t="shared" si="770"/>
        <v>2159</v>
      </c>
      <c r="G3228" s="7">
        <f>일위대가목록!F427</f>
        <v>8825</v>
      </c>
      <c r="H3228" s="8">
        <f t="shared" si="771"/>
        <v>9160.2999999999993</v>
      </c>
      <c r="I3228" s="7">
        <f>일위대가목록!G427</f>
        <v>56</v>
      </c>
      <c r="J3228" s="8">
        <f t="shared" si="772"/>
        <v>58.1</v>
      </c>
      <c r="K3228" s="7">
        <f t="shared" si="773"/>
        <v>10961</v>
      </c>
      <c r="L3228" s="8">
        <f t="shared" si="774"/>
        <v>11377.4</v>
      </c>
      <c r="M3228" s="5" t="s">
        <v>4094</v>
      </c>
      <c r="N3228" s="2" t="s">
        <v>4210</v>
      </c>
      <c r="O3228" s="2" t="s">
        <v>4095</v>
      </c>
      <c r="P3228" s="2" t="s">
        <v>69</v>
      </c>
      <c r="Q3228" s="2" t="s">
        <v>73</v>
      </c>
      <c r="R3228" s="2" t="s">
        <v>73</v>
      </c>
      <c r="S3228" s="3"/>
      <c r="T3228" s="3"/>
      <c r="U3228" s="3"/>
      <c r="V3228" s="3"/>
      <c r="W3228" s="3">
        <v>2</v>
      </c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2" t="s">
        <v>67</v>
      </c>
      <c r="AW3228" s="2" t="s">
        <v>4224</v>
      </c>
      <c r="AX3228" s="2" t="s">
        <v>67</v>
      </c>
      <c r="AY3228" s="2" t="s">
        <v>67</v>
      </c>
    </row>
    <row r="3229" spans="1:51" ht="30" customHeight="1" x14ac:dyDescent="0.3">
      <c r="A3229" s="5" t="s">
        <v>511</v>
      </c>
      <c r="B3229" s="5" t="s">
        <v>86</v>
      </c>
      <c r="C3229" s="5" t="s">
        <v>87</v>
      </c>
      <c r="D3229" s="6">
        <v>0.1</v>
      </c>
      <c r="E3229" s="7">
        <f>단가대비표!O1871</f>
        <v>0</v>
      </c>
      <c r="F3229" s="8">
        <f t="shared" si="770"/>
        <v>0</v>
      </c>
      <c r="G3229" s="7">
        <f>단가대비표!P1871</f>
        <v>176011</v>
      </c>
      <c r="H3229" s="8">
        <f t="shared" si="771"/>
        <v>17601.099999999999</v>
      </c>
      <c r="I3229" s="7">
        <f>단가대비표!V1871</f>
        <v>0</v>
      </c>
      <c r="J3229" s="8">
        <f t="shared" si="772"/>
        <v>0</v>
      </c>
      <c r="K3229" s="7">
        <f t="shared" si="773"/>
        <v>176011</v>
      </c>
      <c r="L3229" s="8">
        <f t="shared" si="774"/>
        <v>17601.099999999999</v>
      </c>
      <c r="M3229" s="5" t="s">
        <v>67</v>
      </c>
      <c r="N3229" s="2" t="s">
        <v>4210</v>
      </c>
      <c r="O3229" s="2" t="s">
        <v>512</v>
      </c>
      <c r="P3229" s="2" t="s">
        <v>73</v>
      </c>
      <c r="Q3229" s="2" t="s">
        <v>73</v>
      </c>
      <c r="R3229" s="2" t="s">
        <v>69</v>
      </c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2" t="s">
        <v>67</v>
      </c>
      <c r="AW3229" s="2" t="s">
        <v>4225</v>
      </c>
      <c r="AX3229" s="2" t="s">
        <v>67</v>
      </c>
      <c r="AY3229" s="2" t="s">
        <v>67</v>
      </c>
    </row>
    <row r="3230" spans="1:51" ht="30" customHeight="1" x14ac:dyDescent="0.3">
      <c r="A3230" s="5" t="s">
        <v>155</v>
      </c>
      <c r="B3230" s="5" t="s">
        <v>272</v>
      </c>
      <c r="C3230" s="5" t="s">
        <v>82</v>
      </c>
      <c r="D3230" s="6">
        <v>1</v>
      </c>
      <c r="E3230" s="7">
        <f>TRUNC(SUMIF(W3219:W3230, RIGHTB(O3230, 1), H3219:H3230)*U3230, 2)</f>
        <v>183.2</v>
      </c>
      <c r="F3230" s="8">
        <f t="shared" si="770"/>
        <v>183.2</v>
      </c>
      <c r="G3230" s="7">
        <v>0</v>
      </c>
      <c r="H3230" s="8">
        <f t="shared" si="771"/>
        <v>0</v>
      </c>
      <c r="I3230" s="7">
        <v>0</v>
      </c>
      <c r="J3230" s="8">
        <f t="shared" si="772"/>
        <v>0</v>
      </c>
      <c r="K3230" s="7">
        <f t="shared" si="773"/>
        <v>183.2</v>
      </c>
      <c r="L3230" s="8">
        <f t="shared" si="774"/>
        <v>183.2</v>
      </c>
      <c r="M3230" s="5" t="s">
        <v>67</v>
      </c>
      <c r="N3230" s="2" t="s">
        <v>4210</v>
      </c>
      <c r="O3230" s="2" t="s">
        <v>4226</v>
      </c>
      <c r="P3230" s="2" t="s">
        <v>73</v>
      </c>
      <c r="Q3230" s="2" t="s">
        <v>73</v>
      </c>
      <c r="R3230" s="2" t="s">
        <v>73</v>
      </c>
      <c r="S3230" s="3">
        <v>1</v>
      </c>
      <c r="T3230" s="3">
        <v>0</v>
      </c>
      <c r="U3230" s="3">
        <v>0.02</v>
      </c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2" t="s">
        <v>67</v>
      </c>
      <c r="AW3230" s="2" t="s">
        <v>4214</v>
      </c>
      <c r="AX3230" s="2" t="s">
        <v>67</v>
      </c>
      <c r="AY3230" s="2" t="s">
        <v>67</v>
      </c>
    </row>
    <row r="3231" spans="1:51" ht="30" customHeight="1" x14ac:dyDescent="0.3">
      <c r="A3231" s="5" t="s">
        <v>90</v>
      </c>
      <c r="B3231" s="5" t="s">
        <v>67</v>
      </c>
      <c r="C3231" s="5" t="s">
        <v>67</v>
      </c>
      <c r="D3231" s="6"/>
      <c r="E3231" s="7"/>
      <c r="F3231" s="8">
        <f>TRUNC(SUMIF(N3219:N3230, N3218, F3219:F3230),0)</f>
        <v>87959</v>
      </c>
      <c r="G3231" s="7"/>
      <c r="H3231" s="8">
        <f>TRUNC(SUMIF(N3219:N3230, N3218, H3219:H3230),0)</f>
        <v>173763</v>
      </c>
      <c r="I3231" s="7"/>
      <c r="J3231" s="8">
        <f>TRUNC(SUMIF(N3219:N3230, N3218, J3219:J3230),0)</f>
        <v>58</v>
      </c>
      <c r="K3231" s="7"/>
      <c r="L3231" s="8">
        <f>F3231+H3231+J3231</f>
        <v>261780</v>
      </c>
      <c r="M3231" s="5" t="s">
        <v>67</v>
      </c>
      <c r="N3231" s="2" t="s">
        <v>91</v>
      </c>
      <c r="O3231" s="2" t="s">
        <v>91</v>
      </c>
      <c r="P3231" s="2" t="s">
        <v>67</v>
      </c>
      <c r="Q3231" s="2" t="s">
        <v>67</v>
      </c>
      <c r="R3231" s="2" t="s">
        <v>67</v>
      </c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2" t="s">
        <v>67</v>
      </c>
      <c r="AW3231" s="2" t="s">
        <v>67</v>
      </c>
      <c r="AX3231" s="2" t="s">
        <v>67</v>
      </c>
      <c r="AY3231" s="2" t="s">
        <v>67</v>
      </c>
    </row>
    <row r="3232" spans="1:51" ht="30" customHeight="1" x14ac:dyDescent="0.3">
      <c r="A3232" s="6"/>
      <c r="B3232" s="6"/>
      <c r="C3232" s="6"/>
      <c r="D3232" s="6"/>
      <c r="E3232" s="7"/>
      <c r="F3232" s="8"/>
      <c r="G3232" s="7"/>
      <c r="H3232" s="8"/>
      <c r="I3232" s="7"/>
      <c r="J3232" s="8"/>
      <c r="K3232" s="7"/>
      <c r="L3232" s="8"/>
      <c r="M3232" s="6"/>
    </row>
    <row r="3233" spans="1:51" ht="30" customHeight="1" x14ac:dyDescent="0.3">
      <c r="A3233" s="14" t="s">
        <v>4227</v>
      </c>
      <c r="B3233" s="14"/>
      <c r="C3233" s="14"/>
      <c r="D3233" s="14"/>
      <c r="E3233" s="15"/>
      <c r="F3233" s="16"/>
      <c r="G3233" s="15"/>
      <c r="H3233" s="16"/>
      <c r="I3233" s="15"/>
      <c r="J3233" s="16"/>
      <c r="K3233" s="15"/>
      <c r="L3233" s="16"/>
      <c r="M3233" s="14"/>
      <c r="N3233" s="1" t="s">
        <v>4228</v>
      </c>
    </row>
    <row r="3234" spans="1:51" ht="30" customHeight="1" x14ac:dyDescent="0.3">
      <c r="A3234" s="5" t="s">
        <v>4073</v>
      </c>
      <c r="B3234" s="5" t="s">
        <v>560</v>
      </c>
      <c r="C3234" s="5" t="s">
        <v>1702</v>
      </c>
      <c r="D3234" s="6">
        <v>0.6</v>
      </c>
      <c r="E3234" s="7">
        <f>단가대비표!O827</f>
        <v>12716</v>
      </c>
      <c r="F3234" s="8">
        <f t="shared" ref="F3234:F3239" si="775">TRUNC(E3234*D3234,1)</f>
        <v>7629.6</v>
      </c>
      <c r="G3234" s="7">
        <f>단가대비표!P827</f>
        <v>0</v>
      </c>
      <c r="H3234" s="8">
        <f t="shared" ref="H3234:H3239" si="776">TRUNC(G3234*D3234,1)</f>
        <v>0</v>
      </c>
      <c r="I3234" s="7">
        <f>단가대비표!V827</f>
        <v>0</v>
      </c>
      <c r="J3234" s="8">
        <f t="shared" ref="J3234:J3239" si="777">TRUNC(I3234*D3234,1)</f>
        <v>0</v>
      </c>
      <c r="K3234" s="7">
        <f t="shared" ref="K3234:L3239" si="778">TRUNC(E3234+G3234+I3234,1)</f>
        <v>12716</v>
      </c>
      <c r="L3234" s="8">
        <f t="shared" si="778"/>
        <v>7629.6</v>
      </c>
      <c r="M3234" s="5" t="s">
        <v>67</v>
      </c>
      <c r="N3234" s="2" t="s">
        <v>4228</v>
      </c>
      <c r="O3234" s="2" t="s">
        <v>4148</v>
      </c>
      <c r="P3234" s="2" t="s">
        <v>73</v>
      </c>
      <c r="Q3234" s="2" t="s">
        <v>73</v>
      </c>
      <c r="R3234" s="2" t="s">
        <v>69</v>
      </c>
      <c r="S3234" s="3"/>
      <c r="T3234" s="3"/>
      <c r="U3234" s="3"/>
      <c r="V3234" s="3">
        <v>1</v>
      </c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2" t="s">
        <v>67</v>
      </c>
      <c r="AW3234" s="2" t="s">
        <v>4231</v>
      </c>
      <c r="AX3234" s="2" t="s">
        <v>67</v>
      </c>
      <c r="AY3234" s="2" t="s">
        <v>67</v>
      </c>
    </row>
    <row r="3235" spans="1:51" ht="30" customHeight="1" x14ac:dyDescent="0.3">
      <c r="A3235" s="5" t="s">
        <v>4076</v>
      </c>
      <c r="B3235" s="5" t="s">
        <v>421</v>
      </c>
      <c r="C3235" s="5" t="s">
        <v>82</v>
      </c>
      <c r="D3235" s="6">
        <v>1</v>
      </c>
      <c r="E3235" s="7">
        <f>TRUNC(SUMIF(V3234:V3239, RIGHTB(O3235, 1), F3234:F3239)*U3235, 2)</f>
        <v>228.88</v>
      </c>
      <c r="F3235" s="8">
        <f t="shared" si="775"/>
        <v>228.8</v>
      </c>
      <c r="G3235" s="7">
        <v>0</v>
      </c>
      <c r="H3235" s="8">
        <f t="shared" si="776"/>
        <v>0</v>
      </c>
      <c r="I3235" s="7">
        <v>0</v>
      </c>
      <c r="J3235" s="8">
        <f t="shared" si="777"/>
        <v>0</v>
      </c>
      <c r="K3235" s="7">
        <f t="shared" si="778"/>
        <v>228.8</v>
      </c>
      <c r="L3235" s="8">
        <f t="shared" si="778"/>
        <v>228.8</v>
      </c>
      <c r="M3235" s="5" t="s">
        <v>67</v>
      </c>
      <c r="N3235" s="2" t="s">
        <v>4228</v>
      </c>
      <c r="O3235" s="2" t="s">
        <v>83</v>
      </c>
      <c r="P3235" s="2" t="s">
        <v>73</v>
      </c>
      <c r="Q3235" s="2" t="s">
        <v>73</v>
      </c>
      <c r="R3235" s="2" t="s">
        <v>73</v>
      </c>
      <c r="S3235" s="3">
        <v>0</v>
      </c>
      <c r="T3235" s="3">
        <v>0</v>
      </c>
      <c r="U3235" s="3">
        <v>0.03</v>
      </c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2" t="s">
        <v>67</v>
      </c>
      <c r="AW3235" s="2" t="s">
        <v>4232</v>
      </c>
      <c r="AX3235" s="2" t="s">
        <v>67</v>
      </c>
      <c r="AY3235" s="2" t="s">
        <v>67</v>
      </c>
    </row>
    <row r="3236" spans="1:51" ht="30" customHeight="1" x14ac:dyDescent="0.3">
      <c r="A3236" s="5" t="s">
        <v>2117</v>
      </c>
      <c r="B3236" s="5" t="s">
        <v>4081</v>
      </c>
      <c r="C3236" s="5" t="s">
        <v>257</v>
      </c>
      <c r="D3236" s="6">
        <v>0.55900000000000005</v>
      </c>
      <c r="E3236" s="7">
        <f>단가대비표!O73</f>
        <v>2810</v>
      </c>
      <c r="F3236" s="8">
        <f t="shared" si="775"/>
        <v>1570.7</v>
      </c>
      <c r="G3236" s="7">
        <f>단가대비표!P73</f>
        <v>0</v>
      </c>
      <c r="H3236" s="8">
        <f t="shared" si="776"/>
        <v>0</v>
      </c>
      <c r="I3236" s="7">
        <f>단가대비표!V73</f>
        <v>0</v>
      </c>
      <c r="J3236" s="8">
        <f t="shared" si="777"/>
        <v>0</v>
      </c>
      <c r="K3236" s="7">
        <f t="shared" si="778"/>
        <v>2810</v>
      </c>
      <c r="L3236" s="8">
        <f t="shared" si="778"/>
        <v>1570.7</v>
      </c>
      <c r="M3236" s="5" t="s">
        <v>67</v>
      </c>
      <c r="N3236" s="2" t="s">
        <v>4228</v>
      </c>
      <c r="O3236" s="2" t="s">
        <v>4082</v>
      </c>
      <c r="P3236" s="2" t="s">
        <v>73</v>
      </c>
      <c r="Q3236" s="2" t="s">
        <v>73</v>
      </c>
      <c r="R3236" s="2" t="s">
        <v>69</v>
      </c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2" t="s">
        <v>67</v>
      </c>
      <c r="AW3236" s="2" t="s">
        <v>4233</v>
      </c>
      <c r="AX3236" s="2" t="s">
        <v>67</v>
      </c>
      <c r="AY3236" s="2" t="s">
        <v>67</v>
      </c>
    </row>
    <row r="3237" spans="1:51" ht="30" customHeight="1" x14ac:dyDescent="0.3">
      <c r="A3237" s="5" t="s">
        <v>584</v>
      </c>
      <c r="B3237" s="5" t="s">
        <v>560</v>
      </c>
      <c r="C3237" s="5" t="s">
        <v>504</v>
      </c>
      <c r="D3237" s="6">
        <v>1</v>
      </c>
      <c r="E3237" s="7">
        <f>일위대가목록!E55</f>
        <v>34</v>
      </c>
      <c r="F3237" s="8">
        <f t="shared" si="775"/>
        <v>34</v>
      </c>
      <c r="G3237" s="7">
        <f>일위대가목록!F55</f>
        <v>0</v>
      </c>
      <c r="H3237" s="8">
        <f t="shared" si="776"/>
        <v>0</v>
      </c>
      <c r="I3237" s="7">
        <f>일위대가목록!G55</f>
        <v>0</v>
      </c>
      <c r="J3237" s="8">
        <f t="shared" si="777"/>
        <v>0</v>
      </c>
      <c r="K3237" s="7">
        <f t="shared" si="778"/>
        <v>34</v>
      </c>
      <c r="L3237" s="8">
        <f t="shared" si="778"/>
        <v>34</v>
      </c>
      <c r="M3237" s="5" t="s">
        <v>612</v>
      </c>
      <c r="N3237" s="2" t="s">
        <v>4228</v>
      </c>
      <c r="O3237" s="2" t="s">
        <v>611</v>
      </c>
      <c r="P3237" s="2" t="s">
        <v>69</v>
      </c>
      <c r="Q3237" s="2" t="s">
        <v>73</v>
      </c>
      <c r="R3237" s="2" t="s">
        <v>73</v>
      </c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2" t="s">
        <v>67</v>
      </c>
      <c r="AW3237" s="2" t="s">
        <v>4234</v>
      </c>
      <c r="AX3237" s="2" t="s">
        <v>67</v>
      </c>
      <c r="AY3237" s="2" t="s">
        <v>67</v>
      </c>
    </row>
    <row r="3238" spans="1:51" ht="30" customHeight="1" x14ac:dyDescent="0.3">
      <c r="A3238" s="5" t="s">
        <v>4088</v>
      </c>
      <c r="B3238" s="5" t="s">
        <v>4089</v>
      </c>
      <c r="C3238" s="5" t="s">
        <v>1702</v>
      </c>
      <c r="D3238" s="6">
        <v>0.748</v>
      </c>
      <c r="E3238" s="7">
        <f>일위대가목록!E428</f>
        <v>226</v>
      </c>
      <c r="F3238" s="8">
        <f t="shared" si="775"/>
        <v>169</v>
      </c>
      <c r="G3238" s="7">
        <f>일위대가목록!F428</f>
        <v>1263</v>
      </c>
      <c r="H3238" s="8">
        <f t="shared" si="776"/>
        <v>944.7</v>
      </c>
      <c r="I3238" s="7">
        <f>일위대가목록!G428</f>
        <v>0</v>
      </c>
      <c r="J3238" s="8">
        <f t="shared" si="777"/>
        <v>0</v>
      </c>
      <c r="K3238" s="7">
        <f t="shared" si="778"/>
        <v>1489</v>
      </c>
      <c r="L3238" s="8">
        <f t="shared" si="778"/>
        <v>1113.7</v>
      </c>
      <c r="M3238" s="5" t="s">
        <v>4090</v>
      </c>
      <c r="N3238" s="2" t="s">
        <v>4228</v>
      </c>
      <c r="O3238" s="2" t="s">
        <v>4091</v>
      </c>
      <c r="P3238" s="2" t="s">
        <v>69</v>
      </c>
      <c r="Q3238" s="2" t="s">
        <v>73</v>
      </c>
      <c r="R3238" s="2" t="s">
        <v>73</v>
      </c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2" t="s">
        <v>67</v>
      </c>
      <c r="AW3238" s="2" t="s">
        <v>4235</v>
      </c>
      <c r="AX3238" s="2" t="s">
        <v>67</v>
      </c>
      <c r="AY3238" s="2" t="s">
        <v>67</v>
      </c>
    </row>
    <row r="3239" spans="1:51" ht="30" customHeight="1" x14ac:dyDescent="0.3">
      <c r="A3239" s="5" t="s">
        <v>4093</v>
      </c>
      <c r="B3239" s="5" t="s">
        <v>4089</v>
      </c>
      <c r="C3239" s="5" t="s">
        <v>1702</v>
      </c>
      <c r="D3239" s="6">
        <v>0.56000000000000005</v>
      </c>
      <c r="E3239" s="7">
        <f>일위대가목록!E427</f>
        <v>2080</v>
      </c>
      <c r="F3239" s="8">
        <f t="shared" si="775"/>
        <v>1164.8</v>
      </c>
      <c r="G3239" s="7">
        <f>일위대가목록!F427</f>
        <v>8825</v>
      </c>
      <c r="H3239" s="8">
        <f t="shared" si="776"/>
        <v>4942</v>
      </c>
      <c r="I3239" s="7">
        <f>일위대가목록!G427</f>
        <v>56</v>
      </c>
      <c r="J3239" s="8">
        <f t="shared" si="777"/>
        <v>31.3</v>
      </c>
      <c r="K3239" s="7">
        <f t="shared" si="778"/>
        <v>10961</v>
      </c>
      <c r="L3239" s="8">
        <f t="shared" si="778"/>
        <v>6138.1</v>
      </c>
      <c r="M3239" s="5" t="s">
        <v>4094</v>
      </c>
      <c r="N3239" s="2" t="s">
        <v>4228</v>
      </c>
      <c r="O3239" s="2" t="s">
        <v>4095</v>
      </c>
      <c r="P3239" s="2" t="s">
        <v>69</v>
      </c>
      <c r="Q3239" s="2" t="s">
        <v>73</v>
      </c>
      <c r="R3239" s="2" t="s">
        <v>73</v>
      </c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2" t="s">
        <v>67</v>
      </c>
      <c r="AW3239" s="2" t="s">
        <v>4236</v>
      </c>
      <c r="AX3239" s="2" t="s">
        <v>67</v>
      </c>
      <c r="AY3239" s="2" t="s">
        <v>67</v>
      </c>
    </row>
    <row r="3240" spans="1:51" ht="30" customHeight="1" x14ac:dyDescent="0.3">
      <c r="A3240" s="5" t="s">
        <v>90</v>
      </c>
      <c r="B3240" s="5" t="s">
        <v>67</v>
      </c>
      <c r="C3240" s="5" t="s">
        <v>67</v>
      </c>
      <c r="D3240" s="6"/>
      <c r="E3240" s="7"/>
      <c r="F3240" s="8">
        <f>TRUNC(SUMIF(N3234:N3239, N3233, F3234:F3239),0)</f>
        <v>10796</v>
      </c>
      <c r="G3240" s="7"/>
      <c r="H3240" s="8">
        <f>TRUNC(SUMIF(N3234:N3239, N3233, H3234:H3239),0)</f>
        <v>5886</v>
      </c>
      <c r="I3240" s="7"/>
      <c r="J3240" s="8">
        <f>TRUNC(SUMIF(N3234:N3239, N3233, J3234:J3239),0)</f>
        <v>31</v>
      </c>
      <c r="K3240" s="7"/>
      <c r="L3240" s="8">
        <f>F3240+H3240+J3240</f>
        <v>16713</v>
      </c>
      <c r="M3240" s="5" t="s">
        <v>67</v>
      </c>
      <c r="N3240" s="2" t="s">
        <v>91</v>
      </c>
      <c r="O3240" s="2" t="s">
        <v>91</v>
      </c>
      <c r="P3240" s="2" t="s">
        <v>67</v>
      </c>
      <c r="Q3240" s="2" t="s">
        <v>67</v>
      </c>
      <c r="R3240" s="2" t="s">
        <v>67</v>
      </c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2" t="s">
        <v>67</v>
      </c>
      <c r="AW3240" s="2" t="s">
        <v>67</v>
      </c>
      <c r="AX3240" s="2" t="s">
        <v>67</v>
      </c>
      <c r="AY3240" s="2" t="s">
        <v>67</v>
      </c>
    </row>
    <row r="3241" spans="1:51" ht="30" customHeight="1" x14ac:dyDescent="0.3">
      <c r="A3241" s="6"/>
      <c r="B3241" s="6"/>
      <c r="C3241" s="6"/>
      <c r="D3241" s="6"/>
      <c r="E3241" s="7"/>
      <c r="F3241" s="8"/>
      <c r="G3241" s="7"/>
      <c r="H3241" s="8"/>
      <c r="I3241" s="7"/>
      <c r="J3241" s="8"/>
      <c r="K3241" s="7"/>
      <c r="L3241" s="8"/>
      <c r="M3241" s="6"/>
    </row>
    <row r="3242" spans="1:51" ht="30" customHeight="1" x14ac:dyDescent="0.3">
      <c r="A3242" s="14" t="s">
        <v>4237</v>
      </c>
      <c r="B3242" s="14"/>
      <c r="C3242" s="14"/>
      <c r="D3242" s="14"/>
      <c r="E3242" s="15"/>
      <c r="F3242" s="16"/>
      <c r="G3242" s="15"/>
      <c r="H3242" s="16"/>
      <c r="I3242" s="15"/>
      <c r="J3242" s="16"/>
      <c r="K3242" s="15"/>
      <c r="L3242" s="16"/>
      <c r="M3242" s="14"/>
      <c r="N3242" s="1" t="s">
        <v>4238</v>
      </c>
    </row>
    <row r="3243" spans="1:51" ht="30" customHeight="1" x14ac:dyDescent="0.3">
      <c r="A3243" s="5" t="s">
        <v>4073</v>
      </c>
      <c r="B3243" s="5" t="s">
        <v>576</v>
      </c>
      <c r="C3243" s="5" t="s">
        <v>1702</v>
      </c>
      <c r="D3243" s="6">
        <v>0.6</v>
      </c>
      <c r="E3243" s="7">
        <f>단가대비표!O829</f>
        <v>21233</v>
      </c>
      <c r="F3243" s="8">
        <f t="shared" ref="F3243:F3248" si="779">TRUNC(E3243*D3243,1)</f>
        <v>12739.8</v>
      </c>
      <c r="G3243" s="7">
        <f>단가대비표!P829</f>
        <v>0</v>
      </c>
      <c r="H3243" s="8">
        <f t="shared" ref="H3243:H3248" si="780">TRUNC(G3243*D3243,1)</f>
        <v>0</v>
      </c>
      <c r="I3243" s="7">
        <f>단가대비표!V829</f>
        <v>0</v>
      </c>
      <c r="J3243" s="8">
        <f t="shared" ref="J3243:J3248" si="781">TRUNC(I3243*D3243,1)</f>
        <v>0</v>
      </c>
      <c r="K3243" s="7">
        <f t="shared" ref="K3243:L3248" si="782">TRUNC(E3243+G3243+I3243,1)</f>
        <v>21233</v>
      </c>
      <c r="L3243" s="8">
        <f t="shared" si="782"/>
        <v>12739.8</v>
      </c>
      <c r="M3243" s="5" t="s">
        <v>67</v>
      </c>
      <c r="N3243" s="2" t="s">
        <v>4238</v>
      </c>
      <c r="O3243" s="2" t="s">
        <v>4180</v>
      </c>
      <c r="P3243" s="2" t="s">
        <v>73</v>
      </c>
      <c r="Q3243" s="2" t="s">
        <v>73</v>
      </c>
      <c r="R3243" s="2" t="s">
        <v>69</v>
      </c>
      <c r="S3243" s="3"/>
      <c r="T3243" s="3"/>
      <c r="U3243" s="3"/>
      <c r="V3243" s="3">
        <v>1</v>
      </c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2" t="s">
        <v>67</v>
      </c>
      <c r="AW3243" s="2" t="s">
        <v>4240</v>
      </c>
      <c r="AX3243" s="2" t="s">
        <v>67</v>
      </c>
      <c r="AY3243" s="2" t="s">
        <v>67</v>
      </c>
    </row>
    <row r="3244" spans="1:51" ht="30" customHeight="1" x14ac:dyDescent="0.3">
      <c r="A3244" s="5" t="s">
        <v>4076</v>
      </c>
      <c r="B3244" s="5" t="s">
        <v>421</v>
      </c>
      <c r="C3244" s="5" t="s">
        <v>82</v>
      </c>
      <c r="D3244" s="6">
        <v>1</v>
      </c>
      <c r="E3244" s="7">
        <f>TRUNC(SUMIF(V3243:V3248, RIGHTB(O3244, 1), F3243:F3248)*U3244, 2)</f>
        <v>382.19</v>
      </c>
      <c r="F3244" s="8">
        <f t="shared" si="779"/>
        <v>382.1</v>
      </c>
      <c r="G3244" s="7">
        <v>0</v>
      </c>
      <c r="H3244" s="8">
        <f t="shared" si="780"/>
        <v>0</v>
      </c>
      <c r="I3244" s="7">
        <v>0</v>
      </c>
      <c r="J3244" s="8">
        <f t="shared" si="781"/>
        <v>0</v>
      </c>
      <c r="K3244" s="7">
        <f t="shared" si="782"/>
        <v>382.1</v>
      </c>
      <c r="L3244" s="8">
        <f t="shared" si="782"/>
        <v>382.1</v>
      </c>
      <c r="M3244" s="5" t="s">
        <v>67</v>
      </c>
      <c r="N3244" s="2" t="s">
        <v>4238</v>
      </c>
      <c r="O3244" s="2" t="s">
        <v>83</v>
      </c>
      <c r="P3244" s="2" t="s">
        <v>73</v>
      </c>
      <c r="Q3244" s="2" t="s">
        <v>73</v>
      </c>
      <c r="R3244" s="2" t="s">
        <v>73</v>
      </c>
      <c r="S3244" s="3">
        <v>0</v>
      </c>
      <c r="T3244" s="3">
        <v>0</v>
      </c>
      <c r="U3244" s="3">
        <v>0.03</v>
      </c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2" t="s">
        <v>67</v>
      </c>
      <c r="AW3244" s="2" t="s">
        <v>4241</v>
      </c>
      <c r="AX3244" s="2" t="s">
        <v>67</v>
      </c>
      <c r="AY3244" s="2" t="s">
        <v>67</v>
      </c>
    </row>
    <row r="3245" spans="1:51" ht="30" customHeight="1" x14ac:dyDescent="0.3">
      <c r="A3245" s="5" t="s">
        <v>2117</v>
      </c>
      <c r="B3245" s="5" t="s">
        <v>4081</v>
      </c>
      <c r="C3245" s="5" t="s">
        <v>257</v>
      </c>
      <c r="D3245" s="6">
        <v>1.004</v>
      </c>
      <c r="E3245" s="7">
        <f>단가대비표!O73</f>
        <v>2810</v>
      </c>
      <c r="F3245" s="8">
        <f t="shared" si="779"/>
        <v>2821.2</v>
      </c>
      <c r="G3245" s="7">
        <f>단가대비표!P73</f>
        <v>0</v>
      </c>
      <c r="H3245" s="8">
        <f t="shared" si="780"/>
        <v>0</v>
      </c>
      <c r="I3245" s="7">
        <f>단가대비표!V73</f>
        <v>0</v>
      </c>
      <c r="J3245" s="8">
        <f t="shared" si="781"/>
        <v>0</v>
      </c>
      <c r="K3245" s="7">
        <f t="shared" si="782"/>
        <v>2810</v>
      </c>
      <c r="L3245" s="8">
        <f t="shared" si="782"/>
        <v>2821.2</v>
      </c>
      <c r="M3245" s="5" t="s">
        <v>67</v>
      </c>
      <c r="N3245" s="2" t="s">
        <v>4238</v>
      </c>
      <c r="O3245" s="2" t="s">
        <v>4082</v>
      </c>
      <c r="P3245" s="2" t="s">
        <v>73</v>
      </c>
      <c r="Q3245" s="2" t="s">
        <v>73</v>
      </c>
      <c r="R3245" s="2" t="s">
        <v>69</v>
      </c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2" t="s">
        <v>67</v>
      </c>
      <c r="AW3245" s="2" t="s">
        <v>4242</v>
      </c>
      <c r="AX3245" s="2" t="s">
        <v>67</v>
      </c>
      <c r="AY3245" s="2" t="s">
        <v>67</v>
      </c>
    </row>
    <row r="3246" spans="1:51" ht="30" customHeight="1" x14ac:dyDescent="0.3">
      <c r="A3246" s="5" t="s">
        <v>584</v>
      </c>
      <c r="B3246" s="5" t="s">
        <v>576</v>
      </c>
      <c r="C3246" s="5" t="s">
        <v>504</v>
      </c>
      <c r="D3246" s="6">
        <v>1</v>
      </c>
      <c r="E3246" s="7">
        <f>일위대가목록!E57</f>
        <v>55</v>
      </c>
      <c r="F3246" s="8">
        <f t="shared" si="779"/>
        <v>55</v>
      </c>
      <c r="G3246" s="7">
        <f>일위대가목록!F57</f>
        <v>0</v>
      </c>
      <c r="H3246" s="8">
        <f t="shared" si="780"/>
        <v>0</v>
      </c>
      <c r="I3246" s="7">
        <f>일위대가목록!G57</f>
        <v>0</v>
      </c>
      <c r="J3246" s="8">
        <f t="shared" si="781"/>
        <v>0</v>
      </c>
      <c r="K3246" s="7">
        <f t="shared" si="782"/>
        <v>55</v>
      </c>
      <c r="L3246" s="8">
        <f t="shared" si="782"/>
        <v>55</v>
      </c>
      <c r="M3246" s="5" t="s">
        <v>622</v>
      </c>
      <c r="N3246" s="2" t="s">
        <v>4238</v>
      </c>
      <c r="O3246" s="2" t="s">
        <v>621</v>
      </c>
      <c r="P3246" s="2" t="s">
        <v>69</v>
      </c>
      <c r="Q3246" s="2" t="s">
        <v>73</v>
      </c>
      <c r="R3246" s="2" t="s">
        <v>73</v>
      </c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2" t="s">
        <v>67</v>
      </c>
      <c r="AW3246" s="2" t="s">
        <v>4243</v>
      </c>
      <c r="AX3246" s="2" t="s">
        <v>67</v>
      </c>
      <c r="AY3246" s="2" t="s">
        <v>67</v>
      </c>
    </row>
    <row r="3247" spans="1:51" ht="30" customHeight="1" x14ac:dyDescent="0.3">
      <c r="A3247" s="5" t="s">
        <v>4088</v>
      </c>
      <c r="B3247" s="5" t="s">
        <v>4089</v>
      </c>
      <c r="C3247" s="5" t="s">
        <v>1702</v>
      </c>
      <c r="D3247" s="6">
        <v>1.0660000000000001</v>
      </c>
      <c r="E3247" s="7">
        <f>일위대가목록!E428</f>
        <v>226</v>
      </c>
      <c r="F3247" s="8">
        <f t="shared" si="779"/>
        <v>240.9</v>
      </c>
      <c r="G3247" s="7">
        <f>일위대가목록!F428</f>
        <v>1263</v>
      </c>
      <c r="H3247" s="8">
        <f t="shared" si="780"/>
        <v>1346.3</v>
      </c>
      <c r="I3247" s="7">
        <f>일위대가목록!G428</f>
        <v>0</v>
      </c>
      <c r="J3247" s="8">
        <f t="shared" si="781"/>
        <v>0</v>
      </c>
      <c r="K3247" s="7">
        <f t="shared" si="782"/>
        <v>1489</v>
      </c>
      <c r="L3247" s="8">
        <f t="shared" si="782"/>
        <v>1587.2</v>
      </c>
      <c r="M3247" s="5" t="s">
        <v>4090</v>
      </c>
      <c r="N3247" s="2" t="s">
        <v>4238</v>
      </c>
      <c r="O3247" s="2" t="s">
        <v>4091</v>
      </c>
      <c r="P3247" s="2" t="s">
        <v>69</v>
      </c>
      <c r="Q3247" s="2" t="s">
        <v>73</v>
      </c>
      <c r="R3247" s="2" t="s">
        <v>73</v>
      </c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2" t="s">
        <v>67</v>
      </c>
      <c r="AW3247" s="2" t="s">
        <v>4244</v>
      </c>
      <c r="AX3247" s="2" t="s">
        <v>67</v>
      </c>
      <c r="AY3247" s="2" t="s">
        <v>67</v>
      </c>
    </row>
    <row r="3248" spans="1:51" ht="30" customHeight="1" x14ac:dyDescent="0.3">
      <c r="A3248" s="5" t="s">
        <v>4093</v>
      </c>
      <c r="B3248" s="5" t="s">
        <v>4089</v>
      </c>
      <c r="C3248" s="5" t="s">
        <v>1702</v>
      </c>
      <c r="D3248" s="6">
        <v>0.878</v>
      </c>
      <c r="E3248" s="7">
        <f>일위대가목록!E427</f>
        <v>2080</v>
      </c>
      <c r="F3248" s="8">
        <f t="shared" si="779"/>
        <v>1826.2</v>
      </c>
      <c r="G3248" s="7">
        <f>일위대가목록!F427</f>
        <v>8825</v>
      </c>
      <c r="H3248" s="8">
        <f t="shared" si="780"/>
        <v>7748.3</v>
      </c>
      <c r="I3248" s="7">
        <f>일위대가목록!G427</f>
        <v>56</v>
      </c>
      <c r="J3248" s="8">
        <f t="shared" si="781"/>
        <v>49.1</v>
      </c>
      <c r="K3248" s="7">
        <f t="shared" si="782"/>
        <v>10961</v>
      </c>
      <c r="L3248" s="8">
        <f t="shared" si="782"/>
        <v>9623.6</v>
      </c>
      <c r="M3248" s="5" t="s">
        <v>4094</v>
      </c>
      <c r="N3248" s="2" t="s">
        <v>4238</v>
      </c>
      <c r="O3248" s="2" t="s">
        <v>4095</v>
      </c>
      <c r="P3248" s="2" t="s">
        <v>69</v>
      </c>
      <c r="Q3248" s="2" t="s">
        <v>73</v>
      </c>
      <c r="R3248" s="2" t="s">
        <v>73</v>
      </c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2" t="s">
        <v>67</v>
      </c>
      <c r="AW3248" s="2" t="s">
        <v>4245</v>
      </c>
      <c r="AX3248" s="2" t="s">
        <v>67</v>
      </c>
      <c r="AY3248" s="2" t="s">
        <v>67</v>
      </c>
    </row>
    <row r="3249" spans="1:51" ht="30" customHeight="1" x14ac:dyDescent="0.3">
      <c r="A3249" s="5" t="s">
        <v>90</v>
      </c>
      <c r="B3249" s="5" t="s">
        <v>67</v>
      </c>
      <c r="C3249" s="5" t="s">
        <v>67</v>
      </c>
      <c r="D3249" s="6"/>
      <c r="E3249" s="7"/>
      <c r="F3249" s="8">
        <f>TRUNC(SUMIF(N3243:N3248, N3242, F3243:F3248),0)</f>
        <v>18065</v>
      </c>
      <c r="G3249" s="7"/>
      <c r="H3249" s="8">
        <f>TRUNC(SUMIF(N3243:N3248, N3242, H3243:H3248),0)</f>
        <v>9094</v>
      </c>
      <c r="I3249" s="7"/>
      <c r="J3249" s="8">
        <f>TRUNC(SUMIF(N3243:N3248, N3242, J3243:J3248),0)</f>
        <v>49</v>
      </c>
      <c r="K3249" s="7"/>
      <c r="L3249" s="8">
        <f>F3249+H3249+J3249</f>
        <v>27208</v>
      </c>
      <c r="M3249" s="5" t="s">
        <v>67</v>
      </c>
      <c r="N3249" s="2" t="s">
        <v>91</v>
      </c>
      <c r="O3249" s="2" t="s">
        <v>91</v>
      </c>
      <c r="P3249" s="2" t="s">
        <v>67</v>
      </c>
      <c r="Q3249" s="2" t="s">
        <v>67</v>
      </c>
      <c r="R3249" s="2" t="s">
        <v>67</v>
      </c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2" t="s">
        <v>67</v>
      </c>
      <c r="AW3249" s="2" t="s">
        <v>67</v>
      </c>
      <c r="AX3249" s="2" t="s">
        <v>67</v>
      </c>
      <c r="AY3249" s="2" t="s">
        <v>67</v>
      </c>
    </row>
    <row r="3250" spans="1:51" ht="30" customHeight="1" x14ac:dyDescent="0.3">
      <c r="A3250" s="6"/>
      <c r="B3250" s="6"/>
      <c r="C3250" s="6"/>
      <c r="D3250" s="6"/>
      <c r="E3250" s="7"/>
      <c r="F3250" s="8"/>
      <c r="G3250" s="7"/>
      <c r="H3250" s="8"/>
      <c r="I3250" s="7"/>
      <c r="J3250" s="8"/>
      <c r="K3250" s="7"/>
      <c r="L3250" s="8"/>
      <c r="M3250" s="6"/>
    </row>
    <row r="3251" spans="1:51" ht="30" customHeight="1" x14ac:dyDescent="0.3">
      <c r="A3251" s="14" t="s">
        <v>4246</v>
      </c>
      <c r="B3251" s="14"/>
      <c r="C3251" s="14"/>
      <c r="D3251" s="14"/>
      <c r="E3251" s="15"/>
      <c r="F3251" s="16"/>
      <c r="G3251" s="15"/>
      <c r="H3251" s="16"/>
      <c r="I3251" s="15"/>
      <c r="J3251" s="16"/>
      <c r="K3251" s="15"/>
      <c r="L3251" s="16"/>
      <c r="M3251" s="14"/>
      <c r="N3251" s="1" t="s">
        <v>4247</v>
      </c>
    </row>
    <row r="3252" spans="1:51" ht="30" customHeight="1" x14ac:dyDescent="0.3">
      <c r="A3252" s="5" t="s">
        <v>4073</v>
      </c>
      <c r="B3252" s="5" t="s">
        <v>627</v>
      </c>
      <c r="C3252" s="5" t="s">
        <v>1702</v>
      </c>
      <c r="D3252" s="6">
        <v>0.6</v>
      </c>
      <c r="E3252" s="7">
        <f>단가대비표!O830</f>
        <v>27472</v>
      </c>
      <c r="F3252" s="8">
        <f t="shared" ref="F3252:F3257" si="783">TRUNC(E3252*D3252,1)</f>
        <v>16483.2</v>
      </c>
      <c r="G3252" s="7">
        <f>단가대비표!P830</f>
        <v>0</v>
      </c>
      <c r="H3252" s="8">
        <f t="shared" ref="H3252:H3257" si="784">TRUNC(G3252*D3252,1)</f>
        <v>0</v>
      </c>
      <c r="I3252" s="7">
        <f>단가대비표!V830</f>
        <v>0</v>
      </c>
      <c r="J3252" s="8">
        <f t="shared" ref="J3252:J3257" si="785">TRUNC(I3252*D3252,1)</f>
        <v>0</v>
      </c>
      <c r="K3252" s="7">
        <f t="shared" ref="K3252:L3257" si="786">TRUNC(E3252+G3252+I3252,1)</f>
        <v>27472</v>
      </c>
      <c r="L3252" s="8">
        <f t="shared" si="786"/>
        <v>16483.2</v>
      </c>
      <c r="M3252" s="5" t="s">
        <v>67</v>
      </c>
      <c r="N3252" s="2" t="s">
        <v>4247</v>
      </c>
      <c r="O3252" s="2" t="s">
        <v>4196</v>
      </c>
      <c r="P3252" s="2" t="s">
        <v>73</v>
      </c>
      <c r="Q3252" s="2" t="s">
        <v>73</v>
      </c>
      <c r="R3252" s="2" t="s">
        <v>69</v>
      </c>
      <c r="S3252" s="3"/>
      <c r="T3252" s="3"/>
      <c r="U3252" s="3"/>
      <c r="V3252" s="3">
        <v>1</v>
      </c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2" t="s">
        <v>67</v>
      </c>
      <c r="AW3252" s="2" t="s">
        <v>4249</v>
      </c>
      <c r="AX3252" s="2" t="s">
        <v>67</v>
      </c>
      <c r="AY3252" s="2" t="s">
        <v>67</v>
      </c>
    </row>
    <row r="3253" spans="1:51" ht="30" customHeight="1" x14ac:dyDescent="0.3">
      <c r="A3253" s="5" t="s">
        <v>4076</v>
      </c>
      <c r="B3253" s="5" t="s">
        <v>421</v>
      </c>
      <c r="C3253" s="5" t="s">
        <v>82</v>
      </c>
      <c r="D3253" s="6">
        <v>1</v>
      </c>
      <c r="E3253" s="7">
        <f>TRUNC(SUMIF(V3252:V3257, RIGHTB(O3253, 1), F3252:F3257)*U3253, 2)</f>
        <v>494.49</v>
      </c>
      <c r="F3253" s="8">
        <f t="shared" si="783"/>
        <v>494.4</v>
      </c>
      <c r="G3253" s="7">
        <v>0</v>
      </c>
      <c r="H3253" s="8">
        <f t="shared" si="784"/>
        <v>0</v>
      </c>
      <c r="I3253" s="7">
        <v>0</v>
      </c>
      <c r="J3253" s="8">
        <f t="shared" si="785"/>
        <v>0</v>
      </c>
      <c r="K3253" s="7">
        <f t="shared" si="786"/>
        <v>494.4</v>
      </c>
      <c r="L3253" s="8">
        <f t="shared" si="786"/>
        <v>494.4</v>
      </c>
      <c r="M3253" s="5" t="s">
        <v>67</v>
      </c>
      <c r="N3253" s="2" t="s">
        <v>4247</v>
      </c>
      <c r="O3253" s="2" t="s">
        <v>83</v>
      </c>
      <c r="P3253" s="2" t="s">
        <v>73</v>
      </c>
      <c r="Q3253" s="2" t="s">
        <v>73</v>
      </c>
      <c r="R3253" s="2" t="s">
        <v>73</v>
      </c>
      <c r="S3253" s="3">
        <v>0</v>
      </c>
      <c r="T3253" s="3">
        <v>0</v>
      </c>
      <c r="U3253" s="3">
        <v>0.03</v>
      </c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2" t="s">
        <v>67</v>
      </c>
      <c r="AW3253" s="2" t="s">
        <v>4250</v>
      </c>
      <c r="AX3253" s="2" t="s">
        <v>67</v>
      </c>
      <c r="AY3253" s="2" t="s">
        <v>67</v>
      </c>
    </row>
    <row r="3254" spans="1:51" ht="30" customHeight="1" x14ac:dyDescent="0.3">
      <c r="A3254" s="5" t="s">
        <v>2117</v>
      </c>
      <c r="B3254" s="5" t="s">
        <v>4081</v>
      </c>
      <c r="C3254" s="5" t="s">
        <v>257</v>
      </c>
      <c r="D3254" s="6">
        <v>1.2749999999999999</v>
      </c>
      <c r="E3254" s="7">
        <f>단가대비표!O73</f>
        <v>2810</v>
      </c>
      <c r="F3254" s="8">
        <f t="shared" si="783"/>
        <v>3582.7</v>
      </c>
      <c r="G3254" s="7">
        <f>단가대비표!P73</f>
        <v>0</v>
      </c>
      <c r="H3254" s="8">
        <f t="shared" si="784"/>
        <v>0</v>
      </c>
      <c r="I3254" s="7">
        <f>단가대비표!V73</f>
        <v>0</v>
      </c>
      <c r="J3254" s="8">
        <f t="shared" si="785"/>
        <v>0</v>
      </c>
      <c r="K3254" s="7">
        <f t="shared" si="786"/>
        <v>2810</v>
      </c>
      <c r="L3254" s="8">
        <f t="shared" si="786"/>
        <v>3582.7</v>
      </c>
      <c r="M3254" s="5" t="s">
        <v>67</v>
      </c>
      <c r="N3254" s="2" t="s">
        <v>4247</v>
      </c>
      <c r="O3254" s="2" t="s">
        <v>4082</v>
      </c>
      <c r="P3254" s="2" t="s">
        <v>73</v>
      </c>
      <c r="Q3254" s="2" t="s">
        <v>73</v>
      </c>
      <c r="R3254" s="2" t="s">
        <v>69</v>
      </c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2" t="s">
        <v>67</v>
      </c>
      <c r="AW3254" s="2" t="s">
        <v>4251</v>
      </c>
      <c r="AX3254" s="2" t="s">
        <v>67</v>
      </c>
      <c r="AY3254" s="2" t="s">
        <v>67</v>
      </c>
    </row>
    <row r="3255" spans="1:51" ht="30" customHeight="1" x14ac:dyDescent="0.3">
      <c r="A3255" s="5" t="s">
        <v>584</v>
      </c>
      <c r="B3255" s="5" t="s">
        <v>627</v>
      </c>
      <c r="C3255" s="5" t="s">
        <v>504</v>
      </c>
      <c r="D3255" s="6">
        <v>1</v>
      </c>
      <c r="E3255" s="7">
        <f>일위대가목록!E63</f>
        <v>107</v>
      </c>
      <c r="F3255" s="8">
        <f t="shared" si="783"/>
        <v>107</v>
      </c>
      <c r="G3255" s="7">
        <f>일위대가목록!F63</f>
        <v>0</v>
      </c>
      <c r="H3255" s="8">
        <f t="shared" si="784"/>
        <v>0</v>
      </c>
      <c r="I3255" s="7">
        <f>일위대가목록!G63</f>
        <v>0</v>
      </c>
      <c r="J3255" s="8">
        <f t="shared" si="785"/>
        <v>0</v>
      </c>
      <c r="K3255" s="7">
        <f t="shared" si="786"/>
        <v>107</v>
      </c>
      <c r="L3255" s="8">
        <f t="shared" si="786"/>
        <v>107</v>
      </c>
      <c r="M3255" s="5" t="s">
        <v>667</v>
      </c>
      <c r="N3255" s="2" t="s">
        <v>4247</v>
      </c>
      <c r="O3255" s="2" t="s">
        <v>666</v>
      </c>
      <c r="P3255" s="2" t="s">
        <v>69</v>
      </c>
      <c r="Q3255" s="2" t="s">
        <v>73</v>
      </c>
      <c r="R3255" s="2" t="s">
        <v>73</v>
      </c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2" t="s">
        <v>67</v>
      </c>
      <c r="AW3255" s="2" t="s">
        <v>4252</v>
      </c>
      <c r="AX3255" s="2" t="s">
        <v>67</v>
      </c>
      <c r="AY3255" s="2" t="s">
        <v>67</v>
      </c>
    </row>
    <row r="3256" spans="1:51" ht="30" customHeight="1" x14ac:dyDescent="0.3">
      <c r="A3256" s="5" t="s">
        <v>4088</v>
      </c>
      <c r="B3256" s="5" t="s">
        <v>4089</v>
      </c>
      <c r="C3256" s="5" t="s">
        <v>1702</v>
      </c>
      <c r="D3256" s="6">
        <v>1.226</v>
      </c>
      <c r="E3256" s="7">
        <f>일위대가목록!E428</f>
        <v>226</v>
      </c>
      <c r="F3256" s="8">
        <f t="shared" si="783"/>
        <v>277</v>
      </c>
      <c r="G3256" s="7">
        <f>일위대가목록!F428</f>
        <v>1263</v>
      </c>
      <c r="H3256" s="8">
        <f t="shared" si="784"/>
        <v>1548.4</v>
      </c>
      <c r="I3256" s="7">
        <f>일위대가목록!G428</f>
        <v>0</v>
      </c>
      <c r="J3256" s="8">
        <f t="shared" si="785"/>
        <v>0</v>
      </c>
      <c r="K3256" s="7">
        <f t="shared" si="786"/>
        <v>1489</v>
      </c>
      <c r="L3256" s="8">
        <f t="shared" si="786"/>
        <v>1825.4</v>
      </c>
      <c r="M3256" s="5" t="s">
        <v>4090</v>
      </c>
      <c r="N3256" s="2" t="s">
        <v>4247</v>
      </c>
      <c r="O3256" s="2" t="s">
        <v>4091</v>
      </c>
      <c r="P3256" s="2" t="s">
        <v>69</v>
      </c>
      <c r="Q3256" s="2" t="s">
        <v>73</v>
      </c>
      <c r="R3256" s="2" t="s">
        <v>73</v>
      </c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2" t="s">
        <v>67</v>
      </c>
      <c r="AW3256" s="2" t="s">
        <v>4253</v>
      </c>
      <c r="AX3256" s="2" t="s">
        <v>67</v>
      </c>
      <c r="AY3256" s="2" t="s">
        <v>67</v>
      </c>
    </row>
    <row r="3257" spans="1:51" ht="30" customHeight="1" x14ac:dyDescent="0.3">
      <c r="A3257" s="5" t="s">
        <v>4093</v>
      </c>
      <c r="B3257" s="5" t="s">
        <v>4089</v>
      </c>
      <c r="C3257" s="5" t="s">
        <v>1702</v>
      </c>
      <c r="D3257" s="6">
        <v>1.038</v>
      </c>
      <c r="E3257" s="7">
        <f>일위대가목록!E427</f>
        <v>2080</v>
      </c>
      <c r="F3257" s="8">
        <f t="shared" si="783"/>
        <v>2159</v>
      </c>
      <c r="G3257" s="7">
        <f>일위대가목록!F427</f>
        <v>8825</v>
      </c>
      <c r="H3257" s="8">
        <f t="shared" si="784"/>
        <v>9160.2999999999993</v>
      </c>
      <c r="I3257" s="7">
        <f>일위대가목록!G427</f>
        <v>56</v>
      </c>
      <c r="J3257" s="8">
        <f t="shared" si="785"/>
        <v>58.1</v>
      </c>
      <c r="K3257" s="7">
        <f t="shared" si="786"/>
        <v>10961</v>
      </c>
      <c r="L3257" s="8">
        <f t="shared" si="786"/>
        <v>11377.4</v>
      </c>
      <c r="M3257" s="5" t="s">
        <v>4094</v>
      </c>
      <c r="N3257" s="2" t="s">
        <v>4247</v>
      </c>
      <c r="O3257" s="2" t="s">
        <v>4095</v>
      </c>
      <c r="P3257" s="2" t="s">
        <v>69</v>
      </c>
      <c r="Q3257" s="2" t="s">
        <v>73</v>
      </c>
      <c r="R3257" s="2" t="s">
        <v>73</v>
      </c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2" t="s">
        <v>67</v>
      </c>
      <c r="AW3257" s="2" t="s">
        <v>4254</v>
      </c>
      <c r="AX3257" s="2" t="s">
        <v>67</v>
      </c>
      <c r="AY3257" s="2" t="s">
        <v>67</v>
      </c>
    </row>
    <row r="3258" spans="1:51" ht="30" customHeight="1" x14ac:dyDescent="0.3">
      <c r="A3258" s="5" t="s">
        <v>90</v>
      </c>
      <c r="B3258" s="5" t="s">
        <v>67</v>
      </c>
      <c r="C3258" s="5" t="s">
        <v>67</v>
      </c>
      <c r="D3258" s="6"/>
      <c r="E3258" s="7"/>
      <c r="F3258" s="8">
        <f>TRUNC(SUMIF(N3252:N3257, N3251, F3252:F3257),0)</f>
        <v>23103</v>
      </c>
      <c r="G3258" s="7"/>
      <c r="H3258" s="8">
        <f>TRUNC(SUMIF(N3252:N3257, N3251, H3252:H3257),0)</f>
        <v>10708</v>
      </c>
      <c r="I3258" s="7"/>
      <c r="J3258" s="8">
        <f>TRUNC(SUMIF(N3252:N3257, N3251, J3252:J3257),0)</f>
        <v>58</v>
      </c>
      <c r="K3258" s="7"/>
      <c r="L3258" s="8">
        <f>F3258+H3258+J3258</f>
        <v>33869</v>
      </c>
      <c r="M3258" s="5" t="s">
        <v>67</v>
      </c>
      <c r="N3258" s="2" t="s">
        <v>91</v>
      </c>
      <c r="O3258" s="2" t="s">
        <v>91</v>
      </c>
      <c r="P3258" s="2" t="s">
        <v>67</v>
      </c>
      <c r="Q3258" s="2" t="s">
        <v>67</v>
      </c>
      <c r="R3258" s="2" t="s">
        <v>67</v>
      </c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2" t="s">
        <v>67</v>
      </c>
      <c r="AW3258" s="2" t="s">
        <v>67</v>
      </c>
      <c r="AX3258" s="2" t="s">
        <v>67</v>
      </c>
      <c r="AY3258" s="2" t="s">
        <v>67</v>
      </c>
    </row>
    <row r="3259" spans="1:51" ht="30" customHeight="1" x14ac:dyDescent="0.3">
      <c r="A3259" s="6"/>
      <c r="B3259" s="6"/>
      <c r="C3259" s="6"/>
      <c r="D3259" s="6"/>
      <c r="E3259" s="7"/>
      <c r="F3259" s="8"/>
      <c r="G3259" s="7"/>
      <c r="H3259" s="8"/>
      <c r="I3259" s="7"/>
      <c r="J3259" s="8"/>
      <c r="K3259" s="7"/>
      <c r="L3259" s="8"/>
      <c r="M3259" s="6"/>
    </row>
    <row r="3260" spans="1:51" ht="30" customHeight="1" x14ac:dyDescent="0.3">
      <c r="A3260" s="14" t="s">
        <v>4255</v>
      </c>
      <c r="B3260" s="14"/>
      <c r="C3260" s="14"/>
      <c r="D3260" s="14"/>
      <c r="E3260" s="15"/>
      <c r="F3260" s="16"/>
      <c r="G3260" s="15"/>
      <c r="H3260" s="16"/>
      <c r="I3260" s="15"/>
      <c r="J3260" s="16"/>
      <c r="K3260" s="15"/>
      <c r="L3260" s="16"/>
      <c r="M3260" s="14"/>
      <c r="N3260" s="1" t="s">
        <v>4256</v>
      </c>
    </row>
    <row r="3261" spans="1:51" ht="30" customHeight="1" x14ac:dyDescent="0.3">
      <c r="A3261" s="5" t="s">
        <v>4073</v>
      </c>
      <c r="B3261" s="5" t="s">
        <v>635</v>
      </c>
      <c r="C3261" s="5" t="s">
        <v>1702</v>
      </c>
      <c r="D3261" s="6">
        <v>0.6</v>
      </c>
      <c r="E3261" s="7">
        <f>단가대비표!O831</f>
        <v>33686</v>
      </c>
      <c r="F3261" s="8">
        <f t="shared" ref="F3261:F3266" si="787">TRUNC(E3261*D3261,1)</f>
        <v>20211.599999999999</v>
      </c>
      <c r="G3261" s="7">
        <f>단가대비표!P831</f>
        <v>0</v>
      </c>
      <c r="H3261" s="8">
        <f t="shared" ref="H3261:H3266" si="788">TRUNC(G3261*D3261,1)</f>
        <v>0</v>
      </c>
      <c r="I3261" s="7">
        <f>단가대비표!V831</f>
        <v>0</v>
      </c>
      <c r="J3261" s="8">
        <f t="shared" ref="J3261:J3266" si="789">TRUNC(I3261*D3261,1)</f>
        <v>0</v>
      </c>
      <c r="K3261" s="7">
        <f t="shared" ref="K3261:L3266" si="790">TRUNC(E3261+G3261+I3261,1)</f>
        <v>33686</v>
      </c>
      <c r="L3261" s="8">
        <f t="shared" si="790"/>
        <v>20211.599999999999</v>
      </c>
      <c r="M3261" s="5" t="s">
        <v>67</v>
      </c>
      <c r="N3261" s="2" t="s">
        <v>4256</v>
      </c>
      <c r="O3261" s="2" t="s">
        <v>4212</v>
      </c>
      <c r="P3261" s="2" t="s">
        <v>73</v>
      </c>
      <c r="Q3261" s="2" t="s">
        <v>73</v>
      </c>
      <c r="R3261" s="2" t="s">
        <v>69</v>
      </c>
      <c r="S3261" s="3"/>
      <c r="T3261" s="3"/>
      <c r="U3261" s="3"/>
      <c r="V3261" s="3">
        <v>1</v>
      </c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2" t="s">
        <v>67</v>
      </c>
      <c r="AW3261" s="2" t="s">
        <v>4258</v>
      </c>
      <c r="AX3261" s="2" t="s">
        <v>67</v>
      </c>
      <c r="AY3261" s="2" t="s">
        <v>67</v>
      </c>
    </row>
    <row r="3262" spans="1:51" ht="30" customHeight="1" x14ac:dyDescent="0.3">
      <c r="A3262" s="5" t="s">
        <v>4076</v>
      </c>
      <c r="B3262" s="5" t="s">
        <v>421</v>
      </c>
      <c r="C3262" s="5" t="s">
        <v>82</v>
      </c>
      <c r="D3262" s="6">
        <v>1</v>
      </c>
      <c r="E3262" s="7">
        <f>TRUNC(SUMIF(V3261:V3266, RIGHTB(O3262, 1), F3261:F3266)*U3262, 2)</f>
        <v>606.34</v>
      </c>
      <c r="F3262" s="8">
        <f t="shared" si="787"/>
        <v>606.29999999999995</v>
      </c>
      <c r="G3262" s="7">
        <v>0</v>
      </c>
      <c r="H3262" s="8">
        <f t="shared" si="788"/>
        <v>0</v>
      </c>
      <c r="I3262" s="7">
        <v>0</v>
      </c>
      <c r="J3262" s="8">
        <f t="shared" si="789"/>
        <v>0</v>
      </c>
      <c r="K3262" s="7">
        <f t="shared" si="790"/>
        <v>606.29999999999995</v>
      </c>
      <c r="L3262" s="8">
        <f t="shared" si="790"/>
        <v>606.29999999999995</v>
      </c>
      <c r="M3262" s="5" t="s">
        <v>67</v>
      </c>
      <c r="N3262" s="2" t="s">
        <v>4256</v>
      </c>
      <c r="O3262" s="2" t="s">
        <v>83</v>
      </c>
      <c r="P3262" s="2" t="s">
        <v>73</v>
      </c>
      <c r="Q3262" s="2" t="s">
        <v>73</v>
      </c>
      <c r="R3262" s="2" t="s">
        <v>73</v>
      </c>
      <c r="S3262" s="3">
        <v>0</v>
      </c>
      <c r="T3262" s="3">
        <v>0</v>
      </c>
      <c r="U3262" s="3">
        <v>0.03</v>
      </c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2" t="s">
        <v>67</v>
      </c>
      <c r="AW3262" s="2" t="s">
        <v>4259</v>
      </c>
      <c r="AX3262" s="2" t="s">
        <v>67</v>
      </c>
      <c r="AY3262" s="2" t="s">
        <v>67</v>
      </c>
    </row>
    <row r="3263" spans="1:51" ht="30" customHeight="1" x14ac:dyDescent="0.3">
      <c r="A3263" s="5" t="s">
        <v>2117</v>
      </c>
      <c r="B3263" s="5" t="s">
        <v>4081</v>
      </c>
      <c r="C3263" s="5" t="s">
        <v>257</v>
      </c>
      <c r="D3263" s="6">
        <v>1.919</v>
      </c>
      <c r="E3263" s="7">
        <f>단가대비표!O73</f>
        <v>2810</v>
      </c>
      <c r="F3263" s="8">
        <f t="shared" si="787"/>
        <v>5392.3</v>
      </c>
      <c r="G3263" s="7">
        <f>단가대비표!P73</f>
        <v>0</v>
      </c>
      <c r="H3263" s="8">
        <f t="shared" si="788"/>
        <v>0</v>
      </c>
      <c r="I3263" s="7">
        <f>단가대비표!V73</f>
        <v>0</v>
      </c>
      <c r="J3263" s="8">
        <f t="shared" si="789"/>
        <v>0</v>
      </c>
      <c r="K3263" s="7">
        <f t="shared" si="790"/>
        <v>2810</v>
      </c>
      <c r="L3263" s="8">
        <f t="shared" si="790"/>
        <v>5392.3</v>
      </c>
      <c r="M3263" s="5" t="s">
        <v>67</v>
      </c>
      <c r="N3263" s="2" t="s">
        <v>4256</v>
      </c>
      <c r="O3263" s="2" t="s">
        <v>4082</v>
      </c>
      <c r="P3263" s="2" t="s">
        <v>73</v>
      </c>
      <c r="Q3263" s="2" t="s">
        <v>73</v>
      </c>
      <c r="R3263" s="2" t="s">
        <v>69</v>
      </c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2" t="s">
        <v>67</v>
      </c>
      <c r="AW3263" s="2" t="s">
        <v>4260</v>
      </c>
      <c r="AX3263" s="2" t="s">
        <v>67</v>
      </c>
      <c r="AY3263" s="2" t="s">
        <v>67</v>
      </c>
    </row>
    <row r="3264" spans="1:51" ht="30" customHeight="1" x14ac:dyDescent="0.3">
      <c r="A3264" s="5" t="s">
        <v>584</v>
      </c>
      <c r="B3264" s="5" t="s">
        <v>635</v>
      </c>
      <c r="C3264" s="5" t="s">
        <v>504</v>
      </c>
      <c r="D3264" s="6">
        <v>1</v>
      </c>
      <c r="E3264" s="7">
        <f>일위대가목록!E64</f>
        <v>197</v>
      </c>
      <c r="F3264" s="8">
        <f t="shared" si="787"/>
        <v>197</v>
      </c>
      <c r="G3264" s="7">
        <f>일위대가목록!F64</f>
        <v>0</v>
      </c>
      <c r="H3264" s="8">
        <f t="shared" si="788"/>
        <v>0</v>
      </c>
      <c r="I3264" s="7">
        <f>일위대가목록!G64</f>
        <v>0</v>
      </c>
      <c r="J3264" s="8">
        <f t="shared" si="789"/>
        <v>0</v>
      </c>
      <c r="K3264" s="7">
        <f t="shared" si="790"/>
        <v>197</v>
      </c>
      <c r="L3264" s="8">
        <f t="shared" si="790"/>
        <v>197</v>
      </c>
      <c r="M3264" s="5" t="s">
        <v>672</v>
      </c>
      <c r="N3264" s="2" t="s">
        <v>4256</v>
      </c>
      <c r="O3264" s="2" t="s">
        <v>671</v>
      </c>
      <c r="P3264" s="2" t="s">
        <v>69</v>
      </c>
      <c r="Q3264" s="2" t="s">
        <v>73</v>
      </c>
      <c r="R3264" s="2" t="s">
        <v>73</v>
      </c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2" t="s">
        <v>67</v>
      </c>
      <c r="AW3264" s="2" t="s">
        <v>4261</v>
      </c>
      <c r="AX3264" s="2" t="s">
        <v>67</v>
      </c>
      <c r="AY3264" s="2" t="s">
        <v>67</v>
      </c>
    </row>
    <row r="3265" spans="1:51" ht="30" customHeight="1" x14ac:dyDescent="0.3">
      <c r="A3265" s="5" t="s">
        <v>4088</v>
      </c>
      <c r="B3265" s="5" t="s">
        <v>4089</v>
      </c>
      <c r="C3265" s="5" t="s">
        <v>1702</v>
      </c>
      <c r="D3265" s="6">
        <v>1.5469999999999999</v>
      </c>
      <c r="E3265" s="7">
        <f>일위대가목록!E428</f>
        <v>226</v>
      </c>
      <c r="F3265" s="8">
        <f t="shared" si="787"/>
        <v>349.6</v>
      </c>
      <c r="G3265" s="7">
        <f>일위대가목록!F428</f>
        <v>1263</v>
      </c>
      <c r="H3265" s="8">
        <f t="shared" si="788"/>
        <v>1953.8</v>
      </c>
      <c r="I3265" s="7">
        <f>일위대가목록!G428</f>
        <v>0</v>
      </c>
      <c r="J3265" s="8">
        <f t="shared" si="789"/>
        <v>0</v>
      </c>
      <c r="K3265" s="7">
        <f t="shared" si="790"/>
        <v>1489</v>
      </c>
      <c r="L3265" s="8">
        <f t="shared" si="790"/>
        <v>2303.4</v>
      </c>
      <c r="M3265" s="5" t="s">
        <v>4090</v>
      </c>
      <c r="N3265" s="2" t="s">
        <v>4256</v>
      </c>
      <c r="O3265" s="2" t="s">
        <v>4091</v>
      </c>
      <c r="P3265" s="2" t="s">
        <v>69</v>
      </c>
      <c r="Q3265" s="2" t="s">
        <v>73</v>
      </c>
      <c r="R3265" s="2" t="s">
        <v>73</v>
      </c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2" t="s">
        <v>67</v>
      </c>
      <c r="AW3265" s="2" t="s">
        <v>4262</v>
      </c>
      <c r="AX3265" s="2" t="s">
        <v>67</v>
      </c>
      <c r="AY3265" s="2" t="s">
        <v>67</v>
      </c>
    </row>
    <row r="3266" spans="1:51" ht="30" customHeight="1" x14ac:dyDescent="0.3">
      <c r="A3266" s="5" t="s">
        <v>4093</v>
      </c>
      <c r="B3266" s="5" t="s">
        <v>4089</v>
      </c>
      <c r="C3266" s="5" t="s">
        <v>1702</v>
      </c>
      <c r="D3266" s="6">
        <v>1.3580000000000001</v>
      </c>
      <c r="E3266" s="7">
        <f>일위대가목록!E427</f>
        <v>2080</v>
      </c>
      <c r="F3266" s="8">
        <f t="shared" si="787"/>
        <v>2824.6</v>
      </c>
      <c r="G3266" s="7">
        <f>일위대가목록!F427</f>
        <v>8825</v>
      </c>
      <c r="H3266" s="8">
        <f t="shared" si="788"/>
        <v>11984.3</v>
      </c>
      <c r="I3266" s="7">
        <f>일위대가목록!G427</f>
        <v>56</v>
      </c>
      <c r="J3266" s="8">
        <f t="shared" si="789"/>
        <v>76</v>
      </c>
      <c r="K3266" s="7">
        <f t="shared" si="790"/>
        <v>10961</v>
      </c>
      <c r="L3266" s="8">
        <f t="shared" si="790"/>
        <v>14884.9</v>
      </c>
      <c r="M3266" s="5" t="s">
        <v>4094</v>
      </c>
      <c r="N3266" s="2" t="s">
        <v>4256</v>
      </c>
      <c r="O3266" s="2" t="s">
        <v>4095</v>
      </c>
      <c r="P3266" s="2" t="s">
        <v>69</v>
      </c>
      <c r="Q3266" s="2" t="s">
        <v>73</v>
      </c>
      <c r="R3266" s="2" t="s">
        <v>73</v>
      </c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2" t="s">
        <v>67</v>
      </c>
      <c r="AW3266" s="2" t="s">
        <v>4263</v>
      </c>
      <c r="AX3266" s="2" t="s">
        <v>67</v>
      </c>
      <c r="AY3266" s="2" t="s">
        <v>67</v>
      </c>
    </row>
    <row r="3267" spans="1:51" ht="30" customHeight="1" x14ac:dyDescent="0.3">
      <c r="A3267" s="5" t="s">
        <v>90</v>
      </c>
      <c r="B3267" s="5" t="s">
        <v>67</v>
      </c>
      <c r="C3267" s="5" t="s">
        <v>67</v>
      </c>
      <c r="D3267" s="6"/>
      <c r="E3267" s="7"/>
      <c r="F3267" s="8">
        <f>TRUNC(SUMIF(N3261:N3266, N3260, F3261:F3266),0)</f>
        <v>29581</v>
      </c>
      <c r="G3267" s="7"/>
      <c r="H3267" s="8">
        <f>TRUNC(SUMIF(N3261:N3266, N3260, H3261:H3266),0)</f>
        <v>13938</v>
      </c>
      <c r="I3267" s="7"/>
      <c r="J3267" s="8">
        <f>TRUNC(SUMIF(N3261:N3266, N3260, J3261:J3266),0)</f>
        <v>76</v>
      </c>
      <c r="K3267" s="7"/>
      <c r="L3267" s="8">
        <f>F3267+H3267+J3267</f>
        <v>43595</v>
      </c>
      <c r="M3267" s="5" t="s">
        <v>67</v>
      </c>
      <c r="N3267" s="2" t="s">
        <v>91</v>
      </c>
      <c r="O3267" s="2" t="s">
        <v>91</v>
      </c>
      <c r="P3267" s="2" t="s">
        <v>67</v>
      </c>
      <c r="Q3267" s="2" t="s">
        <v>67</v>
      </c>
      <c r="R3267" s="2" t="s">
        <v>67</v>
      </c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2" t="s">
        <v>67</v>
      </c>
      <c r="AW3267" s="2" t="s">
        <v>67</v>
      </c>
      <c r="AX3267" s="2" t="s">
        <v>67</v>
      </c>
      <c r="AY3267" s="2" t="s">
        <v>67</v>
      </c>
    </row>
    <row r="3268" spans="1:51" ht="30" customHeight="1" x14ac:dyDescent="0.3">
      <c r="A3268" s="6"/>
      <c r="B3268" s="6"/>
      <c r="C3268" s="6"/>
      <c r="D3268" s="6"/>
      <c r="E3268" s="7"/>
      <c r="F3268" s="8"/>
      <c r="G3268" s="7"/>
      <c r="H3268" s="8"/>
      <c r="I3268" s="7"/>
      <c r="J3268" s="8"/>
      <c r="K3268" s="7"/>
      <c r="L3268" s="8"/>
      <c r="M3268" s="6"/>
    </row>
    <row r="3269" spans="1:51" ht="30" customHeight="1" x14ac:dyDescent="0.3">
      <c r="A3269" s="14" t="s">
        <v>4264</v>
      </c>
      <c r="B3269" s="14"/>
      <c r="C3269" s="14"/>
      <c r="D3269" s="14"/>
      <c r="E3269" s="15"/>
      <c r="F3269" s="16"/>
      <c r="G3269" s="15"/>
      <c r="H3269" s="16"/>
      <c r="I3269" s="15"/>
      <c r="J3269" s="16"/>
      <c r="K3269" s="15"/>
      <c r="L3269" s="16"/>
      <c r="M3269" s="14"/>
      <c r="N3269" s="1" t="s">
        <v>4265</v>
      </c>
    </row>
    <row r="3270" spans="1:51" ht="30" customHeight="1" x14ac:dyDescent="0.3">
      <c r="A3270" s="5" t="s">
        <v>4073</v>
      </c>
      <c r="B3270" s="5" t="s">
        <v>643</v>
      </c>
      <c r="C3270" s="5" t="s">
        <v>1702</v>
      </c>
      <c r="D3270" s="6">
        <v>0.6</v>
      </c>
      <c r="E3270" s="7">
        <f>단가대비표!O832</f>
        <v>46563</v>
      </c>
      <c r="F3270" s="8">
        <f t="shared" ref="F3270:F3275" si="791">TRUNC(E3270*D3270,1)</f>
        <v>27937.8</v>
      </c>
      <c r="G3270" s="7">
        <f>단가대비표!P832</f>
        <v>0</v>
      </c>
      <c r="H3270" s="8">
        <f t="shared" ref="H3270:H3275" si="792">TRUNC(G3270*D3270,1)</f>
        <v>0</v>
      </c>
      <c r="I3270" s="7">
        <f>단가대비표!V832</f>
        <v>0</v>
      </c>
      <c r="J3270" s="8">
        <f t="shared" ref="J3270:J3275" si="793">TRUNC(I3270*D3270,1)</f>
        <v>0</v>
      </c>
      <c r="K3270" s="7">
        <f t="shared" ref="K3270:L3275" si="794">TRUNC(E3270+G3270+I3270,1)</f>
        <v>46563</v>
      </c>
      <c r="L3270" s="8">
        <f t="shared" si="794"/>
        <v>27937.8</v>
      </c>
      <c r="M3270" s="5" t="s">
        <v>67</v>
      </c>
      <c r="N3270" s="2" t="s">
        <v>4265</v>
      </c>
      <c r="O3270" s="2" t="s">
        <v>4267</v>
      </c>
      <c r="P3270" s="2" t="s">
        <v>73</v>
      </c>
      <c r="Q3270" s="2" t="s">
        <v>73</v>
      </c>
      <c r="R3270" s="2" t="s">
        <v>69</v>
      </c>
      <c r="S3270" s="3"/>
      <c r="T3270" s="3"/>
      <c r="U3270" s="3"/>
      <c r="V3270" s="3">
        <v>1</v>
      </c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2" t="s">
        <v>67</v>
      </c>
      <c r="AW3270" s="2" t="s">
        <v>4268</v>
      </c>
      <c r="AX3270" s="2" t="s">
        <v>67</v>
      </c>
      <c r="AY3270" s="2" t="s">
        <v>67</v>
      </c>
    </row>
    <row r="3271" spans="1:51" ht="30" customHeight="1" x14ac:dyDescent="0.3">
      <c r="A3271" s="5" t="s">
        <v>4076</v>
      </c>
      <c r="B3271" s="5" t="s">
        <v>421</v>
      </c>
      <c r="C3271" s="5" t="s">
        <v>82</v>
      </c>
      <c r="D3271" s="6">
        <v>1</v>
      </c>
      <c r="E3271" s="7">
        <f>TRUNC(SUMIF(V3270:V3275, RIGHTB(O3271, 1), F3270:F3275)*U3271, 2)</f>
        <v>838.13</v>
      </c>
      <c r="F3271" s="8">
        <f t="shared" si="791"/>
        <v>838.1</v>
      </c>
      <c r="G3271" s="7">
        <v>0</v>
      </c>
      <c r="H3271" s="8">
        <f t="shared" si="792"/>
        <v>0</v>
      </c>
      <c r="I3271" s="7">
        <v>0</v>
      </c>
      <c r="J3271" s="8">
        <f t="shared" si="793"/>
        <v>0</v>
      </c>
      <c r="K3271" s="7">
        <f t="shared" si="794"/>
        <v>838.1</v>
      </c>
      <c r="L3271" s="8">
        <f t="shared" si="794"/>
        <v>838.1</v>
      </c>
      <c r="M3271" s="5" t="s">
        <v>67</v>
      </c>
      <c r="N3271" s="2" t="s">
        <v>4265</v>
      </c>
      <c r="O3271" s="2" t="s">
        <v>83</v>
      </c>
      <c r="P3271" s="2" t="s">
        <v>73</v>
      </c>
      <c r="Q3271" s="2" t="s">
        <v>73</v>
      </c>
      <c r="R3271" s="2" t="s">
        <v>73</v>
      </c>
      <c r="S3271" s="3">
        <v>0</v>
      </c>
      <c r="T3271" s="3">
        <v>0</v>
      </c>
      <c r="U3271" s="3">
        <v>0.03</v>
      </c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2" t="s">
        <v>67</v>
      </c>
      <c r="AW3271" s="2" t="s">
        <v>4269</v>
      </c>
      <c r="AX3271" s="2" t="s">
        <v>67</v>
      </c>
      <c r="AY3271" s="2" t="s">
        <v>67</v>
      </c>
    </row>
    <row r="3272" spans="1:51" ht="30" customHeight="1" x14ac:dyDescent="0.3">
      <c r="A3272" s="5" t="s">
        <v>2117</v>
      </c>
      <c r="B3272" s="5" t="s">
        <v>4081</v>
      </c>
      <c r="C3272" s="5" t="s">
        <v>257</v>
      </c>
      <c r="D3272" s="6">
        <v>2.6949999999999998</v>
      </c>
      <c r="E3272" s="7">
        <f>단가대비표!O73</f>
        <v>2810</v>
      </c>
      <c r="F3272" s="8">
        <f t="shared" si="791"/>
        <v>7572.9</v>
      </c>
      <c r="G3272" s="7">
        <f>단가대비표!P73</f>
        <v>0</v>
      </c>
      <c r="H3272" s="8">
        <f t="shared" si="792"/>
        <v>0</v>
      </c>
      <c r="I3272" s="7">
        <f>단가대비표!V73</f>
        <v>0</v>
      </c>
      <c r="J3272" s="8">
        <f t="shared" si="793"/>
        <v>0</v>
      </c>
      <c r="K3272" s="7">
        <f t="shared" si="794"/>
        <v>2810</v>
      </c>
      <c r="L3272" s="8">
        <f t="shared" si="794"/>
        <v>7572.9</v>
      </c>
      <c r="M3272" s="5" t="s">
        <v>67</v>
      </c>
      <c r="N3272" s="2" t="s">
        <v>4265</v>
      </c>
      <c r="O3272" s="2" t="s">
        <v>4082</v>
      </c>
      <c r="P3272" s="2" t="s">
        <v>73</v>
      </c>
      <c r="Q3272" s="2" t="s">
        <v>73</v>
      </c>
      <c r="R3272" s="2" t="s">
        <v>69</v>
      </c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2" t="s">
        <v>67</v>
      </c>
      <c r="AW3272" s="2" t="s">
        <v>4270</v>
      </c>
      <c r="AX3272" s="2" t="s">
        <v>67</v>
      </c>
      <c r="AY3272" s="2" t="s">
        <v>67</v>
      </c>
    </row>
    <row r="3273" spans="1:51" ht="30" customHeight="1" x14ac:dyDescent="0.3">
      <c r="A3273" s="5" t="s">
        <v>584</v>
      </c>
      <c r="B3273" s="5" t="s">
        <v>643</v>
      </c>
      <c r="C3273" s="5" t="s">
        <v>504</v>
      </c>
      <c r="D3273" s="6">
        <v>1</v>
      </c>
      <c r="E3273" s="7">
        <f>일위대가목록!E65</f>
        <v>304</v>
      </c>
      <c r="F3273" s="8">
        <f t="shared" si="791"/>
        <v>304</v>
      </c>
      <c r="G3273" s="7">
        <f>일위대가목록!F65</f>
        <v>0</v>
      </c>
      <c r="H3273" s="8">
        <f t="shared" si="792"/>
        <v>0</v>
      </c>
      <c r="I3273" s="7">
        <f>일위대가목록!G65</f>
        <v>0</v>
      </c>
      <c r="J3273" s="8">
        <f t="shared" si="793"/>
        <v>0</v>
      </c>
      <c r="K3273" s="7">
        <f t="shared" si="794"/>
        <v>304</v>
      </c>
      <c r="L3273" s="8">
        <f t="shared" si="794"/>
        <v>304</v>
      </c>
      <c r="M3273" s="5" t="s">
        <v>677</v>
      </c>
      <c r="N3273" s="2" t="s">
        <v>4265</v>
      </c>
      <c r="O3273" s="2" t="s">
        <v>676</v>
      </c>
      <c r="P3273" s="2" t="s">
        <v>69</v>
      </c>
      <c r="Q3273" s="2" t="s">
        <v>73</v>
      </c>
      <c r="R3273" s="2" t="s">
        <v>73</v>
      </c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2" t="s">
        <v>67</v>
      </c>
      <c r="AW3273" s="2" t="s">
        <v>4271</v>
      </c>
      <c r="AX3273" s="2" t="s">
        <v>67</v>
      </c>
      <c r="AY3273" s="2" t="s">
        <v>67</v>
      </c>
    </row>
    <row r="3274" spans="1:51" ht="30" customHeight="1" x14ac:dyDescent="0.3">
      <c r="A3274" s="5" t="s">
        <v>4088</v>
      </c>
      <c r="B3274" s="5" t="s">
        <v>4089</v>
      </c>
      <c r="C3274" s="5" t="s">
        <v>1702</v>
      </c>
      <c r="D3274" s="6">
        <v>1.8680000000000001</v>
      </c>
      <c r="E3274" s="7">
        <f>일위대가목록!E428</f>
        <v>226</v>
      </c>
      <c r="F3274" s="8">
        <f t="shared" si="791"/>
        <v>422.1</v>
      </c>
      <c r="G3274" s="7">
        <f>일위대가목록!F428</f>
        <v>1263</v>
      </c>
      <c r="H3274" s="8">
        <f t="shared" si="792"/>
        <v>2359.1999999999998</v>
      </c>
      <c r="I3274" s="7">
        <f>일위대가목록!G428</f>
        <v>0</v>
      </c>
      <c r="J3274" s="8">
        <f t="shared" si="793"/>
        <v>0</v>
      </c>
      <c r="K3274" s="7">
        <f t="shared" si="794"/>
        <v>1489</v>
      </c>
      <c r="L3274" s="8">
        <f t="shared" si="794"/>
        <v>2781.3</v>
      </c>
      <c r="M3274" s="5" t="s">
        <v>4090</v>
      </c>
      <c r="N3274" s="2" t="s">
        <v>4265</v>
      </c>
      <c r="O3274" s="2" t="s">
        <v>4091</v>
      </c>
      <c r="P3274" s="2" t="s">
        <v>69</v>
      </c>
      <c r="Q3274" s="2" t="s">
        <v>73</v>
      </c>
      <c r="R3274" s="2" t="s">
        <v>73</v>
      </c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2" t="s">
        <v>67</v>
      </c>
      <c r="AW3274" s="2" t="s">
        <v>4272</v>
      </c>
      <c r="AX3274" s="2" t="s">
        <v>67</v>
      </c>
      <c r="AY3274" s="2" t="s">
        <v>67</v>
      </c>
    </row>
    <row r="3275" spans="1:51" ht="30" customHeight="1" x14ac:dyDescent="0.3">
      <c r="A3275" s="5" t="s">
        <v>4093</v>
      </c>
      <c r="B3275" s="5" t="s">
        <v>4089</v>
      </c>
      <c r="C3275" s="5" t="s">
        <v>1702</v>
      </c>
      <c r="D3275" s="6">
        <v>1.68</v>
      </c>
      <c r="E3275" s="7">
        <f>일위대가목록!E427</f>
        <v>2080</v>
      </c>
      <c r="F3275" s="8">
        <f t="shared" si="791"/>
        <v>3494.4</v>
      </c>
      <c r="G3275" s="7">
        <f>일위대가목록!F427</f>
        <v>8825</v>
      </c>
      <c r="H3275" s="8">
        <f t="shared" si="792"/>
        <v>14826</v>
      </c>
      <c r="I3275" s="7">
        <f>일위대가목록!G427</f>
        <v>56</v>
      </c>
      <c r="J3275" s="8">
        <f t="shared" si="793"/>
        <v>94</v>
      </c>
      <c r="K3275" s="7">
        <f t="shared" si="794"/>
        <v>10961</v>
      </c>
      <c r="L3275" s="8">
        <f t="shared" si="794"/>
        <v>18414.400000000001</v>
      </c>
      <c r="M3275" s="5" t="s">
        <v>4094</v>
      </c>
      <c r="N3275" s="2" t="s">
        <v>4265</v>
      </c>
      <c r="O3275" s="2" t="s">
        <v>4095</v>
      </c>
      <c r="P3275" s="2" t="s">
        <v>69</v>
      </c>
      <c r="Q3275" s="2" t="s">
        <v>73</v>
      </c>
      <c r="R3275" s="2" t="s">
        <v>73</v>
      </c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2" t="s">
        <v>67</v>
      </c>
      <c r="AW3275" s="2" t="s">
        <v>4273</v>
      </c>
      <c r="AX3275" s="2" t="s">
        <v>67</v>
      </c>
      <c r="AY3275" s="2" t="s">
        <v>67</v>
      </c>
    </row>
    <row r="3276" spans="1:51" ht="30" customHeight="1" x14ac:dyDescent="0.3">
      <c r="A3276" s="5" t="s">
        <v>90</v>
      </c>
      <c r="B3276" s="5" t="s">
        <v>67</v>
      </c>
      <c r="C3276" s="5" t="s">
        <v>67</v>
      </c>
      <c r="D3276" s="6"/>
      <c r="E3276" s="7"/>
      <c r="F3276" s="8">
        <f>TRUNC(SUMIF(N3270:N3275, N3269, F3270:F3275),0)</f>
        <v>40569</v>
      </c>
      <c r="G3276" s="7"/>
      <c r="H3276" s="8">
        <f>TRUNC(SUMIF(N3270:N3275, N3269, H3270:H3275),0)</f>
        <v>17185</v>
      </c>
      <c r="I3276" s="7"/>
      <c r="J3276" s="8">
        <f>TRUNC(SUMIF(N3270:N3275, N3269, J3270:J3275),0)</f>
        <v>94</v>
      </c>
      <c r="K3276" s="7"/>
      <c r="L3276" s="8">
        <f>F3276+H3276+J3276</f>
        <v>57848</v>
      </c>
      <c r="M3276" s="5" t="s">
        <v>67</v>
      </c>
      <c r="N3276" s="2" t="s">
        <v>91</v>
      </c>
      <c r="O3276" s="2" t="s">
        <v>91</v>
      </c>
      <c r="P3276" s="2" t="s">
        <v>67</v>
      </c>
      <c r="Q3276" s="2" t="s">
        <v>67</v>
      </c>
      <c r="R3276" s="2" t="s">
        <v>67</v>
      </c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2" t="s">
        <v>67</v>
      </c>
      <c r="AW3276" s="2" t="s">
        <v>67</v>
      </c>
      <c r="AX3276" s="2" t="s">
        <v>67</v>
      </c>
      <c r="AY3276" s="2" t="s">
        <v>67</v>
      </c>
    </row>
    <row r="3277" spans="1:51" ht="30" customHeight="1" x14ac:dyDescent="0.3">
      <c r="A3277" s="6"/>
      <c r="B3277" s="6"/>
      <c r="C3277" s="6"/>
      <c r="D3277" s="6"/>
      <c r="E3277" s="7"/>
      <c r="F3277" s="8"/>
      <c r="G3277" s="7"/>
      <c r="H3277" s="8"/>
      <c r="I3277" s="7"/>
      <c r="J3277" s="8"/>
      <c r="K3277" s="7"/>
      <c r="L3277" s="8"/>
      <c r="M3277" s="6"/>
    </row>
    <row r="3278" spans="1:51" ht="30" customHeight="1" x14ac:dyDescent="0.3">
      <c r="A3278" s="14" t="s">
        <v>4274</v>
      </c>
      <c r="B3278" s="14"/>
      <c r="C3278" s="14"/>
      <c r="D3278" s="14"/>
      <c r="E3278" s="15"/>
      <c r="F3278" s="16"/>
      <c r="G3278" s="15"/>
      <c r="H3278" s="16"/>
      <c r="I3278" s="15"/>
      <c r="J3278" s="16"/>
      <c r="K3278" s="15"/>
      <c r="L3278" s="16"/>
      <c r="M3278" s="14"/>
      <c r="N3278" s="1" t="s">
        <v>4275</v>
      </c>
    </row>
    <row r="3279" spans="1:51" ht="30" customHeight="1" x14ac:dyDescent="0.3">
      <c r="A3279" s="5" t="s">
        <v>4073</v>
      </c>
      <c r="B3279" s="5" t="s">
        <v>651</v>
      </c>
      <c r="C3279" s="5" t="s">
        <v>1702</v>
      </c>
      <c r="D3279" s="6">
        <v>0.6</v>
      </c>
      <c r="E3279" s="7">
        <f>단가대비표!O833</f>
        <v>70006</v>
      </c>
      <c r="F3279" s="8">
        <f t="shared" ref="F3279:F3286" si="795">TRUNC(E3279*D3279,1)</f>
        <v>42003.6</v>
      </c>
      <c r="G3279" s="7">
        <f>단가대비표!P833</f>
        <v>0</v>
      </c>
      <c r="H3279" s="8">
        <f t="shared" ref="H3279:H3286" si="796">TRUNC(G3279*D3279,1)</f>
        <v>0</v>
      </c>
      <c r="I3279" s="7">
        <f>단가대비표!V833</f>
        <v>0</v>
      </c>
      <c r="J3279" s="8">
        <f t="shared" ref="J3279:J3286" si="797">TRUNC(I3279*D3279,1)</f>
        <v>0</v>
      </c>
      <c r="K3279" s="7">
        <f t="shared" ref="K3279:L3286" si="798">TRUNC(E3279+G3279+I3279,1)</f>
        <v>70006</v>
      </c>
      <c r="L3279" s="8">
        <f t="shared" si="798"/>
        <v>42003.6</v>
      </c>
      <c r="M3279" s="5" t="s">
        <v>67</v>
      </c>
      <c r="N3279" s="2" t="s">
        <v>4275</v>
      </c>
      <c r="O3279" s="2" t="s">
        <v>4277</v>
      </c>
      <c r="P3279" s="2" t="s">
        <v>73</v>
      </c>
      <c r="Q3279" s="2" t="s">
        <v>73</v>
      </c>
      <c r="R3279" s="2" t="s">
        <v>69</v>
      </c>
      <c r="S3279" s="3"/>
      <c r="T3279" s="3"/>
      <c r="U3279" s="3"/>
      <c r="V3279" s="3">
        <v>1</v>
      </c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2" t="s">
        <v>67</v>
      </c>
      <c r="AW3279" s="2" t="s">
        <v>4278</v>
      </c>
      <c r="AX3279" s="2" t="s">
        <v>67</v>
      </c>
      <c r="AY3279" s="2" t="s">
        <v>67</v>
      </c>
    </row>
    <row r="3280" spans="1:51" ht="30" customHeight="1" x14ac:dyDescent="0.3">
      <c r="A3280" s="5" t="s">
        <v>4076</v>
      </c>
      <c r="B3280" s="5" t="s">
        <v>421</v>
      </c>
      <c r="C3280" s="5" t="s">
        <v>82</v>
      </c>
      <c r="D3280" s="6">
        <v>1</v>
      </c>
      <c r="E3280" s="7">
        <f>TRUNC(SUMIF(V3279:V3286, RIGHTB(O3280, 1), F3279:F3286)*U3280, 2)</f>
        <v>1260.0999999999999</v>
      </c>
      <c r="F3280" s="8">
        <f t="shared" si="795"/>
        <v>1260.0999999999999</v>
      </c>
      <c r="G3280" s="7">
        <v>0</v>
      </c>
      <c r="H3280" s="8">
        <f t="shared" si="796"/>
        <v>0</v>
      </c>
      <c r="I3280" s="7">
        <v>0</v>
      </c>
      <c r="J3280" s="8">
        <f t="shared" si="797"/>
        <v>0</v>
      </c>
      <c r="K3280" s="7">
        <f t="shared" si="798"/>
        <v>1260.0999999999999</v>
      </c>
      <c r="L3280" s="8">
        <f t="shared" si="798"/>
        <v>1260.0999999999999</v>
      </c>
      <c r="M3280" s="5" t="s">
        <v>67</v>
      </c>
      <c r="N3280" s="2" t="s">
        <v>4275</v>
      </c>
      <c r="O3280" s="2" t="s">
        <v>83</v>
      </c>
      <c r="P3280" s="2" t="s">
        <v>73</v>
      </c>
      <c r="Q3280" s="2" t="s">
        <v>73</v>
      </c>
      <c r="R3280" s="2" t="s">
        <v>73</v>
      </c>
      <c r="S3280" s="3">
        <v>0</v>
      </c>
      <c r="T3280" s="3">
        <v>0</v>
      </c>
      <c r="U3280" s="3">
        <v>0.03</v>
      </c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2" t="s">
        <v>67</v>
      </c>
      <c r="AW3280" s="2" t="s">
        <v>4279</v>
      </c>
      <c r="AX3280" s="2" t="s">
        <v>67</v>
      </c>
      <c r="AY3280" s="2" t="s">
        <v>67</v>
      </c>
    </row>
    <row r="3281" spans="1:51" ht="30" customHeight="1" x14ac:dyDescent="0.3">
      <c r="A3281" s="5" t="s">
        <v>2117</v>
      </c>
      <c r="B3281" s="5" t="s">
        <v>2118</v>
      </c>
      <c r="C3281" s="5" t="s">
        <v>257</v>
      </c>
      <c r="D3281" s="6">
        <v>3.6019999999999999</v>
      </c>
      <c r="E3281" s="7">
        <f>단가대비표!O60</f>
        <v>3290</v>
      </c>
      <c r="F3281" s="8">
        <f t="shared" si="795"/>
        <v>11850.5</v>
      </c>
      <c r="G3281" s="7">
        <f>단가대비표!P60</f>
        <v>0</v>
      </c>
      <c r="H3281" s="8">
        <f t="shared" si="796"/>
        <v>0</v>
      </c>
      <c r="I3281" s="7">
        <f>단가대비표!V60</f>
        <v>0</v>
      </c>
      <c r="J3281" s="8">
        <f t="shared" si="797"/>
        <v>0</v>
      </c>
      <c r="K3281" s="7">
        <f t="shared" si="798"/>
        <v>3290</v>
      </c>
      <c r="L3281" s="8">
        <f t="shared" si="798"/>
        <v>11850.5</v>
      </c>
      <c r="M3281" s="5" t="s">
        <v>67</v>
      </c>
      <c r="N3281" s="2" t="s">
        <v>4275</v>
      </c>
      <c r="O3281" s="2" t="s">
        <v>4280</v>
      </c>
      <c r="P3281" s="2" t="s">
        <v>73</v>
      </c>
      <c r="Q3281" s="2" t="s">
        <v>73</v>
      </c>
      <c r="R3281" s="2" t="s">
        <v>69</v>
      </c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2" t="s">
        <v>67</v>
      </c>
      <c r="AW3281" s="2" t="s">
        <v>4281</v>
      </c>
      <c r="AX3281" s="2" t="s">
        <v>67</v>
      </c>
      <c r="AY3281" s="2" t="s">
        <v>67</v>
      </c>
    </row>
    <row r="3282" spans="1:51" ht="30" customHeight="1" x14ac:dyDescent="0.3">
      <c r="A3282" s="5" t="s">
        <v>584</v>
      </c>
      <c r="B3282" s="5" t="s">
        <v>651</v>
      </c>
      <c r="C3282" s="5" t="s">
        <v>504</v>
      </c>
      <c r="D3282" s="6">
        <v>1</v>
      </c>
      <c r="E3282" s="7">
        <f>일위대가목록!E66</f>
        <v>501</v>
      </c>
      <c r="F3282" s="8">
        <f t="shared" si="795"/>
        <v>501</v>
      </c>
      <c r="G3282" s="7">
        <f>일위대가목록!F66</f>
        <v>0</v>
      </c>
      <c r="H3282" s="8">
        <f t="shared" si="796"/>
        <v>0</v>
      </c>
      <c r="I3282" s="7">
        <f>일위대가목록!G66</f>
        <v>0</v>
      </c>
      <c r="J3282" s="8">
        <f t="shared" si="797"/>
        <v>0</v>
      </c>
      <c r="K3282" s="7">
        <f t="shared" si="798"/>
        <v>501</v>
      </c>
      <c r="L3282" s="8">
        <f t="shared" si="798"/>
        <v>501</v>
      </c>
      <c r="M3282" s="5" t="s">
        <v>682</v>
      </c>
      <c r="N3282" s="2" t="s">
        <v>4275</v>
      </c>
      <c r="O3282" s="2" t="s">
        <v>681</v>
      </c>
      <c r="P3282" s="2" t="s">
        <v>69</v>
      </c>
      <c r="Q3282" s="2" t="s">
        <v>73</v>
      </c>
      <c r="R3282" s="2" t="s">
        <v>73</v>
      </c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2" t="s">
        <v>67</v>
      </c>
      <c r="AW3282" s="2" t="s">
        <v>4282</v>
      </c>
      <c r="AX3282" s="2" t="s">
        <v>67</v>
      </c>
      <c r="AY3282" s="2" t="s">
        <v>67</v>
      </c>
    </row>
    <row r="3283" spans="1:51" ht="30" customHeight="1" x14ac:dyDescent="0.3">
      <c r="A3283" s="5" t="s">
        <v>4088</v>
      </c>
      <c r="B3283" s="5" t="s">
        <v>4089</v>
      </c>
      <c r="C3283" s="5" t="s">
        <v>1702</v>
      </c>
      <c r="D3283" s="6">
        <v>2.1880000000000002</v>
      </c>
      <c r="E3283" s="7">
        <f>일위대가목록!E428</f>
        <v>226</v>
      </c>
      <c r="F3283" s="8">
        <f t="shared" si="795"/>
        <v>494.4</v>
      </c>
      <c r="G3283" s="7">
        <f>일위대가목록!F428</f>
        <v>1263</v>
      </c>
      <c r="H3283" s="8">
        <f t="shared" si="796"/>
        <v>2763.4</v>
      </c>
      <c r="I3283" s="7">
        <f>일위대가목록!G428</f>
        <v>0</v>
      </c>
      <c r="J3283" s="8">
        <f t="shared" si="797"/>
        <v>0</v>
      </c>
      <c r="K3283" s="7">
        <f t="shared" si="798"/>
        <v>1489</v>
      </c>
      <c r="L3283" s="8">
        <f t="shared" si="798"/>
        <v>3257.8</v>
      </c>
      <c r="M3283" s="5" t="s">
        <v>4090</v>
      </c>
      <c r="N3283" s="2" t="s">
        <v>4275</v>
      </c>
      <c r="O3283" s="2" t="s">
        <v>4091</v>
      </c>
      <c r="P3283" s="2" t="s">
        <v>69</v>
      </c>
      <c r="Q3283" s="2" t="s">
        <v>73</v>
      </c>
      <c r="R3283" s="2" t="s">
        <v>73</v>
      </c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2" t="s">
        <v>67</v>
      </c>
      <c r="AW3283" s="2" t="s">
        <v>4283</v>
      </c>
      <c r="AX3283" s="2" t="s">
        <v>67</v>
      </c>
      <c r="AY3283" s="2" t="s">
        <v>67</v>
      </c>
    </row>
    <row r="3284" spans="1:51" ht="30" customHeight="1" x14ac:dyDescent="0.3">
      <c r="A3284" s="5" t="s">
        <v>4093</v>
      </c>
      <c r="B3284" s="5" t="s">
        <v>4089</v>
      </c>
      <c r="C3284" s="5" t="s">
        <v>1702</v>
      </c>
      <c r="D3284" s="6">
        <v>2</v>
      </c>
      <c r="E3284" s="7">
        <f>일위대가목록!E427</f>
        <v>2080</v>
      </c>
      <c r="F3284" s="8">
        <f t="shared" si="795"/>
        <v>4160</v>
      </c>
      <c r="G3284" s="7">
        <f>일위대가목록!F427</f>
        <v>8825</v>
      </c>
      <c r="H3284" s="8">
        <f t="shared" si="796"/>
        <v>17650</v>
      </c>
      <c r="I3284" s="7">
        <f>일위대가목록!G427</f>
        <v>56</v>
      </c>
      <c r="J3284" s="8">
        <f t="shared" si="797"/>
        <v>112</v>
      </c>
      <c r="K3284" s="7">
        <f t="shared" si="798"/>
        <v>10961</v>
      </c>
      <c r="L3284" s="8">
        <f t="shared" si="798"/>
        <v>21922</v>
      </c>
      <c r="M3284" s="5" t="s">
        <v>4094</v>
      </c>
      <c r="N3284" s="2" t="s">
        <v>4275</v>
      </c>
      <c r="O3284" s="2" t="s">
        <v>4095</v>
      </c>
      <c r="P3284" s="2" t="s">
        <v>69</v>
      </c>
      <c r="Q3284" s="2" t="s">
        <v>73</v>
      </c>
      <c r="R3284" s="2" t="s">
        <v>73</v>
      </c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2" t="s">
        <v>67</v>
      </c>
      <c r="AW3284" s="2" t="s">
        <v>4284</v>
      </c>
      <c r="AX3284" s="2" t="s">
        <v>67</v>
      </c>
      <c r="AY3284" s="2" t="s">
        <v>67</v>
      </c>
    </row>
    <row r="3285" spans="1:51" ht="30" customHeight="1" x14ac:dyDescent="0.3">
      <c r="A3285" s="5" t="s">
        <v>511</v>
      </c>
      <c r="B3285" s="5" t="s">
        <v>86</v>
      </c>
      <c r="C3285" s="5" t="s">
        <v>87</v>
      </c>
      <c r="D3285" s="6">
        <v>0.2</v>
      </c>
      <c r="E3285" s="7">
        <f>단가대비표!O1871</f>
        <v>0</v>
      </c>
      <c r="F3285" s="8">
        <f t="shared" si="795"/>
        <v>0</v>
      </c>
      <c r="G3285" s="7">
        <f>단가대비표!P1871</f>
        <v>176011</v>
      </c>
      <c r="H3285" s="8">
        <f t="shared" si="796"/>
        <v>35202.199999999997</v>
      </c>
      <c r="I3285" s="7">
        <f>단가대비표!V1871</f>
        <v>0</v>
      </c>
      <c r="J3285" s="8">
        <f t="shared" si="797"/>
        <v>0</v>
      </c>
      <c r="K3285" s="7">
        <f t="shared" si="798"/>
        <v>176011</v>
      </c>
      <c r="L3285" s="8">
        <f t="shared" si="798"/>
        <v>35202.199999999997</v>
      </c>
      <c r="M3285" s="5" t="s">
        <v>67</v>
      </c>
      <c r="N3285" s="2" t="s">
        <v>4275</v>
      </c>
      <c r="O3285" s="2" t="s">
        <v>512</v>
      </c>
      <c r="P3285" s="2" t="s">
        <v>73</v>
      </c>
      <c r="Q3285" s="2" t="s">
        <v>73</v>
      </c>
      <c r="R3285" s="2" t="s">
        <v>69</v>
      </c>
      <c r="S3285" s="3"/>
      <c r="T3285" s="3"/>
      <c r="U3285" s="3"/>
      <c r="V3285" s="3"/>
      <c r="W3285" s="3">
        <v>2</v>
      </c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2" t="s">
        <v>67</v>
      </c>
      <c r="AW3285" s="2" t="s">
        <v>4285</v>
      </c>
      <c r="AX3285" s="2" t="s">
        <v>67</v>
      </c>
      <c r="AY3285" s="2" t="s">
        <v>67</v>
      </c>
    </row>
    <row r="3286" spans="1:51" ht="30" customHeight="1" x14ac:dyDescent="0.3">
      <c r="A3286" s="5" t="s">
        <v>155</v>
      </c>
      <c r="B3286" s="5" t="s">
        <v>272</v>
      </c>
      <c r="C3286" s="5" t="s">
        <v>82</v>
      </c>
      <c r="D3286" s="6">
        <v>1</v>
      </c>
      <c r="E3286" s="7">
        <f>TRUNC(SUMIF(W3279:W3286, RIGHTB(O3286, 1), H3279:H3286)*U3286, 2)</f>
        <v>704.04</v>
      </c>
      <c r="F3286" s="8">
        <f t="shared" si="795"/>
        <v>704</v>
      </c>
      <c r="G3286" s="7">
        <v>0</v>
      </c>
      <c r="H3286" s="8">
        <f t="shared" si="796"/>
        <v>0</v>
      </c>
      <c r="I3286" s="7">
        <v>0</v>
      </c>
      <c r="J3286" s="8">
        <f t="shared" si="797"/>
        <v>0</v>
      </c>
      <c r="K3286" s="7">
        <f t="shared" si="798"/>
        <v>704</v>
      </c>
      <c r="L3286" s="8">
        <f t="shared" si="798"/>
        <v>704</v>
      </c>
      <c r="M3286" s="5" t="s">
        <v>67</v>
      </c>
      <c r="N3286" s="2" t="s">
        <v>4275</v>
      </c>
      <c r="O3286" s="2" t="s">
        <v>4226</v>
      </c>
      <c r="P3286" s="2" t="s">
        <v>73</v>
      </c>
      <c r="Q3286" s="2" t="s">
        <v>73</v>
      </c>
      <c r="R3286" s="2" t="s">
        <v>73</v>
      </c>
      <c r="S3286" s="3">
        <v>1</v>
      </c>
      <c r="T3286" s="3">
        <v>0</v>
      </c>
      <c r="U3286" s="3">
        <v>0.02</v>
      </c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2" t="s">
        <v>67</v>
      </c>
      <c r="AW3286" s="2" t="s">
        <v>4279</v>
      </c>
      <c r="AX3286" s="2" t="s">
        <v>67</v>
      </c>
      <c r="AY3286" s="2" t="s">
        <v>67</v>
      </c>
    </row>
    <row r="3287" spans="1:51" ht="30" customHeight="1" x14ac:dyDescent="0.3">
      <c r="A3287" s="5" t="s">
        <v>90</v>
      </c>
      <c r="B3287" s="5" t="s">
        <v>67</v>
      </c>
      <c r="C3287" s="5" t="s">
        <v>67</v>
      </c>
      <c r="D3287" s="6"/>
      <c r="E3287" s="7"/>
      <c r="F3287" s="8">
        <f>TRUNC(SUMIF(N3279:N3286, N3278, F3279:F3286),0)</f>
        <v>60973</v>
      </c>
      <c r="G3287" s="7"/>
      <c r="H3287" s="8">
        <f>TRUNC(SUMIF(N3279:N3286, N3278, H3279:H3286),0)</f>
        <v>55615</v>
      </c>
      <c r="I3287" s="7"/>
      <c r="J3287" s="8">
        <f>TRUNC(SUMIF(N3279:N3286, N3278, J3279:J3286),0)</f>
        <v>112</v>
      </c>
      <c r="K3287" s="7"/>
      <c r="L3287" s="8">
        <f>F3287+H3287+J3287</f>
        <v>116700</v>
      </c>
      <c r="M3287" s="5" t="s">
        <v>67</v>
      </c>
      <c r="N3287" s="2" t="s">
        <v>91</v>
      </c>
      <c r="O3287" s="2" t="s">
        <v>91</v>
      </c>
      <c r="P3287" s="2" t="s">
        <v>67</v>
      </c>
      <c r="Q3287" s="2" t="s">
        <v>67</v>
      </c>
      <c r="R3287" s="2" t="s">
        <v>67</v>
      </c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2" t="s">
        <v>67</v>
      </c>
      <c r="AW3287" s="2" t="s">
        <v>67</v>
      </c>
      <c r="AX3287" s="2" t="s">
        <v>67</v>
      </c>
      <c r="AY3287" s="2" t="s">
        <v>67</v>
      </c>
    </row>
    <row r="3288" spans="1:51" ht="30" customHeight="1" x14ac:dyDescent="0.3">
      <c r="A3288" s="6"/>
      <c r="B3288" s="6"/>
      <c r="C3288" s="6"/>
      <c r="D3288" s="6"/>
      <c r="E3288" s="7"/>
      <c r="F3288" s="8"/>
      <c r="G3288" s="7"/>
      <c r="H3288" s="8"/>
      <c r="I3288" s="7"/>
      <c r="J3288" s="8"/>
      <c r="K3288" s="7"/>
      <c r="L3288" s="8"/>
      <c r="M3288" s="6"/>
    </row>
    <row r="3289" spans="1:51" ht="30" customHeight="1" x14ac:dyDescent="0.3">
      <c r="A3289" s="14" t="s">
        <v>4286</v>
      </c>
      <c r="B3289" s="14"/>
      <c r="C3289" s="14"/>
      <c r="D3289" s="14"/>
      <c r="E3289" s="15"/>
      <c r="F3289" s="16"/>
      <c r="G3289" s="15"/>
      <c r="H3289" s="16"/>
      <c r="I3289" s="15"/>
      <c r="J3289" s="16"/>
      <c r="K3289" s="15"/>
      <c r="L3289" s="16"/>
      <c r="M3289" s="14"/>
      <c r="N3289" s="1" t="s">
        <v>4287</v>
      </c>
    </row>
    <row r="3290" spans="1:51" ht="30" customHeight="1" x14ac:dyDescent="0.3">
      <c r="A3290" s="5" t="s">
        <v>511</v>
      </c>
      <c r="B3290" s="5" t="s">
        <v>86</v>
      </c>
      <c r="C3290" s="5" t="s">
        <v>87</v>
      </c>
      <c r="D3290" s="6">
        <v>4.2999999999999997E-2</v>
      </c>
      <c r="E3290" s="7">
        <f>단가대비표!O1871</f>
        <v>0</v>
      </c>
      <c r="F3290" s="8">
        <f>TRUNC(E3290*D3290,1)</f>
        <v>0</v>
      </c>
      <c r="G3290" s="7">
        <f>단가대비표!P1871</f>
        <v>176011</v>
      </c>
      <c r="H3290" s="8">
        <f>TRUNC(G3290*D3290,1)</f>
        <v>7568.4</v>
      </c>
      <c r="I3290" s="7">
        <f>단가대비표!V1871</f>
        <v>0</v>
      </c>
      <c r="J3290" s="8">
        <f>TRUNC(I3290*D3290,1)</f>
        <v>0</v>
      </c>
      <c r="K3290" s="7">
        <f t="shared" ref="K3290:L3292" si="799">TRUNC(E3290+G3290+I3290,1)</f>
        <v>176011</v>
      </c>
      <c r="L3290" s="8">
        <f t="shared" si="799"/>
        <v>7568.4</v>
      </c>
      <c r="M3290" s="5" t="s">
        <v>67</v>
      </c>
      <c r="N3290" s="2" t="s">
        <v>4287</v>
      </c>
      <c r="O3290" s="2" t="s">
        <v>512</v>
      </c>
      <c r="P3290" s="2" t="s">
        <v>73</v>
      </c>
      <c r="Q3290" s="2" t="s">
        <v>73</v>
      </c>
      <c r="R3290" s="2" t="s">
        <v>69</v>
      </c>
      <c r="S3290" s="3"/>
      <c r="T3290" s="3"/>
      <c r="U3290" s="3"/>
      <c r="V3290" s="3">
        <v>1</v>
      </c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2" t="s">
        <v>67</v>
      </c>
      <c r="AW3290" s="2" t="s">
        <v>4291</v>
      </c>
      <c r="AX3290" s="2" t="s">
        <v>67</v>
      </c>
      <c r="AY3290" s="2" t="s">
        <v>67</v>
      </c>
    </row>
    <row r="3291" spans="1:51" ht="30" customHeight="1" x14ac:dyDescent="0.3">
      <c r="A3291" s="5" t="s">
        <v>203</v>
      </c>
      <c r="B3291" s="5" t="s">
        <v>86</v>
      </c>
      <c r="C3291" s="5" t="s">
        <v>87</v>
      </c>
      <c r="D3291" s="6">
        <v>2.1999999999999999E-2</v>
      </c>
      <c r="E3291" s="7">
        <f>단가대비표!O1834</f>
        <v>0</v>
      </c>
      <c r="F3291" s="8">
        <f>TRUNC(E3291*D3291,1)</f>
        <v>0</v>
      </c>
      <c r="G3291" s="7">
        <f>단가대비표!P1834</f>
        <v>125427</v>
      </c>
      <c r="H3291" s="8">
        <f>TRUNC(G3291*D3291,1)</f>
        <v>2759.3</v>
      </c>
      <c r="I3291" s="7">
        <f>단가대비표!V1834</f>
        <v>0</v>
      </c>
      <c r="J3291" s="8">
        <f>TRUNC(I3291*D3291,1)</f>
        <v>0</v>
      </c>
      <c r="K3291" s="7">
        <f t="shared" si="799"/>
        <v>125427</v>
      </c>
      <c r="L3291" s="8">
        <f t="shared" si="799"/>
        <v>2759.3</v>
      </c>
      <c r="M3291" s="5" t="s">
        <v>67</v>
      </c>
      <c r="N3291" s="2" t="s">
        <v>4287</v>
      </c>
      <c r="O3291" s="2" t="s">
        <v>204</v>
      </c>
      <c r="P3291" s="2" t="s">
        <v>73</v>
      </c>
      <c r="Q3291" s="2" t="s">
        <v>73</v>
      </c>
      <c r="R3291" s="2" t="s">
        <v>69</v>
      </c>
      <c r="S3291" s="3"/>
      <c r="T3291" s="3"/>
      <c r="U3291" s="3"/>
      <c r="V3291" s="3">
        <v>1</v>
      </c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2" t="s">
        <v>67</v>
      </c>
      <c r="AW3291" s="2" t="s">
        <v>4292</v>
      </c>
      <c r="AX3291" s="2" t="s">
        <v>67</v>
      </c>
      <c r="AY3291" s="2" t="s">
        <v>67</v>
      </c>
    </row>
    <row r="3292" spans="1:51" ht="30" customHeight="1" x14ac:dyDescent="0.3">
      <c r="A3292" s="5" t="s">
        <v>155</v>
      </c>
      <c r="B3292" s="5" t="s">
        <v>156</v>
      </c>
      <c r="C3292" s="5" t="s">
        <v>82</v>
      </c>
      <c r="D3292" s="6">
        <v>1</v>
      </c>
      <c r="E3292" s="7">
        <f>TRUNC(SUMIF(V3290:V3292, RIGHTB(O3292, 1), H3290:H3292)*U3292, 2)</f>
        <v>309.83</v>
      </c>
      <c r="F3292" s="8">
        <f>TRUNC(E3292*D3292,1)</f>
        <v>309.8</v>
      </c>
      <c r="G3292" s="7">
        <v>0</v>
      </c>
      <c r="H3292" s="8">
        <f>TRUNC(G3292*D3292,1)</f>
        <v>0</v>
      </c>
      <c r="I3292" s="7">
        <v>0</v>
      </c>
      <c r="J3292" s="8">
        <f>TRUNC(I3292*D3292,1)</f>
        <v>0</v>
      </c>
      <c r="K3292" s="7">
        <f t="shared" si="799"/>
        <v>309.8</v>
      </c>
      <c r="L3292" s="8">
        <f t="shared" si="799"/>
        <v>309.8</v>
      </c>
      <c r="M3292" s="5" t="s">
        <v>67</v>
      </c>
      <c r="N3292" s="2" t="s">
        <v>4287</v>
      </c>
      <c r="O3292" s="2" t="s">
        <v>83</v>
      </c>
      <c r="P3292" s="2" t="s">
        <v>73</v>
      </c>
      <c r="Q3292" s="2" t="s">
        <v>73</v>
      </c>
      <c r="R3292" s="2" t="s">
        <v>73</v>
      </c>
      <c r="S3292" s="3">
        <v>1</v>
      </c>
      <c r="T3292" s="3">
        <v>0</v>
      </c>
      <c r="U3292" s="3">
        <v>0.03</v>
      </c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2" t="s">
        <v>67</v>
      </c>
      <c r="AW3292" s="2" t="s">
        <v>4293</v>
      </c>
      <c r="AX3292" s="2" t="s">
        <v>67</v>
      </c>
      <c r="AY3292" s="2" t="s">
        <v>67</v>
      </c>
    </row>
    <row r="3293" spans="1:51" ht="30" customHeight="1" x14ac:dyDescent="0.3">
      <c r="A3293" s="5" t="s">
        <v>90</v>
      </c>
      <c r="B3293" s="5" t="s">
        <v>67</v>
      </c>
      <c r="C3293" s="5" t="s">
        <v>67</v>
      </c>
      <c r="D3293" s="6"/>
      <c r="E3293" s="7"/>
      <c r="F3293" s="8">
        <f>TRUNC(SUMIF(N3290:N3292, N3289, F3290:F3292),0)</f>
        <v>309</v>
      </c>
      <c r="G3293" s="7"/>
      <c r="H3293" s="8">
        <f>TRUNC(SUMIF(N3290:N3292, N3289, H3290:H3292),0)</f>
        <v>10327</v>
      </c>
      <c r="I3293" s="7"/>
      <c r="J3293" s="8">
        <f>TRUNC(SUMIF(N3290:N3292, N3289, J3290:J3292),0)</f>
        <v>0</v>
      </c>
      <c r="K3293" s="7"/>
      <c r="L3293" s="8">
        <f>F3293+H3293+J3293</f>
        <v>10636</v>
      </c>
      <c r="M3293" s="5" t="s">
        <v>67</v>
      </c>
      <c r="N3293" s="2" t="s">
        <v>91</v>
      </c>
      <c r="O3293" s="2" t="s">
        <v>91</v>
      </c>
      <c r="P3293" s="2" t="s">
        <v>67</v>
      </c>
      <c r="Q3293" s="2" t="s">
        <v>67</v>
      </c>
      <c r="R3293" s="2" t="s">
        <v>67</v>
      </c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2" t="s">
        <v>67</v>
      </c>
      <c r="AW3293" s="2" t="s">
        <v>67</v>
      </c>
      <c r="AX3293" s="2" t="s">
        <v>67</v>
      </c>
      <c r="AY3293" s="2" t="s">
        <v>67</v>
      </c>
    </row>
    <row r="3294" spans="1:51" ht="30" customHeight="1" x14ac:dyDescent="0.3">
      <c r="A3294" s="6"/>
      <c r="B3294" s="6"/>
      <c r="C3294" s="6"/>
      <c r="D3294" s="6"/>
      <c r="E3294" s="7"/>
      <c r="F3294" s="8"/>
      <c r="G3294" s="7"/>
      <c r="H3294" s="8"/>
      <c r="I3294" s="7"/>
      <c r="J3294" s="8"/>
      <c r="K3294" s="7"/>
      <c r="L3294" s="8"/>
      <c r="M3294" s="6"/>
    </row>
    <row r="3295" spans="1:51" ht="30" customHeight="1" x14ac:dyDescent="0.3">
      <c r="A3295" s="14" t="s">
        <v>4294</v>
      </c>
      <c r="B3295" s="14"/>
      <c r="C3295" s="14"/>
      <c r="D3295" s="14"/>
      <c r="E3295" s="15"/>
      <c r="F3295" s="16"/>
      <c r="G3295" s="15"/>
      <c r="H3295" s="16"/>
      <c r="I3295" s="15"/>
      <c r="J3295" s="16"/>
      <c r="K3295" s="15"/>
      <c r="L3295" s="16"/>
      <c r="M3295" s="14"/>
      <c r="N3295" s="1" t="s">
        <v>4295</v>
      </c>
    </row>
    <row r="3296" spans="1:51" ht="30" customHeight="1" x14ac:dyDescent="0.3">
      <c r="A3296" s="5" t="s">
        <v>511</v>
      </c>
      <c r="B3296" s="5" t="s">
        <v>86</v>
      </c>
      <c r="C3296" s="5" t="s">
        <v>87</v>
      </c>
      <c r="D3296" s="6">
        <v>5.5E-2</v>
      </c>
      <c r="E3296" s="7">
        <f>단가대비표!O1871</f>
        <v>0</v>
      </c>
      <c r="F3296" s="8">
        <f>TRUNC(E3296*D3296,1)</f>
        <v>0</v>
      </c>
      <c r="G3296" s="7">
        <f>단가대비표!P1871</f>
        <v>176011</v>
      </c>
      <c r="H3296" s="8">
        <f>TRUNC(G3296*D3296,1)</f>
        <v>9680.6</v>
      </c>
      <c r="I3296" s="7">
        <f>단가대비표!V1871</f>
        <v>0</v>
      </c>
      <c r="J3296" s="8">
        <f>TRUNC(I3296*D3296,1)</f>
        <v>0</v>
      </c>
      <c r="K3296" s="7">
        <f t="shared" ref="K3296:L3298" si="800">TRUNC(E3296+G3296+I3296,1)</f>
        <v>176011</v>
      </c>
      <c r="L3296" s="8">
        <f t="shared" si="800"/>
        <v>9680.6</v>
      </c>
      <c r="M3296" s="5" t="s">
        <v>67</v>
      </c>
      <c r="N3296" s="2" t="s">
        <v>4295</v>
      </c>
      <c r="O3296" s="2" t="s">
        <v>512</v>
      </c>
      <c r="P3296" s="2" t="s">
        <v>73</v>
      </c>
      <c r="Q3296" s="2" t="s">
        <v>73</v>
      </c>
      <c r="R3296" s="2" t="s">
        <v>69</v>
      </c>
      <c r="S3296" s="3"/>
      <c r="T3296" s="3"/>
      <c r="U3296" s="3"/>
      <c r="V3296" s="3">
        <v>1</v>
      </c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2" t="s">
        <v>67</v>
      </c>
      <c r="AW3296" s="2" t="s">
        <v>4298</v>
      </c>
      <c r="AX3296" s="2" t="s">
        <v>67</v>
      </c>
      <c r="AY3296" s="2" t="s">
        <v>67</v>
      </c>
    </row>
    <row r="3297" spans="1:51" ht="30" customHeight="1" x14ac:dyDescent="0.3">
      <c r="A3297" s="5" t="s">
        <v>203</v>
      </c>
      <c r="B3297" s="5" t="s">
        <v>86</v>
      </c>
      <c r="C3297" s="5" t="s">
        <v>87</v>
      </c>
      <c r="D3297" s="6">
        <v>2.9000000000000001E-2</v>
      </c>
      <c r="E3297" s="7">
        <f>단가대비표!O1834</f>
        <v>0</v>
      </c>
      <c r="F3297" s="8">
        <f>TRUNC(E3297*D3297,1)</f>
        <v>0</v>
      </c>
      <c r="G3297" s="7">
        <f>단가대비표!P1834</f>
        <v>125427</v>
      </c>
      <c r="H3297" s="8">
        <f>TRUNC(G3297*D3297,1)</f>
        <v>3637.3</v>
      </c>
      <c r="I3297" s="7">
        <f>단가대비표!V1834</f>
        <v>0</v>
      </c>
      <c r="J3297" s="8">
        <f>TRUNC(I3297*D3297,1)</f>
        <v>0</v>
      </c>
      <c r="K3297" s="7">
        <f t="shared" si="800"/>
        <v>125427</v>
      </c>
      <c r="L3297" s="8">
        <f t="shared" si="800"/>
        <v>3637.3</v>
      </c>
      <c r="M3297" s="5" t="s">
        <v>67</v>
      </c>
      <c r="N3297" s="2" t="s">
        <v>4295</v>
      </c>
      <c r="O3297" s="2" t="s">
        <v>204</v>
      </c>
      <c r="P3297" s="2" t="s">
        <v>73</v>
      </c>
      <c r="Q3297" s="2" t="s">
        <v>73</v>
      </c>
      <c r="R3297" s="2" t="s">
        <v>69</v>
      </c>
      <c r="S3297" s="3"/>
      <c r="T3297" s="3"/>
      <c r="U3297" s="3"/>
      <c r="V3297" s="3">
        <v>1</v>
      </c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2" t="s">
        <v>67</v>
      </c>
      <c r="AW3297" s="2" t="s">
        <v>4299</v>
      </c>
      <c r="AX3297" s="2" t="s">
        <v>67</v>
      </c>
      <c r="AY3297" s="2" t="s">
        <v>67</v>
      </c>
    </row>
    <row r="3298" spans="1:51" ht="30" customHeight="1" x14ac:dyDescent="0.3">
      <c r="A3298" s="5" t="s">
        <v>155</v>
      </c>
      <c r="B3298" s="5" t="s">
        <v>156</v>
      </c>
      <c r="C3298" s="5" t="s">
        <v>82</v>
      </c>
      <c r="D3298" s="6">
        <v>1</v>
      </c>
      <c r="E3298" s="7">
        <f>TRUNC(SUMIF(V3296:V3298, RIGHTB(O3298, 1), H3296:H3298)*U3298, 2)</f>
        <v>399.53</v>
      </c>
      <c r="F3298" s="8">
        <f>TRUNC(E3298*D3298,1)</f>
        <v>399.5</v>
      </c>
      <c r="G3298" s="7">
        <v>0</v>
      </c>
      <c r="H3298" s="8">
        <f>TRUNC(G3298*D3298,1)</f>
        <v>0</v>
      </c>
      <c r="I3298" s="7">
        <v>0</v>
      </c>
      <c r="J3298" s="8">
        <f>TRUNC(I3298*D3298,1)</f>
        <v>0</v>
      </c>
      <c r="K3298" s="7">
        <f t="shared" si="800"/>
        <v>399.5</v>
      </c>
      <c r="L3298" s="8">
        <f t="shared" si="800"/>
        <v>399.5</v>
      </c>
      <c r="M3298" s="5" t="s">
        <v>67</v>
      </c>
      <c r="N3298" s="2" t="s">
        <v>4295</v>
      </c>
      <c r="O3298" s="2" t="s">
        <v>83</v>
      </c>
      <c r="P3298" s="2" t="s">
        <v>73</v>
      </c>
      <c r="Q3298" s="2" t="s">
        <v>73</v>
      </c>
      <c r="R3298" s="2" t="s">
        <v>73</v>
      </c>
      <c r="S3298" s="3">
        <v>1</v>
      </c>
      <c r="T3298" s="3">
        <v>0</v>
      </c>
      <c r="U3298" s="3">
        <v>0.03</v>
      </c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2" t="s">
        <v>67</v>
      </c>
      <c r="AW3298" s="2" t="s">
        <v>4300</v>
      </c>
      <c r="AX3298" s="2" t="s">
        <v>67</v>
      </c>
      <c r="AY3298" s="2" t="s">
        <v>67</v>
      </c>
    </row>
    <row r="3299" spans="1:51" ht="30" customHeight="1" x14ac:dyDescent="0.3">
      <c r="A3299" s="5" t="s">
        <v>90</v>
      </c>
      <c r="B3299" s="5" t="s">
        <v>67</v>
      </c>
      <c r="C3299" s="5" t="s">
        <v>67</v>
      </c>
      <c r="D3299" s="6"/>
      <c r="E3299" s="7"/>
      <c r="F3299" s="8">
        <f>TRUNC(SUMIF(N3296:N3298, N3295, F3296:F3298),0)</f>
        <v>399</v>
      </c>
      <c r="G3299" s="7"/>
      <c r="H3299" s="8">
        <f>TRUNC(SUMIF(N3296:N3298, N3295, H3296:H3298),0)</f>
        <v>13317</v>
      </c>
      <c r="I3299" s="7"/>
      <c r="J3299" s="8">
        <f>TRUNC(SUMIF(N3296:N3298, N3295, J3296:J3298),0)</f>
        <v>0</v>
      </c>
      <c r="K3299" s="7"/>
      <c r="L3299" s="8">
        <f>F3299+H3299+J3299</f>
        <v>13716</v>
      </c>
      <c r="M3299" s="5" t="s">
        <v>67</v>
      </c>
      <c r="N3299" s="2" t="s">
        <v>91</v>
      </c>
      <c r="O3299" s="2" t="s">
        <v>91</v>
      </c>
      <c r="P3299" s="2" t="s">
        <v>67</v>
      </c>
      <c r="Q3299" s="2" t="s">
        <v>67</v>
      </c>
      <c r="R3299" s="2" t="s">
        <v>67</v>
      </c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2" t="s">
        <v>67</v>
      </c>
      <c r="AW3299" s="2" t="s">
        <v>67</v>
      </c>
      <c r="AX3299" s="2" t="s">
        <v>67</v>
      </c>
      <c r="AY3299" s="2" t="s">
        <v>67</v>
      </c>
    </row>
    <row r="3300" spans="1:51" ht="30" customHeight="1" x14ac:dyDescent="0.3">
      <c r="A3300" s="6"/>
      <c r="B3300" s="6"/>
      <c r="C3300" s="6"/>
      <c r="D3300" s="6"/>
      <c r="E3300" s="7"/>
      <c r="F3300" s="8"/>
      <c r="G3300" s="7"/>
      <c r="H3300" s="8"/>
      <c r="I3300" s="7"/>
      <c r="J3300" s="8"/>
      <c r="K3300" s="7"/>
      <c r="L3300" s="8"/>
      <c r="M3300" s="6"/>
    </row>
    <row r="3301" spans="1:51" ht="30" customHeight="1" x14ac:dyDescent="0.3">
      <c r="A3301" s="14" t="s">
        <v>4301</v>
      </c>
      <c r="B3301" s="14"/>
      <c r="C3301" s="14"/>
      <c r="D3301" s="14"/>
      <c r="E3301" s="15"/>
      <c r="F3301" s="16"/>
      <c r="G3301" s="15"/>
      <c r="H3301" s="16"/>
      <c r="I3301" s="15"/>
      <c r="J3301" s="16"/>
      <c r="K3301" s="15"/>
      <c r="L3301" s="16"/>
      <c r="M3301" s="14"/>
      <c r="N3301" s="1" t="s">
        <v>4302</v>
      </c>
    </row>
    <row r="3302" spans="1:51" ht="30" customHeight="1" x14ac:dyDescent="0.3">
      <c r="A3302" s="5" t="s">
        <v>511</v>
      </c>
      <c r="B3302" s="5" t="s">
        <v>86</v>
      </c>
      <c r="C3302" s="5" t="s">
        <v>87</v>
      </c>
      <c r="D3302" s="6">
        <v>6.6000000000000003E-2</v>
      </c>
      <c r="E3302" s="7">
        <f>단가대비표!O1871</f>
        <v>0</v>
      </c>
      <c r="F3302" s="8">
        <f>TRUNC(E3302*D3302,1)</f>
        <v>0</v>
      </c>
      <c r="G3302" s="7">
        <f>단가대비표!P1871</f>
        <v>176011</v>
      </c>
      <c r="H3302" s="8">
        <f>TRUNC(G3302*D3302,1)</f>
        <v>11616.7</v>
      </c>
      <c r="I3302" s="7">
        <f>단가대비표!V1871</f>
        <v>0</v>
      </c>
      <c r="J3302" s="8">
        <f>TRUNC(I3302*D3302,1)</f>
        <v>0</v>
      </c>
      <c r="K3302" s="7">
        <f t="shared" ref="K3302:L3304" si="801">TRUNC(E3302+G3302+I3302,1)</f>
        <v>176011</v>
      </c>
      <c r="L3302" s="8">
        <f t="shared" si="801"/>
        <v>11616.7</v>
      </c>
      <c r="M3302" s="5" t="s">
        <v>67</v>
      </c>
      <c r="N3302" s="2" t="s">
        <v>4302</v>
      </c>
      <c r="O3302" s="2" t="s">
        <v>512</v>
      </c>
      <c r="P3302" s="2" t="s">
        <v>73</v>
      </c>
      <c r="Q3302" s="2" t="s">
        <v>73</v>
      </c>
      <c r="R3302" s="2" t="s">
        <v>69</v>
      </c>
      <c r="S3302" s="3"/>
      <c r="T3302" s="3"/>
      <c r="U3302" s="3"/>
      <c r="V3302" s="3">
        <v>1</v>
      </c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2" t="s">
        <v>67</v>
      </c>
      <c r="AW3302" s="2" t="s">
        <v>4305</v>
      </c>
      <c r="AX3302" s="2" t="s">
        <v>67</v>
      </c>
      <c r="AY3302" s="2" t="s">
        <v>67</v>
      </c>
    </row>
    <row r="3303" spans="1:51" ht="30" customHeight="1" x14ac:dyDescent="0.3">
      <c r="A3303" s="5" t="s">
        <v>203</v>
      </c>
      <c r="B3303" s="5" t="s">
        <v>86</v>
      </c>
      <c r="C3303" s="5" t="s">
        <v>87</v>
      </c>
      <c r="D3303" s="6">
        <v>3.5000000000000003E-2</v>
      </c>
      <c r="E3303" s="7">
        <f>단가대비표!O1834</f>
        <v>0</v>
      </c>
      <c r="F3303" s="8">
        <f>TRUNC(E3303*D3303,1)</f>
        <v>0</v>
      </c>
      <c r="G3303" s="7">
        <f>단가대비표!P1834</f>
        <v>125427</v>
      </c>
      <c r="H3303" s="8">
        <f>TRUNC(G3303*D3303,1)</f>
        <v>4389.8999999999996</v>
      </c>
      <c r="I3303" s="7">
        <f>단가대비표!V1834</f>
        <v>0</v>
      </c>
      <c r="J3303" s="8">
        <f>TRUNC(I3303*D3303,1)</f>
        <v>0</v>
      </c>
      <c r="K3303" s="7">
        <f t="shared" si="801"/>
        <v>125427</v>
      </c>
      <c r="L3303" s="8">
        <f t="shared" si="801"/>
        <v>4389.8999999999996</v>
      </c>
      <c r="M3303" s="5" t="s">
        <v>67</v>
      </c>
      <c r="N3303" s="2" t="s">
        <v>4302</v>
      </c>
      <c r="O3303" s="2" t="s">
        <v>204</v>
      </c>
      <c r="P3303" s="2" t="s">
        <v>73</v>
      </c>
      <c r="Q3303" s="2" t="s">
        <v>73</v>
      </c>
      <c r="R3303" s="2" t="s">
        <v>69</v>
      </c>
      <c r="S3303" s="3"/>
      <c r="T3303" s="3"/>
      <c r="U3303" s="3"/>
      <c r="V3303" s="3">
        <v>1</v>
      </c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2" t="s">
        <v>67</v>
      </c>
      <c r="AW3303" s="2" t="s">
        <v>4306</v>
      </c>
      <c r="AX3303" s="2" t="s">
        <v>67</v>
      </c>
      <c r="AY3303" s="2" t="s">
        <v>67</v>
      </c>
    </row>
    <row r="3304" spans="1:51" ht="30" customHeight="1" x14ac:dyDescent="0.3">
      <c r="A3304" s="5" t="s">
        <v>155</v>
      </c>
      <c r="B3304" s="5" t="s">
        <v>156</v>
      </c>
      <c r="C3304" s="5" t="s">
        <v>82</v>
      </c>
      <c r="D3304" s="6">
        <v>1</v>
      </c>
      <c r="E3304" s="7">
        <f>TRUNC(SUMIF(V3302:V3304, RIGHTB(O3304, 1), H3302:H3304)*U3304, 2)</f>
        <v>480.19</v>
      </c>
      <c r="F3304" s="8">
        <f>TRUNC(E3304*D3304,1)</f>
        <v>480.1</v>
      </c>
      <c r="G3304" s="7">
        <v>0</v>
      </c>
      <c r="H3304" s="8">
        <f>TRUNC(G3304*D3304,1)</f>
        <v>0</v>
      </c>
      <c r="I3304" s="7">
        <v>0</v>
      </c>
      <c r="J3304" s="8">
        <f>TRUNC(I3304*D3304,1)</f>
        <v>0</v>
      </c>
      <c r="K3304" s="7">
        <f t="shared" si="801"/>
        <v>480.1</v>
      </c>
      <c r="L3304" s="8">
        <f t="shared" si="801"/>
        <v>480.1</v>
      </c>
      <c r="M3304" s="5" t="s">
        <v>67</v>
      </c>
      <c r="N3304" s="2" t="s">
        <v>4302</v>
      </c>
      <c r="O3304" s="2" t="s">
        <v>83</v>
      </c>
      <c r="P3304" s="2" t="s">
        <v>73</v>
      </c>
      <c r="Q3304" s="2" t="s">
        <v>73</v>
      </c>
      <c r="R3304" s="2" t="s">
        <v>73</v>
      </c>
      <c r="S3304" s="3">
        <v>1</v>
      </c>
      <c r="T3304" s="3">
        <v>0</v>
      </c>
      <c r="U3304" s="3">
        <v>0.03</v>
      </c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2" t="s">
        <v>67</v>
      </c>
      <c r="AW3304" s="2" t="s">
        <v>4307</v>
      </c>
      <c r="AX3304" s="2" t="s">
        <v>67</v>
      </c>
      <c r="AY3304" s="2" t="s">
        <v>67</v>
      </c>
    </row>
    <row r="3305" spans="1:51" ht="30" customHeight="1" x14ac:dyDescent="0.3">
      <c r="A3305" s="5" t="s">
        <v>90</v>
      </c>
      <c r="B3305" s="5" t="s">
        <v>67</v>
      </c>
      <c r="C3305" s="5" t="s">
        <v>67</v>
      </c>
      <c r="D3305" s="6"/>
      <c r="E3305" s="7"/>
      <c r="F3305" s="8">
        <f>TRUNC(SUMIF(N3302:N3304, N3301, F3302:F3304),0)</f>
        <v>480</v>
      </c>
      <c r="G3305" s="7"/>
      <c r="H3305" s="8">
        <f>TRUNC(SUMIF(N3302:N3304, N3301, H3302:H3304),0)</f>
        <v>16006</v>
      </c>
      <c r="I3305" s="7"/>
      <c r="J3305" s="8">
        <f>TRUNC(SUMIF(N3302:N3304, N3301, J3302:J3304),0)</f>
        <v>0</v>
      </c>
      <c r="K3305" s="7"/>
      <c r="L3305" s="8">
        <f>F3305+H3305+J3305</f>
        <v>16486</v>
      </c>
      <c r="M3305" s="5" t="s">
        <v>67</v>
      </c>
      <c r="N3305" s="2" t="s">
        <v>91</v>
      </c>
      <c r="O3305" s="2" t="s">
        <v>91</v>
      </c>
      <c r="P3305" s="2" t="s">
        <v>67</v>
      </c>
      <c r="Q3305" s="2" t="s">
        <v>67</v>
      </c>
      <c r="R3305" s="2" t="s">
        <v>67</v>
      </c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2" t="s">
        <v>67</v>
      </c>
      <c r="AW3305" s="2" t="s">
        <v>67</v>
      </c>
      <c r="AX3305" s="2" t="s">
        <v>67</v>
      </c>
      <c r="AY3305" s="2" t="s">
        <v>67</v>
      </c>
    </row>
    <row r="3306" spans="1:51" ht="30" customHeight="1" x14ac:dyDescent="0.3">
      <c r="A3306" s="6"/>
      <c r="B3306" s="6"/>
      <c r="C3306" s="6"/>
      <c r="D3306" s="6"/>
      <c r="E3306" s="7"/>
      <c r="F3306" s="8"/>
      <c r="G3306" s="7"/>
      <c r="H3306" s="8"/>
      <c r="I3306" s="7"/>
      <c r="J3306" s="8"/>
      <c r="K3306" s="7"/>
      <c r="L3306" s="8"/>
      <c r="M3306" s="6"/>
    </row>
    <row r="3307" spans="1:51" ht="30" customHeight="1" x14ac:dyDescent="0.3">
      <c r="A3307" s="14" t="s">
        <v>4308</v>
      </c>
      <c r="B3307" s="14"/>
      <c r="C3307" s="14"/>
      <c r="D3307" s="14"/>
      <c r="E3307" s="15"/>
      <c r="F3307" s="16"/>
      <c r="G3307" s="15"/>
      <c r="H3307" s="16"/>
      <c r="I3307" s="15"/>
      <c r="J3307" s="16"/>
      <c r="K3307" s="15"/>
      <c r="L3307" s="16"/>
      <c r="M3307" s="14"/>
      <c r="N3307" s="1" t="s">
        <v>4309</v>
      </c>
    </row>
    <row r="3308" spans="1:51" ht="30" customHeight="1" x14ac:dyDescent="0.3">
      <c r="A3308" s="5" t="s">
        <v>511</v>
      </c>
      <c r="B3308" s="5" t="s">
        <v>86</v>
      </c>
      <c r="C3308" s="5" t="s">
        <v>87</v>
      </c>
      <c r="D3308" s="6">
        <v>7.6999999999999999E-2</v>
      </c>
      <c r="E3308" s="7">
        <f>단가대비표!O1871</f>
        <v>0</v>
      </c>
      <c r="F3308" s="8">
        <f>TRUNC(E3308*D3308,1)</f>
        <v>0</v>
      </c>
      <c r="G3308" s="7">
        <f>단가대비표!P1871</f>
        <v>176011</v>
      </c>
      <c r="H3308" s="8">
        <f>TRUNC(G3308*D3308,1)</f>
        <v>13552.8</v>
      </c>
      <c r="I3308" s="7">
        <f>단가대비표!V1871</f>
        <v>0</v>
      </c>
      <c r="J3308" s="8">
        <f>TRUNC(I3308*D3308,1)</f>
        <v>0</v>
      </c>
      <c r="K3308" s="7">
        <f t="shared" ref="K3308:L3310" si="802">TRUNC(E3308+G3308+I3308,1)</f>
        <v>176011</v>
      </c>
      <c r="L3308" s="8">
        <f t="shared" si="802"/>
        <v>13552.8</v>
      </c>
      <c r="M3308" s="5" t="s">
        <v>67</v>
      </c>
      <c r="N3308" s="2" t="s">
        <v>4309</v>
      </c>
      <c r="O3308" s="2" t="s">
        <v>512</v>
      </c>
      <c r="P3308" s="2" t="s">
        <v>73</v>
      </c>
      <c r="Q3308" s="2" t="s">
        <v>73</v>
      </c>
      <c r="R3308" s="2" t="s">
        <v>69</v>
      </c>
      <c r="S3308" s="3"/>
      <c r="T3308" s="3"/>
      <c r="U3308" s="3"/>
      <c r="V3308" s="3">
        <v>1</v>
      </c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2" t="s">
        <v>67</v>
      </c>
      <c r="AW3308" s="2" t="s">
        <v>4312</v>
      </c>
      <c r="AX3308" s="2" t="s">
        <v>67</v>
      </c>
      <c r="AY3308" s="2" t="s">
        <v>67</v>
      </c>
    </row>
    <row r="3309" spans="1:51" ht="30" customHeight="1" x14ac:dyDescent="0.3">
      <c r="A3309" s="5" t="s">
        <v>203</v>
      </c>
      <c r="B3309" s="5" t="s">
        <v>86</v>
      </c>
      <c r="C3309" s="5" t="s">
        <v>87</v>
      </c>
      <c r="D3309" s="6">
        <v>4.1000000000000002E-2</v>
      </c>
      <c r="E3309" s="7">
        <f>단가대비표!O1834</f>
        <v>0</v>
      </c>
      <c r="F3309" s="8">
        <f>TRUNC(E3309*D3309,1)</f>
        <v>0</v>
      </c>
      <c r="G3309" s="7">
        <f>단가대비표!P1834</f>
        <v>125427</v>
      </c>
      <c r="H3309" s="8">
        <f>TRUNC(G3309*D3309,1)</f>
        <v>5142.5</v>
      </c>
      <c r="I3309" s="7">
        <f>단가대비표!V1834</f>
        <v>0</v>
      </c>
      <c r="J3309" s="8">
        <f>TRUNC(I3309*D3309,1)</f>
        <v>0</v>
      </c>
      <c r="K3309" s="7">
        <f t="shared" si="802"/>
        <v>125427</v>
      </c>
      <c r="L3309" s="8">
        <f t="shared" si="802"/>
        <v>5142.5</v>
      </c>
      <c r="M3309" s="5" t="s">
        <v>67</v>
      </c>
      <c r="N3309" s="2" t="s">
        <v>4309</v>
      </c>
      <c r="O3309" s="2" t="s">
        <v>204</v>
      </c>
      <c r="P3309" s="2" t="s">
        <v>73</v>
      </c>
      <c r="Q3309" s="2" t="s">
        <v>73</v>
      </c>
      <c r="R3309" s="2" t="s">
        <v>69</v>
      </c>
      <c r="S3309" s="3"/>
      <c r="T3309" s="3"/>
      <c r="U3309" s="3"/>
      <c r="V3309" s="3">
        <v>1</v>
      </c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2" t="s">
        <v>67</v>
      </c>
      <c r="AW3309" s="2" t="s">
        <v>4313</v>
      </c>
      <c r="AX3309" s="2" t="s">
        <v>67</v>
      </c>
      <c r="AY3309" s="2" t="s">
        <v>67</v>
      </c>
    </row>
    <row r="3310" spans="1:51" ht="30" customHeight="1" x14ac:dyDescent="0.3">
      <c r="A3310" s="5" t="s">
        <v>155</v>
      </c>
      <c r="B3310" s="5" t="s">
        <v>156</v>
      </c>
      <c r="C3310" s="5" t="s">
        <v>82</v>
      </c>
      <c r="D3310" s="6">
        <v>1</v>
      </c>
      <c r="E3310" s="7">
        <f>TRUNC(SUMIF(V3308:V3310, RIGHTB(O3310, 1), H3308:H3310)*U3310, 2)</f>
        <v>560.85</v>
      </c>
      <c r="F3310" s="8">
        <f>TRUNC(E3310*D3310,1)</f>
        <v>560.79999999999995</v>
      </c>
      <c r="G3310" s="7">
        <v>0</v>
      </c>
      <c r="H3310" s="8">
        <f>TRUNC(G3310*D3310,1)</f>
        <v>0</v>
      </c>
      <c r="I3310" s="7">
        <v>0</v>
      </c>
      <c r="J3310" s="8">
        <f>TRUNC(I3310*D3310,1)</f>
        <v>0</v>
      </c>
      <c r="K3310" s="7">
        <f t="shared" si="802"/>
        <v>560.79999999999995</v>
      </c>
      <c r="L3310" s="8">
        <f t="shared" si="802"/>
        <v>560.79999999999995</v>
      </c>
      <c r="M3310" s="5" t="s">
        <v>67</v>
      </c>
      <c r="N3310" s="2" t="s">
        <v>4309</v>
      </c>
      <c r="O3310" s="2" t="s">
        <v>83</v>
      </c>
      <c r="P3310" s="2" t="s">
        <v>73</v>
      </c>
      <c r="Q3310" s="2" t="s">
        <v>73</v>
      </c>
      <c r="R3310" s="2" t="s">
        <v>73</v>
      </c>
      <c r="S3310" s="3">
        <v>1</v>
      </c>
      <c r="T3310" s="3">
        <v>0</v>
      </c>
      <c r="U3310" s="3">
        <v>0.03</v>
      </c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2" t="s">
        <v>67</v>
      </c>
      <c r="AW3310" s="2" t="s">
        <v>4314</v>
      </c>
      <c r="AX3310" s="2" t="s">
        <v>67</v>
      </c>
      <c r="AY3310" s="2" t="s">
        <v>67</v>
      </c>
    </row>
    <row r="3311" spans="1:51" ht="30" customHeight="1" x14ac:dyDescent="0.3">
      <c r="A3311" s="5" t="s">
        <v>90</v>
      </c>
      <c r="B3311" s="5" t="s">
        <v>67</v>
      </c>
      <c r="C3311" s="5" t="s">
        <v>67</v>
      </c>
      <c r="D3311" s="6"/>
      <c r="E3311" s="7"/>
      <c r="F3311" s="8">
        <f>TRUNC(SUMIF(N3308:N3310, N3307, F3308:F3310),0)</f>
        <v>560</v>
      </c>
      <c r="G3311" s="7"/>
      <c r="H3311" s="8">
        <f>TRUNC(SUMIF(N3308:N3310, N3307, H3308:H3310),0)</f>
        <v>18695</v>
      </c>
      <c r="I3311" s="7"/>
      <c r="J3311" s="8">
        <f>TRUNC(SUMIF(N3308:N3310, N3307, J3308:J3310),0)</f>
        <v>0</v>
      </c>
      <c r="K3311" s="7"/>
      <c r="L3311" s="8">
        <f>F3311+H3311+J3311</f>
        <v>19255</v>
      </c>
      <c r="M3311" s="5" t="s">
        <v>67</v>
      </c>
      <c r="N3311" s="2" t="s">
        <v>91</v>
      </c>
      <c r="O3311" s="2" t="s">
        <v>91</v>
      </c>
      <c r="P3311" s="2" t="s">
        <v>67</v>
      </c>
      <c r="Q3311" s="2" t="s">
        <v>67</v>
      </c>
      <c r="R3311" s="2" t="s">
        <v>67</v>
      </c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2" t="s">
        <v>67</v>
      </c>
      <c r="AW3311" s="2" t="s">
        <v>67</v>
      </c>
      <c r="AX3311" s="2" t="s">
        <v>67</v>
      </c>
      <c r="AY3311" s="2" t="s">
        <v>67</v>
      </c>
    </row>
    <row r="3312" spans="1:51" ht="30" customHeight="1" x14ac:dyDescent="0.3">
      <c r="A3312" s="6"/>
      <c r="B3312" s="6"/>
      <c r="C3312" s="6"/>
      <c r="D3312" s="6"/>
      <c r="E3312" s="7"/>
      <c r="F3312" s="8"/>
      <c r="G3312" s="7"/>
      <c r="H3312" s="8"/>
      <c r="I3312" s="7"/>
      <c r="J3312" s="8"/>
      <c r="K3312" s="7"/>
      <c r="L3312" s="8"/>
      <c r="M3312" s="6"/>
    </row>
    <row r="3313" spans="1:51" ht="30" customHeight="1" x14ac:dyDescent="0.3">
      <c r="A3313" s="14" t="s">
        <v>4315</v>
      </c>
      <c r="B3313" s="14"/>
      <c r="C3313" s="14"/>
      <c r="D3313" s="14"/>
      <c r="E3313" s="15"/>
      <c r="F3313" s="16"/>
      <c r="G3313" s="15"/>
      <c r="H3313" s="16"/>
      <c r="I3313" s="15"/>
      <c r="J3313" s="16"/>
      <c r="K3313" s="15"/>
      <c r="L3313" s="16"/>
      <c r="M3313" s="14"/>
      <c r="N3313" s="1" t="s">
        <v>4316</v>
      </c>
    </row>
    <row r="3314" spans="1:51" ht="30" customHeight="1" x14ac:dyDescent="0.3">
      <c r="A3314" s="5" t="s">
        <v>511</v>
      </c>
      <c r="B3314" s="5" t="s">
        <v>86</v>
      </c>
      <c r="C3314" s="5" t="s">
        <v>87</v>
      </c>
      <c r="D3314" s="6">
        <v>8.8999999999999996E-2</v>
      </c>
      <c r="E3314" s="7">
        <f>단가대비표!O1871</f>
        <v>0</v>
      </c>
      <c r="F3314" s="8">
        <f>TRUNC(E3314*D3314,1)</f>
        <v>0</v>
      </c>
      <c r="G3314" s="7">
        <f>단가대비표!P1871</f>
        <v>176011</v>
      </c>
      <c r="H3314" s="8">
        <f>TRUNC(G3314*D3314,1)</f>
        <v>15664.9</v>
      </c>
      <c r="I3314" s="7">
        <f>단가대비표!V1871</f>
        <v>0</v>
      </c>
      <c r="J3314" s="8">
        <f>TRUNC(I3314*D3314,1)</f>
        <v>0</v>
      </c>
      <c r="K3314" s="7">
        <f t="shared" ref="K3314:L3316" si="803">TRUNC(E3314+G3314+I3314,1)</f>
        <v>176011</v>
      </c>
      <c r="L3314" s="8">
        <f t="shared" si="803"/>
        <v>15664.9</v>
      </c>
      <c r="M3314" s="5" t="s">
        <v>67</v>
      </c>
      <c r="N3314" s="2" t="s">
        <v>4316</v>
      </c>
      <c r="O3314" s="2" t="s">
        <v>512</v>
      </c>
      <c r="P3314" s="2" t="s">
        <v>73</v>
      </c>
      <c r="Q3314" s="2" t="s">
        <v>73</v>
      </c>
      <c r="R3314" s="2" t="s">
        <v>69</v>
      </c>
      <c r="S3314" s="3"/>
      <c r="T3314" s="3"/>
      <c r="U3314" s="3"/>
      <c r="V3314" s="3">
        <v>1</v>
      </c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2" t="s">
        <v>67</v>
      </c>
      <c r="AW3314" s="2" t="s">
        <v>4319</v>
      </c>
      <c r="AX3314" s="2" t="s">
        <v>67</v>
      </c>
      <c r="AY3314" s="2" t="s">
        <v>67</v>
      </c>
    </row>
    <row r="3315" spans="1:51" ht="30" customHeight="1" x14ac:dyDescent="0.3">
      <c r="A3315" s="5" t="s">
        <v>203</v>
      </c>
      <c r="B3315" s="5" t="s">
        <v>86</v>
      </c>
      <c r="C3315" s="5" t="s">
        <v>87</v>
      </c>
      <c r="D3315" s="6">
        <v>4.7E-2</v>
      </c>
      <c r="E3315" s="7">
        <f>단가대비표!O1834</f>
        <v>0</v>
      </c>
      <c r="F3315" s="8">
        <f>TRUNC(E3315*D3315,1)</f>
        <v>0</v>
      </c>
      <c r="G3315" s="7">
        <f>단가대비표!P1834</f>
        <v>125427</v>
      </c>
      <c r="H3315" s="8">
        <f>TRUNC(G3315*D3315,1)</f>
        <v>5895</v>
      </c>
      <c r="I3315" s="7">
        <f>단가대비표!V1834</f>
        <v>0</v>
      </c>
      <c r="J3315" s="8">
        <f>TRUNC(I3315*D3315,1)</f>
        <v>0</v>
      </c>
      <c r="K3315" s="7">
        <f t="shared" si="803"/>
        <v>125427</v>
      </c>
      <c r="L3315" s="8">
        <f t="shared" si="803"/>
        <v>5895</v>
      </c>
      <c r="M3315" s="5" t="s">
        <v>67</v>
      </c>
      <c r="N3315" s="2" t="s">
        <v>4316</v>
      </c>
      <c r="O3315" s="2" t="s">
        <v>204</v>
      </c>
      <c r="P3315" s="2" t="s">
        <v>73</v>
      </c>
      <c r="Q3315" s="2" t="s">
        <v>73</v>
      </c>
      <c r="R3315" s="2" t="s">
        <v>69</v>
      </c>
      <c r="S3315" s="3"/>
      <c r="T3315" s="3"/>
      <c r="U3315" s="3"/>
      <c r="V3315" s="3">
        <v>1</v>
      </c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2" t="s">
        <v>67</v>
      </c>
      <c r="AW3315" s="2" t="s">
        <v>4320</v>
      </c>
      <c r="AX3315" s="2" t="s">
        <v>67</v>
      </c>
      <c r="AY3315" s="2" t="s">
        <v>67</v>
      </c>
    </row>
    <row r="3316" spans="1:51" ht="30" customHeight="1" x14ac:dyDescent="0.3">
      <c r="A3316" s="5" t="s">
        <v>155</v>
      </c>
      <c r="B3316" s="5" t="s">
        <v>156</v>
      </c>
      <c r="C3316" s="5" t="s">
        <v>82</v>
      </c>
      <c r="D3316" s="6">
        <v>1</v>
      </c>
      <c r="E3316" s="7">
        <f>TRUNC(SUMIF(V3314:V3316, RIGHTB(O3316, 1), H3314:H3316)*U3316, 2)</f>
        <v>646.79</v>
      </c>
      <c r="F3316" s="8">
        <f>TRUNC(E3316*D3316,1)</f>
        <v>646.70000000000005</v>
      </c>
      <c r="G3316" s="7">
        <v>0</v>
      </c>
      <c r="H3316" s="8">
        <f>TRUNC(G3316*D3316,1)</f>
        <v>0</v>
      </c>
      <c r="I3316" s="7">
        <v>0</v>
      </c>
      <c r="J3316" s="8">
        <f>TRUNC(I3316*D3316,1)</f>
        <v>0</v>
      </c>
      <c r="K3316" s="7">
        <f t="shared" si="803"/>
        <v>646.70000000000005</v>
      </c>
      <c r="L3316" s="8">
        <f t="shared" si="803"/>
        <v>646.70000000000005</v>
      </c>
      <c r="M3316" s="5" t="s">
        <v>67</v>
      </c>
      <c r="N3316" s="2" t="s">
        <v>4316</v>
      </c>
      <c r="O3316" s="2" t="s">
        <v>83</v>
      </c>
      <c r="P3316" s="2" t="s">
        <v>73</v>
      </c>
      <c r="Q3316" s="2" t="s">
        <v>73</v>
      </c>
      <c r="R3316" s="2" t="s">
        <v>73</v>
      </c>
      <c r="S3316" s="3">
        <v>1</v>
      </c>
      <c r="T3316" s="3">
        <v>0</v>
      </c>
      <c r="U3316" s="3">
        <v>0.03</v>
      </c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2" t="s">
        <v>67</v>
      </c>
      <c r="AW3316" s="2" t="s">
        <v>4321</v>
      </c>
      <c r="AX3316" s="2" t="s">
        <v>67</v>
      </c>
      <c r="AY3316" s="2" t="s">
        <v>67</v>
      </c>
    </row>
    <row r="3317" spans="1:51" ht="30" customHeight="1" x14ac:dyDescent="0.3">
      <c r="A3317" s="5" t="s">
        <v>90</v>
      </c>
      <c r="B3317" s="5" t="s">
        <v>67</v>
      </c>
      <c r="C3317" s="5" t="s">
        <v>67</v>
      </c>
      <c r="D3317" s="6"/>
      <c r="E3317" s="7"/>
      <c r="F3317" s="8">
        <f>TRUNC(SUMIF(N3314:N3316, N3313, F3314:F3316),0)</f>
        <v>646</v>
      </c>
      <c r="G3317" s="7"/>
      <c r="H3317" s="8">
        <f>TRUNC(SUMIF(N3314:N3316, N3313, H3314:H3316),0)</f>
        <v>21559</v>
      </c>
      <c r="I3317" s="7"/>
      <c r="J3317" s="8">
        <f>TRUNC(SUMIF(N3314:N3316, N3313, J3314:J3316),0)</f>
        <v>0</v>
      </c>
      <c r="K3317" s="7"/>
      <c r="L3317" s="8">
        <f>F3317+H3317+J3317</f>
        <v>22205</v>
      </c>
      <c r="M3317" s="5" t="s">
        <v>67</v>
      </c>
      <c r="N3317" s="2" t="s">
        <v>91</v>
      </c>
      <c r="O3317" s="2" t="s">
        <v>91</v>
      </c>
      <c r="P3317" s="2" t="s">
        <v>67</v>
      </c>
      <c r="Q3317" s="2" t="s">
        <v>67</v>
      </c>
      <c r="R3317" s="2" t="s">
        <v>67</v>
      </c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2" t="s">
        <v>67</v>
      </c>
      <c r="AW3317" s="2" t="s">
        <v>67</v>
      </c>
      <c r="AX3317" s="2" t="s">
        <v>67</v>
      </c>
      <c r="AY3317" s="2" t="s">
        <v>67</v>
      </c>
    </row>
    <row r="3318" spans="1:51" ht="30" customHeight="1" x14ac:dyDescent="0.3">
      <c r="A3318" s="6"/>
      <c r="B3318" s="6"/>
      <c r="C3318" s="6"/>
      <c r="D3318" s="6"/>
      <c r="E3318" s="7"/>
      <c r="F3318" s="8"/>
      <c r="G3318" s="7"/>
      <c r="H3318" s="8"/>
      <c r="I3318" s="7"/>
      <c r="J3318" s="8"/>
      <c r="K3318" s="7"/>
      <c r="L3318" s="8"/>
      <c r="M3318" s="6"/>
    </row>
    <row r="3319" spans="1:51" ht="30" customHeight="1" x14ac:dyDescent="0.3">
      <c r="A3319" s="14" t="s">
        <v>4322</v>
      </c>
      <c r="B3319" s="14"/>
      <c r="C3319" s="14"/>
      <c r="D3319" s="14"/>
      <c r="E3319" s="15"/>
      <c r="F3319" s="16"/>
      <c r="G3319" s="15"/>
      <c r="H3319" s="16"/>
      <c r="I3319" s="15"/>
      <c r="J3319" s="16"/>
      <c r="K3319" s="15"/>
      <c r="L3319" s="16"/>
      <c r="M3319" s="14"/>
      <c r="N3319" s="1" t="s">
        <v>4323</v>
      </c>
    </row>
    <row r="3320" spans="1:51" ht="30" customHeight="1" x14ac:dyDescent="0.3">
      <c r="A3320" s="5" t="s">
        <v>511</v>
      </c>
      <c r="B3320" s="5" t="s">
        <v>86</v>
      </c>
      <c r="C3320" s="5" t="s">
        <v>87</v>
      </c>
      <c r="D3320" s="6">
        <v>0.06</v>
      </c>
      <c r="E3320" s="7">
        <f>단가대비표!O1871</f>
        <v>0</v>
      </c>
      <c r="F3320" s="8">
        <f>TRUNC(E3320*D3320,1)</f>
        <v>0</v>
      </c>
      <c r="G3320" s="7">
        <f>단가대비표!P1871</f>
        <v>176011</v>
      </c>
      <c r="H3320" s="8">
        <f>TRUNC(G3320*D3320,1)</f>
        <v>10560.6</v>
      </c>
      <c r="I3320" s="7">
        <f>단가대비표!V1871</f>
        <v>0</v>
      </c>
      <c r="J3320" s="8">
        <f>TRUNC(I3320*D3320,1)</f>
        <v>0</v>
      </c>
      <c r="K3320" s="7">
        <f t="shared" ref="K3320:L3322" si="804">TRUNC(E3320+G3320+I3320,1)</f>
        <v>176011</v>
      </c>
      <c r="L3320" s="8">
        <f t="shared" si="804"/>
        <v>10560.6</v>
      </c>
      <c r="M3320" s="5" t="s">
        <v>67</v>
      </c>
      <c r="N3320" s="2" t="s">
        <v>4323</v>
      </c>
      <c r="O3320" s="2" t="s">
        <v>512</v>
      </c>
      <c r="P3320" s="2" t="s">
        <v>73</v>
      </c>
      <c r="Q3320" s="2" t="s">
        <v>73</v>
      </c>
      <c r="R3320" s="2" t="s">
        <v>69</v>
      </c>
      <c r="S3320" s="3"/>
      <c r="T3320" s="3"/>
      <c r="U3320" s="3"/>
      <c r="V3320" s="3">
        <v>1</v>
      </c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2" t="s">
        <v>67</v>
      </c>
      <c r="AW3320" s="2" t="s">
        <v>4326</v>
      </c>
      <c r="AX3320" s="2" t="s">
        <v>67</v>
      </c>
      <c r="AY3320" s="2" t="s">
        <v>67</v>
      </c>
    </row>
    <row r="3321" spans="1:51" ht="30" customHeight="1" x14ac:dyDescent="0.3">
      <c r="A3321" s="5" t="s">
        <v>203</v>
      </c>
      <c r="B3321" s="5" t="s">
        <v>86</v>
      </c>
      <c r="C3321" s="5" t="s">
        <v>87</v>
      </c>
      <c r="D3321" s="6">
        <v>1.2E-2</v>
      </c>
      <c r="E3321" s="7">
        <f>단가대비표!O1834</f>
        <v>0</v>
      </c>
      <c r="F3321" s="8">
        <f>TRUNC(E3321*D3321,1)</f>
        <v>0</v>
      </c>
      <c r="G3321" s="7">
        <f>단가대비표!P1834</f>
        <v>125427</v>
      </c>
      <c r="H3321" s="8">
        <f>TRUNC(G3321*D3321,1)</f>
        <v>1505.1</v>
      </c>
      <c r="I3321" s="7">
        <f>단가대비표!V1834</f>
        <v>0</v>
      </c>
      <c r="J3321" s="8">
        <f>TRUNC(I3321*D3321,1)</f>
        <v>0</v>
      </c>
      <c r="K3321" s="7">
        <f t="shared" si="804"/>
        <v>125427</v>
      </c>
      <c r="L3321" s="8">
        <f t="shared" si="804"/>
        <v>1505.1</v>
      </c>
      <c r="M3321" s="5" t="s">
        <v>67</v>
      </c>
      <c r="N3321" s="2" t="s">
        <v>4323</v>
      </c>
      <c r="O3321" s="2" t="s">
        <v>204</v>
      </c>
      <c r="P3321" s="2" t="s">
        <v>73</v>
      </c>
      <c r="Q3321" s="2" t="s">
        <v>73</v>
      </c>
      <c r="R3321" s="2" t="s">
        <v>69</v>
      </c>
      <c r="S3321" s="3"/>
      <c r="T3321" s="3"/>
      <c r="U3321" s="3"/>
      <c r="V3321" s="3">
        <v>1</v>
      </c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2" t="s">
        <v>67</v>
      </c>
      <c r="AW3321" s="2" t="s">
        <v>4327</v>
      </c>
      <c r="AX3321" s="2" t="s">
        <v>67</v>
      </c>
      <c r="AY3321" s="2" t="s">
        <v>67</v>
      </c>
    </row>
    <row r="3322" spans="1:51" ht="30" customHeight="1" x14ac:dyDescent="0.3">
      <c r="A3322" s="5" t="s">
        <v>155</v>
      </c>
      <c r="B3322" s="5" t="s">
        <v>156</v>
      </c>
      <c r="C3322" s="5" t="s">
        <v>82</v>
      </c>
      <c r="D3322" s="6">
        <v>1</v>
      </c>
      <c r="E3322" s="7">
        <f>TRUNC(SUMIF(V3320:V3322, RIGHTB(O3322, 1), H3320:H3322)*U3322, 2)</f>
        <v>361.97</v>
      </c>
      <c r="F3322" s="8">
        <f>TRUNC(E3322*D3322,1)</f>
        <v>361.9</v>
      </c>
      <c r="G3322" s="7">
        <v>0</v>
      </c>
      <c r="H3322" s="8">
        <f>TRUNC(G3322*D3322,1)</f>
        <v>0</v>
      </c>
      <c r="I3322" s="7">
        <v>0</v>
      </c>
      <c r="J3322" s="8">
        <f>TRUNC(I3322*D3322,1)</f>
        <v>0</v>
      </c>
      <c r="K3322" s="7">
        <f t="shared" si="804"/>
        <v>361.9</v>
      </c>
      <c r="L3322" s="8">
        <f t="shared" si="804"/>
        <v>361.9</v>
      </c>
      <c r="M3322" s="5" t="s">
        <v>67</v>
      </c>
      <c r="N3322" s="2" t="s">
        <v>4323</v>
      </c>
      <c r="O3322" s="2" t="s">
        <v>83</v>
      </c>
      <c r="P3322" s="2" t="s">
        <v>73</v>
      </c>
      <c r="Q3322" s="2" t="s">
        <v>73</v>
      </c>
      <c r="R3322" s="2" t="s">
        <v>73</v>
      </c>
      <c r="S3322" s="3">
        <v>1</v>
      </c>
      <c r="T3322" s="3">
        <v>0</v>
      </c>
      <c r="U3322" s="3">
        <v>0.03</v>
      </c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2" t="s">
        <v>67</v>
      </c>
      <c r="AW3322" s="2" t="s">
        <v>4328</v>
      </c>
      <c r="AX3322" s="2" t="s">
        <v>67</v>
      </c>
      <c r="AY3322" s="2" t="s">
        <v>67</v>
      </c>
    </row>
    <row r="3323" spans="1:51" ht="30" customHeight="1" x14ac:dyDescent="0.3">
      <c r="A3323" s="5" t="s">
        <v>90</v>
      </c>
      <c r="B3323" s="5" t="s">
        <v>67</v>
      </c>
      <c r="C3323" s="5" t="s">
        <v>67</v>
      </c>
      <c r="D3323" s="6"/>
      <c r="E3323" s="7"/>
      <c r="F3323" s="8">
        <f>TRUNC(SUMIF(N3320:N3322, N3319, F3320:F3322),0)</f>
        <v>361</v>
      </c>
      <c r="G3323" s="7"/>
      <c r="H3323" s="8">
        <f>TRUNC(SUMIF(N3320:N3322, N3319, H3320:H3322),0)</f>
        <v>12065</v>
      </c>
      <c r="I3323" s="7"/>
      <c r="J3323" s="8">
        <f>TRUNC(SUMIF(N3320:N3322, N3319, J3320:J3322),0)</f>
        <v>0</v>
      </c>
      <c r="K3323" s="7"/>
      <c r="L3323" s="8">
        <f>F3323+H3323+J3323</f>
        <v>12426</v>
      </c>
      <c r="M3323" s="5" t="s">
        <v>67</v>
      </c>
      <c r="N3323" s="2" t="s">
        <v>91</v>
      </c>
      <c r="O3323" s="2" t="s">
        <v>91</v>
      </c>
      <c r="P3323" s="2" t="s">
        <v>67</v>
      </c>
      <c r="Q3323" s="2" t="s">
        <v>67</v>
      </c>
      <c r="R3323" s="2" t="s">
        <v>67</v>
      </c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2" t="s">
        <v>67</v>
      </c>
      <c r="AW3323" s="2" t="s">
        <v>67</v>
      </c>
      <c r="AX3323" s="2" t="s">
        <v>67</v>
      </c>
      <c r="AY3323" s="2" t="s">
        <v>67</v>
      </c>
    </row>
    <row r="3324" spans="1:51" ht="30" customHeight="1" x14ac:dyDescent="0.3">
      <c r="A3324" s="6"/>
      <c r="B3324" s="6"/>
      <c r="C3324" s="6"/>
      <c r="D3324" s="6"/>
      <c r="E3324" s="7"/>
      <c r="F3324" s="8"/>
      <c r="G3324" s="7"/>
      <c r="H3324" s="8"/>
      <c r="I3324" s="7"/>
      <c r="J3324" s="8"/>
      <c r="K3324" s="7"/>
      <c r="L3324" s="8"/>
      <c r="M3324" s="6"/>
    </row>
    <row r="3325" spans="1:51" ht="30" customHeight="1" x14ac:dyDescent="0.3">
      <c r="A3325" s="14" t="s">
        <v>4329</v>
      </c>
      <c r="B3325" s="14"/>
      <c r="C3325" s="14"/>
      <c r="D3325" s="14"/>
      <c r="E3325" s="15"/>
      <c r="F3325" s="16"/>
      <c r="G3325" s="15"/>
      <c r="H3325" s="16"/>
      <c r="I3325" s="15"/>
      <c r="J3325" s="16"/>
      <c r="K3325" s="15"/>
      <c r="L3325" s="16"/>
      <c r="M3325" s="14"/>
      <c r="N3325" s="1" t="s">
        <v>4330</v>
      </c>
    </row>
    <row r="3326" spans="1:51" ht="30" customHeight="1" x14ac:dyDescent="0.3">
      <c r="A3326" s="5" t="s">
        <v>511</v>
      </c>
      <c r="B3326" s="5" t="s">
        <v>86</v>
      </c>
      <c r="C3326" s="5" t="s">
        <v>87</v>
      </c>
      <c r="D3326" s="6">
        <v>6.9000000000000006E-2</v>
      </c>
      <c r="E3326" s="7">
        <f>단가대비표!O1871</f>
        <v>0</v>
      </c>
      <c r="F3326" s="8">
        <f>TRUNC(E3326*D3326,1)</f>
        <v>0</v>
      </c>
      <c r="G3326" s="7">
        <f>단가대비표!P1871</f>
        <v>176011</v>
      </c>
      <c r="H3326" s="8">
        <f>TRUNC(G3326*D3326,1)</f>
        <v>12144.7</v>
      </c>
      <c r="I3326" s="7">
        <f>단가대비표!V1871</f>
        <v>0</v>
      </c>
      <c r="J3326" s="8">
        <f>TRUNC(I3326*D3326,1)</f>
        <v>0</v>
      </c>
      <c r="K3326" s="7">
        <f t="shared" ref="K3326:L3328" si="805">TRUNC(E3326+G3326+I3326,1)</f>
        <v>176011</v>
      </c>
      <c r="L3326" s="8">
        <f t="shared" si="805"/>
        <v>12144.7</v>
      </c>
      <c r="M3326" s="5" t="s">
        <v>67</v>
      </c>
      <c r="N3326" s="2" t="s">
        <v>4330</v>
      </c>
      <c r="O3326" s="2" t="s">
        <v>512</v>
      </c>
      <c r="P3326" s="2" t="s">
        <v>73</v>
      </c>
      <c r="Q3326" s="2" t="s">
        <v>73</v>
      </c>
      <c r="R3326" s="2" t="s">
        <v>69</v>
      </c>
      <c r="S3326" s="3"/>
      <c r="T3326" s="3"/>
      <c r="U3326" s="3"/>
      <c r="V3326" s="3">
        <v>1</v>
      </c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2" t="s">
        <v>67</v>
      </c>
      <c r="AW3326" s="2" t="s">
        <v>4332</v>
      </c>
      <c r="AX3326" s="2" t="s">
        <v>67</v>
      </c>
      <c r="AY3326" s="2" t="s">
        <v>67</v>
      </c>
    </row>
    <row r="3327" spans="1:51" ht="30" customHeight="1" x14ac:dyDescent="0.3">
      <c r="A3327" s="5" t="s">
        <v>203</v>
      </c>
      <c r="B3327" s="5" t="s">
        <v>86</v>
      </c>
      <c r="C3327" s="5" t="s">
        <v>87</v>
      </c>
      <c r="D3327" s="6">
        <v>1.7999999999999999E-2</v>
      </c>
      <c r="E3327" s="7">
        <f>단가대비표!O1834</f>
        <v>0</v>
      </c>
      <c r="F3327" s="8">
        <f>TRUNC(E3327*D3327,1)</f>
        <v>0</v>
      </c>
      <c r="G3327" s="7">
        <f>단가대비표!P1834</f>
        <v>125427</v>
      </c>
      <c r="H3327" s="8">
        <f>TRUNC(G3327*D3327,1)</f>
        <v>2257.6</v>
      </c>
      <c r="I3327" s="7">
        <f>단가대비표!V1834</f>
        <v>0</v>
      </c>
      <c r="J3327" s="8">
        <f>TRUNC(I3327*D3327,1)</f>
        <v>0</v>
      </c>
      <c r="K3327" s="7">
        <f t="shared" si="805"/>
        <v>125427</v>
      </c>
      <c r="L3327" s="8">
        <f t="shared" si="805"/>
        <v>2257.6</v>
      </c>
      <c r="M3327" s="5" t="s">
        <v>67</v>
      </c>
      <c r="N3327" s="2" t="s">
        <v>4330</v>
      </c>
      <c r="O3327" s="2" t="s">
        <v>204</v>
      </c>
      <c r="P3327" s="2" t="s">
        <v>73</v>
      </c>
      <c r="Q3327" s="2" t="s">
        <v>73</v>
      </c>
      <c r="R3327" s="2" t="s">
        <v>69</v>
      </c>
      <c r="S3327" s="3"/>
      <c r="T3327" s="3"/>
      <c r="U3327" s="3"/>
      <c r="V3327" s="3">
        <v>1</v>
      </c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2" t="s">
        <v>67</v>
      </c>
      <c r="AW3327" s="2" t="s">
        <v>4333</v>
      </c>
      <c r="AX3327" s="2" t="s">
        <v>67</v>
      </c>
      <c r="AY3327" s="2" t="s">
        <v>67</v>
      </c>
    </row>
    <row r="3328" spans="1:51" ht="30" customHeight="1" x14ac:dyDescent="0.3">
      <c r="A3328" s="5" t="s">
        <v>155</v>
      </c>
      <c r="B3328" s="5" t="s">
        <v>156</v>
      </c>
      <c r="C3328" s="5" t="s">
        <v>82</v>
      </c>
      <c r="D3328" s="6">
        <v>1</v>
      </c>
      <c r="E3328" s="7">
        <f>TRUNC(SUMIF(V3326:V3328, RIGHTB(O3328, 1), H3326:H3328)*U3328, 2)</f>
        <v>432.06</v>
      </c>
      <c r="F3328" s="8">
        <f>TRUNC(E3328*D3328,1)</f>
        <v>432</v>
      </c>
      <c r="G3328" s="7">
        <v>0</v>
      </c>
      <c r="H3328" s="8">
        <f>TRUNC(G3328*D3328,1)</f>
        <v>0</v>
      </c>
      <c r="I3328" s="7">
        <v>0</v>
      </c>
      <c r="J3328" s="8">
        <f>TRUNC(I3328*D3328,1)</f>
        <v>0</v>
      </c>
      <c r="K3328" s="7">
        <f t="shared" si="805"/>
        <v>432</v>
      </c>
      <c r="L3328" s="8">
        <f t="shared" si="805"/>
        <v>432</v>
      </c>
      <c r="M3328" s="5" t="s">
        <v>67</v>
      </c>
      <c r="N3328" s="2" t="s">
        <v>4330</v>
      </c>
      <c r="O3328" s="2" t="s">
        <v>83</v>
      </c>
      <c r="P3328" s="2" t="s">
        <v>73</v>
      </c>
      <c r="Q3328" s="2" t="s">
        <v>73</v>
      </c>
      <c r="R3328" s="2" t="s">
        <v>73</v>
      </c>
      <c r="S3328" s="3">
        <v>1</v>
      </c>
      <c r="T3328" s="3">
        <v>0</v>
      </c>
      <c r="U3328" s="3">
        <v>0.03</v>
      </c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2" t="s">
        <v>67</v>
      </c>
      <c r="AW3328" s="2" t="s">
        <v>4334</v>
      </c>
      <c r="AX3328" s="2" t="s">
        <v>67</v>
      </c>
      <c r="AY3328" s="2" t="s">
        <v>67</v>
      </c>
    </row>
    <row r="3329" spans="1:51" ht="30" customHeight="1" x14ac:dyDescent="0.3">
      <c r="A3329" s="5" t="s">
        <v>90</v>
      </c>
      <c r="B3329" s="5" t="s">
        <v>67</v>
      </c>
      <c r="C3329" s="5" t="s">
        <v>67</v>
      </c>
      <c r="D3329" s="6"/>
      <c r="E3329" s="7"/>
      <c r="F3329" s="8">
        <f>TRUNC(SUMIF(N3326:N3328, N3325, F3326:F3328),0)</f>
        <v>432</v>
      </c>
      <c r="G3329" s="7"/>
      <c r="H3329" s="8">
        <f>TRUNC(SUMIF(N3326:N3328, N3325, H3326:H3328),0)</f>
        <v>14402</v>
      </c>
      <c r="I3329" s="7"/>
      <c r="J3329" s="8">
        <f>TRUNC(SUMIF(N3326:N3328, N3325, J3326:J3328),0)</f>
        <v>0</v>
      </c>
      <c r="K3329" s="7"/>
      <c r="L3329" s="8">
        <f>F3329+H3329+J3329</f>
        <v>14834</v>
      </c>
      <c r="M3329" s="5" t="s">
        <v>67</v>
      </c>
      <c r="N3329" s="2" t="s">
        <v>91</v>
      </c>
      <c r="O3329" s="2" t="s">
        <v>91</v>
      </c>
      <c r="P3329" s="2" t="s">
        <v>67</v>
      </c>
      <c r="Q3329" s="2" t="s">
        <v>67</v>
      </c>
      <c r="R3329" s="2" t="s">
        <v>67</v>
      </c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2" t="s">
        <v>67</v>
      </c>
      <c r="AW3329" s="2" t="s">
        <v>67</v>
      </c>
      <c r="AX3329" s="2" t="s">
        <v>67</v>
      </c>
      <c r="AY3329" s="2" t="s">
        <v>67</v>
      </c>
    </row>
    <row r="3330" spans="1:51" ht="30" customHeight="1" x14ac:dyDescent="0.3">
      <c r="A3330" s="6"/>
      <c r="B3330" s="6"/>
      <c r="C3330" s="6"/>
      <c r="D3330" s="6"/>
      <c r="E3330" s="7"/>
      <c r="F3330" s="8"/>
      <c r="G3330" s="7"/>
      <c r="H3330" s="8"/>
      <c r="I3330" s="7"/>
      <c r="J3330" s="8"/>
      <c r="K3330" s="7"/>
      <c r="L3330" s="8"/>
      <c r="M3330" s="6"/>
    </row>
    <row r="3331" spans="1:51" ht="30" customHeight="1" x14ac:dyDescent="0.3">
      <c r="A3331" s="14" t="s">
        <v>4335</v>
      </c>
      <c r="B3331" s="14"/>
      <c r="C3331" s="14"/>
      <c r="D3331" s="14"/>
      <c r="E3331" s="15"/>
      <c r="F3331" s="16"/>
      <c r="G3331" s="15"/>
      <c r="H3331" s="16"/>
      <c r="I3331" s="15"/>
      <c r="J3331" s="16"/>
      <c r="K3331" s="15"/>
      <c r="L3331" s="16"/>
      <c r="M3331" s="14"/>
      <c r="N3331" s="1" t="s">
        <v>4336</v>
      </c>
    </row>
    <row r="3332" spans="1:51" ht="30" customHeight="1" x14ac:dyDescent="0.3">
      <c r="A3332" s="5" t="s">
        <v>511</v>
      </c>
      <c r="B3332" s="5" t="s">
        <v>86</v>
      </c>
      <c r="C3332" s="5" t="s">
        <v>87</v>
      </c>
      <c r="D3332" s="6">
        <v>8.5000000000000006E-2</v>
      </c>
      <c r="E3332" s="7">
        <f>단가대비표!O1871</f>
        <v>0</v>
      </c>
      <c r="F3332" s="8">
        <f>TRUNC(E3332*D3332,1)</f>
        <v>0</v>
      </c>
      <c r="G3332" s="7">
        <f>단가대비표!P1871</f>
        <v>176011</v>
      </c>
      <c r="H3332" s="8">
        <f>TRUNC(G3332*D3332,1)</f>
        <v>14960.9</v>
      </c>
      <c r="I3332" s="7">
        <f>단가대비표!V1871</f>
        <v>0</v>
      </c>
      <c r="J3332" s="8">
        <f>TRUNC(I3332*D3332,1)</f>
        <v>0</v>
      </c>
      <c r="K3332" s="7">
        <f t="shared" ref="K3332:L3334" si="806">TRUNC(E3332+G3332+I3332,1)</f>
        <v>176011</v>
      </c>
      <c r="L3332" s="8">
        <f t="shared" si="806"/>
        <v>14960.9</v>
      </c>
      <c r="M3332" s="5" t="s">
        <v>67</v>
      </c>
      <c r="N3332" s="2" t="s">
        <v>4336</v>
      </c>
      <c r="O3332" s="2" t="s">
        <v>512</v>
      </c>
      <c r="P3332" s="2" t="s">
        <v>73</v>
      </c>
      <c r="Q3332" s="2" t="s">
        <v>73</v>
      </c>
      <c r="R3332" s="2" t="s">
        <v>69</v>
      </c>
      <c r="S3332" s="3"/>
      <c r="T3332" s="3"/>
      <c r="U3332" s="3"/>
      <c r="V3332" s="3">
        <v>1</v>
      </c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2" t="s">
        <v>67</v>
      </c>
      <c r="AW3332" s="2" t="s">
        <v>4338</v>
      </c>
      <c r="AX3332" s="2" t="s">
        <v>67</v>
      </c>
      <c r="AY3332" s="2" t="s">
        <v>67</v>
      </c>
    </row>
    <row r="3333" spans="1:51" ht="30" customHeight="1" x14ac:dyDescent="0.3">
      <c r="A3333" s="5" t="s">
        <v>203</v>
      </c>
      <c r="B3333" s="5" t="s">
        <v>86</v>
      </c>
      <c r="C3333" s="5" t="s">
        <v>87</v>
      </c>
      <c r="D3333" s="6">
        <v>2.9000000000000001E-2</v>
      </c>
      <c r="E3333" s="7">
        <f>단가대비표!O1834</f>
        <v>0</v>
      </c>
      <c r="F3333" s="8">
        <f>TRUNC(E3333*D3333,1)</f>
        <v>0</v>
      </c>
      <c r="G3333" s="7">
        <f>단가대비표!P1834</f>
        <v>125427</v>
      </c>
      <c r="H3333" s="8">
        <f>TRUNC(G3333*D3333,1)</f>
        <v>3637.3</v>
      </c>
      <c r="I3333" s="7">
        <f>단가대비표!V1834</f>
        <v>0</v>
      </c>
      <c r="J3333" s="8">
        <f>TRUNC(I3333*D3333,1)</f>
        <v>0</v>
      </c>
      <c r="K3333" s="7">
        <f t="shared" si="806"/>
        <v>125427</v>
      </c>
      <c r="L3333" s="8">
        <f t="shared" si="806"/>
        <v>3637.3</v>
      </c>
      <c r="M3333" s="5" t="s">
        <v>67</v>
      </c>
      <c r="N3333" s="2" t="s">
        <v>4336</v>
      </c>
      <c r="O3333" s="2" t="s">
        <v>204</v>
      </c>
      <c r="P3333" s="2" t="s">
        <v>73</v>
      </c>
      <c r="Q3333" s="2" t="s">
        <v>73</v>
      </c>
      <c r="R3333" s="2" t="s">
        <v>69</v>
      </c>
      <c r="S3333" s="3"/>
      <c r="T3333" s="3"/>
      <c r="U3333" s="3"/>
      <c r="V3333" s="3">
        <v>1</v>
      </c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2" t="s">
        <v>67</v>
      </c>
      <c r="AW3333" s="2" t="s">
        <v>4339</v>
      </c>
      <c r="AX3333" s="2" t="s">
        <v>67</v>
      </c>
      <c r="AY3333" s="2" t="s">
        <v>67</v>
      </c>
    </row>
    <row r="3334" spans="1:51" ht="30" customHeight="1" x14ac:dyDescent="0.3">
      <c r="A3334" s="5" t="s">
        <v>155</v>
      </c>
      <c r="B3334" s="5" t="s">
        <v>156</v>
      </c>
      <c r="C3334" s="5" t="s">
        <v>82</v>
      </c>
      <c r="D3334" s="6">
        <v>1</v>
      </c>
      <c r="E3334" s="7">
        <f>TRUNC(SUMIF(V3332:V3334, RIGHTB(O3334, 1), H3332:H3334)*U3334, 2)</f>
        <v>557.94000000000005</v>
      </c>
      <c r="F3334" s="8">
        <f>TRUNC(E3334*D3334,1)</f>
        <v>557.9</v>
      </c>
      <c r="G3334" s="7">
        <v>0</v>
      </c>
      <c r="H3334" s="8">
        <f>TRUNC(G3334*D3334,1)</f>
        <v>0</v>
      </c>
      <c r="I3334" s="7">
        <v>0</v>
      </c>
      <c r="J3334" s="8">
        <f>TRUNC(I3334*D3334,1)</f>
        <v>0</v>
      </c>
      <c r="K3334" s="7">
        <f t="shared" si="806"/>
        <v>557.9</v>
      </c>
      <c r="L3334" s="8">
        <f t="shared" si="806"/>
        <v>557.9</v>
      </c>
      <c r="M3334" s="5" t="s">
        <v>67</v>
      </c>
      <c r="N3334" s="2" t="s">
        <v>4336</v>
      </c>
      <c r="O3334" s="2" t="s">
        <v>83</v>
      </c>
      <c r="P3334" s="2" t="s">
        <v>73</v>
      </c>
      <c r="Q3334" s="2" t="s">
        <v>73</v>
      </c>
      <c r="R3334" s="2" t="s">
        <v>73</v>
      </c>
      <c r="S3334" s="3">
        <v>1</v>
      </c>
      <c r="T3334" s="3">
        <v>0</v>
      </c>
      <c r="U3334" s="3">
        <v>0.03</v>
      </c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2" t="s">
        <v>67</v>
      </c>
      <c r="AW3334" s="2" t="s">
        <v>4340</v>
      </c>
      <c r="AX3334" s="2" t="s">
        <v>67</v>
      </c>
      <c r="AY3334" s="2" t="s">
        <v>67</v>
      </c>
    </row>
    <row r="3335" spans="1:51" ht="30" customHeight="1" x14ac:dyDescent="0.3">
      <c r="A3335" s="5" t="s">
        <v>90</v>
      </c>
      <c r="B3335" s="5" t="s">
        <v>67</v>
      </c>
      <c r="C3335" s="5" t="s">
        <v>67</v>
      </c>
      <c r="D3335" s="6"/>
      <c r="E3335" s="7"/>
      <c r="F3335" s="8">
        <f>TRUNC(SUMIF(N3332:N3334, N3331, F3332:F3334),0)</f>
        <v>557</v>
      </c>
      <c r="G3335" s="7"/>
      <c r="H3335" s="8">
        <f>TRUNC(SUMIF(N3332:N3334, N3331, H3332:H3334),0)</f>
        <v>18598</v>
      </c>
      <c r="I3335" s="7"/>
      <c r="J3335" s="8">
        <f>TRUNC(SUMIF(N3332:N3334, N3331, J3332:J3334),0)</f>
        <v>0</v>
      </c>
      <c r="K3335" s="7"/>
      <c r="L3335" s="8">
        <f>F3335+H3335+J3335</f>
        <v>19155</v>
      </c>
      <c r="M3335" s="5" t="s">
        <v>67</v>
      </c>
      <c r="N3335" s="2" t="s">
        <v>91</v>
      </c>
      <c r="O3335" s="2" t="s">
        <v>91</v>
      </c>
      <c r="P3335" s="2" t="s">
        <v>67</v>
      </c>
      <c r="Q3335" s="2" t="s">
        <v>67</v>
      </c>
      <c r="R3335" s="2" t="s">
        <v>67</v>
      </c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2" t="s">
        <v>67</v>
      </c>
      <c r="AW3335" s="2" t="s">
        <v>67</v>
      </c>
      <c r="AX3335" s="2" t="s">
        <v>67</v>
      </c>
      <c r="AY3335" s="2" t="s">
        <v>67</v>
      </c>
    </row>
    <row r="3336" spans="1:51" ht="30" customHeight="1" x14ac:dyDescent="0.3">
      <c r="A3336" s="6"/>
      <c r="B3336" s="6"/>
      <c r="C3336" s="6"/>
      <c r="D3336" s="6"/>
      <c r="E3336" s="7"/>
      <c r="F3336" s="8"/>
      <c r="G3336" s="7"/>
      <c r="H3336" s="8"/>
      <c r="I3336" s="7"/>
      <c r="J3336" s="8"/>
      <c r="K3336" s="7"/>
      <c r="L3336" s="8"/>
      <c r="M3336" s="6"/>
    </row>
    <row r="3337" spans="1:51" ht="30" customHeight="1" x14ac:dyDescent="0.3">
      <c r="A3337" s="14" t="s">
        <v>4341</v>
      </c>
      <c r="B3337" s="14"/>
      <c r="C3337" s="14"/>
      <c r="D3337" s="14"/>
      <c r="E3337" s="15"/>
      <c r="F3337" s="16"/>
      <c r="G3337" s="15"/>
      <c r="H3337" s="16"/>
      <c r="I3337" s="15"/>
      <c r="J3337" s="16"/>
      <c r="K3337" s="15"/>
      <c r="L3337" s="16"/>
      <c r="M3337" s="14"/>
      <c r="N3337" s="1" t="s">
        <v>4342</v>
      </c>
    </row>
    <row r="3338" spans="1:51" ht="30" customHeight="1" x14ac:dyDescent="0.3">
      <c r="A3338" s="5" t="s">
        <v>511</v>
      </c>
      <c r="B3338" s="5" t="s">
        <v>86</v>
      </c>
      <c r="C3338" s="5" t="s">
        <v>87</v>
      </c>
      <c r="D3338" s="6">
        <v>0.104</v>
      </c>
      <c r="E3338" s="7">
        <f>단가대비표!O1871</f>
        <v>0</v>
      </c>
      <c r="F3338" s="8">
        <f>TRUNC(E3338*D3338,1)</f>
        <v>0</v>
      </c>
      <c r="G3338" s="7">
        <f>단가대비표!P1871</f>
        <v>176011</v>
      </c>
      <c r="H3338" s="8">
        <f>TRUNC(G3338*D3338,1)</f>
        <v>18305.099999999999</v>
      </c>
      <c r="I3338" s="7">
        <f>단가대비표!V1871</f>
        <v>0</v>
      </c>
      <c r="J3338" s="8">
        <f>TRUNC(I3338*D3338,1)</f>
        <v>0</v>
      </c>
      <c r="K3338" s="7">
        <f t="shared" ref="K3338:L3340" si="807">TRUNC(E3338+G3338+I3338,1)</f>
        <v>176011</v>
      </c>
      <c r="L3338" s="8">
        <f t="shared" si="807"/>
        <v>18305.099999999999</v>
      </c>
      <c r="M3338" s="5" t="s">
        <v>67</v>
      </c>
      <c r="N3338" s="2" t="s">
        <v>4342</v>
      </c>
      <c r="O3338" s="2" t="s">
        <v>512</v>
      </c>
      <c r="P3338" s="2" t="s">
        <v>73</v>
      </c>
      <c r="Q3338" s="2" t="s">
        <v>73</v>
      </c>
      <c r="R3338" s="2" t="s">
        <v>69</v>
      </c>
      <c r="S3338" s="3"/>
      <c r="T3338" s="3"/>
      <c r="U3338" s="3"/>
      <c r="V3338" s="3">
        <v>1</v>
      </c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2" t="s">
        <v>67</v>
      </c>
      <c r="AW3338" s="2" t="s">
        <v>4344</v>
      </c>
      <c r="AX3338" s="2" t="s">
        <v>67</v>
      </c>
      <c r="AY3338" s="2" t="s">
        <v>67</v>
      </c>
    </row>
    <row r="3339" spans="1:51" ht="30" customHeight="1" x14ac:dyDescent="0.3">
      <c r="A3339" s="5" t="s">
        <v>203</v>
      </c>
      <c r="B3339" s="5" t="s">
        <v>86</v>
      </c>
      <c r="C3339" s="5" t="s">
        <v>87</v>
      </c>
      <c r="D3339" s="6">
        <v>4.7E-2</v>
      </c>
      <c r="E3339" s="7">
        <f>단가대비표!O1834</f>
        <v>0</v>
      </c>
      <c r="F3339" s="8">
        <f>TRUNC(E3339*D3339,1)</f>
        <v>0</v>
      </c>
      <c r="G3339" s="7">
        <f>단가대비표!P1834</f>
        <v>125427</v>
      </c>
      <c r="H3339" s="8">
        <f>TRUNC(G3339*D3339,1)</f>
        <v>5895</v>
      </c>
      <c r="I3339" s="7">
        <f>단가대비표!V1834</f>
        <v>0</v>
      </c>
      <c r="J3339" s="8">
        <f>TRUNC(I3339*D3339,1)</f>
        <v>0</v>
      </c>
      <c r="K3339" s="7">
        <f t="shared" si="807"/>
        <v>125427</v>
      </c>
      <c r="L3339" s="8">
        <f t="shared" si="807"/>
        <v>5895</v>
      </c>
      <c r="M3339" s="5" t="s">
        <v>67</v>
      </c>
      <c r="N3339" s="2" t="s">
        <v>4342</v>
      </c>
      <c r="O3339" s="2" t="s">
        <v>204</v>
      </c>
      <c r="P3339" s="2" t="s">
        <v>73</v>
      </c>
      <c r="Q3339" s="2" t="s">
        <v>73</v>
      </c>
      <c r="R3339" s="2" t="s">
        <v>69</v>
      </c>
      <c r="S3339" s="3"/>
      <c r="T3339" s="3"/>
      <c r="U3339" s="3"/>
      <c r="V3339" s="3">
        <v>1</v>
      </c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2" t="s">
        <v>67</v>
      </c>
      <c r="AW3339" s="2" t="s">
        <v>4345</v>
      </c>
      <c r="AX3339" s="2" t="s">
        <v>67</v>
      </c>
      <c r="AY3339" s="2" t="s">
        <v>67</v>
      </c>
    </row>
    <row r="3340" spans="1:51" ht="30" customHeight="1" x14ac:dyDescent="0.3">
      <c r="A3340" s="5" t="s">
        <v>155</v>
      </c>
      <c r="B3340" s="5" t="s">
        <v>156</v>
      </c>
      <c r="C3340" s="5" t="s">
        <v>82</v>
      </c>
      <c r="D3340" s="6">
        <v>1</v>
      </c>
      <c r="E3340" s="7">
        <f>TRUNC(SUMIF(V3338:V3340, RIGHTB(O3340, 1), H3338:H3340)*U3340, 2)</f>
        <v>726</v>
      </c>
      <c r="F3340" s="8">
        <f>TRUNC(E3340*D3340,1)</f>
        <v>726</v>
      </c>
      <c r="G3340" s="7">
        <v>0</v>
      </c>
      <c r="H3340" s="8">
        <f>TRUNC(G3340*D3340,1)</f>
        <v>0</v>
      </c>
      <c r="I3340" s="7">
        <v>0</v>
      </c>
      <c r="J3340" s="8">
        <f>TRUNC(I3340*D3340,1)</f>
        <v>0</v>
      </c>
      <c r="K3340" s="7">
        <f t="shared" si="807"/>
        <v>726</v>
      </c>
      <c r="L3340" s="8">
        <f t="shared" si="807"/>
        <v>726</v>
      </c>
      <c r="M3340" s="5" t="s">
        <v>67</v>
      </c>
      <c r="N3340" s="2" t="s">
        <v>4342</v>
      </c>
      <c r="O3340" s="2" t="s">
        <v>83</v>
      </c>
      <c r="P3340" s="2" t="s">
        <v>73</v>
      </c>
      <c r="Q3340" s="2" t="s">
        <v>73</v>
      </c>
      <c r="R3340" s="2" t="s">
        <v>73</v>
      </c>
      <c r="S3340" s="3">
        <v>1</v>
      </c>
      <c r="T3340" s="3">
        <v>0</v>
      </c>
      <c r="U3340" s="3">
        <v>0.03</v>
      </c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2" t="s">
        <v>67</v>
      </c>
      <c r="AW3340" s="2" t="s">
        <v>4346</v>
      </c>
      <c r="AX3340" s="2" t="s">
        <v>67</v>
      </c>
      <c r="AY3340" s="2" t="s">
        <v>67</v>
      </c>
    </row>
    <row r="3341" spans="1:51" ht="30" customHeight="1" x14ac:dyDescent="0.3">
      <c r="A3341" s="5" t="s">
        <v>90</v>
      </c>
      <c r="B3341" s="5" t="s">
        <v>67</v>
      </c>
      <c r="C3341" s="5" t="s">
        <v>67</v>
      </c>
      <c r="D3341" s="6"/>
      <c r="E3341" s="7"/>
      <c r="F3341" s="8">
        <f>TRUNC(SUMIF(N3338:N3340, N3337, F3338:F3340),0)</f>
        <v>726</v>
      </c>
      <c r="G3341" s="7"/>
      <c r="H3341" s="8">
        <f>TRUNC(SUMIF(N3338:N3340, N3337, H3338:H3340),0)</f>
        <v>24200</v>
      </c>
      <c r="I3341" s="7"/>
      <c r="J3341" s="8">
        <f>TRUNC(SUMIF(N3338:N3340, N3337, J3338:J3340),0)</f>
        <v>0</v>
      </c>
      <c r="K3341" s="7"/>
      <c r="L3341" s="8">
        <f>F3341+H3341+J3341</f>
        <v>24926</v>
      </c>
      <c r="M3341" s="5" t="s">
        <v>67</v>
      </c>
      <c r="N3341" s="2" t="s">
        <v>91</v>
      </c>
      <c r="O3341" s="2" t="s">
        <v>91</v>
      </c>
      <c r="P3341" s="2" t="s">
        <v>67</v>
      </c>
      <c r="Q3341" s="2" t="s">
        <v>67</v>
      </c>
      <c r="R3341" s="2" t="s">
        <v>67</v>
      </c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2" t="s">
        <v>67</v>
      </c>
      <c r="AW3341" s="2" t="s">
        <v>67</v>
      </c>
      <c r="AX3341" s="2" t="s">
        <v>67</v>
      </c>
      <c r="AY3341" s="2" t="s">
        <v>67</v>
      </c>
    </row>
    <row r="3342" spans="1:51" ht="30" customHeight="1" x14ac:dyDescent="0.3">
      <c r="A3342" s="6"/>
      <c r="B3342" s="6"/>
      <c r="C3342" s="6"/>
      <c r="D3342" s="6"/>
      <c r="E3342" s="7"/>
      <c r="F3342" s="8"/>
      <c r="G3342" s="7"/>
      <c r="H3342" s="8"/>
      <c r="I3342" s="7"/>
      <c r="J3342" s="8"/>
      <c r="K3342" s="7"/>
      <c r="L3342" s="8"/>
      <c r="M3342" s="6"/>
    </row>
    <row r="3343" spans="1:51" ht="30" customHeight="1" x14ac:dyDescent="0.3">
      <c r="A3343" s="14" t="s">
        <v>4347</v>
      </c>
      <c r="B3343" s="14"/>
      <c r="C3343" s="14"/>
      <c r="D3343" s="14"/>
      <c r="E3343" s="15"/>
      <c r="F3343" s="16"/>
      <c r="G3343" s="15"/>
      <c r="H3343" s="16"/>
      <c r="I3343" s="15"/>
      <c r="J3343" s="16"/>
      <c r="K3343" s="15"/>
      <c r="L3343" s="16"/>
      <c r="M3343" s="14"/>
      <c r="N3343" s="1" t="s">
        <v>4348</v>
      </c>
    </row>
    <row r="3344" spans="1:51" ht="30" customHeight="1" x14ac:dyDescent="0.3">
      <c r="A3344" s="5" t="s">
        <v>511</v>
      </c>
      <c r="B3344" s="5" t="s">
        <v>86</v>
      </c>
      <c r="C3344" s="5" t="s">
        <v>87</v>
      </c>
      <c r="D3344" s="6">
        <v>0.124</v>
      </c>
      <c r="E3344" s="7">
        <f>단가대비표!O1871</f>
        <v>0</v>
      </c>
      <c r="F3344" s="8">
        <f>TRUNC(E3344*D3344,1)</f>
        <v>0</v>
      </c>
      <c r="G3344" s="7">
        <f>단가대비표!P1871</f>
        <v>176011</v>
      </c>
      <c r="H3344" s="8">
        <f>TRUNC(G3344*D3344,1)</f>
        <v>21825.3</v>
      </c>
      <c r="I3344" s="7">
        <f>단가대비표!V1871</f>
        <v>0</v>
      </c>
      <c r="J3344" s="8">
        <f>TRUNC(I3344*D3344,1)</f>
        <v>0</v>
      </c>
      <c r="K3344" s="7">
        <f t="shared" ref="K3344:L3346" si="808">TRUNC(E3344+G3344+I3344,1)</f>
        <v>176011</v>
      </c>
      <c r="L3344" s="8">
        <f t="shared" si="808"/>
        <v>21825.3</v>
      </c>
      <c r="M3344" s="5" t="s">
        <v>67</v>
      </c>
      <c r="N3344" s="2" t="s">
        <v>4348</v>
      </c>
      <c r="O3344" s="2" t="s">
        <v>512</v>
      </c>
      <c r="P3344" s="2" t="s">
        <v>73</v>
      </c>
      <c r="Q3344" s="2" t="s">
        <v>73</v>
      </c>
      <c r="R3344" s="2" t="s">
        <v>69</v>
      </c>
      <c r="S3344" s="3"/>
      <c r="T3344" s="3"/>
      <c r="U3344" s="3"/>
      <c r="V3344" s="3">
        <v>1</v>
      </c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2" t="s">
        <v>67</v>
      </c>
      <c r="AW3344" s="2" t="s">
        <v>4350</v>
      </c>
      <c r="AX3344" s="2" t="s">
        <v>67</v>
      </c>
      <c r="AY3344" s="2" t="s">
        <v>67</v>
      </c>
    </row>
    <row r="3345" spans="1:51" ht="30" customHeight="1" x14ac:dyDescent="0.3">
      <c r="A3345" s="5" t="s">
        <v>203</v>
      </c>
      <c r="B3345" s="5" t="s">
        <v>86</v>
      </c>
      <c r="C3345" s="5" t="s">
        <v>87</v>
      </c>
      <c r="D3345" s="6">
        <v>7.1999999999999995E-2</v>
      </c>
      <c r="E3345" s="7">
        <f>단가대비표!O1834</f>
        <v>0</v>
      </c>
      <c r="F3345" s="8">
        <f>TRUNC(E3345*D3345,1)</f>
        <v>0</v>
      </c>
      <c r="G3345" s="7">
        <f>단가대비표!P1834</f>
        <v>125427</v>
      </c>
      <c r="H3345" s="8">
        <f>TRUNC(G3345*D3345,1)</f>
        <v>9030.7000000000007</v>
      </c>
      <c r="I3345" s="7">
        <f>단가대비표!V1834</f>
        <v>0</v>
      </c>
      <c r="J3345" s="8">
        <f>TRUNC(I3345*D3345,1)</f>
        <v>0</v>
      </c>
      <c r="K3345" s="7">
        <f t="shared" si="808"/>
        <v>125427</v>
      </c>
      <c r="L3345" s="8">
        <f t="shared" si="808"/>
        <v>9030.7000000000007</v>
      </c>
      <c r="M3345" s="5" t="s">
        <v>67</v>
      </c>
      <c r="N3345" s="2" t="s">
        <v>4348</v>
      </c>
      <c r="O3345" s="2" t="s">
        <v>204</v>
      </c>
      <c r="P3345" s="2" t="s">
        <v>73</v>
      </c>
      <c r="Q3345" s="2" t="s">
        <v>73</v>
      </c>
      <c r="R3345" s="2" t="s">
        <v>69</v>
      </c>
      <c r="S3345" s="3"/>
      <c r="T3345" s="3"/>
      <c r="U3345" s="3"/>
      <c r="V3345" s="3">
        <v>1</v>
      </c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2" t="s">
        <v>67</v>
      </c>
      <c r="AW3345" s="2" t="s">
        <v>4351</v>
      </c>
      <c r="AX3345" s="2" t="s">
        <v>67</v>
      </c>
      <c r="AY3345" s="2" t="s">
        <v>67</v>
      </c>
    </row>
    <row r="3346" spans="1:51" ht="30" customHeight="1" x14ac:dyDescent="0.3">
      <c r="A3346" s="5" t="s">
        <v>155</v>
      </c>
      <c r="B3346" s="5" t="s">
        <v>156</v>
      </c>
      <c r="C3346" s="5" t="s">
        <v>82</v>
      </c>
      <c r="D3346" s="6">
        <v>1</v>
      </c>
      <c r="E3346" s="7">
        <f>TRUNC(SUMIF(V3344:V3346, RIGHTB(O3346, 1), H3344:H3346)*U3346, 2)</f>
        <v>925.68</v>
      </c>
      <c r="F3346" s="8">
        <f>TRUNC(E3346*D3346,1)</f>
        <v>925.6</v>
      </c>
      <c r="G3346" s="7">
        <v>0</v>
      </c>
      <c r="H3346" s="8">
        <f>TRUNC(G3346*D3346,1)</f>
        <v>0</v>
      </c>
      <c r="I3346" s="7">
        <v>0</v>
      </c>
      <c r="J3346" s="8">
        <f>TRUNC(I3346*D3346,1)</f>
        <v>0</v>
      </c>
      <c r="K3346" s="7">
        <f t="shared" si="808"/>
        <v>925.6</v>
      </c>
      <c r="L3346" s="8">
        <f t="shared" si="808"/>
        <v>925.6</v>
      </c>
      <c r="M3346" s="5" t="s">
        <v>67</v>
      </c>
      <c r="N3346" s="2" t="s">
        <v>4348</v>
      </c>
      <c r="O3346" s="2" t="s">
        <v>83</v>
      </c>
      <c r="P3346" s="2" t="s">
        <v>73</v>
      </c>
      <c r="Q3346" s="2" t="s">
        <v>73</v>
      </c>
      <c r="R3346" s="2" t="s">
        <v>73</v>
      </c>
      <c r="S3346" s="3">
        <v>1</v>
      </c>
      <c r="T3346" s="3">
        <v>0</v>
      </c>
      <c r="U3346" s="3">
        <v>0.03</v>
      </c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2" t="s">
        <v>67</v>
      </c>
      <c r="AW3346" s="2" t="s">
        <v>4352</v>
      </c>
      <c r="AX3346" s="2" t="s">
        <v>67</v>
      </c>
      <c r="AY3346" s="2" t="s">
        <v>67</v>
      </c>
    </row>
    <row r="3347" spans="1:51" ht="30" customHeight="1" x14ac:dyDescent="0.3">
      <c r="A3347" s="5" t="s">
        <v>90</v>
      </c>
      <c r="B3347" s="5" t="s">
        <v>67</v>
      </c>
      <c r="C3347" s="5" t="s">
        <v>67</v>
      </c>
      <c r="D3347" s="6"/>
      <c r="E3347" s="7"/>
      <c r="F3347" s="8">
        <f>TRUNC(SUMIF(N3344:N3346, N3343, F3344:F3346),0)</f>
        <v>925</v>
      </c>
      <c r="G3347" s="7"/>
      <c r="H3347" s="8">
        <f>TRUNC(SUMIF(N3344:N3346, N3343, H3344:H3346),0)</f>
        <v>30856</v>
      </c>
      <c r="I3347" s="7"/>
      <c r="J3347" s="8">
        <f>TRUNC(SUMIF(N3344:N3346, N3343, J3344:J3346),0)</f>
        <v>0</v>
      </c>
      <c r="K3347" s="7"/>
      <c r="L3347" s="8">
        <f>F3347+H3347+J3347</f>
        <v>31781</v>
      </c>
      <c r="M3347" s="5" t="s">
        <v>67</v>
      </c>
      <c r="N3347" s="2" t="s">
        <v>91</v>
      </c>
      <c r="O3347" s="2" t="s">
        <v>91</v>
      </c>
      <c r="P3347" s="2" t="s">
        <v>67</v>
      </c>
      <c r="Q3347" s="2" t="s">
        <v>67</v>
      </c>
      <c r="R3347" s="2" t="s">
        <v>67</v>
      </c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2" t="s">
        <v>67</v>
      </c>
      <c r="AW3347" s="2" t="s">
        <v>67</v>
      </c>
      <c r="AX3347" s="2" t="s">
        <v>67</v>
      </c>
      <c r="AY3347" s="2" t="s">
        <v>67</v>
      </c>
    </row>
    <row r="3348" spans="1:51" ht="30" customHeight="1" x14ac:dyDescent="0.3">
      <c r="A3348" s="6"/>
      <c r="B3348" s="6"/>
      <c r="C3348" s="6"/>
      <c r="D3348" s="6"/>
      <c r="E3348" s="7"/>
      <c r="F3348" s="8"/>
      <c r="G3348" s="7"/>
      <c r="H3348" s="8"/>
      <c r="I3348" s="7"/>
      <c r="J3348" s="8"/>
      <c r="K3348" s="7"/>
      <c r="L3348" s="8"/>
      <c r="M3348" s="6"/>
    </row>
    <row r="3349" spans="1:51" ht="30" customHeight="1" x14ac:dyDescent="0.3">
      <c r="A3349" s="14" t="s">
        <v>4353</v>
      </c>
      <c r="B3349" s="14"/>
      <c r="C3349" s="14"/>
      <c r="D3349" s="14"/>
      <c r="E3349" s="15"/>
      <c r="F3349" s="16"/>
      <c r="G3349" s="15"/>
      <c r="H3349" s="16"/>
      <c r="I3349" s="15"/>
      <c r="J3349" s="16"/>
      <c r="K3349" s="15"/>
      <c r="L3349" s="16"/>
      <c r="M3349" s="14"/>
      <c r="N3349" s="1" t="s">
        <v>4095</v>
      </c>
    </row>
    <row r="3350" spans="1:51" ht="30" customHeight="1" x14ac:dyDescent="0.3">
      <c r="A3350" s="5" t="s">
        <v>694</v>
      </c>
      <c r="B3350" s="5" t="s">
        <v>765</v>
      </c>
      <c r="C3350" s="5" t="s">
        <v>257</v>
      </c>
      <c r="D3350" s="6">
        <v>0.2</v>
      </c>
      <c r="E3350" s="7">
        <f>단가대비표!O42</f>
        <v>9520</v>
      </c>
      <c r="F3350" s="8">
        <f>TRUNC(E3350*D3350,1)</f>
        <v>1904</v>
      </c>
      <c r="G3350" s="7">
        <f>단가대비표!P42</f>
        <v>0</v>
      </c>
      <c r="H3350" s="8">
        <f>TRUNC(G3350*D3350,1)</f>
        <v>0</v>
      </c>
      <c r="I3350" s="7">
        <f>단가대비표!V42</f>
        <v>0</v>
      </c>
      <c r="J3350" s="8">
        <f>TRUNC(I3350*D3350,1)</f>
        <v>0</v>
      </c>
      <c r="K3350" s="7">
        <f t="shared" ref="K3350:L3354" si="809">TRUNC(E3350+G3350+I3350,1)</f>
        <v>9520</v>
      </c>
      <c r="L3350" s="8">
        <f t="shared" si="809"/>
        <v>1904</v>
      </c>
      <c r="M3350" s="5" t="s">
        <v>67</v>
      </c>
      <c r="N3350" s="2" t="s">
        <v>4095</v>
      </c>
      <c r="O3350" s="2" t="s">
        <v>766</v>
      </c>
      <c r="P3350" s="2" t="s">
        <v>73</v>
      </c>
      <c r="Q3350" s="2" t="s">
        <v>73</v>
      </c>
      <c r="R3350" s="2" t="s">
        <v>69</v>
      </c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2" t="s">
        <v>67</v>
      </c>
      <c r="AW3350" s="2" t="s">
        <v>4354</v>
      </c>
      <c r="AX3350" s="2" t="s">
        <v>67</v>
      </c>
      <c r="AY3350" s="2" t="s">
        <v>67</v>
      </c>
    </row>
    <row r="3351" spans="1:51" ht="30" customHeight="1" x14ac:dyDescent="0.3">
      <c r="A3351" s="5" t="s">
        <v>326</v>
      </c>
      <c r="B3351" s="5" t="s">
        <v>327</v>
      </c>
      <c r="C3351" s="5" t="s">
        <v>328</v>
      </c>
      <c r="D3351" s="6">
        <v>0.7</v>
      </c>
      <c r="E3351" s="7">
        <f>단가대비표!O1832</f>
        <v>0</v>
      </c>
      <c r="F3351" s="8">
        <f>TRUNC(E3351*D3351,1)</f>
        <v>0</v>
      </c>
      <c r="G3351" s="7">
        <f>단가대비표!P1832</f>
        <v>0</v>
      </c>
      <c r="H3351" s="8">
        <f>TRUNC(G3351*D3351,1)</f>
        <v>0</v>
      </c>
      <c r="I3351" s="7">
        <f>단가대비표!V1832</f>
        <v>80</v>
      </c>
      <c r="J3351" s="8">
        <f>TRUNC(I3351*D3351,1)</f>
        <v>56</v>
      </c>
      <c r="K3351" s="7">
        <f t="shared" si="809"/>
        <v>80</v>
      </c>
      <c r="L3351" s="8">
        <f t="shared" si="809"/>
        <v>56</v>
      </c>
      <c r="M3351" s="5" t="s">
        <v>67</v>
      </c>
      <c r="N3351" s="2" t="s">
        <v>4095</v>
      </c>
      <c r="O3351" s="2" t="s">
        <v>329</v>
      </c>
      <c r="P3351" s="2" t="s">
        <v>73</v>
      </c>
      <c r="Q3351" s="2" t="s">
        <v>73</v>
      </c>
      <c r="R3351" s="2" t="s">
        <v>69</v>
      </c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2" t="s">
        <v>67</v>
      </c>
      <c r="AW3351" s="2" t="s">
        <v>4355</v>
      </c>
      <c r="AX3351" s="2" t="s">
        <v>67</v>
      </c>
      <c r="AY3351" s="2" t="s">
        <v>67</v>
      </c>
    </row>
    <row r="3352" spans="1:51" ht="30" customHeight="1" x14ac:dyDescent="0.3">
      <c r="A3352" s="5" t="s">
        <v>335</v>
      </c>
      <c r="B3352" s="5" t="s">
        <v>86</v>
      </c>
      <c r="C3352" s="5" t="s">
        <v>87</v>
      </c>
      <c r="D3352" s="6">
        <v>3.5999999999999997E-2</v>
      </c>
      <c r="E3352" s="7">
        <f>단가대비표!O1844</f>
        <v>0</v>
      </c>
      <c r="F3352" s="8">
        <f>TRUNC(E3352*D3352,1)</f>
        <v>0</v>
      </c>
      <c r="G3352" s="7">
        <f>단가대비표!P1844</f>
        <v>198711</v>
      </c>
      <c r="H3352" s="8">
        <f>TRUNC(G3352*D3352,1)</f>
        <v>7153.5</v>
      </c>
      <c r="I3352" s="7">
        <f>단가대비표!V1844</f>
        <v>0</v>
      </c>
      <c r="J3352" s="8">
        <f>TRUNC(I3352*D3352,1)</f>
        <v>0</v>
      </c>
      <c r="K3352" s="7">
        <f t="shared" si="809"/>
        <v>198711</v>
      </c>
      <c r="L3352" s="8">
        <f t="shared" si="809"/>
        <v>7153.5</v>
      </c>
      <c r="M3352" s="5" t="s">
        <v>67</v>
      </c>
      <c r="N3352" s="2" t="s">
        <v>4095</v>
      </c>
      <c r="O3352" s="2" t="s">
        <v>336</v>
      </c>
      <c r="P3352" s="2" t="s">
        <v>73</v>
      </c>
      <c r="Q3352" s="2" t="s">
        <v>73</v>
      </c>
      <c r="R3352" s="2" t="s">
        <v>69</v>
      </c>
      <c r="S3352" s="3"/>
      <c r="T3352" s="3"/>
      <c r="U3352" s="3"/>
      <c r="V3352" s="3">
        <v>1</v>
      </c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2" t="s">
        <v>67</v>
      </c>
      <c r="AW3352" s="2" t="s">
        <v>4356</v>
      </c>
      <c r="AX3352" s="2" t="s">
        <v>67</v>
      </c>
      <c r="AY3352" s="2" t="s">
        <v>67</v>
      </c>
    </row>
    <row r="3353" spans="1:51" ht="30" customHeight="1" x14ac:dyDescent="0.3">
      <c r="A3353" s="5" t="s">
        <v>338</v>
      </c>
      <c r="B3353" s="5" t="s">
        <v>86</v>
      </c>
      <c r="C3353" s="5" t="s">
        <v>87</v>
      </c>
      <c r="D3353" s="6">
        <v>1.0999999999999999E-2</v>
      </c>
      <c r="E3353" s="7">
        <f>단가대비표!O1835</f>
        <v>0</v>
      </c>
      <c r="F3353" s="8">
        <f>TRUNC(E3353*D3353,1)</f>
        <v>0</v>
      </c>
      <c r="G3353" s="7">
        <f>단가대비표!P1835</f>
        <v>152019</v>
      </c>
      <c r="H3353" s="8">
        <f>TRUNC(G3353*D3353,1)</f>
        <v>1672.2</v>
      </c>
      <c r="I3353" s="7">
        <f>단가대비표!V1835</f>
        <v>0</v>
      </c>
      <c r="J3353" s="8">
        <f>TRUNC(I3353*D3353,1)</f>
        <v>0</v>
      </c>
      <c r="K3353" s="7">
        <f t="shared" si="809"/>
        <v>152019</v>
      </c>
      <c r="L3353" s="8">
        <f t="shared" si="809"/>
        <v>1672.2</v>
      </c>
      <c r="M3353" s="5" t="s">
        <v>67</v>
      </c>
      <c r="N3353" s="2" t="s">
        <v>4095</v>
      </c>
      <c r="O3353" s="2" t="s">
        <v>339</v>
      </c>
      <c r="P3353" s="2" t="s">
        <v>73</v>
      </c>
      <c r="Q3353" s="2" t="s">
        <v>73</v>
      </c>
      <c r="R3353" s="2" t="s">
        <v>69</v>
      </c>
      <c r="S3353" s="3"/>
      <c r="T3353" s="3"/>
      <c r="U3353" s="3"/>
      <c r="V3353" s="3">
        <v>1</v>
      </c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2" t="s">
        <v>67</v>
      </c>
      <c r="AW3353" s="2" t="s">
        <v>4357</v>
      </c>
      <c r="AX3353" s="2" t="s">
        <v>67</v>
      </c>
      <c r="AY3353" s="2" t="s">
        <v>67</v>
      </c>
    </row>
    <row r="3354" spans="1:51" ht="30" customHeight="1" x14ac:dyDescent="0.3">
      <c r="A3354" s="5" t="s">
        <v>155</v>
      </c>
      <c r="B3354" s="5" t="s">
        <v>272</v>
      </c>
      <c r="C3354" s="5" t="s">
        <v>82</v>
      </c>
      <c r="D3354" s="6">
        <v>1</v>
      </c>
      <c r="E3354" s="7">
        <f>TRUNC(SUMIF(V3350:V3354, RIGHTB(O3354, 1), H3350:H3354)*U3354, 2)</f>
        <v>176.51</v>
      </c>
      <c r="F3354" s="8">
        <f>TRUNC(E3354*D3354,1)</f>
        <v>176.5</v>
      </c>
      <c r="G3354" s="7">
        <v>0</v>
      </c>
      <c r="H3354" s="8">
        <f>TRUNC(G3354*D3354,1)</f>
        <v>0</v>
      </c>
      <c r="I3354" s="7">
        <v>0</v>
      </c>
      <c r="J3354" s="8">
        <f>TRUNC(I3354*D3354,1)</f>
        <v>0</v>
      </c>
      <c r="K3354" s="7">
        <f t="shared" si="809"/>
        <v>176.5</v>
      </c>
      <c r="L3354" s="8">
        <f t="shared" si="809"/>
        <v>176.5</v>
      </c>
      <c r="M3354" s="5" t="s">
        <v>67</v>
      </c>
      <c r="N3354" s="2" t="s">
        <v>4095</v>
      </c>
      <c r="O3354" s="2" t="s">
        <v>83</v>
      </c>
      <c r="P3354" s="2" t="s">
        <v>73</v>
      </c>
      <c r="Q3354" s="2" t="s">
        <v>73</v>
      </c>
      <c r="R3354" s="2" t="s">
        <v>73</v>
      </c>
      <c r="S3354" s="3">
        <v>1</v>
      </c>
      <c r="T3354" s="3">
        <v>0</v>
      </c>
      <c r="U3354" s="3">
        <v>0.02</v>
      </c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2" t="s">
        <v>67</v>
      </c>
      <c r="AW3354" s="2" t="s">
        <v>4358</v>
      </c>
      <c r="AX3354" s="2" t="s">
        <v>67</v>
      </c>
      <c r="AY3354" s="2" t="s">
        <v>67</v>
      </c>
    </row>
    <row r="3355" spans="1:51" ht="30" customHeight="1" x14ac:dyDescent="0.3">
      <c r="A3355" s="5" t="s">
        <v>90</v>
      </c>
      <c r="B3355" s="5" t="s">
        <v>67</v>
      </c>
      <c r="C3355" s="5" t="s">
        <v>67</v>
      </c>
      <c r="D3355" s="6"/>
      <c r="E3355" s="7"/>
      <c r="F3355" s="8">
        <f>TRUNC(SUMIF(N3350:N3354, N3349, F3350:F3354),0)</f>
        <v>2080</v>
      </c>
      <c r="G3355" s="7"/>
      <c r="H3355" s="8">
        <f>TRUNC(SUMIF(N3350:N3354, N3349, H3350:H3354),0)</f>
        <v>8825</v>
      </c>
      <c r="I3355" s="7"/>
      <c r="J3355" s="8">
        <f>TRUNC(SUMIF(N3350:N3354, N3349, J3350:J3354),0)</f>
        <v>56</v>
      </c>
      <c r="K3355" s="7"/>
      <c r="L3355" s="8">
        <f>F3355+H3355+J3355</f>
        <v>10961</v>
      </c>
      <c r="M3355" s="5" t="s">
        <v>67</v>
      </c>
      <c r="N3355" s="2" t="s">
        <v>91</v>
      </c>
      <c r="O3355" s="2" t="s">
        <v>91</v>
      </c>
      <c r="P3355" s="2" t="s">
        <v>67</v>
      </c>
      <c r="Q3355" s="2" t="s">
        <v>67</v>
      </c>
      <c r="R3355" s="2" t="s">
        <v>67</v>
      </c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2" t="s">
        <v>67</v>
      </c>
      <c r="AW3355" s="2" t="s">
        <v>67</v>
      </c>
      <c r="AX3355" s="2" t="s">
        <v>67</v>
      </c>
      <c r="AY3355" s="2" t="s">
        <v>67</v>
      </c>
    </row>
    <row r="3356" spans="1:51" ht="30" customHeight="1" x14ac:dyDescent="0.3">
      <c r="A3356" s="6"/>
      <c r="B3356" s="6"/>
      <c r="C3356" s="6"/>
      <c r="D3356" s="6"/>
      <c r="E3356" s="7"/>
      <c r="F3356" s="8"/>
      <c r="G3356" s="7"/>
      <c r="H3356" s="8"/>
      <c r="I3356" s="7"/>
      <c r="J3356" s="8"/>
      <c r="K3356" s="7"/>
      <c r="L3356" s="8"/>
      <c r="M3356" s="6"/>
    </row>
    <row r="3357" spans="1:51" ht="30" customHeight="1" x14ac:dyDescent="0.3">
      <c r="A3357" s="14" t="s">
        <v>4359</v>
      </c>
      <c r="B3357" s="14"/>
      <c r="C3357" s="14"/>
      <c r="D3357" s="14"/>
      <c r="E3357" s="15"/>
      <c r="F3357" s="16"/>
      <c r="G3357" s="15"/>
      <c r="H3357" s="16"/>
      <c r="I3357" s="15"/>
      <c r="J3357" s="16"/>
      <c r="K3357" s="15"/>
      <c r="L3357" s="16"/>
      <c r="M3357" s="14"/>
      <c r="N3357" s="1" t="s">
        <v>4091</v>
      </c>
    </row>
    <row r="3358" spans="1:51" ht="30" customHeight="1" x14ac:dyDescent="0.3">
      <c r="A3358" s="5" t="s">
        <v>317</v>
      </c>
      <c r="B3358" s="5" t="s">
        <v>318</v>
      </c>
      <c r="C3358" s="5" t="s">
        <v>77</v>
      </c>
      <c r="D3358" s="6">
        <v>20.8</v>
      </c>
      <c r="E3358" s="7">
        <f>단가대비표!O25</f>
        <v>2.2200000000000002</v>
      </c>
      <c r="F3358" s="8">
        <f>TRUNC(E3358*D3358,1)</f>
        <v>46.1</v>
      </c>
      <c r="G3358" s="7">
        <f>단가대비표!P25</f>
        <v>0</v>
      </c>
      <c r="H3358" s="8">
        <f>TRUNC(G3358*D3358,1)</f>
        <v>0</v>
      </c>
      <c r="I3358" s="7">
        <f>단가대비표!V25</f>
        <v>0</v>
      </c>
      <c r="J3358" s="8">
        <f>TRUNC(I3358*D3358,1)</f>
        <v>0</v>
      </c>
      <c r="K3358" s="7">
        <f t="shared" ref="K3358:L3362" si="810">TRUNC(E3358+G3358+I3358,1)</f>
        <v>2.2000000000000002</v>
      </c>
      <c r="L3358" s="8">
        <f t="shared" si="810"/>
        <v>46.1</v>
      </c>
      <c r="M3358" s="5" t="s">
        <v>67</v>
      </c>
      <c r="N3358" s="2" t="s">
        <v>4091</v>
      </c>
      <c r="O3358" s="2" t="s">
        <v>319</v>
      </c>
      <c r="P3358" s="2" t="s">
        <v>73</v>
      </c>
      <c r="Q3358" s="2" t="s">
        <v>73</v>
      </c>
      <c r="R3358" s="2" t="s">
        <v>69</v>
      </c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2" t="s">
        <v>67</v>
      </c>
      <c r="AW3358" s="2" t="s">
        <v>4360</v>
      </c>
      <c r="AX3358" s="2" t="s">
        <v>67</v>
      </c>
      <c r="AY3358" s="2" t="s">
        <v>67</v>
      </c>
    </row>
    <row r="3359" spans="1:51" ht="30" customHeight="1" x14ac:dyDescent="0.3">
      <c r="A3359" s="5" t="s">
        <v>321</v>
      </c>
      <c r="B3359" s="5" t="s">
        <v>587</v>
      </c>
      <c r="C3359" s="5" t="s">
        <v>77</v>
      </c>
      <c r="D3359" s="6">
        <v>10.6</v>
      </c>
      <c r="E3359" s="7">
        <f>단가대비표!O35</f>
        <v>13.48</v>
      </c>
      <c r="F3359" s="8">
        <f>TRUNC(E3359*D3359,1)</f>
        <v>142.80000000000001</v>
      </c>
      <c r="G3359" s="7">
        <f>단가대비표!P35</f>
        <v>0</v>
      </c>
      <c r="H3359" s="8">
        <f>TRUNC(G3359*D3359,1)</f>
        <v>0</v>
      </c>
      <c r="I3359" s="7">
        <f>단가대비표!V35</f>
        <v>0</v>
      </c>
      <c r="J3359" s="8">
        <f>TRUNC(I3359*D3359,1)</f>
        <v>0</v>
      </c>
      <c r="K3359" s="7">
        <f t="shared" si="810"/>
        <v>13.4</v>
      </c>
      <c r="L3359" s="8">
        <f t="shared" si="810"/>
        <v>142.80000000000001</v>
      </c>
      <c r="M3359" s="5" t="s">
        <v>67</v>
      </c>
      <c r="N3359" s="2" t="s">
        <v>4091</v>
      </c>
      <c r="O3359" s="2" t="s">
        <v>588</v>
      </c>
      <c r="P3359" s="2" t="s">
        <v>73</v>
      </c>
      <c r="Q3359" s="2" t="s">
        <v>73</v>
      </c>
      <c r="R3359" s="2" t="s">
        <v>69</v>
      </c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2" t="s">
        <v>67</v>
      </c>
      <c r="AW3359" s="2" t="s">
        <v>4361</v>
      </c>
      <c r="AX3359" s="2" t="s">
        <v>67</v>
      </c>
      <c r="AY3359" s="2" t="s">
        <v>67</v>
      </c>
    </row>
    <row r="3360" spans="1:51" ht="30" customHeight="1" x14ac:dyDescent="0.3">
      <c r="A3360" s="5" t="s">
        <v>335</v>
      </c>
      <c r="B3360" s="5" t="s">
        <v>86</v>
      </c>
      <c r="C3360" s="5" t="s">
        <v>87</v>
      </c>
      <c r="D3360" s="6">
        <v>4.5999999999999999E-3</v>
      </c>
      <c r="E3360" s="7">
        <f>단가대비표!O1844</f>
        <v>0</v>
      </c>
      <c r="F3360" s="8">
        <f>TRUNC(E3360*D3360,1)</f>
        <v>0</v>
      </c>
      <c r="G3360" s="7">
        <f>단가대비표!P1844</f>
        <v>198711</v>
      </c>
      <c r="H3360" s="8">
        <f>TRUNC(G3360*D3360,1)</f>
        <v>914</v>
      </c>
      <c r="I3360" s="7">
        <f>단가대비표!V1844</f>
        <v>0</v>
      </c>
      <c r="J3360" s="8">
        <f>TRUNC(I3360*D3360,1)</f>
        <v>0</v>
      </c>
      <c r="K3360" s="7">
        <f t="shared" si="810"/>
        <v>198711</v>
      </c>
      <c r="L3360" s="8">
        <f t="shared" si="810"/>
        <v>914</v>
      </c>
      <c r="M3360" s="5" t="s">
        <v>67</v>
      </c>
      <c r="N3360" s="2" t="s">
        <v>4091</v>
      </c>
      <c r="O3360" s="2" t="s">
        <v>336</v>
      </c>
      <c r="P3360" s="2" t="s">
        <v>73</v>
      </c>
      <c r="Q3360" s="2" t="s">
        <v>73</v>
      </c>
      <c r="R3360" s="2" t="s">
        <v>69</v>
      </c>
      <c r="S3360" s="3"/>
      <c r="T3360" s="3"/>
      <c r="U3360" s="3"/>
      <c r="V3360" s="3">
        <v>1</v>
      </c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2" t="s">
        <v>67</v>
      </c>
      <c r="AW3360" s="2" t="s">
        <v>4362</v>
      </c>
      <c r="AX3360" s="2" t="s">
        <v>67</v>
      </c>
      <c r="AY3360" s="2" t="s">
        <v>67</v>
      </c>
    </row>
    <row r="3361" spans="1:51" ht="30" customHeight="1" x14ac:dyDescent="0.3">
      <c r="A3361" s="5" t="s">
        <v>338</v>
      </c>
      <c r="B3361" s="5" t="s">
        <v>86</v>
      </c>
      <c r="C3361" s="5" t="s">
        <v>87</v>
      </c>
      <c r="D3361" s="6">
        <v>2.3E-3</v>
      </c>
      <c r="E3361" s="7">
        <f>단가대비표!O1835</f>
        <v>0</v>
      </c>
      <c r="F3361" s="8">
        <f>TRUNC(E3361*D3361,1)</f>
        <v>0</v>
      </c>
      <c r="G3361" s="7">
        <f>단가대비표!P1835</f>
        <v>152019</v>
      </c>
      <c r="H3361" s="8">
        <f>TRUNC(G3361*D3361,1)</f>
        <v>349.6</v>
      </c>
      <c r="I3361" s="7">
        <f>단가대비표!V1835</f>
        <v>0</v>
      </c>
      <c r="J3361" s="8">
        <f>TRUNC(I3361*D3361,1)</f>
        <v>0</v>
      </c>
      <c r="K3361" s="7">
        <f t="shared" si="810"/>
        <v>152019</v>
      </c>
      <c r="L3361" s="8">
        <f t="shared" si="810"/>
        <v>349.6</v>
      </c>
      <c r="M3361" s="5" t="s">
        <v>67</v>
      </c>
      <c r="N3361" s="2" t="s">
        <v>4091</v>
      </c>
      <c r="O3361" s="2" t="s">
        <v>339</v>
      </c>
      <c r="P3361" s="2" t="s">
        <v>73</v>
      </c>
      <c r="Q3361" s="2" t="s">
        <v>73</v>
      </c>
      <c r="R3361" s="2" t="s">
        <v>69</v>
      </c>
      <c r="S3361" s="3"/>
      <c r="T3361" s="3"/>
      <c r="U3361" s="3"/>
      <c r="V3361" s="3">
        <v>1</v>
      </c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2" t="s">
        <v>67</v>
      </c>
      <c r="AW3361" s="2" t="s">
        <v>4363</v>
      </c>
      <c r="AX3361" s="2" t="s">
        <v>67</v>
      </c>
      <c r="AY3361" s="2" t="s">
        <v>67</v>
      </c>
    </row>
    <row r="3362" spans="1:51" ht="30" customHeight="1" x14ac:dyDescent="0.3">
      <c r="A3362" s="5" t="s">
        <v>155</v>
      </c>
      <c r="B3362" s="5" t="s">
        <v>156</v>
      </c>
      <c r="C3362" s="5" t="s">
        <v>82</v>
      </c>
      <c r="D3362" s="6">
        <v>1</v>
      </c>
      <c r="E3362" s="7">
        <f>TRUNC(SUMIF(V3358:V3362, RIGHTB(O3362, 1), H3358:H3362)*U3362, 2)</f>
        <v>37.9</v>
      </c>
      <c r="F3362" s="8">
        <f>TRUNC(E3362*D3362,1)</f>
        <v>37.9</v>
      </c>
      <c r="G3362" s="7">
        <v>0</v>
      </c>
      <c r="H3362" s="8">
        <f>TRUNC(G3362*D3362,1)</f>
        <v>0</v>
      </c>
      <c r="I3362" s="7">
        <v>0</v>
      </c>
      <c r="J3362" s="8">
        <f>TRUNC(I3362*D3362,1)</f>
        <v>0</v>
      </c>
      <c r="K3362" s="7">
        <f t="shared" si="810"/>
        <v>37.9</v>
      </c>
      <c r="L3362" s="8">
        <f t="shared" si="810"/>
        <v>37.9</v>
      </c>
      <c r="M3362" s="5" t="s">
        <v>67</v>
      </c>
      <c r="N3362" s="2" t="s">
        <v>4091</v>
      </c>
      <c r="O3362" s="2" t="s">
        <v>83</v>
      </c>
      <c r="P3362" s="2" t="s">
        <v>73</v>
      </c>
      <c r="Q3362" s="2" t="s">
        <v>73</v>
      </c>
      <c r="R3362" s="2" t="s">
        <v>73</v>
      </c>
      <c r="S3362" s="3">
        <v>1</v>
      </c>
      <c r="T3362" s="3">
        <v>0</v>
      </c>
      <c r="U3362" s="3">
        <v>0.03</v>
      </c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2" t="s">
        <v>67</v>
      </c>
      <c r="AW3362" s="2" t="s">
        <v>4364</v>
      </c>
      <c r="AX3362" s="2" t="s">
        <v>67</v>
      </c>
      <c r="AY3362" s="2" t="s">
        <v>67</v>
      </c>
    </row>
    <row r="3363" spans="1:51" ht="30" customHeight="1" x14ac:dyDescent="0.3">
      <c r="A3363" s="5" t="s">
        <v>90</v>
      </c>
      <c r="B3363" s="5" t="s">
        <v>67</v>
      </c>
      <c r="C3363" s="5" t="s">
        <v>67</v>
      </c>
      <c r="D3363" s="6"/>
      <c r="E3363" s="7"/>
      <c r="F3363" s="8">
        <f>TRUNC(SUMIF(N3358:N3362, N3357, F3358:F3362),0)</f>
        <v>226</v>
      </c>
      <c r="G3363" s="7"/>
      <c r="H3363" s="8">
        <f>TRUNC(SUMIF(N3358:N3362, N3357, H3358:H3362),0)</f>
        <v>1263</v>
      </c>
      <c r="I3363" s="7"/>
      <c r="J3363" s="8">
        <f>TRUNC(SUMIF(N3358:N3362, N3357, J3358:J3362),0)</f>
        <v>0</v>
      </c>
      <c r="K3363" s="7"/>
      <c r="L3363" s="8">
        <f>F3363+H3363+J3363</f>
        <v>1489</v>
      </c>
      <c r="M3363" s="5" t="s">
        <v>67</v>
      </c>
      <c r="N3363" s="2" t="s">
        <v>91</v>
      </c>
      <c r="O3363" s="2" t="s">
        <v>91</v>
      </c>
      <c r="P3363" s="2" t="s">
        <v>67</v>
      </c>
      <c r="Q3363" s="2" t="s">
        <v>67</v>
      </c>
      <c r="R3363" s="2" t="s">
        <v>67</v>
      </c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2" t="s">
        <v>67</v>
      </c>
      <c r="AW3363" s="2" t="s">
        <v>67</v>
      </c>
      <c r="AX3363" s="2" t="s">
        <v>67</v>
      </c>
      <c r="AY3363" s="2" t="s">
        <v>67</v>
      </c>
    </row>
    <row r="3364" spans="1:51" ht="30" customHeight="1" x14ac:dyDescent="0.3">
      <c r="A3364" s="6"/>
      <c r="B3364" s="6"/>
      <c r="C3364" s="6"/>
      <c r="D3364" s="6"/>
      <c r="E3364" s="7"/>
      <c r="F3364" s="8"/>
      <c r="G3364" s="7"/>
      <c r="H3364" s="8"/>
      <c r="I3364" s="7"/>
      <c r="J3364" s="8"/>
      <c r="K3364" s="7"/>
      <c r="L3364" s="8"/>
      <c r="M3364" s="6"/>
    </row>
    <row r="3365" spans="1:51" ht="30" customHeight="1" x14ac:dyDescent="0.3">
      <c r="A3365" s="14" t="s">
        <v>4365</v>
      </c>
      <c r="B3365" s="14"/>
      <c r="C3365" s="14"/>
      <c r="D3365" s="14"/>
      <c r="E3365" s="15"/>
      <c r="F3365" s="16"/>
      <c r="G3365" s="15"/>
      <c r="H3365" s="16"/>
      <c r="I3365" s="15"/>
      <c r="J3365" s="16"/>
      <c r="K3365" s="15"/>
      <c r="L3365" s="16"/>
      <c r="M3365" s="14"/>
      <c r="N3365" s="1" t="s">
        <v>4366</v>
      </c>
    </row>
    <row r="3366" spans="1:51" ht="30" customHeight="1" x14ac:dyDescent="0.3">
      <c r="A3366" s="5" t="s">
        <v>511</v>
      </c>
      <c r="B3366" s="5" t="s">
        <v>86</v>
      </c>
      <c r="C3366" s="5" t="s">
        <v>87</v>
      </c>
      <c r="D3366" s="6">
        <v>1</v>
      </c>
      <c r="E3366" s="7">
        <f>단가대비표!O1871</f>
        <v>0</v>
      </c>
      <c r="F3366" s="8">
        <f>TRUNC(E3366*D3366,1)</f>
        <v>0</v>
      </c>
      <c r="G3366" s="7">
        <f>단가대비표!P1871</f>
        <v>176011</v>
      </c>
      <c r="H3366" s="8">
        <f>TRUNC(G3366*D3366,1)</f>
        <v>176011</v>
      </c>
      <c r="I3366" s="7">
        <f>단가대비표!V1871</f>
        <v>0</v>
      </c>
      <c r="J3366" s="8">
        <f>TRUNC(I3366*D3366,1)</f>
        <v>0</v>
      </c>
      <c r="K3366" s="7">
        <f t="shared" ref="K3366:L3368" si="811">TRUNC(E3366+G3366+I3366,1)</f>
        <v>176011</v>
      </c>
      <c r="L3366" s="8">
        <f t="shared" si="811"/>
        <v>176011</v>
      </c>
      <c r="M3366" s="5" t="s">
        <v>67</v>
      </c>
      <c r="N3366" s="2" t="s">
        <v>4366</v>
      </c>
      <c r="O3366" s="2" t="s">
        <v>512</v>
      </c>
      <c r="P3366" s="2" t="s">
        <v>73</v>
      </c>
      <c r="Q3366" s="2" t="s">
        <v>73</v>
      </c>
      <c r="R3366" s="2" t="s">
        <v>69</v>
      </c>
      <c r="S3366" s="3"/>
      <c r="T3366" s="3"/>
      <c r="U3366" s="3"/>
      <c r="V3366" s="3">
        <v>1</v>
      </c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2" t="s">
        <v>67</v>
      </c>
      <c r="AW3366" s="2" t="s">
        <v>4371</v>
      </c>
      <c r="AX3366" s="2" t="s">
        <v>67</v>
      </c>
      <c r="AY3366" s="2" t="s">
        <v>67</v>
      </c>
    </row>
    <row r="3367" spans="1:51" ht="30" customHeight="1" x14ac:dyDescent="0.3">
      <c r="A3367" s="5" t="s">
        <v>203</v>
      </c>
      <c r="B3367" s="5" t="s">
        <v>86</v>
      </c>
      <c r="C3367" s="5" t="s">
        <v>87</v>
      </c>
      <c r="D3367" s="6">
        <v>1</v>
      </c>
      <c r="E3367" s="7">
        <f>단가대비표!O1834</f>
        <v>0</v>
      </c>
      <c r="F3367" s="8">
        <f>TRUNC(E3367*D3367,1)</f>
        <v>0</v>
      </c>
      <c r="G3367" s="7">
        <f>단가대비표!P1834</f>
        <v>125427</v>
      </c>
      <c r="H3367" s="8">
        <f>TRUNC(G3367*D3367,1)</f>
        <v>125427</v>
      </c>
      <c r="I3367" s="7">
        <f>단가대비표!V1834</f>
        <v>0</v>
      </c>
      <c r="J3367" s="8">
        <f>TRUNC(I3367*D3367,1)</f>
        <v>0</v>
      </c>
      <c r="K3367" s="7">
        <f t="shared" si="811"/>
        <v>125427</v>
      </c>
      <c r="L3367" s="8">
        <f t="shared" si="811"/>
        <v>125427</v>
      </c>
      <c r="M3367" s="5" t="s">
        <v>67</v>
      </c>
      <c r="N3367" s="2" t="s">
        <v>4366</v>
      </c>
      <c r="O3367" s="2" t="s">
        <v>204</v>
      </c>
      <c r="P3367" s="2" t="s">
        <v>73</v>
      </c>
      <c r="Q3367" s="2" t="s">
        <v>73</v>
      </c>
      <c r="R3367" s="2" t="s">
        <v>69</v>
      </c>
      <c r="S3367" s="3"/>
      <c r="T3367" s="3"/>
      <c r="U3367" s="3"/>
      <c r="V3367" s="3">
        <v>1</v>
      </c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2" t="s">
        <v>67</v>
      </c>
      <c r="AW3367" s="2" t="s">
        <v>4372</v>
      </c>
      <c r="AX3367" s="2" t="s">
        <v>67</v>
      </c>
      <c r="AY3367" s="2" t="s">
        <v>67</v>
      </c>
    </row>
    <row r="3368" spans="1:51" ht="30" customHeight="1" x14ac:dyDescent="0.3">
      <c r="A3368" s="5" t="s">
        <v>155</v>
      </c>
      <c r="B3368" s="5" t="s">
        <v>272</v>
      </c>
      <c r="C3368" s="5" t="s">
        <v>82</v>
      </c>
      <c r="D3368" s="6">
        <v>1</v>
      </c>
      <c r="E3368" s="7">
        <f>TRUNC(SUMIF(V3366:V3368, RIGHTB(O3368, 1), H3366:H3368)*U3368, 2)</f>
        <v>6028.76</v>
      </c>
      <c r="F3368" s="8">
        <f>TRUNC(E3368*D3368,1)</f>
        <v>6028.7</v>
      </c>
      <c r="G3368" s="7">
        <v>0</v>
      </c>
      <c r="H3368" s="8">
        <f>TRUNC(G3368*D3368,1)</f>
        <v>0</v>
      </c>
      <c r="I3368" s="7">
        <v>0</v>
      </c>
      <c r="J3368" s="8">
        <f>TRUNC(I3368*D3368,1)</f>
        <v>0</v>
      </c>
      <c r="K3368" s="7">
        <f t="shared" si="811"/>
        <v>6028.7</v>
      </c>
      <c r="L3368" s="8">
        <f t="shared" si="811"/>
        <v>6028.7</v>
      </c>
      <c r="M3368" s="5" t="s">
        <v>67</v>
      </c>
      <c r="N3368" s="2" t="s">
        <v>4366</v>
      </c>
      <c r="O3368" s="2" t="s">
        <v>83</v>
      </c>
      <c r="P3368" s="2" t="s">
        <v>73</v>
      </c>
      <c r="Q3368" s="2" t="s">
        <v>73</v>
      </c>
      <c r="R3368" s="2" t="s">
        <v>73</v>
      </c>
      <c r="S3368" s="3">
        <v>1</v>
      </c>
      <c r="T3368" s="3">
        <v>0</v>
      </c>
      <c r="U3368" s="3">
        <v>0.02</v>
      </c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2" t="s">
        <v>67</v>
      </c>
      <c r="AW3368" s="2" t="s">
        <v>4373</v>
      </c>
      <c r="AX3368" s="2" t="s">
        <v>67</v>
      </c>
      <c r="AY3368" s="2" t="s">
        <v>67</v>
      </c>
    </row>
    <row r="3369" spans="1:51" ht="30" customHeight="1" x14ac:dyDescent="0.3">
      <c r="A3369" s="5" t="s">
        <v>90</v>
      </c>
      <c r="B3369" s="5" t="s">
        <v>67</v>
      </c>
      <c r="C3369" s="5" t="s">
        <v>67</v>
      </c>
      <c r="D3369" s="6"/>
      <c r="E3369" s="7"/>
      <c r="F3369" s="8">
        <f>TRUNC(SUMIF(N3366:N3368, N3365, F3366:F3368),0)</f>
        <v>6028</v>
      </c>
      <c r="G3369" s="7"/>
      <c r="H3369" s="8">
        <f>TRUNC(SUMIF(N3366:N3368, N3365, H3366:H3368),0)</f>
        <v>301438</v>
      </c>
      <c r="I3369" s="7"/>
      <c r="J3369" s="8">
        <f>TRUNC(SUMIF(N3366:N3368, N3365, J3366:J3368),0)</f>
        <v>0</v>
      </c>
      <c r="K3369" s="7"/>
      <c r="L3369" s="8">
        <f>F3369+H3369+J3369</f>
        <v>307466</v>
      </c>
      <c r="M3369" s="5" t="s">
        <v>67</v>
      </c>
      <c r="N3369" s="2" t="s">
        <v>91</v>
      </c>
      <c r="O3369" s="2" t="s">
        <v>91</v>
      </c>
      <c r="P3369" s="2" t="s">
        <v>67</v>
      </c>
      <c r="Q3369" s="2" t="s">
        <v>67</v>
      </c>
      <c r="R3369" s="2" t="s">
        <v>67</v>
      </c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2" t="s">
        <v>67</v>
      </c>
      <c r="AW3369" s="2" t="s">
        <v>67</v>
      </c>
      <c r="AX3369" s="2" t="s">
        <v>67</v>
      </c>
      <c r="AY3369" s="2" t="s">
        <v>67</v>
      </c>
    </row>
    <row r="3370" spans="1:51" ht="30" customHeight="1" x14ac:dyDescent="0.3">
      <c r="A3370" s="6"/>
      <c r="B3370" s="6"/>
      <c r="C3370" s="6"/>
      <c r="D3370" s="6"/>
      <c r="E3370" s="7"/>
      <c r="F3370" s="8"/>
      <c r="G3370" s="7"/>
      <c r="H3370" s="8"/>
      <c r="I3370" s="7"/>
      <c r="J3370" s="8"/>
      <c r="K3370" s="7"/>
      <c r="L3370" s="8"/>
      <c r="M3370" s="6"/>
    </row>
    <row r="3371" spans="1:51" ht="30" customHeight="1" x14ac:dyDescent="0.3">
      <c r="A3371" s="14" t="s">
        <v>4374</v>
      </c>
      <c r="B3371" s="14"/>
      <c r="C3371" s="14"/>
      <c r="D3371" s="14"/>
      <c r="E3371" s="15"/>
      <c r="F3371" s="16"/>
      <c r="G3371" s="15"/>
      <c r="H3371" s="16"/>
      <c r="I3371" s="15"/>
      <c r="J3371" s="16"/>
      <c r="K3371" s="15"/>
      <c r="L3371" s="16"/>
      <c r="M3371" s="14"/>
      <c r="N3371" s="1" t="s">
        <v>4375</v>
      </c>
    </row>
    <row r="3372" spans="1:51" ht="30" customHeight="1" x14ac:dyDescent="0.3">
      <c r="A3372" s="5" t="s">
        <v>511</v>
      </c>
      <c r="B3372" s="5" t="s">
        <v>86</v>
      </c>
      <c r="C3372" s="5" t="s">
        <v>87</v>
      </c>
      <c r="D3372" s="6">
        <v>1</v>
      </c>
      <c r="E3372" s="7">
        <f>단가대비표!O1871</f>
        <v>0</v>
      </c>
      <c r="F3372" s="8">
        <f>TRUNC(E3372*D3372,1)</f>
        <v>0</v>
      </c>
      <c r="G3372" s="7">
        <f>단가대비표!P1871</f>
        <v>176011</v>
      </c>
      <c r="H3372" s="8">
        <f>TRUNC(G3372*D3372,1)</f>
        <v>176011</v>
      </c>
      <c r="I3372" s="7">
        <f>단가대비표!V1871</f>
        <v>0</v>
      </c>
      <c r="J3372" s="8">
        <f>TRUNC(I3372*D3372,1)</f>
        <v>0</v>
      </c>
      <c r="K3372" s="7">
        <f t="shared" ref="K3372:L3374" si="812">TRUNC(E3372+G3372+I3372,1)</f>
        <v>176011</v>
      </c>
      <c r="L3372" s="8">
        <f t="shared" si="812"/>
        <v>176011</v>
      </c>
      <c r="M3372" s="5" t="s">
        <v>67</v>
      </c>
      <c r="N3372" s="2" t="s">
        <v>4375</v>
      </c>
      <c r="O3372" s="2" t="s">
        <v>512</v>
      </c>
      <c r="P3372" s="2" t="s">
        <v>73</v>
      </c>
      <c r="Q3372" s="2" t="s">
        <v>73</v>
      </c>
      <c r="R3372" s="2" t="s">
        <v>69</v>
      </c>
      <c r="S3372" s="3"/>
      <c r="T3372" s="3"/>
      <c r="U3372" s="3"/>
      <c r="V3372" s="3">
        <v>1</v>
      </c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2" t="s">
        <v>67</v>
      </c>
      <c r="AW3372" s="2" t="s">
        <v>4379</v>
      </c>
      <c r="AX3372" s="2" t="s">
        <v>67</v>
      </c>
      <c r="AY3372" s="2" t="s">
        <v>67</v>
      </c>
    </row>
    <row r="3373" spans="1:51" ht="30" customHeight="1" x14ac:dyDescent="0.3">
      <c r="A3373" s="5" t="s">
        <v>203</v>
      </c>
      <c r="B3373" s="5" t="s">
        <v>86</v>
      </c>
      <c r="C3373" s="5" t="s">
        <v>87</v>
      </c>
      <c r="D3373" s="6">
        <v>1.5</v>
      </c>
      <c r="E3373" s="7">
        <f>단가대비표!O1834</f>
        <v>0</v>
      </c>
      <c r="F3373" s="8">
        <f>TRUNC(E3373*D3373,1)</f>
        <v>0</v>
      </c>
      <c r="G3373" s="7">
        <f>단가대비표!P1834</f>
        <v>125427</v>
      </c>
      <c r="H3373" s="8">
        <f>TRUNC(G3373*D3373,1)</f>
        <v>188140.5</v>
      </c>
      <c r="I3373" s="7">
        <f>단가대비표!V1834</f>
        <v>0</v>
      </c>
      <c r="J3373" s="8">
        <f>TRUNC(I3373*D3373,1)</f>
        <v>0</v>
      </c>
      <c r="K3373" s="7">
        <f t="shared" si="812"/>
        <v>125427</v>
      </c>
      <c r="L3373" s="8">
        <f t="shared" si="812"/>
        <v>188140.5</v>
      </c>
      <c r="M3373" s="5" t="s">
        <v>67</v>
      </c>
      <c r="N3373" s="2" t="s">
        <v>4375</v>
      </c>
      <c r="O3373" s="2" t="s">
        <v>204</v>
      </c>
      <c r="P3373" s="2" t="s">
        <v>73</v>
      </c>
      <c r="Q3373" s="2" t="s">
        <v>73</v>
      </c>
      <c r="R3373" s="2" t="s">
        <v>69</v>
      </c>
      <c r="S3373" s="3"/>
      <c r="T3373" s="3"/>
      <c r="U3373" s="3"/>
      <c r="V3373" s="3">
        <v>1</v>
      </c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2" t="s">
        <v>67</v>
      </c>
      <c r="AW3373" s="2" t="s">
        <v>4380</v>
      </c>
      <c r="AX3373" s="2" t="s">
        <v>67</v>
      </c>
      <c r="AY3373" s="2" t="s">
        <v>67</v>
      </c>
    </row>
    <row r="3374" spans="1:51" ht="30" customHeight="1" x14ac:dyDescent="0.3">
      <c r="A3374" s="5" t="s">
        <v>155</v>
      </c>
      <c r="B3374" s="5" t="s">
        <v>272</v>
      </c>
      <c r="C3374" s="5" t="s">
        <v>82</v>
      </c>
      <c r="D3374" s="6">
        <v>1</v>
      </c>
      <c r="E3374" s="7">
        <f>TRUNC(SUMIF(V3372:V3374, RIGHTB(O3374, 1), H3372:H3374)*U3374, 2)</f>
        <v>7283.03</v>
      </c>
      <c r="F3374" s="8">
        <f>TRUNC(E3374*D3374,1)</f>
        <v>7283</v>
      </c>
      <c r="G3374" s="7">
        <v>0</v>
      </c>
      <c r="H3374" s="8">
        <f>TRUNC(G3374*D3374,1)</f>
        <v>0</v>
      </c>
      <c r="I3374" s="7">
        <v>0</v>
      </c>
      <c r="J3374" s="8">
        <f>TRUNC(I3374*D3374,1)</f>
        <v>0</v>
      </c>
      <c r="K3374" s="7">
        <f t="shared" si="812"/>
        <v>7283</v>
      </c>
      <c r="L3374" s="8">
        <f t="shared" si="812"/>
        <v>7283</v>
      </c>
      <c r="M3374" s="5" t="s">
        <v>67</v>
      </c>
      <c r="N3374" s="2" t="s">
        <v>4375</v>
      </c>
      <c r="O3374" s="2" t="s">
        <v>83</v>
      </c>
      <c r="P3374" s="2" t="s">
        <v>73</v>
      </c>
      <c r="Q3374" s="2" t="s">
        <v>73</v>
      </c>
      <c r="R3374" s="2" t="s">
        <v>73</v>
      </c>
      <c r="S3374" s="3">
        <v>1</v>
      </c>
      <c r="T3374" s="3">
        <v>0</v>
      </c>
      <c r="U3374" s="3">
        <v>0.02</v>
      </c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2" t="s">
        <v>67</v>
      </c>
      <c r="AW3374" s="2" t="s">
        <v>4381</v>
      </c>
      <c r="AX3374" s="2" t="s">
        <v>67</v>
      </c>
      <c r="AY3374" s="2" t="s">
        <v>67</v>
      </c>
    </row>
    <row r="3375" spans="1:51" ht="30" customHeight="1" x14ac:dyDescent="0.3">
      <c r="A3375" s="5" t="s">
        <v>90</v>
      </c>
      <c r="B3375" s="5" t="s">
        <v>67</v>
      </c>
      <c r="C3375" s="5" t="s">
        <v>67</v>
      </c>
      <c r="D3375" s="6"/>
      <c r="E3375" s="7"/>
      <c r="F3375" s="8">
        <f>TRUNC(SUMIF(N3372:N3374, N3371, F3372:F3374),0)</f>
        <v>7283</v>
      </c>
      <c r="G3375" s="7"/>
      <c r="H3375" s="8">
        <f>TRUNC(SUMIF(N3372:N3374, N3371, H3372:H3374),0)</f>
        <v>364151</v>
      </c>
      <c r="I3375" s="7"/>
      <c r="J3375" s="8">
        <f>TRUNC(SUMIF(N3372:N3374, N3371, J3372:J3374),0)</f>
        <v>0</v>
      </c>
      <c r="K3375" s="7"/>
      <c r="L3375" s="8">
        <f>F3375+H3375+J3375</f>
        <v>371434</v>
      </c>
      <c r="M3375" s="5" t="s">
        <v>67</v>
      </c>
      <c r="N3375" s="2" t="s">
        <v>91</v>
      </c>
      <c r="O3375" s="2" t="s">
        <v>91</v>
      </c>
      <c r="P3375" s="2" t="s">
        <v>67</v>
      </c>
      <c r="Q3375" s="2" t="s">
        <v>67</v>
      </c>
      <c r="R3375" s="2" t="s">
        <v>67</v>
      </c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2" t="s">
        <v>67</v>
      </c>
      <c r="AW3375" s="2" t="s">
        <v>67</v>
      </c>
      <c r="AX3375" s="2" t="s">
        <v>67</v>
      </c>
      <c r="AY3375" s="2" t="s">
        <v>67</v>
      </c>
    </row>
    <row r="3376" spans="1:51" ht="30" customHeight="1" x14ac:dyDescent="0.3">
      <c r="A3376" s="6"/>
      <c r="B3376" s="6"/>
      <c r="C3376" s="6"/>
      <c r="D3376" s="6"/>
      <c r="E3376" s="7"/>
      <c r="F3376" s="8"/>
      <c r="G3376" s="7"/>
      <c r="H3376" s="8"/>
      <c r="I3376" s="7"/>
      <c r="J3376" s="8"/>
      <c r="K3376" s="7"/>
      <c r="L3376" s="8"/>
      <c r="M3376" s="6"/>
    </row>
    <row r="3377" spans="1:51" ht="30" customHeight="1" x14ac:dyDescent="0.3">
      <c r="A3377" s="14" t="s">
        <v>4382</v>
      </c>
      <c r="B3377" s="14"/>
      <c r="C3377" s="14"/>
      <c r="D3377" s="14"/>
      <c r="E3377" s="15"/>
      <c r="F3377" s="16"/>
      <c r="G3377" s="15"/>
      <c r="H3377" s="16"/>
      <c r="I3377" s="15"/>
      <c r="J3377" s="16"/>
      <c r="K3377" s="15"/>
      <c r="L3377" s="16"/>
      <c r="M3377" s="14"/>
      <c r="N3377" s="1" t="s">
        <v>4383</v>
      </c>
    </row>
    <row r="3378" spans="1:51" ht="30" customHeight="1" x14ac:dyDescent="0.3">
      <c r="A3378" s="5" t="s">
        <v>511</v>
      </c>
      <c r="B3378" s="5" t="s">
        <v>86</v>
      </c>
      <c r="C3378" s="5" t="s">
        <v>87</v>
      </c>
      <c r="D3378" s="6">
        <v>1</v>
      </c>
      <c r="E3378" s="7">
        <f>단가대비표!O1871</f>
        <v>0</v>
      </c>
      <c r="F3378" s="8">
        <f>TRUNC(E3378*D3378,1)</f>
        <v>0</v>
      </c>
      <c r="G3378" s="7">
        <f>단가대비표!P1871</f>
        <v>176011</v>
      </c>
      <c r="H3378" s="8">
        <f>TRUNC(G3378*D3378,1)</f>
        <v>176011</v>
      </c>
      <c r="I3378" s="7">
        <f>단가대비표!V1871</f>
        <v>0</v>
      </c>
      <c r="J3378" s="8">
        <f>TRUNC(I3378*D3378,1)</f>
        <v>0</v>
      </c>
      <c r="K3378" s="7">
        <f t="shared" ref="K3378:L3380" si="813">TRUNC(E3378+G3378+I3378,1)</f>
        <v>176011</v>
      </c>
      <c r="L3378" s="8">
        <f t="shared" si="813"/>
        <v>176011</v>
      </c>
      <c r="M3378" s="5" t="s">
        <v>67</v>
      </c>
      <c r="N3378" s="2" t="s">
        <v>4383</v>
      </c>
      <c r="O3378" s="2" t="s">
        <v>512</v>
      </c>
      <c r="P3378" s="2" t="s">
        <v>73</v>
      </c>
      <c r="Q3378" s="2" t="s">
        <v>73</v>
      </c>
      <c r="R3378" s="2" t="s">
        <v>69</v>
      </c>
      <c r="S3378" s="3"/>
      <c r="T3378" s="3"/>
      <c r="U3378" s="3"/>
      <c r="V3378" s="3">
        <v>1</v>
      </c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2" t="s">
        <v>67</v>
      </c>
      <c r="AW3378" s="2" t="s">
        <v>4386</v>
      </c>
      <c r="AX3378" s="2" t="s">
        <v>67</v>
      </c>
      <c r="AY3378" s="2" t="s">
        <v>67</v>
      </c>
    </row>
    <row r="3379" spans="1:51" ht="30" customHeight="1" x14ac:dyDescent="0.3">
      <c r="A3379" s="5" t="s">
        <v>203</v>
      </c>
      <c r="B3379" s="5" t="s">
        <v>86</v>
      </c>
      <c r="C3379" s="5" t="s">
        <v>87</v>
      </c>
      <c r="D3379" s="6">
        <v>1.5</v>
      </c>
      <c r="E3379" s="7">
        <f>단가대비표!O1834</f>
        <v>0</v>
      </c>
      <c r="F3379" s="8">
        <f>TRUNC(E3379*D3379,1)</f>
        <v>0</v>
      </c>
      <c r="G3379" s="7">
        <f>단가대비표!P1834</f>
        <v>125427</v>
      </c>
      <c r="H3379" s="8">
        <f>TRUNC(G3379*D3379,1)</f>
        <v>188140.5</v>
      </c>
      <c r="I3379" s="7">
        <f>단가대비표!V1834</f>
        <v>0</v>
      </c>
      <c r="J3379" s="8">
        <f>TRUNC(I3379*D3379,1)</f>
        <v>0</v>
      </c>
      <c r="K3379" s="7">
        <f t="shared" si="813"/>
        <v>125427</v>
      </c>
      <c r="L3379" s="8">
        <f t="shared" si="813"/>
        <v>188140.5</v>
      </c>
      <c r="M3379" s="5" t="s">
        <v>67</v>
      </c>
      <c r="N3379" s="2" t="s">
        <v>4383</v>
      </c>
      <c r="O3379" s="2" t="s">
        <v>204</v>
      </c>
      <c r="P3379" s="2" t="s">
        <v>73</v>
      </c>
      <c r="Q3379" s="2" t="s">
        <v>73</v>
      </c>
      <c r="R3379" s="2" t="s">
        <v>69</v>
      </c>
      <c r="S3379" s="3"/>
      <c r="T3379" s="3"/>
      <c r="U3379" s="3"/>
      <c r="V3379" s="3">
        <v>1</v>
      </c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2" t="s">
        <v>67</v>
      </c>
      <c r="AW3379" s="2" t="s">
        <v>4387</v>
      </c>
      <c r="AX3379" s="2" t="s">
        <v>67</v>
      </c>
      <c r="AY3379" s="2" t="s">
        <v>67</v>
      </c>
    </row>
    <row r="3380" spans="1:51" ht="30" customHeight="1" x14ac:dyDescent="0.3">
      <c r="A3380" s="5" t="s">
        <v>155</v>
      </c>
      <c r="B3380" s="5" t="s">
        <v>272</v>
      </c>
      <c r="C3380" s="5" t="s">
        <v>82</v>
      </c>
      <c r="D3380" s="6">
        <v>1</v>
      </c>
      <c r="E3380" s="7">
        <f>TRUNC(SUMIF(V3378:V3380, RIGHTB(O3380, 1), H3378:H3380)*U3380, 2)</f>
        <v>7283.03</v>
      </c>
      <c r="F3380" s="8">
        <f>TRUNC(E3380*D3380,1)</f>
        <v>7283</v>
      </c>
      <c r="G3380" s="7">
        <v>0</v>
      </c>
      <c r="H3380" s="8">
        <f>TRUNC(G3380*D3380,1)</f>
        <v>0</v>
      </c>
      <c r="I3380" s="7">
        <v>0</v>
      </c>
      <c r="J3380" s="8">
        <f>TRUNC(I3380*D3380,1)</f>
        <v>0</v>
      </c>
      <c r="K3380" s="7">
        <f t="shared" si="813"/>
        <v>7283</v>
      </c>
      <c r="L3380" s="8">
        <f t="shared" si="813"/>
        <v>7283</v>
      </c>
      <c r="M3380" s="5" t="s">
        <v>67</v>
      </c>
      <c r="N3380" s="2" t="s">
        <v>4383</v>
      </c>
      <c r="O3380" s="2" t="s">
        <v>83</v>
      </c>
      <c r="P3380" s="2" t="s">
        <v>73</v>
      </c>
      <c r="Q3380" s="2" t="s">
        <v>73</v>
      </c>
      <c r="R3380" s="2" t="s">
        <v>73</v>
      </c>
      <c r="S3380" s="3">
        <v>1</v>
      </c>
      <c r="T3380" s="3">
        <v>0</v>
      </c>
      <c r="U3380" s="3">
        <v>0.02</v>
      </c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2" t="s">
        <v>67</v>
      </c>
      <c r="AW3380" s="2" t="s">
        <v>4388</v>
      </c>
      <c r="AX3380" s="2" t="s">
        <v>67</v>
      </c>
      <c r="AY3380" s="2" t="s">
        <v>67</v>
      </c>
    </row>
    <row r="3381" spans="1:51" ht="30" customHeight="1" x14ac:dyDescent="0.3">
      <c r="A3381" s="5" t="s">
        <v>90</v>
      </c>
      <c r="B3381" s="5" t="s">
        <v>67</v>
      </c>
      <c r="C3381" s="5" t="s">
        <v>67</v>
      </c>
      <c r="D3381" s="6"/>
      <c r="E3381" s="7"/>
      <c r="F3381" s="8">
        <f>TRUNC(SUMIF(N3378:N3380, N3377, F3378:F3380),0)</f>
        <v>7283</v>
      </c>
      <c r="G3381" s="7"/>
      <c r="H3381" s="8">
        <f>TRUNC(SUMIF(N3378:N3380, N3377, H3378:H3380),0)</f>
        <v>364151</v>
      </c>
      <c r="I3381" s="7"/>
      <c r="J3381" s="8">
        <f>TRUNC(SUMIF(N3378:N3380, N3377, J3378:J3380),0)</f>
        <v>0</v>
      </c>
      <c r="K3381" s="7"/>
      <c r="L3381" s="8">
        <f>F3381+H3381+J3381</f>
        <v>371434</v>
      </c>
      <c r="M3381" s="5" t="s">
        <v>67</v>
      </c>
      <c r="N3381" s="2" t="s">
        <v>91</v>
      </c>
      <c r="O3381" s="2" t="s">
        <v>91</v>
      </c>
      <c r="P3381" s="2" t="s">
        <v>67</v>
      </c>
      <c r="Q3381" s="2" t="s">
        <v>67</v>
      </c>
      <c r="R3381" s="2" t="s">
        <v>67</v>
      </c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2" t="s">
        <v>67</v>
      </c>
      <c r="AW3381" s="2" t="s">
        <v>67</v>
      </c>
      <c r="AX3381" s="2" t="s">
        <v>67</v>
      </c>
      <c r="AY3381" s="2" t="s">
        <v>67</v>
      </c>
    </row>
    <row r="3382" spans="1:51" ht="30" customHeight="1" x14ac:dyDescent="0.3">
      <c r="A3382" s="6"/>
      <c r="B3382" s="6"/>
      <c r="C3382" s="6"/>
      <c r="D3382" s="6"/>
      <c r="E3382" s="7"/>
      <c r="F3382" s="8"/>
      <c r="G3382" s="7"/>
      <c r="H3382" s="8"/>
      <c r="I3382" s="7"/>
      <c r="J3382" s="8"/>
      <c r="K3382" s="7"/>
      <c r="L3382" s="8"/>
      <c r="M3382" s="6"/>
    </row>
    <row r="3383" spans="1:51" ht="30" customHeight="1" x14ac:dyDescent="0.3">
      <c r="A3383" s="14" t="s">
        <v>4389</v>
      </c>
      <c r="B3383" s="14"/>
      <c r="C3383" s="14"/>
      <c r="D3383" s="14"/>
      <c r="E3383" s="15"/>
      <c r="F3383" s="16"/>
      <c r="G3383" s="15"/>
      <c r="H3383" s="16"/>
      <c r="I3383" s="15"/>
      <c r="J3383" s="16"/>
      <c r="K3383" s="15"/>
      <c r="L3383" s="16"/>
      <c r="M3383" s="14"/>
      <c r="N3383" s="1" t="s">
        <v>4390</v>
      </c>
    </row>
    <row r="3384" spans="1:51" ht="30" customHeight="1" x14ac:dyDescent="0.3">
      <c r="A3384" s="5" t="s">
        <v>511</v>
      </c>
      <c r="B3384" s="5" t="s">
        <v>86</v>
      </c>
      <c r="C3384" s="5" t="s">
        <v>87</v>
      </c>
      <c r="D3384" s="6">
        <v>1.2</v>
      </c>
      <c r="E3384" s="7">
        <f>단가대비표!O1871</f>
        <v>0</v>
      </c>
      <c r="F3384" s="8">
        <f>TRUNC(E3384*D3384,1)</f>
        <v>0</v>
      </c>
      <c r="G3384" s="7">
        <f>단가대비표!P1871</f>
        <v>176011</v>
      </c>
      <c r="H3384" s="8">
        <f>TRUNC(G3384*D3384,1)</f>
        <v>211213.2</v>
      </c>
      <c r="I3384" s="7">
        <f>단가대비표!V1871</f>
        <v>0</v>
      </c>
      <c r="J3384" s="8">
        <f>TRUNC(I3384*D3384,1)</f>
        <v>0</v>
      </c>
      <c r="K3384" s="7">
        <f t="shared" ref="K3384:L3386" si="814">TRUNC(E3384+G3384+I3384,1)</f>
        <v>176011</v>
      </c>
      <c r="L3384" s="8">
        <f t="shared" si="814"/>
        <v>211213.2</v>
      </c>
      <c r="M3384" s="5" t="s">
        <v>67</v>
      </c>
      <c r="N3384" s="2" t="s">
        <v>4390</v>
      </c>
      <c r="O3384" s="2" t="s">
        <v>512</v>
      </c>
      <c r="P3384" s="2" t="s">
        <v>73</v>
      </c>
      <c r="Q3384" s="2" t="s">
        <v>73</v>
      </c>
      <c r="R3384" s="2" t="s">
        <v>69</v>
      </c>
      <c r="S3384" s="3"/>
      <c r="T3384" s="3"/>
      <c r="U3384" s="3"/>
      <c r="V3384" s="3">
        <v>1</v>
      </c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2" t="s">
        <v>67</v>
      </c>
      <c r="AW3384" s="2" t="s">
        <v>4393</v>
      </c>
      <c r="AX3384" s="2" t="s">
        <v>67</v>
      </c>
      <c r="AY3384" s="2" t="s">
        <v>67</v>
      </c>
    </row>
    <row r="3385" spans="1:51" ht="30" customHeight="1" x14ac:dyDescent="0.3">
      <c r="A3385" s="5" t="s">
        <v>203</v>
      </c>
      <c r="B3385" s="5" t="s">
        <v>86</v>
      </c>
      <c r="C3385" s="5" t="s">
        <v>87</v>
      </c>
      <c r="D3385" s="6">
        <v>1.8</v>
      </c>
      <c r="E3385" s="7">
        <f>단가대비표!O1834</f>
        <v>0</v>
      </c>
      <c r="F3385" s="8">
        <f>TRUNC(E3385*D3385,1)</f>
        <v>0</v>
      </c>
      <c r="G3385" s="7">
        <f>단가대비표!P1834</f>
        <v>125427</v>
      </c>
      <c r="H3385" s="8">
        <f>TRUNC(G3385*D3385,1)</f>
        <v>225768.6</v>
      </c>
      <c r="I3385" s="7">
        <f>단가대비표!V1834</f>
        <v>0</v>
      </c>
      <c r="J3385" s="8">
        <f>TRUNC(I3385*D3385,1)</f>
        <v>0</v>
      </c>
      <c r="K3385" s="7">
        <f t="shared" si="814"/>
        <v>125427</v>
      </c>
      <c r="L3385" s="8">
        <f t="shared" si="814"/>
        <v>225768.6</v>
      </c>
      <c r="M3385" s="5" t="s">
        <v>67</v>
      </c>
      <c r="N3385" s="2" t="s">
        <v>4390</v>
      </c>
      <c r="O3385" s="2" t="s">
        <v>204</v>
      </c>
      <c r="P3385" s="2" t="s">
        <v>73</v>
      </c>
      <c r="Q3385" s="2" t="s">
        <v>73</v>
      </c>
      <c r="R3385" s="2" t="s">
        <v>69</v>
      </c>
      <c r="S3385" s="3"/>
      <c r="T3385" s="3"/>
      <c r="U3385" s="3"/>
      <c r="V3385" s="3">
        <v>1</v>
      </c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2" t="s">
        <v>67</v>
      </c>
      <c r="AW3385" s="2" t="s">
        <v>4394</v>
      </c>
      <c r="AX3385" s="2" t="s">
        <v>67</v>
      </c>
      <c r="AY3385" s="2" t="s">
        <v>67</v>
      </c>
    </row>
    <row r="3386" spans="1:51" ht="30" customHeight="1" x14ac:dyDescent="0.3">
      <c r="A3386" s="5" t="s">
        <v>155</v>
      </c>
      <c r="B3386" s="5" t="s">
        <v>272</v>
      </c>
      <c r="C3386" s="5" t="s">
        <v>82</v>
      </c>
      <c r="D3386" s="6">
        <v>1</v>
      </c>
      <c r="E3386" s="7">
        <f>TRUNC(SUMIF(V3384:V3386, RIGHTB(O3386, 1), H3384:H3386)*U3386, 2)</f>
        <v>8739.6299999999992</v>
      </c>
      <c r="F3386" s="8">
        <f>TRUNC(E3386*D3386,1)</f>
        <v>8739.6</v>
      </c>
      <c r="G3386" s="7">
        <v>0</v>
      </c>
      <c r="H3386" s="8">
        <f>TRUNC(G3386*D3386,1)</f>
        <v>0</v>
      </c>
      <c r="I3386" s="7">
        <v>0</v>
      </c>
      <c r="J3386" s="8">
        <f>TRUNC(I3386*D3386,1)</f>
        <v>0</v>
      </c>
      <c r="K3386" s="7">
        <f t="shared" si="814"/>
        <v>8739.6</v>
      </c>
      <c r="L3386" s="8">
        <f t="shared" si="814"/>
        <v>8739.6</v>
      </c>
      <c r="M3386" s="5" t="s">
        <v>67</v>
      </c>
      <c r="N3386" s="2" t="s">
        <v>4390</v>
      </c>
      <c r="O3386" s="2" t="s">
        <v>83</v>
      </c>
      <c r="P3386" s="2" t="s">
        <v>73</v>
      </c>
      <c r="Q3386" s="2" t="s">
        <v>73</v>
      </c>
      <c r="R3386" s="2" t="s">
        <v>73</v>
      </c>
      <c r="S3386" s="3">
        <v>1</v>
      </c>
      <c r="T3386" s="3">
        <v>0</v>
      </c>
      <c r="U3386" s="3">
        <v>0.02</v>
      </c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2" t="s">
        <v>67</v>
      </c>
      <c r="AW3386" s="2" t="s">
        <v>4395</v>
      </c>
      <c r="AX3386" s="2" t="s">
        <v>67</v>
      </c>
      <c r="AY3386" s="2" t="s">
        <v>67</v>
      </c>
    </row>
    <row r="3387" spans="1:51" ht="30" customHeight="1" x14ac:dyDescent="0.3">
      <c r="A3387" s="5" t="s">
        <v>90</v>
      </c>
      <c r="B3387" s="5" t="s">
        <v>67</v>
      </c>
      <c r="C3387" s="5" t="s">
        <v>67</v>
      </c>
      <c r="D3387" s="6"/>
      <c r="E3387" s="7"/>
      <c r="F3387" s="8">
        <f>TRUNC(SUMIF(N3384:N3386, N3383, F3384:F3386),0)</f>
        <v>8739</v>
      </c>
      <c r="G3387" s="7"/>
      <c r="H3387" s="8">
        <f>TRUNC(SUMIF(N3384:N3386, N3383, H3384:H3386),0)</f>
        <v>436981</v>
      </c>
      <c r="I3387" s="7"/>
      <c r="J3387" s="8">
        <f>TRUNC(SUMIF(N3384:N3386, N3383, J3384:J3386),0)</f>
        <v>0</v>
      </c>
      <c r="K3387" s="7"/>
      <c r="L3387" s="8">
        <f>F3387+H3387+J3387</f>
        <v>445720</v>
      </c>
      <c r="M3387" s="5" t="s">
        <v>67</v>
      </c>
      <c r="N3387" s="2" t="s">
        <v>91</v>
      </c>
      <c r="O3387" s="2" t="s">
        <v>91</v>
      </c>
      <c r="P3387" s="2" t="s">
        <v>67</v>
      </c>
      <c r="Q3387" s="2" t="s">
        <v>67</v>
      </c>
      <c r="R3387" s="2" t="s">
        <v>67</v>
      </c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2" t="s">
        <v>67</v>
      </c>
      <c r="AW3387" s="2" t="s">
        <v>67</v>
      </c>
      <c r="AX3387" s="2" t="s">
        <v>67</v>
      </c>
      <c r="AY3387" s="2" t="s">
        <v>67</v>
      </c>
    </row>
    <row r="3388" spans="1:51" ht="30" customHeight="1" x14ac:dyDescent="0.3">
      <c r="A3388" s="6"/>
      <c r="B3388" s="6"/>
      <c r="C3388" s="6"/>
      <c r="D3388" s="6"/>
      <c r="E3388" s="7"/>
      <c r="F3388" s="8"/>
      <c r="G3388" s="7"/>
      <c r="H3388" s="8"/>
      <c r="I3388" s="7"/>
      <c r="J3388" s="8"/>
      <c r="K3388" s="7"/>
      <c r="L3388" s="8"/>
      <c r="M3388" s="6"/>
    </row>
    <row r="3389" spans="1:51" ht="30" customHeight="1" x14ac:dyDescent="0.3">
      <c r="A3389" s="14" t="s">
        <v>4396</v>
      </c>
      <c r="B3389" s="14"/>
      <c r="C3389" s="14"/>
      <c r="D3389" s="14"/>
      <c r="E3389" s="15"/>
      <c r="F3389" s="16"/>
      <c r="G3389" s="15"/>
      <c r="H3389" s="16"/>
      <c r="I3389" s="15"/>
      <c r="J3389" s="16"/>
      <c r="K3389" s="15"/>
      <c r="L3389" s="16"/>
      <c r="M3389" s="14"/>
      <c r="N3389" s="1" t="s">
        <v>4397</v>
      </c>
    </row>
    <row r="3390" spans="1:51" ht="30" customHeight="1" x14ac:dyDescent="0.3">
      <c r="A3390" s="5" t="s">
        <v>511</v>
      </c>
      <c r="B3390" s="5" t="s">
        <v>86</v>
      </c>
      <c r="C3390" s="5" t="s">
        <v>87</v>
      </c>
      <c r="D3390" s="6">
        <v>1.2</v>
      </c>
      <c r="E3390" s="7">
        <f>단가대비표!O1871</f>
        <v>0</v>
      </c>
      <c r="F3390" s="8">
        <f>TRUNC(E3390*D3390,1)</f>
        <v>0</v>
      </c>
      <c r="G3390" s="7">
        <f>단가대비표!P1871</f>
        <v>176011</v>
      </c>
      <c r="H3390" s="8">
        <f>TRUNC(G3390*D3390,1)</f>
        <v>211213.2</v>
      </c>
      <c r="I3390" s="7">
        <f>단가대비표!V1871</f>
        <v>0</v>
      </c>
      <c r="J3390" s="8">
        <f>TRUNC(I3390*D3390,1)</f>
        <v>0</v>
      </c>
      <c r="K3390" s="7">
        <f t="shared" ref="K3390:L3392" si="815">TRUNC(E3390+G3390+I3390,1)</f>
        <v>176011</v>
      </c>
      <c r="L3390" s="8">
        <f t="shared" si="815"/>
        <v>211213.2</v>
      </c>
      <c r="M3390" s="5" t="s">
        <v>67</v>
      </c>
      <c r="N3390" s="2" t="s">
        <v>4397</v>
      </c>
      <c r="O3390" s="2" t="s">
        <v>512</v>
      </c>
      <c r="P3390" s="2" t="s">
        <v>73</v>
      </c>
      <c r="Q3390" s="2" t="s">
        <v>73</v>
      </c>
      <c r="R3390" s="2" t="s">
        <v>69</v>
      </c>
      <c r="S3390" s="3"/>
      <c r="T3390" s="3"/>
      <c r="U3390" s="3"/>
      <c r="V3390" s="3">
        <v>1</v>
      </c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2" t="s">
        <v>67</v>
      </c>
      <c r="AW3390" s="2" t="s">
        <v>4400</v>
      </c>
      <c r="AX3390" s="2" t="s">
        <v>67</v>
      </c>
      <c r="AY3390" s="2" t="s">
        <v>67</v>
      </c>
    </row>
    <row r="3391" spans="1:51" ht="30" customHeight="1" x14ac:dyDescent="0.3">
      <c r="A3391" s="5" t="s">
        <v>203</v>
      </c>
      <c r="B3391" s="5" t="s">
        <v>86</v>
      </c>
      <c r="C3391" s="5" t="s">
        <v>87</v>
      </c>
      <c r="D3391" s="6">
        <v>1.8</v>
      </c>
      <c r="E3391" s="7">
        <f>단가대비표!O1834</f>
        <v>0</v>
      </c>
      <c r="F3391" s="8">
        <f>TRUNC(E3391*D3391,1)</f>
        <v>0</v>
      </c>
      <c r="G3391" s="7">
        <f>단가대비표!P1834</f>
        <v>125427</v>
      </c>
      <c r="H3391" s="8">
        <f>TRUNC(G3391*D3391,1)</f>
        <v>225768.6</v>
      </c>
      <c r="I3391" s="7">
        <f>단가대비표!V1834</f>
        <v>0</v>
      </c>
      <c r="J3391" s="8">
        <f>TRUNC(I3391*D3391,1)</f>
        <v>0</v>
      </c>
      <c r="K3391" s="7">
        <f t="shared" si="815"/>
        <v>125427</v>
      </c>
      <c r="L3391" s="8">
        <f t="shared" si="815"/>
        <v>225768.6</v>
      </c>
      <c r="M3391" s="5" t="s">
        <v>67</v>
      </c>
      <c r="N3391" s="2" t="s">
        <v>4397</v>
      </c>
      <c r="O3391" s="2" t="s">
        <v>204</v>
      </c>
      <c r="P3391" s="2" t="s">
        <v>73</v>
      </c>
      <c r="Q3391" s="2" t="s">
        <v>73</v>
      </c>
      <c r="R3391" s="2" t="s">
        <v>69</v>
      </c>
      <c r="S3391" s="3"/>
      <c r="T3391" s="3"/>
      <c r="U3391" s="3"/>
      <c r="V3391" s="3">
        <v>1</v>
      </c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2" t="s">
        <v>67</v>
      </c>
      <c r="AW3391" s="2" t="s">
        <v>4401</v>
      </c>
      <c r="AX3391" s="2" t="s">
        <v>67</v>
      </c>
      <c r="AY3391" s="2" t="s">
        <v>67</v>
      </c>
    </row>
    <row r="3392" spans="1:51" ht="30" customHeight="1" x14ac:dyDescent="0.3">
      <c r="A3392" s="5" t="s">
        <v>155</v>
      </c>
      <c r="B3392" s="5" t="s">
        <v>272</v>
      </c>
      <c r="C3392" s="5" t="s">
        <v>82</v>
      </c>
      <c r="D3392" s="6">
        <v>1</v>
      </c>
      <c r="E3392" s="7">
        <f>TRUNC(SUMIF(V3390:V3392, RIGHTB(O3392, 1), H3390:H3392)*U3392, 2)</f>
        <v>8739.6299999999992</v>
      </c>
      <c r="F3392" s="8">
        <f>TRUNC(E3392*D3392,1)</f>
        <v>8739.6</v>
      </c>
      <c r="G3392" s="7">
        <v>0</v>
      </c>
      <c r="H3392" s="8">
        <f>TRUNC(G3392*D3392,1)</f>
        <v>0</v>
      </c>
      <c r="I3392" s="7">
        <v>0</v>
      </c>
      <c r="J3392" s="8">
        <f>TRUNC(I3392*D3392,1)</f>
        <v>0</v>
      </c>
      <c r="K3392" s="7">
        <f t="shared" si="815"/>
        <v>8739.6</v>
      </c>
      <c r="L3392" s="8">
        <f t="shared" si="815"/>
        <v>8739.6</v>
      </c>
      <c r="M3392" s="5" t="s">
        <v>67</v>
      </c>
      <c r="N3392" s="2" t="s">
        <v>4397</v>
      </c>
      <c r="O3392" s="2" t="s">
        <v>83</v>
      </c>
      <c r="P3392" s="2" t="s">
        <v>73</v>
      </c>
      <c r="Q3392" s="2" t="s">
        <v>73</v>
      </c>
      <c r="R3392" s="2" t="s">
        <v>73</v>
      </c>
      <c r="S3392" s="3">
        <v>1</v>
      </c>
      <c r="T3392" s="3">
        <v>0</v>
      </c>
      <c r="U3392" s="3">
        <v>0.02</v>
      </c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2" t="s">
        <v>67</v>
      </c>
      <c r="AW3392" s="2" t="s">
        <v>4402</v>
      </c>
      <c r="AX3392" s="2" t="s">
        <v>67</v>
      </c>
      <c r="AY3392" s="2" t="s">
        <v>67</v>
      </c>
    </row>
    <row r="3393" spans="1:51" ht="30" customHeight="1" x14ac:dyDescent="0.3">
      <c r="A3393" s="5" t="s">
        <v>90</v>
      </c>
      <c r="B3393" s="5" t="s">
        <v>67</v>
      </c>
      <c r="C3393" s="5" t="s">
        <v>67</v>
      </c>
      <c r="D3393" s="6"/>
      <c r="E3393" s="7"/>
      <c r="F3393" s="8">
        <f>TRUNC(SUMIF(N3390:N3392, N3389, F3390:F3392),0)</f>
        <v>8739</v>
      </c>
      <c r="G3393" s="7"/>
      <c r="H3393" s="8">
        <f>TRUNC(SUMIF(N3390:N3392, N3389, H3390:H3392),0)</f>
        <v>436981</v>
      </c>
      <c r="I3393" s="7"/>
      <c r="J3393" s="8">
        <f>TRUNC(SUMIF(N3390:N3392, N3389, J3390:J3392),0)</f>
        <v>0</v>
      </c>
      <c r="K3393" s="7"/>
      <c r="L3393" s="8">
        <f>F3393+H3393+J3393</f>
        <v>445720</v>
      </c>
      <c r="M3393" s="5" t="s">
        <v>67</v>
      </c>
      <c r="N3393" s="2" t="s">
        <v>91</v>
      </c>
      <c r="O3393" s="2" t="s">
        <v>91</v>
      </c>
      <c r="P3393" s="2" t="s">
        <v>67</v>
      </c>
      <c r="Q3393" s="2" t="s">
        <v>67</v>
      </c>
      <c r="R3393" s="2" t="s">
        <v>67</v>
      </c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2" t="s">
        <v>67</v>
      </c>
      <c r="AW3393" s="2" t="s">
        <v>67</v>
      </c>
      <c r="AX3393" s="2" t="s">
        <v>67</v>
      </c>
      <c r="AY3393" s="2" t="s">
        <v>67</v>
      </c>
    </row>
    <row r="3394" spans="1:51" ht="30" customHeight="1" x14ac:dyDescent="0.3">
      <c r="A3394" s="6"/>
      <c r="B3394" s="6"/>
      <c r="C3394" s="6"/>
      <c r="D3394" s="6"/>
      <c r="E3394" s="7"/>
      <c r="F3394" s="8"/>
      <c r="G3394" s="7"/>
      <c r="H3394" s="8"/>
      <c r="I3394" s="7"/>
      <c r="J3394" s="8"/>
      <c r="K3394" s="7"/>
      <c r="L3394" s="8"/>
      <c r="M3394" s="6"/>
    </row>
    <row r="3395" spans="1:51" ht="30" customHeight="1" x14ac:dyDescent="0.3">
      <c r="A3395" s="14" t="s">
        <v>4403</v>
      </c>
      <c r="B3395" s="14"/>
      <c r="C3395" s="14"/>
      <c r="D3395" s="14"/>
      <c r="E3395" s="15"/>
      <c r="F3395" s="16"/>
      <c r="G3395" s="15"/>
      <c r="H3395" s="16"/>
      <c r="I3395" s="15"/>
      <c r="J3395" s="16"/>
      <c r="K3395" s="15"/>
      <c r="L3395" s="16"/>
      <c r="M3395" s="14"/>
      <c r="N3395" s="1" t="s">
        <v>4404</v>
      </c>
    </row>
    <row r="3396" spans="1:51" ht="30" customHeight="1" x14ac:dyDescent="0.3">
      <c r="A3396" s="5" t="s">
        <v>511</v>
      </c>
      <c r="B3396" s="5" t="s">
        <v>86</v>
      </c>
      <c r="C3396" s="5" t="s">
        <v>87</v>
      </c>
      <c r="D3396" s="6">
        <v>1.5</v>
      </c>
      <c r="E3396" s="7">
        <f>단가대비표!O1871</f>
        <v>0</v>
      </c>
      <c r="F3396" s="8">
        <f>TRUNC(E3396*D3396,1)</f>
        <v>0</v>
      </c>
      <c r="G3396" s="7">
        <f>단가대비표!P1871</f>
        <v>176011</v>
      </c>
      <c r="H3396" s="8">
        <f>TRUNC(G3396*D3396,1)</f>
        <v>264016.5</v>
      </c>
      <c r="I3396" s="7">
        <f>단가대비표!V1871</f>
        <v>0</v>
      </c>
      <c r="J3396" s="8">
        <f>TRUNC(I3396*D3396,1)</f>
        <v>0</v>
      </c>
      <c r="K3396" s="7">
        <f t="shared" ref="K3396:L3398" si="816">TRUNC(E3396+G3396+I3396,1)</f>
        <v>176011</v>
      </c>
      <c r="L3396" s="8">
        <f t="shared" si="816"/>
        <v>264016.5</v>
      </c>
      <c r="M3396" s="5" t="s">
        <v>67</v>
      </c>
      <c r="N3396" s="2" t="s">
        <v>4404</v>
      </c>
      <c r="O3396" s="2" t="s">
        <v>512</v>
      </c>
      <c r="P3396" s="2" t="s">
        <v>73</v>
      </c>
      <c r="Q3396" s="2" t="s">
        <v>73</v>
      </c>
      <c r="R3396" s="2" t="s">
        <v>69</v>
      </c>
      <c r="S3396" s="3"/>
      <c r="T3396" s="3"/>
      <c r="U3396" s="3"/>
      <c r="V3396" s="3">
        <v>1</v>
      </c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2" t="s">
        <v>67</v>
      </c>
      <c r="AW3396" s="2" t="s">
        <v>4407</v>
      </c>
      <c r="AX3396" s="2" t="s">
        <v>67</v>
      </c>
      <c r="AY3396" s="2" t="s">
        <v>67</v>
      </c>
    </row>
    <row r="3397" spans="1:51" ht="30" customHeight="1" x14ac:dyDescent="0.3">
      <c r="A3397" s="5" t="s">
        <v>203</v>
      </c>
      <c r="B3397" s="5" t="s">
        <v>86</v>
      </c>
      <c r="C3397" s="5" t="s">
        <v>87</v>
      </c>
      <c r="D3397" s="6">
        <v>2.2999999999999998</v>
      </c>
      <c r="E3397" s="7">
        <f>단가대비표!O1834</f>
        <v>0</v>
      </c>
      <c r="F3397" s="8">
        <f>TRUNC(E3397*D3397,1)</f>
        <v>0</v>
      </c>
      <c r="G3397" s="7">
        <f>단가대비표!P1834</f>
        <v>125427</v>
      </c>
      <c r="H3397" s="8">
        <f>TRUNC(G3397*D3397,1)</f>
        <v>288482.09999999998</v>
      </c>
      <c r="I3397" s="7">
        <f>단가대비표!V1834</f>
        <v>0</v>
      </c>
      <c r="J3397" s="8">
        <f>TRUNC(I3397*D3397,1)</f>
        <v>0</v>
      </c>
      <c r="K3397" s="7">
        <f t="shared" si="816"/>
        <v>125427</v>
      </c>
      <c r="L3397" s="8">
        <f t="shared" si="816"/>
        <v>288482.09999999998</v>
      </c>
      <c r="M3397" s="5" t="s">
        <v>67</v>
      </c>
      <c r="N3397" s="2" t="s">
        <v>4404</v>
      </c>
      <c r="O3397" s="2" t="s">
        <v>204</v>
      </c>
      <c r="P3397" s="2" t="s">
        <v>73</v>
      </c>
      <c r="Q3397" s="2" t="s">
        <v>73</v>
      </c>
      <c r="R3397" s="2" t="s">
        <v>69</v>
      </c>
      <c r="S3397" s="3"/>
      <c r="T3397" s="3"/>
      <c r="U3397" s="3"/>
      <c r="V3397" s="3">
        <v>1</v>
      </c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2" t="s">
        <v>67</v>
      </c>
      <c r="AW3397" s="2" t="s">
        <v>4408</v>
      </c>
      <c r="AX3397" s="2" t="s">
        <v>67</v>
      </c>
      <c r="AY3397" s="2" t="s">
        <v>67</v>
      </c>
    </row>
    <row r="3398" spans="1:51" ht="30" customHeight="1" x14ac:dyDescent="0.3">
      <c r="A3398" s="5" t="s">
        <v>155</v>
      </c>
      <c r="B3398" s="5" t="s">
        <v>272</v>
      </c>
      <c r="C3398" s="5" t="s">
        <v>82</v>
      </c>
      <c r="D3398" s="6">
        <v>1</v>
      </c>
      <c r="E3398" s="7">
        <f>TRUNC(SUMIF(V3396:V3398, RIGHTB(O3398, 1), H3396:H3398)*U3398, 2)</f>
        <v>11049.97</v>
      </c>
      <c r="F3398" s="8">
        <f>TRUNC(E3398*D3398,1)</f>
        <v>11049.9</v>
      </c>
      <c r="G3398" s="7">
        <v>0</v>
      </c>
      <c r="H3398" s="8">
        <f>TRUNC(G3398*D3398,1)</f>
        <v>0</v>
      </c>
      <c r="I3398" s="7">
        <v>0</v>
      </c>
      <c r="J3398" s="8">
        <f>TRUNC(I3398*D3398,1)</f>
        <v>0</v>
      </c>
      <c r="K3398" s="7">
        <f t="shared" si="816"/>
        <v>11049.9</v>
      </c>
      <c r="L3398" s="8">
        <f t="shared" si="816"/>
        <v>11049.9</v>
      </c>
      <c r="M3398" s="5" t="s">
        <v>67</v>
      </c>
      <c r="N3398" s="2" t="s">
        <v>4404</v>
      </c>
      <c r="O3398" s="2" t="s">
        <v>83</v>
      </c>
      <c r="P3398" s="2" t="s">
        <v>73</v>
      </c>
      <c r="Q3398" s="2" t="s">
        <v>73</v>
      </c>
      <c r="R3398" s="2" t="s">
        <v>73</v>
      </c>
      <c r="S3398" s="3">
        <v>1</v>
      </c>
      <c r="T3398" s="3">
        <v>0</v>
      </c>
      <c r="U3398" s="3">
        <v>0.02</v>
      </c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2" t="s">
        <v>67</v>
      </c>
      <c r="AW3398" s="2" t="s">
        <v>4409</v>
      </c>
      <c r="AX3398" s="2" t="s">
        <v>67</v>
      </c>
      <c r="AY3398" s="2" t="s">
        <v>67</v>
      </c>
    </row>
    <row r="3399" spans="1:51" ht="30" customHeight="1" x14ac:dyDescent="0.3">
      <c r="A3399" s="5" t="s">
        <v>90</v>
      </c>
      <c r="B3399" s="5" t="s">
        <v>67</v>
      </c>
      <c r="C3399" s="5" t="s">
        <v>67</v>
      </c>
      <c r="D3399" s="6"/>
      <c r="E3399" s="7"/>
      <c r="F3399" s="8">
        <f>TRUNC(SUMIF(N3396:N3398, N3395, F3396:F3398),0)</f>
        <v>11049</v>
      </c>
      <c r="G3399" s="7"/>
      <c r="H3399" s="8">
        <f>TRUNC(SUMIF(N3396:N3398, N3395, H3396:H3398),0)</f>
        <v>552498</v>
      </c>
      <c r="I3399" s="7"/>
      <c r="J3399" s="8">
        <f>TRUNC(SUMIF(N3396:N3398, N3395, J3396:J3398),0)</f>
        <v>0</v>
      </c>
      <c r="K3399" s="7"/>
      <c r="L3399" s="8">
        <f>F3399+H3399+J3399</f>
        <v>563547</v>
      </c>
      <c r="M3399" s="5" t="s">
        <v>67</v>
      </c>
      <c r="N3399" s="2" t="s">
        <v>91</v>
      </c>
      <c r="O3399" s="2" t="s">
        <v>91</v>
      </c>
      <c r="P3399" s="2" t="s">
        <v>67</v>
      </c>
      <c r="Q3399" s="2" t="s">
        <v>67</v>
      </c>
      <c r="R3399" s="2" t="s">
        <v>67</v>
      </c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2" t="s">
        <v>67</v>
      </c>
      <c r="AW3399" s="2" t="s">
        <v>67</v>
      </c>
      <c r="AX3399" s="2" t="s">
        <v>67</v>
      </c>
      <c r="AY3399" s="2" t="s">
        <v>67</v>
      </c>
    </row>
    <row r="3400" spans="1:51" ht="30" customHeight="1" x14ac:dyDescent="0.3">
      <c r="A3400" s="6"/>
      <c r="B3400" s="6"/>
      <c r="C3400" s="6"/>
      <c r="D3400" s="6"/>
      <c r="E3400" s="7"/>
      <c r="F3400" s="8"/>
      <c r="G3400" s="7"/>
      <c r="H3400" s="8"/>
      <c r="I3400" s="7"/>
      <c r="J3400" s="8"/>
      <c r="K3400" s="7"/>
      <c r="L3400" s="8"/>
      <c r="M3400" s="6"/>
    </row>
    <row r="3401" spans="1:51" ht="30" customHeight="1" x14ac:dyDescent="0.3">
      <c r="A3401" s="14" t="s">
        <v>4410</v>
      </c>
      <c r="B3401" s="14"/>
      <c r="C3401" s="14"/>
      <c r="D3401" s="14"/>
      <c r="E3401" s="15"/>
      <c r="F3401" s="16"/>
      <c r="G3401" s="15"/>
      <c r="H3401" s="16"/>
      <c r="I3401" s="15"/>
      <c r="J3401" s="16"/>
      <c r="K3401" s="15"/>
      <c r="L3401" s="16"/>
      <c r="M3401" s="14"/>
      <c r="N3401" s="1" t="s">
        <v>4411</v>
      </c>
    </row>
    <row r="3402" spans="1:51" ht="30" customHeight="1" x14ac:dyDescent="0.3">
      <c r="A3402" s="5" t="s">
        <v>4415</v>
      </c>
      <c r="B3402" s="5" t="s">
        <v>4416</v>
      </c>
      <c r="C3402" s="5" t="s">
        <v>508</v>
      </c>
      <c r="D3402" s="6">
        <v>1</v>
      </c>
      <c r="E3402" s="7">
        <f>단가대비표!O1608</f>
        <v>300000</v>
      </c>
      <c r="F3402" s="8">
        <f t="shared" ref="F3402:F3411" si="817">TRUNC(E3402*D3402,1)</f>
        <v>300000</v>
      </c>
      <c r="G3402" s="7">
        <f>단가대비표!P1608</f>
        <v>0</v>
      </c>
      <c r="H3402" s="8">
        <f t="shared" ref="H3402:H3411" si="818">TRUNC(G3402*D3402,1)</f>
        <v>0</v>
      </c>
      <c r="I3402" s="7">
        <f>단가대비표!V1608</f>
        <v>0</v>
      </c>
      <c r="J3402" s="8">
        <f t="shared" ref="J3402:J3411" si="819">TRUNC(I3402*D3402,1)</f>
        <v>0</v>
      </c>
      <c r="K3402" s="7">
        <f t="shared" ref="K3402:K3411" si="820">TRUNC(E3402+G3402+I3402,1)</f>
        <v>300000</v>
      </c>
      <c r="L3402" s="8">
        <f t="shared" ref="L3402:L3411" si="821">TRUNC(F3402+H3402+J3402,1)</f>
        <v>300000</v>
      </c>
      <c r="M3402" s="5" t="s">
        <v>67</v>
      </c>
      <c r="N3402" s="2" t="s">
        <v>4411</v>
      </c>
      <c r="O3402" s="2" t="s">
        <v>4417</v>
      </c>
      <c r="P3402" s="2" t="s">
        <v>73</v>
      </c>
      <c r="Q3402" s="2" t="s">
        <v>73</v>
      </c>
      <c r="R3402" s="2" t="s">
        <v>69</v>
      </c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2" t="s">
        <v>67</v>
      </c>
      <c r="AW3402" s="2" t="s">
        <v>4418</v>
      </c>
      <c r="AX3402" s="2" t="s">
        <v>67</v>
      </c>
      <c r="AY3402" s="2" t="s">
        <v>67</v>
      </c>
    </row>
    <row r="3403" spans="1:51" ht="30" customHeight="1" x14ac:dyDescent="0.3">
      <c r="A3403" s="5" t="s">
        <v>4419</v>
      </c>
      <c r="B3403" s="5" t="s">
        <v>4420</v>
      </c>
      <c r="C3403" s="5" t="s">
        <v>508</v>
      </c>
      <c r="D3403" s="6">
        <v>1</v>
      </c>
      <c r="E3403" s="7">
        <f>단가대비표!O1609</f>
        <v>450000</v>
      </c>
      <c r="F3403" s="8">
        <f t="shared" si="817"/>
        <v>450000</v>
      </c>
      <c r="G3403" s="7">
        <f>단가대비표!P1609</f>
        <v>0</v>
      </c>
      <c r="H3403" s="8">
        <f t="shared" si="818"/>
        <v>0</v>
      </c>
      <c r="I3403" s="7">
        <f>단가대비표!V1609</f>
        <v>0</v>
      </c>
      <c r="J3403" s="8">
        <f t="shared" si="819"/>
        <v>0</v>
      </c>
      <c r="K3403" s="7">
        <f t="shared" si="820"/>
        <v>450000</v>
      </c>
      <c r="L3403" s="8">
        <f t="shared" si="821"/>
        <v>450000</v>
      </c>
      <c r="M3403" s="5" t="s">
        <v>67</v>
      </c>
      <c r="N3403" s="2" t="s">
        <v>4411</v>
      </c>
      <c r="O3403" s="2" t="s">
        <v>4421</v>
      </c>
      <c r="P3403" s="2" t="s">
        <v>73</v>
      </c>
      <c r="Q3403" s="2" t="s">
        <v>73</v>
      </c>
      <c r="R3403" s="2" t="s">
        <v>69</v>
      </c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2" t="s">
        <v>67</v>
      </c>
      <c r="AW3403" s="2" t="s">
        <v>4422</v>
      </c>
      <c r="AX3403" s="2" t="s">
        <v>67</v>
      </c>
      <c r="AY3403" s="2" t="s">
        <v>67</v>
      </c>
    </row>
    <row r="3404" spans="1:51" ht="30" customHeight="1" x14ac:dyDescent="0.3">
      <c r="A3404" s="5" t="s">
        <v>4423</v>
      </c>
      <c r="B3404" s="5" t="s">
        <v>67</v>
      </c>
      <c r="C3404" s="5" t="s">
        <v>3727</v>
      </c>
      <c r="D3404" s="6">
        <v>1</v>
      </c>
      <c r="E3404" s="7">
        <f>단가대비표!O1610</f>
        <v>3000</v>
      </c>
      <c r="F3404" s="8">
        <f t="shared" si="817"/>
        <v>3000</v>
      </c>
      <c r="G3404" s="7">
        <f>단가대비표!P1610</f>
        <v>0</v>
      </c>
      <c r="H3404" s="8">
        <f t="shared" si="818"/>
        <v>0</v>
      </c>
      <c r="I3404" s="7">
        <f>단가대비표!V1610</f>
        <v>0</v>
      </c>
      <c r="J3404" s="8">
        <f t="shared" si="819"/>
        <v>0</v>
      </c>
      <c r="K3404" s="7">
        <f t="shared" si="820"/>
        <v>3000</v>
      </c>
      <c r="L3404" s="8">
        <f t="shared" si="821"/>
        <v>3000</v>
      </c>
      <c r="M3404" s="5" t="s">
        <v>67</v>
      </c>
      <c r="N3404" s="2" t="s">
        <v>4411</v>
      </c>
      <c r="O3404" s="2" t="s">
        <v>4424</v>
      </c>
      <c r="P3404" s="2" t="s">
        <v>73</v>
      </c>
      <c r="Q3404" s="2" t="s">
        <v>73</v>
      </c>
      <c r="R3404" s="2" t="s">
        <v>69</v>
      </c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2" t="s">
        <v>67</v>
      </c>
      <c r="AW3404" s="2" t="s">
        <v>4425</v>
      </c>
      <c r="AX3404" s="2" t="s">
        <v>67</v>
      </c>
      <c r="AY3404" s="2" t="s">
        <v>67</v>
      </c>
    </row>
    <row r="3405" spans="1:51" ht="30" customHeight="1" x14ac:dyDescent="0.3">
      <c r="A3405" s="5" t="s">
        <v>4426</v>
      </c>
      <c r="B3405" s="5" t="s">
        <v>4427</v>
      </c>
      <c r="C3405" s="5" t="s">
        <v>481</v>
      </c>
      <c r="D3405" s="6">
        <v>4</v>
      </c>
      <c r="E3405" s="7">
        <f>단가대비표!O1611</f>
        <v>2500</v>
      </c>
      <c r="F3405" s="8">
        <f t="shared" si="817"/>
        <v>10000</v>
      </c>
      <c r="G3405" s="7">
        <f>단가대비표!P1611</f>
        <v>0</v>
      </c>
      <c r="H3405" s="8">
        <f t="shared" si="818"/>
        <v>0</v>
      </c>
      <c r="I3405" s="7">
        <f>단가대비표!V1611</f>
        <v>0</v>
      </c>
      <c r="J3405" s="8">
        <f t="shared" si="819"/>
        <v>0</v>
      </c>
      <c r="K3405" s="7">
        <f t="shared" si="820"/>
        <v>2500</v>
      </c>
      <c r="L3405" s="8">
        <f t="shared" si="821"/>
        <v>10000</v>
      </c>
      <c r="M3405" s="5" t="s">
        <v>67</v>
      </c>
      <c r="N3405" s="2" t="s">
        <v>4411</v>
      </c>
      <c r="O3405" s="2" t="s">
        <v>4428</v>
      </c>
      <c r="P3405" s="2" t="s">
        <v>73</v>
      </c>
      <c r="Q3405" s="2" t="s">
        <v>73</v>
      </c>
      <c r="R3405" s="2" t="s">
        <v>69</v>
      </c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2" t="s">
        <v>67</v>
      </c>
      <c r="AW3405" s="2" t="s">
        <v>4429</v>
      </c>
      <c r="AX3405" s="2" t="s">
        <v>67</v>
      </c>
      <c r="AY3405" s="2" t="s">
        <v>67</v>
      </c>
    </row>
    <row r="3406" spans="1:51" ht="30" customHeight="1" x14ac:dyDescent="0.3">
      <c r="A3406" s="5" t="s">
        <v>4430</v>
      </c>
      <c r="B3406" s="5" t="s">
        <v>67</v>
      </c>
      <c r="C3406" s="5" t="s">
        <v>808</v>
      </c>
      <c r="D3406" s="6">
        <v>1</v>
      </c>
      <c r="E3406" s="7">
        <f>단가대비표!O1612</f>
        <v>10000</v>
      </c>
      <c r="F3406" s="8">
        <f t="shared" si="817"/>
        <v>10000</v>
      </c>
      <c r="G3406" s="7">
        <f>단가대비표!P1612</f>
        <v>0</v>
      </c>
      <c r="H3406" s="8">
        <f t="shared" si="818"/>
        <v>0</v>
      </c>
      <c r="I3406" s="7">
        <f>단가대비표!V1612</f>
        <v>0</v>
      </c>
      <c r="J3406" s="8">
        <f t="shared" si="819"/>
        <v>0</v>
      </c>
      <c r="K3406" s="7">
        <f t="shared" si="820"/>
        <v>10000</v>
      </c>
      <c r="L3406" s="8">
        <f t="shared" si="821"/>
        <v>10000</v>
      </c>
      <c r="M3406" s="5" t="s">
        <v>67</v>
      </c>
      <c r="N3406" s="2" t="s">
        <v>4411</v>
      </c>
      <c r="O3406" s="2" t="s">
        <v>4431</v>
      </c>
      <c r="P3406" s="2" t="s">
        <v>73</v>
      </c>
      <c r="Q3406" s="2" t="s">
        <v>73</v>
      </c>
      <c r="R3406" s="2" t="s">
        <v>69</v>
      </c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2" t="s">
        <v>67</v>
      </c>
      <c r="AW3406" s="2" t="s">
        <v>4432</v>
      </c>
      <c r="AX3406" s="2" t="s">
        <v>67</v>
      </c>
      <c r="AY3406" s="2" t="s">
        <v>67</v>
      </c>
    </row>
    <row r="3407" spans="1:51" ht="30" customHeight="1" x14ac:dyDescent="0.3">
      <c r="A3407" s="5" t="s">
        <v>243</v>
      </c>
      <c r="B3407" s="5" t="s">
        <v>244</v>
      </c>
      <c r="C3407" s="5" t="s">
        <v>245</v>
      </c>
      <c r="D3407" s="6">
        <v>0.2</v>
      </c>
      <c r="E3407" s="7">
        <f>일위대가목록!E22</f>
        <v>7226</v>
      </c>
      <c r="F3407" s="8">
        <f t="shared" si="817"/>
        <v>1445.2</v>
      </c>
      <c r="G3407" s="7">
        <f>일위대가목록!F22</f>
        <v>20342</v>
      </c>
      <c r="H3407" s="8">
        <f t="shared" si="818"/>
        <v>4068.4</v>
      </c>
      <c r="I3407" s="7">
        <f>일위대가목록!G22</f>
        <v>0</v>
      </c>
      <c r="J3407" s="8">
        <f t="shared" si="819"/>
        <v>0</v>
      </c>
      <c r="K3407" s="7">
        <f t="shared" si="820"/>
        <v>27568</v>
      </c>
      <c r="L3407" s="8">
        <f t="shared" si="821"/>
        <v>5513.6</v>
      </c>
      <c r="M3407" s="5" t="s">
        <v>246</v>
      </c>
      <c r="N3407" s="2" t="s">
        <v>4411</v>
      </c>
      <c r="O3407" s="2" t="s">
        <v>242</v>
      </c>
      <c r="P3407" s="2" t="s">
        <v>69</v>
      </c>
      <c r="Q3407" s="2" t="s">
        <v>73</v>
      </c>
      <c r="R3407" s="2" t="s">
        <v>73</v>
      </c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2" t="s">
        <v>67</v>
      </c>
      <c r="AW3407" s="2" t="s">
        <v>4433</v>
      </c>
      <c r="AX3407" s="2" t="s">
        <v>67</v>
      </c>
      <c r="AY3407" s="2" t="s">
        <v>67</v>
      </c>
    </row>
    <row r="3408" spans="1:51" ht="30" customHeight="1" x14ac:dyDescent="0.3">
      <c r="A3408" s="5" t="s">
        <v>297</v>
      </c>
      <c r="B3408" s="5" t="s">
        <v>298</v>
      </c>
      <c r="C3408" s="5" t="s">
        <v>190</v>
      </c>
      <c r="D3408" s="6">
        <v>0.02</v>
      </c>
      <c r="E3408" s="7">
        <f>일위대가목록!E24</f>
        <v>64122</v>
      </c>
      <c r="F3408" s="8">
        <f t="shared" si="817"/>
        <v>1282.4000000000001</v>
      </c>
      <c r="G3408" s="7">
        <f>일위대가목록!F24</f>
        <v>42603</v>
      </c>
      <c r="H3408" s="8">
        <f t="shared" si="818"/>
        <v>852</v>
      </c>
      <c r="I3408" s="7">
        <f>일위대가목록!G24</f>
        <v>0</v>
      </c>
      <c r="J3408" s="8">
        <f t="shared" si="819"/>
        <v>0</v>
      </c>
      <c r="K3408" s="7">
        <f t="shared" si="820"/>
        <v>106725</v>
      </c>
      <c r="L3408" s="8">
        <f t="shared" si="821"/>
        <v>2134.4</v>
      </c>
      <c r="M3408" s="5" t="s">
        <v>299</v>
      </c>
      <c r="N3408" s="2" t="s">
        <v>4411</v>
      </c>
      <c r="O3408" s="2" t="s">
        <v>296</v>
      </c>
      <c r="P3408" s="2" t="s">
        <v>69</v>
      </c>
      <c r="Q3408" s="2" t="s">
        <v>73</v>
      </c>
      <c r="R3408" s="2" t="s">
        <v>73</v>
      </c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2" t="s">
        <v>67</v>
      </c>
      <c r="AW3408" s="2" t="s">
        <v>4434</v>
      </c>
      <c r="AX3408" s="2" t="s">
        <v>67</v>
      </c>
      <c r="AY3408" s="2" t="s">
        <v>67</v>
      </c>
    </row>
    <row r="3409" spans="1:51" ht="30" customHeight="1" x14ac:dyDescent="0.3">
      <c r="A3409" s="5" t="s">
        <v>4435</v>
      </c>
      <c r="B3409" s="5" t="s">
        <v>86</v>
      </c>
      <c r="C3409" s="5" t="s">
        <v>87</v>
      </c>
      <c r="D3409" s="6">
        <v>0.5</v>
      </c>
      <c r="E3409" s="7">
        <f>단가대비표!O1907</f>
        <v>0</v>
      </c>
      <c r="F3409" s="8">
        <f t="shared" si="817"/>
        <v>0</v>
      </c>
      <c r="G3409" s="7">
        <f>단가대비표!P1907</f>
        <v>225408</v>
      </c>
      <c r="H3409" s="8">
        <f t="shared" si="818"/>
        <v>112704</v>
      </c>
      <c r="I3409" s="7">
        <f>단가대비표!V1907</f>
        <v>0</v>
      </c>
      <c r="J3409" s="8">
        <f t="shared" si="819"/>
        <v>0</v>
      </c>
      <c r="K3409" s="7">
        <f t="shared" si="820"/>
        <v>225408</v>
      </c>
      <c r="L3409" s="8">
        <f t="shared" si="821"/>
        <v>112704</v>
      </c>
      <c r="M3409" s="5" t="s">
        <v>67</v>
      </c>
      <c r="N3409" s="2" t="s">
        <v>4411</v>
      </c>
      <c r="O3409" s="2" t="s">
        <v>4436</v>
      </c>
      <c r="P3409" s="2" t="s">
        <v>73</v>
      </c>
      <c r="Q3409" s="2" t="s">
        <v>73</v>
      </c>
      <c r="R3409" s="2" t="s">
        <v>69</v>
      </c>
      <c r="S3409" s="3"/>
      <c r="T3409" s="3"/>
      <c r="U3409" s="3"/>
      <c r="V3409" s="3">
        <v>1</v>
      </c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2" t="s">
        <v>67</v>
      </c>
      <c r="AW3409" s="2" t="s">
        <v>4437</v>
      </c>
      <c r="AX3409" s="2" t="s">
        <v>67</v>
      </c>
      <c r="AY3409" s="2" t="s">
        <v>67</v>
      </c>
    </row>
    <row r="3410" spans="1:51" ht="30" customHeight="1" x14ac:dyDescent="0.3">
      <c r="A3410" s="5" t="s">
        <v>338</v>
      </c>
      <c r="B3410" s="5" t="s">
        <v>86</v>
      </c>
      <c r="C3410" s="5" t="s">
        <v>87</v>
      </c>
      <c r="D3410" s="6">
        <v>0.5</v>
      </c>
      <c r="E3410" s="7">
        <f>단가대비표!O1835</f>
        <v>0</v>
      </c>
      <c r="F3410" s="8">
        <f t="shared" si="817"/>
        <v>0</v>
      </c>
      <c r="G3410" s="7">
        <f>단가대비표!P1835</f>
        <v>152019</v>
      </c>
      <c r="H3410" s="8">
        <f t="shared" si="818"/>
        <v>76009.5</v>
      </c>
      <c r="I3410" s="7">
        <f>단가대비표!V1835</f>
        <v>0</v>
      </c>
      <c r="J3410" s="8">
        <f t="shared" si="819"/>
        <v>0</v>
      </c>
      <c r="K3410" s="7">
        <f t="shared" si="820"/>
        <v>152019</v>
      </c>
      <c r="L3410" s="8">
        <f t="shared" si="821"/>
        <v>76009.5</v>
      </c>
      <c r="M3410" s="5" t="s">
        <v>67</v>
      </c>
      <c r="N3410" s="2" t="s">
        <v>4411</v>
      </c>
      <c r="O3410" s="2" t="s">
        <v>339</v>
      </c>
      <c r="P3410" s="2" t="s">
        <v>73</v>
      </c>
      <c r="Q3410" s="2" t="s">
        <v>73</v>
      </c>
      <c r="R3410" s="2" t="s">
        <v>69</v>
      </c>
      <c r="S3410" s="3"/>
      <c r="T3410" s="3"/>
      <c r="U3410" s="3"/>
      <c r="V3410" s="3">
        <v>1</v>
      </c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2" t="s">
        <v>67</v>
      </c>
      <c r="AW3410" s="2" t="s">
        <v>4438</v>
      </c>
      <c r="AX3410" s="2" t="s">
        <v>67</v>
      </c>
      <c r="AY3410" s="2" t="s">
        <v>67</v>
      </c>
    </row>
    <row r="3411" spans="1:51" ht="30" customHeight="1" x14ac:dyDescent="0.3">
      <c r="A3411" s="5" t="s">
        <v>155</v>
      </c>
      <c r="B3411" s="5" t="s">
        <v>272</v>
      </c>
      <c r="C3411" s="5" t="s">
        <v>82</v>
      </c>
      <c r="D3411" s="6">
        <v>1</v>
      </c>
      <c r="E3411" s="7">
        <f>TRUNC(SUMIF(V3402:V3411, RIGHTB(O3411, 1), H3402:H3411)*U3411, 2)</f>
        <v>3774.27</v>
      </c>
      <c r="F3411" s="8">
        <f t="shared" si="817"/>
        <v>3774.2</v>
      </c>
      <c r="G3411" s="7">
        <v>0</v>
      </c>
      <c r="H3411" s="8">
        <f t="shared" si="818"/>
        <v>0</v>
      </c>
      <c r="I3411" s="7">
        <v>0</v>
      </c>
      <c r="J3411" s="8">
        <f t="shared" si="819"/>
        <v>0</v>
      </c>
      <c r="K3411" s="7">
        <f t="shared" si="820"/>
        <v>3774.2</v>
      </c>
      <c r="L3411" s="8">
        <f t="shared" si="821"/>
        <v>3774.2</v>
      </c>
      <c r="M3411" s="5" t="s">
        <v>67</v>
      </c>
      <c r="N3411" s="2" t="s">
        <v>4411</v>
      </c>
      <c r="O3411" s="2" t="s">
        <v>83</v>
      </c>
      <c r="P3411" s="2" t="s">
        <v>73</v>
      </c>
      <c r="Q3411" s="2" t="s">
        <v>73</v>
      </c>
      <c r="R3411" s="2" t="s">
        <v>73</v>
      </c>
      <c r="S3411" s="3">
        <v>1</v>
      </c>
      <c r="T3411" s="3">
        <v>0</v>
      </c>
      <c r="U3411" s="3">
        <v>0.02</v>
      </c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2" t="s">
        <v>67</v>
      </c>
      <c r="AW3411" s="2" t="s">
        <v>4439</v>
      </c>
      <c r="AX3411" s="2" t="s">
        <v>67</v>
      </c>
      <c r="AY3411" s="2" t="s">
        <v>67</v>
      </c>
    </row>
    <row r="3412" spans="1:51" ht="30" customHeight="1" x14ac:dyDescent="0.3">
      <c r="A3412" s="5" t="s">
        <v>90</v>
      </c>
      <c r="B3412" s="5" t="s">
        <v>67</v>
      </c>
      <c r="C3412" s="5" t="s">
        <v>67</v>
      </c>
      <c r="D3412" s="6"/>
      <c r="E3412" s="7"/>
      <c r="F3412" s="8">
        <f>TRUNC(SUMIF(N3402:N3411, N3401, F3402:F3411),0)</f>
        <v>779501</v>
      </c>
      <c r="G3412" s="7"/>
      <c r="H3412" s="8">
        <f>TRUNC(SUMIF(N3402:N3411, N3401, H3402:H3411),0)</f>
        <v>193633</v>
      </c>
      <c r="I3412" s="7"/>
      <c r="J3412" s="8">
        <f>TRUNC(SUMIF(N3402:N3411, N3401, J3402:J3411),0)</f>
        <v>0</v>
      </c>
      <c r="K3412" s="7"/>
      <c r="L3412" s="8">
        <f>F3412+H3412+J3412</f>
        <v>973134</v>
      </c>
      <c r="M3412" s="5" t="s">
        <v>67</v>
      </c>
      <c r="N3412" s="2" t="s">
        <v>91</v>
      </c>
      <c r="O3412" s="2" t="s">
        <v>91</v>
      </c>
      <c r="P3412" s="2" t="s">
        <v>67</v>
      </c>
      <c r="Q3412" s="2" t="s">
        <v>67</v>
      </c>
      <c r="R3412" s="2" t="s">
        <v>67</v>
      </c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2" t="s">
        <v>67</v>
      </c>
      <c r="AW3412" s="2" t="s">
        <v>67</v>
      </c>
      <c r="AX3412" s="2" t="s">
        <v>67</v>
      </c>
      <c r="AY3412" s="2" t="s">
        <v>67</v>
      </c>
    </row>
    <row r="3413" spans="1:51" ht="30" customHeight="1" x14ac:dyDescent="0.3">
      <c r="A3413" s="6"/>
      <c r="B3413" s="6"/>
      <c r="C3413" s="6"/>
      <c r="D3413" s="6"/>
      <c r="E3413" s="7"/>
      <c r="F3413" s="8"/>
      <c r="G3413" s="7"/>
      <c r="H3413" s="8"/>
      <c r="I3413" s="7"/>
      <c r="J3413" s="8"/>
      <c r="K3413" s="7"/>
      <c r="L3413" s="8"/>
      <c r="M3413" s="6"/>
    </row>
    <row r="3414" spans="1:51" ht="30" customHeight="1" x14ac:dyDescent="0.3">
      <c r="A3414" s="14" t="s">
        <v>4440</v>
      </c>
      <c r="B3414" s="14"/>
      <c r="C3414" s="14"/>
      <c r="D3414" s="14"/>
      <c r="E3414" s="15"/>
      <c r="F3414" s="16"/>
      <c r="G3414" s="15"/>
      <c r="H3414" s="16"/>
      <c r="I3414" s="15"/>
      <c r="J3414" s="16"/>
      <c r="K3414" s="15"/>
      <c r="L3414" s="16"/>
      <c r="M3414" s="14"/>
      <c r="N3414" s="1" t="s">
        <v>4441</v>
      </c>
    </row>
    <row r="3415" spans="1:51" ht="30" customHeight="1" x14ac:dyDescent="0.3">
      <c r="A3415" s="5" t="s">
        <v>4415</v>
      </c>
      <c r="B3415" s="5" t="s">
        <v>4416</v>
      </c>
      <c r="C3415" s="5" t="s">
        <v>508</v>
      </c>
      <c r="D3415" s="6">
        <v>1</v>
      </c>
      <c r="E3415" s="7">
        <f>단가대비표!O1608</f>
        <v>300000</v>
      </c>
      <c r="F3415" s="8">
        <f t="shared" ref="F3415:F3424" si="822">TRUNC(E3415*D3415,1)</f>
        <v>300000</v>
      </c>
      <c r="G3415" s="7">
        <f>단가대비표!P1608</f>
        <v>0</v>
      </c>
      <c r="H3415" s="8">
        <f t="shared" ref="H3415:H3424" si="823">TRUNC(G3415*D3415,1)</f>
        <v>0</v>
      </c>
      <c r="I3415" s="7">
        <f>단가대비표!V1608</f>
        <v>0</v>
      </c>
      <c r="J3415" s="8">
        <f t="shared" ref="J3415:J3424" si="824">TRUNC(I3415*D3415,1)</f>
        <v>0</v>
      </c>
      <c r="K3415" s="7">
        <f t="shared" ref="K3415:K3424" si="825">TRUNC(E3415+G3415+I3415,1)</f>
        <v>300000</v>
      </c>
      <c r="L3415" s="8">
        <f t="shared" ref="L3415:L3424" si="826">TRUNC(F3415+H3415+J3415,1)</f>
        <v>300000</v>
      </c>
      <c r="M3415" s="5" t="s">
        <v>67</v>
      </c>
      <c r="N3415" s="2" t="s">
        <v>4441</v>
      </c>
      <c r="O3415" s="2" t="s">
        <v>4417</v>
      </c>
      <c r="P3415" s="2" t="s">
        <v>73</v>
      </c>
      <c r="Q3415" s="2" t="s">
        <v>73</v>
      </c>
      <c r="R3415" s="2" t="s">
        <v>69</v>
      </c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2" t="s">
        <v>67</v>
      </c>
      <c r="AW3415" s="2" t="s">
        <v>4444</v>
      </c>
      <c r="AX3415" s="2" t="s">
        <v>67</v>
      </c>
      <c r="AY3415" s="2" t="s">
        <v>67</v>
      </c>
    </row>
    <row r="3416" spans="1:51" ht="30" customHeight="1" x14ac:dyDescent="0.3">
      <c r="A3416" s="5" t="s">
        <v>4419</v>
      </c>
      <c r="B3416" s="5" t="s">
        <v>4420</v>
      </c>
      <c r="C3416" s="5" t="s">
        <v>508</v>
      </c>
      <c r="D3416" s="6">
        <v>2</v>
      </c>
      <c r="E3416" s="7">
        <f>단가대비표!O1609</f>
        <v>450000</v>
      </c>
      <c r="F3416" s="8">
        <f t="shared" si="822"/>
        <v>900000</v>
      </c>
      <c r="G3416" s="7">
        <f>단가대비표!P1609</f>
        <v>0</v>
      </c>
      <c r="H3416" s="8">
        <f t="shared" si="823"/>
        <v>0</v>
      </c>
      <c r="I3416" s="7">
        <f>단가대비표!V1609</f>
        <v>0</v>
      </c>
      <c r="J3416" s="8">
        <f t="shared" si="824"/>
        <v>0</v>
      </c>
      <c r="K3416" s="7">
        <f t="shared" si="825"/>
        <v>450000</v>
      </c>
      <c r="L3416" s="8">
        <f t="shared" si="826"/>
        <v>900000</v>
      </c>
      <c r="M3416" s="5" t="s">
        <v>67</v>
      </c>
      <c r="N3416" s="2" t="s">
        <v>4441</v>
      </c>
      <c r="O3416" s="2" t="s">
        <v>4421</v>
      </c>
      <c r="P3416" s="2" t="s">
        <v>73</v>
      </c>
      <c r="Q3416" s="2" t="s">
        <v>73</v>
      </c>
      <c r="R3416" s="2" t="s">
        <v>69</v>
      </c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2" t="s">
        <v>67</v>
      </c>
      <c r="AW3416" s="2" t="s">
        <v>4445</v>
      </c>
      <c r="AX3416" s="2" t="s">
        <v>67</v>
      </c>
      <c r="AY3416" s="2" t="s">
        <v>67</v>
      </c>
    </row>
    <row r="3417" spans="1:51" ht="30" customHeight="1" x14ac:dyDescent="0.3">
      <c r="A3417" s="5" t="s">
        <v>4423</v>
      </c>
      <c r="B3417" s="5" t="s">
        <v>67</v>
      </c>
      <c r="C3417" s="5" t="s">
        <v>3727</v>
      </c>
      <c r="D3417" s="6">
        <v>1</v>
      </c>
      <c r="E3417" s="7">
        <f>단가대비표!O1610</f>
        <v>3000</v>
      </c>
      <c r="F3417" s="8">
        <f t="shared" si="822"/>
        <v>3000</v>
      </c>
      <c r="G3417" s="7">
        <f>단가대비표!P1610</f>
        <v>0</v>
      </c>
      <c r="H3417" s="8">
        <f t="shared" si="823"/>
        <v>0</v>
      </c>
      <c r="I3417" s="7">
        <f>단가대비표!V1610</f>
        <v>0</v>
      </c>
      <c r="J3417" s="8">
        <f t="shared" si="824"/>
        <v>0</v>
      </c>
      <c r="K3417" s="7">
        <f t="shared" si="825"/>
        <v>3000</v>
      </c>
      <c r="L3417" s="8">
        <f t="shared" si="826"/>
        <v>3000</v>
      </c>
      <c r="M3417" s="5" t="s">
        <v>67</v>
      </c>
      <c r="N3417" s="2" t="s">
        <v>4441</v>
      </c>
      <c r="O3417" s="2" t="s">
        <v>4424</v>
      </c>
      <c r="P3417" s="2" t="s">
        <v>73</v>
      </c>
      <c r="Q3417" s="2" t="s">
        <v>73</v>
      </c>
      <c r="R3417" s="2" t="s">
        <v>69</v>
      </c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2" t="s">
        <v>67</v>
      </c>
      <c r="AW3417" s="2" t="s">
        <v>4446</v>
      </c>
      <c r="AX3417" s="2" t="s">
        <v>67</v>
      </c>
      <c r="AY3417" s="2" t="s">
        <v>67</v>
      </c>
    </row>
    <row r="3418" spans="1:51" ht="30" customHeight="1" x14ac:dyDescent="0.3">
      <c r="A3418" s="5" t="s">
        <v>4426</v>
      </c>
      <c r="B3418" s="5" t="s">
        <v>4427</v>
      </c>
      <c r="C3418" s="5" t="s">
        <v>481</v>
      </c>
      <c r="D3418" s="6">
        <v>4</v>
      </c>
      <c r="E3418" s="7">
        <f>단가대비표!O1611</f>
        <v>2500</v>
      </c>
      <c r="F3418" s="8">
        <f t="shared" si="822"/>
        <v>10000</v>
      </c>
      <c r="G3418" s="7">
        <f>단가대비표!P1611</f>
        <v>0</v>
      </c>
      <c r="H3418" s="8">
        <f t="shared" si="823"/>
        <v>0</v>
      </c>
      <c r="I3418" s="7">
        <f>단가대비표!V1611</f>
        <v>0</v>
      </c>
      <c r="J3418" s="8">
        <f t="shared" si="824"/>
        <v>0</v>
      </c>
      <c r="K3418" s="7">
        <f t="shared" si="825"/>
        <v>2500</v>
      </c>
      <c r="L3418" s="8">
        <f t="shared" si="826"/>
        <v>10000</v>
      </c>
      <c r="M3418" s="5" t="s">
        <v>67</v>
      </c>
      <c r="N3418" s="2" t="s">
        <v>4441</v>
      </c>
      <c r="O3418" s="2" t="s">
        <v>4428</v>
      </c>
      <c r="P3418" s="2" t="s">
        <v>73</v>
      </c>
      <c r="Q3418" s="2" t="s">
        <v>73</v>
      </c>
      <c r="R3418" s="2" t="s">
        <v>69</v>
      </c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2" t="s">
        <v>67</v>
      </c>
      <c r="AW3418" s="2" t="s">
        <v>4447</v>
      </c>
      <c r="AX3418" s="2" t="s">
        <v>67</v>
      </c>
      <c r="AY3418" s="2" t="s">
        <v>67</v>
      </c>
    </row>
    <row r="3419" spans="1:51" ht="30" customHeight="1" x14ac:dyDescent="0.3">
      <c r="A3419" s="5" t="s">
        <v>4430</v>
      </c>
      <c r="B3419" s="5" t="s">
        <v>67</v>
      </c>
      <c r="C3419" s="5" t="s">
        <v>808</v>
      </c>
      <c r="D3419" s="6">
        <v>1</v>
      </c>
      <c r="E3419" s="7">
        <f>단가대비표!O1612</f>
        <v>10000</v>
      </c>
      <c r="F3419" s="8">
        <f t="shared" si="822"/>
        <v>10000</v>
      </c>
      <c r="G3419" s="7">
        <f>단가대비표!P1612</f>
        <v>0</v>
      </c>
      <c r="H3419" s="8">
        <f t="shared" si="823"/>
        <v>0</v>
      </c>
      <c r="I3419" s="7">
        <f>단가대비표!V1612</f>
        <v>0</v>
      </c>
      <c r="J3419" s="8">
        <f t="shared" si="824"/>
        <v>0</v>
      </c>
      <c r="K3419" s="7">
        <f t="shared" si="825"/>
        <v>10000</v>
      </c>
      <c r="L3419" s="8">
        <f t="shared" si="826"/>
        <v>10000</v>
      </c>
      <c r="M3419" s="5" t="s">
        <v>67</v>
      </c>
      <c r="N3419" s="2" t="s">
        <v>4441</v>
      </c>
      <c r="O3419" s="2" t="s">
        <v>4431</v>
      </c>
      <c r="P3419" s="2" t="s">
        <v>73</v>
      </c>
      <c r="Q3419" s="2" t="s">
        <v>73</v>
      </c>
      <c r="R3419" s="2" t="s">
        <v>69</v>
      </c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2" t="s">
        <v>67</v>
      </c>
      <c r="AW3419" s="2" t="s">
        <v>4448</v>
      </c>
      <c r="AX3419" s="2" t="s">
        <v>67</v>
      </c>
      <c r="AY3419" s="2" t="s">
        <v>67</v>
      </c>
    </row>
    <row r="3420" spans="1:51" ht="30" customHeight="1" x14ac:dyDescent="0.3">
      <c r="A3420" s="5" t="s">
        <v>243</v>
      </c>
      <c r="B3420" s="5" t="s">
        <v>244</v>
      </c>
      <c r="C3420" s="5" t="s">
        <v>245</v>
      </c>
      <c r="D3420" s="6">
        <v>0.2</v>
      </c>
      <c r="E3420" s="7">
        <f>일위대가목록!E22</f>
        <v>7226</v>
      </c>
      <c r="F3420" s="8">
        <f t="shared" si="822"/>
        <v>1445.2</v>
      </c>
      <c r="G3420" s="7">
        <f>일위대가목록!F22</f>
        <v>20342</v>
      </c>
      <c r="H3420" s="8">
        <f t="shared" si="823"/>
        <v>4068.4</v>
      </c>
      <c r="I3420" s="7">
        <f>일위대가목록!G22</f>
        <v>0</v>
      </c>
      <c r="J3420" s="8">
        <f t="shared" si="824"/>
        <v>0</v>
      </c>
      <c r="K3420" s="7">
        <f t="shared" si="825"/>
        <v>27568</v>
      </c>
      <c r="L3420" s="8">
        <f t="shared" si="826"/>
        <v>5513.6</v>
      </c>
      <c r="M3420" s="5" t="s">
        <v>246</v>
      </c>
      <c r="N3420" s="2" t="s">
        <v>4441</v>
      </c>
      <c r="O3420" s="2" t="s">
        <v>242</v>
      </c>
      <c r="P3420" s="2" t="s">
        <v>69</v>
      </c>
      <c r="Q3420" s="2" t="s">
        <v>73</v>
      </c>
      <c r="R3420" s="2" t="s">
        <v>73</v>
      </c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2" t="s">
        <v>67</v>
      </c>
      <c r="AW3420" s="2" t="s">
        <v>4449</v>
      </c>
      <c r="AX3420" s="2" t="s">
        <v>67</v>
      </c>
      <c r="AY3420" s="2" t="s">
        <v>67</v>
      </c>
    </row>
    <row r="3421" spans="1:51" ht="30" customHeight="1" x14ac:dyDescent="0.3">
      <c r="A3421" s="5" t="s">
        <v>297</v>
      </c>
      <c r="B3421" s="5" t="s">
        <v>298</v>
      </c>
      <c r="C3421" s="5" t="s">
        <v>190</v>
      </c>
      <c r="D3421" s="6">
        <v>0.02</v>
      </c>
      <c r="E3421" s="7">
        <f>일위대가목록!E24</f>
        <v>64122</v>
      </c>
      <c r="F3421" s="8">
        <f t="shared" si="822"/>
        <v>1282.4000000000001</v>
      </c>
      <c r="G3421" s="7">
        <f>일위대가목록!F24</f>
        <v>42603</v>
      </c>
      <c r="H3421" s="8">
        <f t="shared" si="823"/>
        <v>852</v>
      </c>
      <c r="I3421" s="7">
        <f>일위대가목록!G24</f>
        <v>0</v>
      </c>
      <c r="J3421" s="8">
        <f t="shared" si="824"/>
        <v>0</v>
      </c>
      <c r="K3421" s="7">
        <f t="shared" si="825"/>
        <v>106725</v>
      </c>
      <c r="L3421" s="8">
        <f t="shared" si="826"/>
        <v>2134.4</v>
      </c>
      <c r="M3421" s="5" t="s">
        <v>299</v>
      </c>
      <c r="N3421" s="2" t="s">
        <v>4441</v>
      </c>
      <c r="O3421" s="2" t="s">
        <v>296</v>
      </c>
      <c r="P3421" s="2" t="s">
        <v>69</v>
      </c>
      <c r="Q3421" s="2" t="s">
        <v>73</v>
      </c>
      <c r="R3421" s="2" t="s">
        <v>73</v>
      </c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2" t="s">
        <v>67</v>
      </c>
      <c r="AW3421" s="2" t="s">
        <v>4450</v>
      </c>
      <c r="AX3421" s="2" t="s">
        <v>67</v>
      </c>
      <c r="AY3421" s="2" t="s">
        <v>67</v>
      </c>
    </row>
    <row r="3422" spans="1:51" ht="30" customHeight="1" x14ac:dyDescent="0.3">
      <c r="A3422" s="5" t="s">
        <v>4435</v>
      </c>
      <c r="B3422" s="5" t="s">
        <v>86</v>
      </c>
      <c r="C3422" s="5" t="s">
        <v>87</v>
      </c>
      <c r="D3422" s="6">
        <v>0.5</v>
      </c>
      <c r="E3422" s="7">
        <f>단가대비표!O1907</f>
        <v>0</v>
      </c>
      <c r="F3422" s="8">
        <f t="shared" si="822"/>
        <v>0</v>
      </c>
      <c r="G3422" s="7">
        <f>단가대비표!P1907</f>
        <v>225408</v>
      </c>
      <c r="H3422" s="8">
        <f t="shared" si="823"/>
        <v>112704</v>
      </c>
      <c r="I3422" s="7">
        <f>단가대비표!V1907</f>
        <v>0</v>
      </c>
      <c r="J3422" s="8">
        <f t="shared" si="824"/>
        <v>0</v>
      </c>
      <c r="K3422" s="7">
        <f t="shared" si="825"/>
        <v>225408</v>
      </c>
      <c r="L3422" s="8">
        <f t="shared" si="826"/>
        <v>112704</v>
      </c>
      <c r="M3422" s="5" t="s">
        <v>67</v>
      </c>
      <c r="N3422" s="2" t="s">
        <v>4441</v>
      </c>
      <c r="O3422" s="2" t="s">
        <v>4436</v>
      </c>
      <c r="P3422" s="2" t="s">
        <v>73</v>
      </c>
      <c r="Q3422" s="2" t="s">
        <v>73</v>
      </c>
      <c r="R3422" s="2" t="s">
        <v>69</v>
      </c>
      <c r="S3422" s="3"/>
      <c r="T3422" s="3"/>
      <c r="U3422" s="3"/>
      <c r="V3422" s="3">
        <v>1</v>
      </c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2" t="s">
        <v>67</v>
      </c>
      <c r="AW3422" s="2" t="s">
        <v>4451</v>
      </c>
      <c r="AX3422" s="2" t="s">
        <v>67</v>
      </c>
      <c r="AY3422" s="2" t="s">
        <v>67</v>
      </c>
    </row>
    <row r="3423" spans="1:51" ht="30" customHeight="1" x14ac:dyDescent="0.3">
      <c r="A3423" s="5" t="s">
        <v>338</v>
      </c>
      <c r="B3423" s="5" t="s">
        <v>86</v>
      </c>
      <c r="C3423" s="5" t="s">
        <v>87</v>
      </c>
      <c r="D3423" s="6">
        <v>0.5</v>
      </c>
      <c r="E3423" s="7">
        <f>단가대비표!O1835</f>
        <v>0</v>
      </c>
      <c r="F3423" s="8">
        <f t="shared" si="822"/>
        <v>0</v>
      </c>
      <c r="G3423" s="7">
        <f>단가대비표!P1835</f>
        <v>152019</v>
      </c>
      <c r="H3423" s="8">
        <f t="shared" si="823"/>
        <v>76009.5</v>
      </c>
      <c r="I3423" s="7">
        <f>단가대비표!V1835</f>
        <v>0</v>
      </c>
      <c r="J3423" s="8">
        <f t="shared" si="824"/>
        <v>0</v>
      </c>
      <c r="K3423" s="7">
        <f t="shared" si="825"/>
        <v>152019</v>
      </c>
      <c r="L3423" s="8">
        <f t="shared" si="826"/>
        <v>76009.5</v>
      </c>
      <c r="M3423" s="5" t="s">
        <v>67</v>
      </c>
      <c r="N3423" s="2" t="s">
        <v>4441</v>
      </c>
      <c r="O3423" s="2" t="s">
        <v>339</v>
      </c>
      <c r="P3423" s="2" t="s">
        <v>73</v>
      </c>
      <c r="Q3423" s="2" t="s">
        <v>73</v>
      </c>
      <c r="R3423" s="2" t="s">
        <v>69</v>
      </c>
      <c r="S3423" s="3"/>
      <c r="T3423" s="3"/>
      <c r="U3423" s="3"/>
      <c r="V3423" s="3">
        <v>1</v>
      </c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2" t="s">
        <v>67</v>
      </c>
      <c r="AW3423" s="2" t="s">
        <v>4452</v>
      </c>
      <c r="AX3423" s="2" t="s">
        <v>67</v>
      </c>
      <c r="AY3423" s="2" t="s">
        <v>67</v>
      </c>
    </row>
    <row r="3424" spans="1:51" ht="30" customHeight="1" x14ac:dyDescent="0.3">
      <c r="A3424" s="5" t="s">
        <v>155</v>
      </c>
      <c r="B3424" s="5" t="s">
        <v>272</v>
      </c>
      <c r="C3424" s="5" t="s">
        <v>82</v>
      </c>
      <c r="D3424" s="6">
        <v>1</v>
      </c>
      <c r="E3424" s="7">
        <f>TRUNC(SUMIF(V3415:V3424, RIGHTB(O3424, 1), H3415:H3424)*U3424, 2)</f>
        <v>3774.27</v>
      </c>
      <c r="F3424" s="8">
        <f t="shared" si="822"/>
        <v>3774.2</v>
      </c>
      <c r="G3424" s="7">
        <v>0</v>
      </c>
      <c r="H3424" s="8">
        <f t="shared" si="823"/>
        <v>0</v>
      </c>
      <c r="I3424" s="7">
        <v>0</v>
      </c>
      <c r="J3424" s="8">
        <f t="shared" si="824"/>
        <v>0</v>
      </c>
      <c r="K3424" s="7">
        <f t="shared" si="825"/>
        <v>3774.2</v>
      </c>
      <c r="L3424" s="8">
        <f t="shared" si="826"/>
        <v>3774.2</v>
      </c>
      <c r="M3424" s="5" t="s">
        <v>67</v>
      </c>
      <c r="N3424" s="2" t="s">
        <v>4441</v>
      </c>
      <c r="O3424" s="2" t="s">
        <v>83</v>
      </c>
      <c r="P3424" s="2" t="s">
        <v>73</v>
      </c>
      <c r="Q3424" s="2" t="s">
        <v>73</v>
      </c>
      <c r="R3424" s="2" t="s">
        <v>73</v>
      </c>
      <c r="S3424" s="3">
        <v>1</v>
      </c>
      <c r="T3424" s="3">
        <v>0</v>
      </c>
      <c r="U3424" s="3">
        <v>0.02</v>
      </c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2" t="s">
        <v>67</v>
      </c>
      <c r="AW3424" s="2" t="s">
        <v>4453</v>
      </c>
      <c r="AX3424" s="2" t="s">
        <v>67</v>
      </c>
      <c r="AY3424" s="2" t="s">
        <v>67</v>
      </c>
    </row>
    <row r="3425" spans="1:51" ht="30" customHeight="1" x14ac:dyDescent="0.3">
      <c r="A3425" s="5" t="s">
        <v>90</v>
      </c>
      <c r="B3425" s="5" t="s">
        <v>67</v>
      </c>
      <c r="C3425" s="5" t="s">
        <v>67</v>
      </c>
      <c r="D3425" s="6"/>
      <c r="E3425" s="7"/>
      <c r="F3425" s="8">
        <f>TRUNC(SUMIF(N3415:N3424, N3414, F3415:F3424),0)</f>
        <v>1229501</v>
      </c>
      <c r="G3425" s="7"/>
      <c r="H3425" s="8">
        <f>TRUNC(SUMIF(N3415:N3424, N3414, H3415:H3424),0)</f>
        <v>193633</v>
      </c>
      <c r="I3425" s="7"/>
      <c r="J3425" s="8">
        <f>TRUNC(SUMIF(N3415:N3424, N3414, J3415:J3424),0)</f>
        <v>0</v>
      </c>
      <c r="K3425" s="7"/>
      <c r="L3425" s="8">
        <f>F3425+H3425+J3425</f>
        <v>1423134</v>
      </c>
      <c r="M3425" s="5" t="s">
        <v>67</v>
      </c>
      <c r="N3425" s="2" t="s">
        <v>91</v>
      </c>
      <c r="O3425" s="2" t="s">
        <v>91</v>
      </c>
      <c r="P3425" s="2" t="s">
        <v>67</v>
      </c>
      <c r="Q3425" s="2" t="s">
        <v>67</v>
      </c>
      <c r="R3425" s="2" t="s">
        <v>67</v>
      </c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2" t="s">
        <v>67</v>
      </c>
      <c r="AW3425" s="2" t="s">
        <v>67</v>
      </c>
      <c r="AX3425" s="2" t="s">
        <v>67</v>
      </c>
      <c r="AY3425" s="2" t="s">
        <v>67</v>
      </c>
    </row>
    <row r="3426" spans="1:51" ht="30" customHeight="1" x14ac:dyDescent="0.3">
      <c r="A3426" s="6"/>
      <c r="B3426" s="6"/>
      <c r="C3426" s="6"/>
      <c r="D3426" s="6"/>
      <c r="E3426" s="7"/>
      <c r="F3426" s="8"/>
      <c r="G3426" s="7"/>
      <c r="H3426" s="8"/>
      <c r="I3426" s="7"/>
      <c r="J3426" s="8"/>
      <c r="K3426" s="7"/>
      <c r="L3426" s="8"/>
      <c r="M3426" s="6"/>
    </row>
    <row r="3427" spans="1:51" ht="30" customHeight="1" x14ac:dyDescent="0.3">
      <c r="A3427" s="14" t="s">
        <v>4454</v>
      </c>
      <c r="B3427" s="14"/>
      <c r="C3427" s="14"/>
      <c r="D3427" s="14"/>
      <c r="E3427" s="15"/>
      <c r="F3427" s="16"/>
      <c r="G3427" s="15"/>
      <c r="H3427" s="16"/>
      <c r="I3427" s="15"/>
      <c r="J3427" s="16"/>
      <c r="K3427" s="15"/>
      <c r="L3427" s="16"/>
      <c r="M3427" s="14"/>
      <c r="N3427" s="1" t="s">
        <v>4455</v>
      </c>
    </row>
    <row r="3428" spans="1:51" ht="30" customHeight="1" x14ac:dyDescent="0.3">
      <c r="A3428" s="5" t="s">
        <v>4459</v>
      </c>
      <c r="B3428" s="5" t="s">
        <v>67</v>
      </c>
      <c r="C3428" s="5" t="s">
        <v>4460</v>
      </c>
      <c r="D3428" s="6">
        <v>1</v>
      </c>
      <c r="E3428" s="7">
        <f>단가대비표!O1576</f>
        <v>38000</v>
      </c>
      <c r="F3428" s="8">
        <f t="shared" ref="F3428:F3436" si="827">TRUNC(E3428*D3428,1)</f>
        <v>38000</v>
      </c>
      <c r="G3428" s="7">
        <f>단가대비표!P1576</f>
        <v>0</v>
      </c>
      <c r="H3428" s="8">
        <f t="shared" ref="H3428:H3436" si="828">TRUNC(G3428*D3428,1)</f>
        <v>0</v>
      </c>
      <c r="I3428" s="7">
        <f>단가대비표!V1576</f>
        <v>0</v>
      </c>
      <c r="J3428" s="8">
        <f t="shared" ref="J3428:J3436" si="829">TRUNC(I3428*D3428,1)</f>
        <v>0</v>
      </c>
      <c r="K3428" s="7">
        <f t="shared" ref="K3428:K3436" si="830">TRUNC(E3428+G3428+I3428,1)</f>
        <v>38000</v>
      </c>
      <c r="L3428" s="8">
        <f t="shared" ref="L3428:L3436" si="831">TRUNC(F3428+H3428+J3428,1)</f>
        <v>38000</v>
      </c>
      <c r="M3428" s="5" t="s">
        <v>67</v>
      </c>
      <c r="N3428" s="2" t="s">
        <v>4455</v>
      </c>
      <c r="O3428" s="2" t="s">
        <v>4461</v>
      </c>
      <c r="P3428" s="2" t="s">
        <v>73</v>
      </c>
      <c r="Q3428" s="2" t="s">
        <v>73</v>
      </c>
      <c r="R3428" s="2" t="s">
        <v>69</v>
      </c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2" t="s">
        <v>67</v>
      </c>
      <c r="AW3428" s="2" t="s">
        <v>4462</v>
      </c>
      <c r="AX3428" s="2" t="s">
        <v>67</v>
      </c>
      <c r="AY3428" s="2" t="s">
        <v>67</v>
      </c>
    </row>
    <row r="3429" spans="1:51" ht="30" customHeight="1" x14ac:dyDescent="0.3">
      <c r="A3429" s="5" t="s">
        <v>4463</v>
      </c>
      <c r="B3429" s="5" t="s">
        <v>67</v>
      </c>
      <c r="C3429" s="5" t="s">
        <v>4464</v>
      </c>
      <c r="D3429" s="6">
        <v>0.10199999999999999</v>
      </c>
      <c r="E3429" s="7">
        <f>단가대비표!O1577</f>
        <v>5000</v>
      </c>
      <c r="F3429" s="8">
        <f t="shared" si="827"/>
        <v>510</v>
      </c>
      <c r="G3429" s="7">
        <f>단가대비표!P1577</f>
        <v>0</v>
      </c>
      <c r="H3429" s="8">
        <f t="shared" si="828"/>
        <v>0</v>
      </c>
      <c r="I3429" s="7">
        <f>단가대비표!V1577</f>
        <v>0</v>
      </c>
      <c r="J3429" s="8">
        <f t="shared" si="829"/>
        <v>0</v>
      </c>
      <c r="K3429" s="7">
        <f t="shared" si="830"/>
        <v>5000</v>
      </c>
      <c r="L3429" s="8">
        <f t="shared" si="831"/>
        <v>510</v>
      </c>
      <c r="M3429" s="5" t="s">
        <v>67</v>
      </c>
      <c r="N3429" s="2" t="s">
        <v>4455</v>
      </c>
      <c r="O3429" s="2" t="s">
        <v>4465</v>
      </c>
      <c r="P3429" s="2" t="s">
        <v>73</v>
      </c>
      <c r="Q3429" s="2" t="s">
        <v>73</v>
      </c>
      <c r="R3429" s="2" t="s">
        <v>69</v>
      </c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2" t="s">
        <v>67</v>
      </c>
      <c r="AW3429" s="2" t="s">
        <v>4466</v>
      </c>
      <c r="AX3429" s="2" t="s">
        <v>67</v>
      </c>
      <c r="AY3429" s="2" t="s">
        <v>67</v>
      </c>
    </row>
    <row r="3430" spans="1:51" ht="30" customHeight="1" x14ac:dyDescent="0.3">
      <c r="A3430" s="5" t="s">
        <v>4467</v>
      </c>
      <c r="B3430" s="5" t="s">
        <v>67</v>
      </c>
      <c r="C3430" s="5" t="s">
        <v>4464</v>
      </c>
      <c r="D3430" s="6">
        <v>0.10199999999999999</v>
      </c>
      <c r="E3430" s="7">
        <f>단가대비표!O1578</f>
        <v>5000</v>
      </c>
      <c r="F3430" s="8">
        <f t="shared" si="827"/>
        <v>510</v>
      </c>
      <c r="G3430" s="7">
        <f>단가대비표!P1578</f>
        <v>0</v>
      </c>
      <c r="H3430" s="8">
        <f t="shared" si="828"/>
        <v>0</v>
      </c>
      <c r="I3430" s="7">
        <f>단가대비표!V1578</f>
        <v>0</v>
      </c>
      <c r="J3430" s="8">
        <f t="shared" si="829"/>
        <v>0</v>
      </c>
      <c r="K3430" s="7">
        <f t="shared" si="830"/>
        <v>5000</v>
      </c>
      <c r="L3430" s="8">
        <f t="shared" si="831"/>
        <v>510</v>
      </c>
      <c r="M3430" s="5" t="s">
        <v>67</v>
      </c>
      <c r="N3430" s="2" t="s">
        <v>4455</v>
      </c>
      <c r="O3430" s="2" t="s">
        <v>4468</v>
      </c>
      <c r="P3430" s="2" t="s">
        <v>73</v>
      </c>
      <c r="Q3430" s="2" t="s">
        <v>73</v>
      </c>
      <c r="R3430" s="2" t="s">
        <v>69</v>
      </c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2" t="s">
        <v>67</v>
      </c>
      <c r="AW3430" s="2" t="s">
        <v>4469</v>
      </c>
      <c r="AX3430" s="2" t="s">
        <v>67</v>
      </c>
      <c r="AY3430" s="2" t="s">
        <v>67</v>
      </c>
    </row>
    <row r="3431" spans="1:51" ht="30" customHeight="1" x14ac:dyDescent="0.3">
      <c r="A3431" s="5" t="s">
        <v>4470</v>
      </c>
      <c r="B3431" s="5" t="s">
        <v>67</v>
      </c>
      <c r="C3431" s="5" t="s">
        <v>808</v>
      </c>
      <c r="D3431" s="6">
        <v>6.3E-2</v>
      </c>
      <c r="E3431" s="7">
        <f>단가대비표!O1579</f>
        <v>1000</v>
      </c>
      <c r="F3431" s="8">
        <f t="shared" si="827"/>
        <v>63</v>
      </c>
      <c r="G3431" s="7">
        <f>단가대비표!P1579</f>
        <v>0</v>
      </c>
      <c r="H3431" s="8">
        <f t="shared" si="828"/>
        <v>0</v>
      </c>
      <c r="I3431" s="7">
        <f>단가대비표!V1579</f>
        <v>0</v>
      </c>
      <c r="J3431" s="8">
        <f t="shared" si="829"/>
        <v>0</v>
      </c>
      <c r="K3431" s="7">
        <f t="shared" si="830"/>
        <v>1000</v>
      </c>
      <c r="L3431" s="8">
        <f t="shared" si="831"/>
        <v>63</v>
      </c>
      <c r="M3431" s="5" t="s">
        <v>67</v>
      </c>
      <c r="N3431" s="2" t="s">
        <v>4455</v>
      </c>
      <c r="O3431" s="2" t="s">
        <v>4471</v>
      </c>
      <c r="P3431" s="2" t="s">
        <v>73</v>
      </c>
      <c r="Q3431" s="2" t="s">
        <v>73</v>
      </c>
      <c r="R3431" s="2" t="s">
        <v>69</v>
      </c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2" t="s">
        <v>67</v>
      </c>
      <c r="AW3431" s="2" t="s">
        <v>4472</v>
      </c>
      <c r="AX3431" s="2" t="s">
        <v>67</v>
      </c>
      <c r="AY3431" s="2" t="s">
        <v>67</v>
      </c>
    </row>
    <row r="3432" spans="1:51" ht="30" customHeight="1" x14ac:dyDescent="0.3">
      <c r="A3432" s="5" t="s">
        <v>4473</v>
      </c>
      <c r="B3432" s="5" t="s">
        <v>67</v>
      </c>
      <c r="C3432" s="5" t="s">
        <v>808</v>
      </c>
      <c r="D3432" s="6">
        <v>0.05</v>
      </c>
      <c r="E3432" s="7">
        <f>단가대비표!O1580</f>
        <v>5000</v>
      </c>
      <c r="F3432" s="8">
        <f t="shared" si="827"/>
        <v>250</v>
      </c>
      <c r="G3432" s="7">
        <f>단가대비표!P1580</f>
        <v>0</v>
      </c>
      <c r="H3432" s="8">
        <f t="shared" si="828"/>
        <v>0</v>
      </c>
      <c r="I3432" s="7">
        <f>단가대비표!V1580</f>
        <v>0</v>
      </c>
      <c r="J3432" s="8">
        <f t="shared" si="829"/>
        <v>0</v>
      </c>
      <c r="K3432" s="7">
        <f t="shared" si="830"/>
        <v>5000</v>
      </c>
      <c r="L3432" s="8">
        <f t="shared" si="831"/>
        <v>250</v>
      </c>
      <c r="M3432" s="5" t="s">
        <v>67</v>
      </c>
      <c r="N3432" s="2" t="s">
        <v>4455</v>
      </c>
      <c r="O3432" s="2" t="s">
        <v>4474</v>
      </c>
      <c r="P3432" s="2" t="s">
        <v>73</v>
      </c>
      <c r="Q3432" s="2" t="s">
        <v>73</v>
      </c>
      <c r="R3432" s="2" t="s">
        <v>69</v>
      </c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2" t="s">
        <v>67</v>
      </c>
      <c r="AW3432" s="2" t="s">
        <v>4475</v>
      </c>
      <c r="AX3432" s="2" t="s">
        <v>67</v>
      </c>
      <c r="AY3432" s="2" t="s">
        <v>67</v>
      </c>
    </row>
    <row r="3433" spans="1:51" ht="30" customHeight="1" x14ac:dyDescent="0.3">
      <c r="A3433" s="5" t="s">
        <v>4476</v>
      </c>
      <c r="B3433" s="5" t="s">
        <v>67</v>
      </c>
      <c r="C3433" s="5" t="s">
        <v>481</v>
      </c>
      <c r="D3433" s="6">
        <v>0.254</v>
      </c>
      <c r="E3433" s="7">
        <f>단가대비표!O1581</f>
        <v>1000</v>
      </c>
      <c r="F3433" s="8">
        <f t="shared" si="827"/>
        <v>254</v>
      </c>
      <c r="G3433" s="7">
        <f>단가대비표!P1581</f>
        <v>0</v>
      </c>
      <c r="H3433" s="8">
        <f t="shared" si="828"/>
        <v>0</v>
      </c>
      <c r="I3433" s="7">
        <f>단가대비표!V1581</f>
        <v>0</v>
      </c>
      <c r="J3433" s="8">
        <f t="shared" si="829"/>
        <v>0</v>
      </c>
      <c r="K3433" s="7">
        <f t="shared" si="830"/>
        <v>1000</v>
      </c>
      <c r="L3433" s="8">
        <f t="shared" si="831"/>
        <v>254</v>
      </c>
      <c r="M3433" s="5" t="s">
        <v>67</v>
      </c>
      <c r="N3433" s="2" t="s">
        <v>4455</v>
      </c>
      <c r="O3433" s="2" t="s">
        <v>4477</v>
      </c>
      <c r="P3433" s="2" t="s">
        <v>73</v>
      </c>
      <c r="Q3433" s="2" t="s">
        <v>73</v>
      </c>
      <c r="R3433" s="2" t="s">
        <v>69</v>
      </c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2" t="s">
        <v>67</v>
      </c>
      <c r="AW3433" s="2" t="s">
        <v>4478</v>
      </c>
      <c r="AX3433" s="2" t="s">
        <v>67</v>
      </c>
      <c r="AY3433" s="2" t="s">
        <v>67</v>
      </c>
    </row>
    <row r="3434" spans="1:51" ht="30" customHeight="1" x14ac:dyDescent="0.3">
      <c r="A3434" s="5" t="s">
        <v>4479</v>
      </c>
      <c r="B3434" s="5" t="s">
        <v>86</v>
      </c>
      <c r="C3434" s="5" t="s">
        <v>87</v>
      </c>
      <c r="D3434" s="6">
        <v>0.13</v>
      </c>
      <c r="E3434" s="7">
        <f>단가대비표!O1899</f>
        <v>0</v>
      </c>
      <c r="F3434" s="8">
        <f t="shared" si="827"/>
        <v>0</v>
      </c>
      <c r="G3434" s="7">
        <f>단가대비표!P1899</f>
        <v>266376</v>
      </c>
      <c r="H3434" s="8">
        <f t="shared" si="828"/>
        <v>34628.800000000003</v>
      </c>
      <c r="I3434" s="7">
        <f>단가대비표!V1899</f>
        <v>0</v>
      </c>
      <c r="J3434" s="8">
        <f t="shared" si="829"/>
        <v>0</v>
      </c>
      <c r="K3434" s="7">
        <f t="shared" si="830"/>
        <v>266376</v>
      </c>
      <c r="L3434" s="8">
        <f t="shared" si="831"/>
        <v>34628.800000000003</v>
      </c>
      <c r="M3434" s="5" t="s">
        <v>67</v>
      </c>
      <c r="N3434" s="2" t="s">
        <v>4455</v>
      </c>
      <c r="O3434" s="2" t="s">
        <v>4480</v>
      </c>
      <c r="P3434" s="2" t="s">
        <v>73</v>
      </c>
      <c r="Q3434" s="2" t="s">
        <v>73</v>
      </c>
      <c r="R3434" s="2" t="s">
        <v>69</v>
      </c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2" t="s">
        <v>67</v>
      </c>
      <c r="AW3434" s="2" t="s">
        <v>4481</v>
      </c>
      <c r="AX3434" s="2" t="s">
        <v>67</v>
      </c>
      <c r="AY3434" s="2" t="s">
        <v>67</v>
      </c>
    </row>
    <row r="3435" spans="1:51" ht="30" customHeight="1" x14ac:dyDescent="0.3">
      <c r="A3435" s="5" t="s">
        <v>338</v>
      </c>
      <c r="B3435" s="5" t="s">
        <v>86</v>
      </c>
      <c r="C3435" s="5" t="s">
        <v>87</v>
      </c>
      <c r="D3435" s="6">
        <v>0.192</v>
      </c>
      <c r="E3435" s="7">
        <f>단가대비표!O1835</f>
        <v>0</v>
      </c>
      <c r="F3435" s="8">
        <f t="shared" si="827"/>
        <v>0</v>
      </c>
      <c r="G3435" s="7">
        <f>단가대비표!P1835</f>
        <v>152019</v>
      </c>
      <c r="H3435" s="8">
        <f t="shared" si="828"/>
        <v>29187.599999999999</v>
      </c>
      <c r="I3435" s="7">
        <f>단가대비표!V1835</f>
        <v>0</v>
      </c>
      <c r="J3435" s="8">
        <f t="shared" si="829"/>
        <v>0</v>
      </c>
      <c r="K3435" s="7">
        <f t="shared" si="830"/>
        <v>152019</v>
      </c>
      <c r="L3435" s="8">
        <f t="shared" si="831"/>
        <v>29187.599999999999</v>
      </c>
      <c r="M3435" s="5" t="s">
        <v>67</v>
      </c>
      <c r="N3435" s="2" t="s">
        <v>4455</v>
      </c>
      <c r="O3435" s="2" t="s">
        <v>339</v>
      </c>
      <c r="P3435" s="2" t="s">
        <v>73</v>
      </c>
      <c r="Q3435" s="2" t="s">
        <v>73</v>
      </c>
      <c r="R3435" s="2" t="s">
        <v>69</v>
      </c>
      <c r="S3435" s="3"/>
      <c r="T3435" s="3"/>
      <c r="U3435" s="3"/>
      <c r="V3435" s="3">
        <v>1</v>
      </c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2" t="s">
        <v>67</v>
      </c>
      <c r="AW3435" s="2" t="s">
        <v>4482</v>
      </c>
      <c r="AX3435" s="2" t="s">
        <v>67</v>
      </c>
      <c r="AY3435" s="2" t="s">
        <v>67</v>
      </c>
    </row>
    <row r="3436" spans="1:51" ht="30" customHeight="1" x14ac:dyDescent="0.3">
      <c r="A3436" s="5" t="s">
        <v>155</v>
      </c>
      <c r="B3436" s="5" t="s">
        <v>272</v>
      </c>
      <c r="C3436" s="5" t="s">
        <v>82</v>
      </c>
      <c r="D3436" s="6">
        <v>1</v>
      </c>
      <c r="E3436" s="7">
        <f>TRUNC(SUMIF(V3428:V3436, RIGHTB(O3436, 1), H3428:H3436)*U3436, 2)</f>
        <v>583.75</v>
      </c>
      <c r="F3436" s="8">
        <f t="shared" si="827"/>
        <v>583.70000000000005</v>
      </c>
      <c r="G3436" s="7">
        <v>0</v>
      </c>
      <c r="H3436" s="8">
        <f t="shared" si="828"/>
        <v>0</v>
      </c>
      <c r="I3436" s="7">
        <v>0</v>
      </c>
      <c r="J3436" s="8">
        <f t="shared" si="829"/>
        <v>0</v>
      </c>
      <c r="K3436" s="7">
        <f t="shared" si="830"/>
        <v>583.70000000000005</v>
      </c>
      <c r="L3436" s="8">
        <f t="shared" si="831"/>
        <v>583.70000000000005</v>
      </c>
      <c r="M3436" s="5" t="s">
        <v>67</v>
      </c>
      <c r="N3436" s="2" t="s">
        <v>4455</v>
      </c>
      <c r="O3436" s="2" t="s">
        <v>83</v>
      </c>
      <c r="P3436" s="2" t="s">
        <v>73</v>
      </c>
      <c r="Q3436" s="2" t="s">
        <v>73</v>
      </c>
      <c r="R3436" s="2" t="s">
        <v>73</v>
      </c>
      <c r="S3436" s="3">
        <v>1</v>
      </c>
      <c r="T3436" s="3">
        <v>0</v>
      </c>
      <c r="U3436" s="3">
        <v>0.02</v>
      </c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2" t="s">
        <v>67</v>
      </c>
      <c r="AW3436" s="2" t="s">
        <v>4483</v>
      </c>
      <c r="AX3436" s="2" t="s">
        <v>67</v>
      </c>
      <c r="AY3436" s="2" t="s">
        <v>67</v>
      </c>
    </row>
    <row r="3437" spans="1:51" ht="30" customHeight="1" x14ac:dyDescent="0.3">
      <c r="A3437" s="5" t="s">
        <v>90</v>
      </c>
      <c r="B3437" s="5" t="s">
        <v>67</v>
      </c>
      <c r="C3437" s="5" t="s">
        <v>67</v>
      </c>
      <c r="D3437" s="6"/>
      <c r="E3437" s="7"/>
      <c r="F3437" s="8">
        <f>TRUNC(SUMIF(N3428:N3436, N3427, F3428:F3436),0)</f>
        <v>40170</v>
      </c>
      <c r="G3437" s="7"/>
      <c r="H3437" s="8">
        <f>TRUNC(SUMIF(N3428:N3436, N3427, H3428:H3436),0)</f>
        <v>63816</v>
      </c>
      <c r="I3437" s="7"/>
      <c r="J3437" s="8">
        <f>TRUNC(SUMIF(N3428:N3436, N3427, J3428:J3436),0)</f>
        <v>0</v>
      </c>
      <c r="K3437" s="7"/>
      <c r="L3437" s="8">
        <f>F3437+H3437+J3437</f>
        <v>103986</v>
      </c>
      <c r="M3437" s="5" t="s">
        <v>67</v>
      </c>
      <c r="N3437" s="2" t="s">
        <v>91</v>
      </c>
      <c r="O3437" s="2" t="s">
        <v>91</v>
      </c>
      <c r="P3437" s="2" t="s">
        <v>67</v>
      </c>
      <c r="Q3437" s="2" t="s">
        <v>67</v>
      </c>
      <c r="R3437" s="2" t="s">
        <v>67</v>
      </c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2" t="s">
        <v>67</v>
      </c>
      <c r="AW3437" s="2" t="s">
        <v>67</v>
      </c>
      <c r="AX3437" s="2" t="s">
        <v>67</v>
      </c>
      <c r="AY3437" s="2" t="s">
        <v>67</v>
      </c>
    </row>
    <row r="3438" spans="1:51" ht="30" customHeight="1" x14ac:dyDescent="0.3">
      <c r="A3438" s="6"/>
      <c r="B3438" s="6"/>
      <c r="C3438" s="6"/>
      <c r="D3438" s="6"/>
      <c r="E3438" s="7"/>
      <c r="F3438" s="8"/>
      <c r="G3438" s="7"/>
      <c r="H3438" s="8"/>
      <c r="I3438" s="7"/>
      <c r="J3438" s="8"/>
      <c r="K3438" s="7"/>
      <c r="L3438" s="8"/>
      <c r="M3438" s="6"/>
    </row>
    <row r="3439" spans="1:51" ht="30" customHeight="1" x14ac:dyDescent="0.3">
      <c r="A3439" s="14" t="s">
        <v>4484</v>
      </c>
      <c r="B3439" s="14"/>
      <c r="C3439" s="14"/>
      <c r="D3439" s="14"/>
      <c r="E3439" s="15"/>
      <c r="F3439" s="16"/>
      <c r="G3439" s="15"/>
      <c r="H3439" s="16"/>
      <c r="I3439" s="15"/>
      <c r="J3439" s="16"/>
      <c r="K3439" s="15"/>
      <c r="L3439" s="16"/>
      <c r="M3439" s="14"/>
      <c r="N3439" s="1" t="s">
        <v>4485</v>
      </c>
    </row>
    <row r="3440" spans="1:51" ht="30" customHeight="1" x14ac:dyDescent="0.3">
      <c r="A3440" s="5" t="s">
        <v>4488</v>
      </c>
      <c r="B3440" s="5" t="s">
        <v>4489</v>
      </c>
      <c r="C3440" s="5" t="s">
        <v>4490</v>
      </c>
      <c r="D3440" s="6">
        <v>1</v>
      </c>
      <c r="E3440" s="7">
        <f>단가대비표!O1583</f>
        <v>15000</v>
      </c>
      <c r="F3440" s="8">
        <f>TRUNC(E3440*D3440,1)</f>
        <v>15000</v>
      </c>
      <c r="G3440" s="7">
        <f>단가대비표!P1583</f>
        <v>0</v>
      </c>
      <c r="H3440" s="8">
        <f>TRUNC(G3440*D3440,1)</f>
        <v>0</v>
      </c>
      <c r="I3440" s="7">
        <f>단가대비표!V1583</f>
        <v>0</v>
      </c>
      <c r="J3440" s="8">
        <f>TRUNC(I3440*D3440,1)</f>
        <v>0</v>
      </c>
      <c r="K3440" s="7">
        <f t="shared" ref="K3440:L3443" si="832">TRUNC(E3440+G3440+I3440,1)</f>
        <v>15000</v>
      </c>
      <c r="L3440" s="8">
        <f t="shared" si="832"/>
        <v>15000</v>
      </c>
      <c r="M3440" s="5" t="s">
        <v>67</v>
      </c>
      <c r="N3440" s="2" t="s">
        <v>4485</v>
      </c>
      <c r="O3440" s="2" t="s">
        <v>4491</v>
      </c>
      <c r="P3440" s="2" t="s">
        <v>73</v>
      </c>
      <c r="Q3440" s="2" t="s">
        <v>73</v>
      </c>
      <c r="R3440" s="2" t="s">
        <v>69</v>
      </c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2" t="s">
        <v>67</v>
      </c>
      <c r="AW3440" s="2" t="s">
        <v>4492</v>
      </c>
      <c r="AX3440" s="2" t="s">
        <v>67</v>
      </c>
      <c r="AY3440" s="2" t="s">
        <v>67</v>
      </c>
    </row>
    <row r="3441" spans="1:51" ht="30" customHeight="1" x14ac:dyDescent="0.3">
      <c r="A3441" s="5" t="s">
        <v>276</v>
      </c>
      <c r="B3441" s="5" t="s">
        <v>277</v>
      </c>
      <c r="C3441" s="5" t="s">
        <v>194</v>
      </c>
      <c r="D3441" s="6">
        <v>8.0000000000000002E-3</v>
      </c>
      <c r="E3441" s="7">
        <f>일위대가목록!E23</f>
        <v>60292</v>
      </c>
      <c r="F3441" s="8">
        <f>TRUNC(E3441*D3441,1)</f>
        <v>482.3</v>
      </c>
      <c r="G3441" s="7">
        <f>일위대가목록!F23</f>
        <v>271355</v>
      </c>
      <c r="H3441" s="8">
        <f>TRUNC(G3441*D3441,1)</f>
        <v>2170.8000000000002</v>
      </c>
      <c r="I3441" s="7">
        <f>일위대가목록!G23</f>
        <v>0</v>
      </c>
      <c r="J3441" s="8">
        <f>TRUNC(I3441*D3441,1)</f>
        <v>0</v>
      </c>
      <c r="K3441" s="7">
        <f t="shared" si="832"/>
        <v>331647</v>
      </c>
      <c r="L3441" s="8">
        <f t="shared" si="832"/>
        <v>2653.1</v>
      </c>
      <c r="M3441" s="5" t="s">
        <v>278</v>
      </c>
      <c r="N3441" s="2" t="s">
        <v>4485</v>
      </c>
      <c r="O3441" s="2" t="s">
        <v>275</v>
      </c>
      <c r="P3441" s="2" t="s">
        <v>69</v>
      </c>
      <c r="Q3441" s="2" t="s">
        <v>73</v>
      </c>
      <c r="R3441" s="2" t="s">
        <v>73</v>
      </c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2" t="s">
        <v>67</v>
      </c>
      <c r="AW3441" s="2" t="s">
        <v>4493</v>
      </c>
      <c r="AX3441" s="2" t="s">
        <v>67</v>
      </c>
      <c r="AY3441" s="2" t="s">
        <v>67</v>
      </c>
    </row>
    <row r="3442" spans="1:51" ht="30" customHeight="1" x14ac:dyDescent="0.3">
      <c r="A3442" s="5" t="s">
        <v>203</v>
      </c>
      <c r="B3442" s="5" t="s">
        <v>86</v>
      </c>
      <c r="C3442" s="5" t="s">
        <v>87</v>
      </c>
      <c r="D3442" s="6">
        <v>0.02</v>
      </c>
      <c r="E3442" s="7">
        <f>단가대비표!O1834</f>
        <v>0</v>
      </c>
      <c r="F3442" s="8">
        <f>TRUNC(E3442*D3442,1)</f>
        <v>0</v>
      </c>
      <c r="G3442" s="7">
        <f>단가대비표!P1834</f>
        <v>125427</v>
      </c>
      <c r="H3442" s="8">
        <f>TRUNC(G3442*D3442,1)</f>
        <v>2508.5</v>
      </c>
      <c r="I3442" s="7">
        <f>단가대비표!V1834</f>
        <v>0</v>
      </c>
      <c r="J3442" s="8">
        <f>TRUNC(I3442*D3442,1)</f>
        <v>0</v>
      </c>
      <c r="K3442" s="7">
        <f t="shared" si="832"/>
        <v>125427</v>
      </c>
      <c r="L3442" s="8">
        <f t="shared" si="832"/>
        <v>2508.5</v>
      </c>
      <c r="M3442" s="5" t="s">
        <v>67</v>
      </c>
      <c r="N3442" s="2" t="s">
        <v>4485</v>
      </c>
      <c r="O3442" s="2" t="s">
        <v>204</v>
      </c>
      <c r="P3442" s="2" t="s">
        <v>73</v>
      </c>
      <c r="Q3442" s="2" t="s">
        <v>73</v>
      </c>
      <c r="R3442" s="2" t="s">
        <v>69</v>
      </c>
      <c r="S3442" s="3"/>
      <c r="T3442" s="3"/>
      <c r="U3442" s="3"/>
      <c r="V3442" s="3">
        <v>1</v>
      </c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2" t="s">
        <v>67</v>
      </c>
      <c r="AW3442" s="2" t="s">
        <v>4494</v>
      </c>
      <c r="AX3442" s="2" t="s">
        <v>67</v>
      </c>
      <c r="AY3442" s="2" t="s">
        <v>67</v>
      </c>
    </row>
    <row r="3443" spans="1:51" ht="30" customHeight="1" x14ac:dyDescent="0.3">
      <c r="A3443" s="5" t="s">
        <v>155</v>
      </c>
      <c r="B3443" s="5" t="s">
        <v>272</v>
      </c>
      <c r="C3443" s="5" t="s">
        <v>82</v>
      </c>
      <c r="D3443" s="6">
        <v>1</v>
      </c>
      <c r="E3443" s="7">
        <f>TRUNC(SUMIF(V3440:V3443, RIGHTB(O3443, 1), H3440:H3443)*U3443, 2)</f>
        <v>50.17</v>
      </c>
      <c r="F3443" s="8">
        <f>TRUNC(E3443*D3443,1)</f>
        <v>50.1</v>
      </c>
      <c r="G3443" s="7">
        <v>0</v>
      </c>
      <c r="H3443" s="8">
        <f>TRUNC(G3443*D3443,1)</f>
        <v>0</v>
      </c>
      <c r="I3443" s="7">
        <v>0</v>
      </c>
      <c r="J3443" s="8">
        <f>TRUNC(I3443*D3443,1)</f>
        <v>0</v>
      </c>
      <c r="K3443" s="7">
        <f t="shared" si="832"/>
        <v>50.1</v>
      </c>
      <c r="L3443" s="8">
        <f t="shared" si="832"/>
        <v>50.1</v>
      </c>
      <c r="M3443" s="5" t="s">
        <v>67</v>
      </c>
      <c r="N3443" s="2" t="s">
        <v>4485</v>
      </c>
      <c r="O3443" s="2" t="s">
        <v>83</v>
      </c>
      <c r="P3443" s="2" t="s">
        <v>73</v>
      </c>
      <c r="Q3443" s="2" t="s">
        <v>73</v>
      </c>
      <c r="R3443" s="2" t="s">
        <v>73</v>
      </c>
      <c r="S3443" s="3">
        <v>1</v>
      </c>
      <c r="T3443" s="3">
        <v>0</v>
      </c>
      <c r="U3443" s="3">
        <v>0.02</v>
      </c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2" t="s">
        <v>67</v>
      </c>
      <c r="AW3443" s="2" t="s">
        <v>4495</v>
      </c>
      <c r="AX3443" s="2" t="s">
        <v>67</v>
      </c>
      <c r="AY3443" s="2" t="s">
        <v>67</v>
      </c>
    </row>
    <row r="3444" spans="1:51" ht="30" customHeight="1" x14ac:dyDescent="0.3">
      <c r="A3444" s="5" t="s">
        <v>90</v>
      </c>
      <c r="B3444" s="5" t="s">
        <v>67</v>
      </c>
      <c r="C3444" s="5" t="s">
        <v>67</v>
      </c>
      <c r="D3444" s="6"/>
      <c r="E3444" s="7"/>
      <c r="F3444" s="8">
        <f>TRUNC(SUMIF(N3440:N3443, N3439, F3440:F3443),0)</f>
        <v>15532</v>
      </c>
      <c r="G3444" s="7"/>
      <c r="H3444" s="8">
        <f>TRUNC(SUMIF(N3440:N3443, N3439, H3440:H3443),0)</f>
        <v>4679</v>
      </c>
      <c r="I3444" s="7"/>
      <c r="J3444" s="8">
        <f>TRUNC(SUMIF(N3440:N3443, N3439, J3440:J3443),0)</f>
        <v>0</v>
      </c>
      <c r="K3444" s="7"/>
      <c r="L3444" s="8">
        <f>F3444+H3444+J3444</f>
        <v>20211</v>
      </c>
      <c r="M3444" s="5" t="s">
        <v>67</v>
      </c>
      <c r="N3444" s="2" t="s">
        <v>91</v>
      </c>
      <c r="O3444" s="2" t="s">
        <v>91</v>
      </c>
      <c r="P3444" s="2" t="s">
        <v>67</v>
      </c>
      <c r="Q3444" s="2" t="s">
        <v>67</v>
      </c>
      <c r="R3444" s="2" t="s">
        <v>67</v>
      </c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2" t="s">
        <v>67</v>
      </c>
      <c r="AW3444" s="2" t="s">
        <v>67</v>
      </c>
      <c r="AX3444" s="2" t="s">
        <v>67</v>
      </c>
      <c r="AY3444" s="2" t="s">
        <v>67</v>
      </c>
    </row>
    <row r="3445" spans="1:51" ht="30" customHeight="1" x14ac:dyDescent="0.3">
      <c r="A3445" s="6"/>
      <c r="B3445" s="6"/>
      <c r="C3445" s="6"/>
      <c r="D3445" s="6"/>
      <c r="E3445" s="7"/>
      <c r="F3445" s="8"/>
      <c r="G3445" s="7"/>
      <c r="H3445" s="8"/>
      <c r="I3445" s="7"/>
      <c r="J3445" s="8"/>
      <c r="K3445" s="7"/>
      <c r="L3445" s="8"/>
      <c r="M3445" s="6"/>
    </row>
    <row r="3446" spans="1:51" ht="30" customHeight="1" x14ac:dyDescent="0.3">
      <c r="A3446" s="14" t="s">
        <v>4496</v>
      </c>
      <c r="B3446" s="14"/>
      <c r="C3446" s="14"/>
      <c r="D3446" s="14"/>
      <c r="E3446" s="15"/>
      <c r="F3446" s="16"/>
      <c r="G3446" s="15"/>
      <c r="H3446" s="16"/>
      <c r="I3446" s="15"/>
      <c r="J3446" s="16"/>
      <c r="K3446" s="15"/>
      <c r="L3446" s="16"/>
      <c r="M3446" s="14"/>
      <c r="N3446" s="1" t="s">
        <v>4497</v>
      </c>
    </row>
    <row r="3447" spans="1:51" ht="30" customHeight="1" x14ac:dyDescent="0.3">
      <c r="A3447" s="5" t="s">
        <v>4500</v>
      </c>
      <c r="B3447" s="5" t="s">
        <v>67</v>
      </c>
      <c r="C3447" s="5" t="s">
        <v>481</v>
      </c>
      <c r="D3447" s="6">
        <v>1</v>
      </c>
      <c r="E3447" s="7">
        <f>단가대비표!O1582</f>
        <v>550</v>
      </c>
      <c r="F3447" s="8">
        <f>TRUNC(E3447*D3447,1)</f>
        <v>550</v>
      </c>
      <c r="G3447" s="7">
        <f>단가대비표!P1582</f>
        <v>0</v>
      </c>
      <c r="H3447" s="8">
        <f>TRUNC(G3447*D3447,1)</f>
        <v>0</v>
      </c>
      <c r="I3447" s="7">
        <f>단가대비표!V1582</f>
        <v>0</v>
      </c>
      <c r="J3447" s="8">
        <f>TRUNC(I3447*D3447,1)</f>
        <v>0</v>
      </c>
      <c r="K3447" s="7">
        <f t="shared" ref="K3447:L3449" si="833">TRUNC(E3447+G3447+I3447,1)</f>
        <v>550</v>
      </c>
      <c r="L3447" s="8">
        <f t="shared" si="833"/>
        <v>550</v>
      </c>
      <c r="M3447" s="5" t="s">
        <v>67</v>
      </c>
      <c r="N3447" s="2" t="s">
        <v>4497</v>
      </c>
      <c r="O3447" s="2" t="s">
        <v>4501</v>
      </c>
      <c r="P3447" s="2" t="s">
        <v>73</v>
      </c>
      <c r="Q3447" s="2" t="s">
        <v>73</v>
      </c>
      <c r="R3447" s="2" t="s">
        <v>69</v>
      </c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2" t="s">
        <v>67</v>
      </c>
      <c r="AW3447" s="2" t="s">
        <v>4502</v>
      </c>
      <c r="AX3447" s="2" t="s">
        <v>67</v>
      </c>
      <c r="AY3447" s="2" t="s">
        <v>67</v>
      </c>
    </row>
    <row r="3448" spans="1:51" ht="30" customHeight="1" x14ac:dyDescent="0.3">
      <c r="A3448" s="5" t="s">
        <v>203</v>
      </c>
      <c r="B3448" s="5" t="s">
        <v>86</v>
      </c>
      <c r="C3448" s="5" t="s">
        <v>87</v>
      </c>
      <c r="D3448" s="6">
        <v>5.0000000000000001E-3</v>
      </c>
      <c r="E3448" s="7">
        <f>단가대비표!O1834</f>
        <v>0</v>
      </c>
      <c r="F3448" s="8">
        <f>TRUNC(E3448*D3448,1)</f>
        <v>0</v>
      </c>
      <c r="G3448" s="7">
        <f>단가대비표!P1834</f>
        <v>125427</v>
      </c>
      <c r="H3448" s="8">
        <f>TRUNC(G3448*D3448,1)</f>
        <v>627.1</v>
      </c>
      <c r="I3448" s="7">
        <f>단가대비표!V1834</f>
        <v>0</v>
      </c>
      <c r="J3448" s="8">
        <f>TRUNC(I3448*D3448,1)</f>
        <v>0</v>
      </c>
      <c r="K3448" s="7">
        <f t="shared" si="833"/>
        <v>125427</v>
      </c>
      <c r="L3448" s="8">
        <f t="shared" si="833"/>
        <v>627.1</v>
      </c>
      <c r="M3448" s="5" t="s">
        <v>67</v>
      </c>
      <c r="N3448" s="2" t="s">
        <v>4497</v>
      </c>
      <c r="O3448" s="2" t="s">
        <v>204</v>
      </c>
      <c r="P3448" s="2" t="s">
        <v>73</v>
      </c>
      <c r="Q3448" s="2" t="s">
        <v>73</v>
      </c>
      <c r="R3448" s="2" t="s">
        <v>69</v>
      </c>
      <c r="S3448" s="3"/>
      <c r="T3448" s="3"/>
      <c r="U3448" s="3"/>
      <c r="V3448" s="3">
        <v>1</v>
      </c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2" t="s">
        <v>67</v>
      </c>
      <c r="AW3448" s="2" t="s">
        <v>4503</v>
      </c>
      <c r="AX3448" s="2" t="s">
        <v>67</v>
      </c>
      <c r="AY3448" s="2" t="s">
        <v>67</v>
      </c>
    </row>
    <row r="3449" spans="1:51" ht="30" customHeight="1" x14ac:dyDescent="0.3">
      <c r="A3449" s="5" t="s">
        <v>155</v>
      </c>
      <c r="B3449" s="5" t="s">
        <v>272</v>
      </c>
      <c r="C3449" s="5" t="s">
        <v>82</v>
      </c>
      <c r="D3449" s="6">
        <v>1</v>
      </c>
      <c r="E3449" s="7">
        <f>TRUNC(SUMIF(V3447:V3449, RIGHTB(O3449, 1), H3447:H3449)*U3449, 2)</f>
        <v>12.54</v>
      </c>
      <c r="F3449" s="8">
        <f>TRUNC(E3449*D3449,1)</f>
        <v>12.5</v>
      </c>
      <c r="G3449" s="7">
        <v>0</v>
      </c>
      <c r="H3449" s="8">
        <f>TRUNC(G3449*D3449,1)</f>
        <v>0</v>
      </c>
      <c r="I3449" s="7">
        <v>0</v>
      </c>
      <c r="J3449" s="8">
        <f>TRUNC(I3449*D3449,1)</f>
        <v>0</v>
      </c>
      <c r="K3449" s="7">
        <f t="shared" si="833"/>
        <v>12.5</v>
      </c>
      <c r="L3449" s="8">
        <f t="shared" si="833"/>
        <v>12.5</v>
      </c>
      <c r="M3449" s="5" t="s">
        <v>67</v>
      </c>
      <c r="N3449" s="2" t="s">
        <v>4497</v>
      </c>
      <c r="O3449" s="2" t="s">
        <v>83</v>
      </c>
      <c r="P3449" s="2" t="s">
        <v>73</v>
      </c>
      <c r="Q3449" s="2" t="s">
        <v>73</v>
      </c>
      <c r="R3449" s="2" t="s">
        <v>73</v>
      </c>
      <c r="S3449" s="3">
        <v>1</v>
      </c>
      <c r="T3449" s="3">
        <v>0</v>
      </c>
      <c r="U3449" s="3">
        <v>0.02</v>
      </c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2" t="s">
        <v>67</v>
      </c>
      <c r="AW3449" s="2" t="s">
        <v>4504</v>
      </c>
      <c r="AX3449" s="2" t="s">
        <v>67</v>
      </c>
      <c r="AY3449" s="2" t="s">
        <v>67</v>
      </c>
    </row>
    <row r="3450" spans="1:51" ht="30" customHeight="1" x14ac:dyDescent="0.3">
      <c r="A3450" s="5" t="s">
        <v>90</v>
      </c>
      <c r="B3450" s="5" t="s">
        <v>67</v>
      </c>
      <c r="C3450" s="5" t="s">
        <v>67</v>
      </c>
      <c r="D3450" s="6"/>
      <c r="E3450" s="7"/>
      <c r="F3450" s="8">
        <f>TRUNC(SUMIF(N3447:N3449, N3446, F3447:F3449),0)</f>
        <v>562</v>
      </c>
      <c r="G3450" s="7"/>
      <c r="H3450" s="8">
        <f>TRUNC(SUMIF(N3447:N3449, N3446, H3447:H3449),0)</f>
        <v>627</v>
      </c>
      <c r="I3450" s="7"/>
      <c r="J3450" s="8">
        <f>TRUNC(SUMIF(N3447:N3449, N3446, J3447:J3449),0)</f>
        <v>0</v>
      </c>
      <c r="K3450" s="7"/>
      <c r="L3450" s="8">
        <f>F3450+H3450+J3450</f>
        <v>1189</v>
      </c>
      <c r="M3450" s="5" t="s">
        <v>67</v>
      </c>
      <c r="N3450" s="2" t="s">
        <v>91</v>
      </c>
      <c r="O3450" s="2" t="s">
        <v>91</v>
      </c>
      <c r="P3450" s="2" t="s">
        <v>67</v>
      </c>
      <c r="Q3450" s="2" t="s">
        <v>67</v>
      </c>
      <c r="R3450" s="2" t="s">
        <v>67</v>
      </c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2" t="s">
        <v>67</v>
      </c>
      <c r="AW3450" s="2" t="s">
        <v>67</v>
      </c>
      <c r="AX3450" s="2" t="s">
        <v>67</v>
      </c>
      <c r="AY3450" s="2" t="s">
        <v>67</v>
      </c>
    </row>
    <row r="3451" spans="1:51" ht="30" customHeight="1" x14ac:dyDescent="0.3">
      <c r="A3451" s="6"/>
      <c r="B3451" s="6"/>
      <c r="C3451" s="6"/>
      <c r="D3451" s="6"/>
      <c r="E3451" s="7"/>
      <c r="F3451" s="8"/>
      <c r="G3451" s="7"/>
      <c r="H3451" s="8"/>
      <c r="I3451" s="7"/>
      <c r="J3451" s="8"/>
      <c r="K3451" s="7"/>
      <c r="L3451" s="8"/>
      <c r="M3451" s="6"/>
    </row>
    <row r="3452" spans="1:51" ht="30" customHeight="1" x14ac:dyDescent="0.3">
      <c r="A3452" s="14" t="s">
        <v>4505</v>
      </c>
      <c r="B3452" s="14"/>
      <c r="C3452" s="14"/>
      <c r="D3452" s="14"/>
      <c r="E3452" s="15"/>
      <c r="F3452" s="16"/>
      <c r="G3452" s="15"/>
      <c r="H3452" s="16"/>
      <c r="I3452" s="15"/>
      <c r="J3452" s="16"/>
      <c r="K3452" s="15"/>
      <c r="L3452" s="16"/>
      <c r="M3452" s="14"/>
      <c r="N3452" s="1" t="s">
        <v>4506</v>
      </c>
    </row>
    <row r="3453" spans="1:51" ht="30" customHeight="1" x14ac:dyDescent="0.3">
      <c r="A3453" s="5" t="s">
        <v>121</v>
      </c>
      <c r="B3453" s="5" t="s">
        <v>122</v>
      </c>
      <c r="C3453" s="5" t="s">
        <v>65</v>
      </c>
      <c r="D3453" s="6">
        <v>4</v>
      </c>
      <c r="E3453" s="7">
        <f>일위대가목록!E7</f>
        <v>8126</v>
      </c>
      <c r="F3453" s="8">
        <f>TRUNC(E3453*D3453,1)</f>
        <v>32504</v>
      </c>
      <c r="G3453" s="7">
        <f>일위대가목록!F7</f>
        <v>38972</v>
      </c>
      <c r="H3453" s="8">
        <f>TRUNC(G3453*D3453,1)</f>
        <v>155888</v>
      </c>
      <c r="I3453" s="7">
        <f>일위대가목록!G7</f>
        <v>2088</v>
      </c>
      <c r="J3453" s="8">
        <f>TRUNC(I3453*D3453,1)</f>
        <v>8352</v>
      </c>
      <c r="K3453" s="7">
        <f t="shared" ref="K3453:L3456" si="834">TRUNC(E3453+G3453+I3453,1)</f>
        <v>49186</v>
      </c>
      <c r="L3453" s="8">
        <f t="shared" si="834"/>
        <v>196744</v>
      </c>
      <c r="M3453" s="5" t="s">
        <v>123</v>
      </c>
      <c r="N3453" s="2" t="s">
        <v>4506</v>
      </c>
      <c r="O3453" s="2" t="s">
        <v>120</v>
      </c>
      <c r="P3453" s="2" t="s">
        <v>69</v>
      </c>
      <c r="Q3453" s="2" t="s">
        <v>73</v>
      </c>
      <c r="R3453" s="2" t="s">
        <v>73</v>
      </c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2" t="s">
        <v>67</v>
      </c>
      <c r="AW3453" s="2" t="s">
        <v>4509</v>
      </c>
      <c r="AX3453" s="2" t="s">
        <v>67</v>
      </c>
      <c r="AY3453" s="2" t="s">
        <v>67</v>
      </c>
    </row>
    <row r="3454" spans="1:51" ht="30" customHeight="1" x14ac:dyDescent="0.3">
      <c r="A3454" s="5" t="s">
        <v>511</v>
      </c>
      <c r="B3454" s="5" t="s">
        <v>86</v>
      </c>
      <c r="C3454" s="5" t="s">
        <v>87</v>
      </c>
      <c r="D3454" s="6">
        <v>1</v>
      </c>
      <c r="E3454" s="7">
        <f>단가대비표!O1871</f>
        <v>0</v>
      </c>
      <c r="F3454" s="8">
        <f>TRUNC(E3454*D3454,1)</f>
        <v>0</v>
      </c>
      <c r="G3454" s="7">
        <f>단가대비표!P1871</f>
        <v>176011</v>
      </c>
      <c r="H3454" s="8">
        <f>TRUNC(G3454*D3454,1)</f>
        <v>176011</v>
      </c>
      <c r="I3454" s="7">
        <f>단가대비표!V1871</f>
        <v>0</v>
      </c>
      <c r="J3454" s="8">
        <f>TRUNC(I3454*D3454,1)</f>
        <v>0</v>
      </c>
      <c r="K3454" s="7">
        <f t="shared" si="834"/>
        <v>176011</v>
      </c>
      <c r="L3454" s="8">
        <f t="shared" si="834"/>
        <v>176011</v>
      </c>
      <c r="M3454" s="5" t="s">
        <v>67</v>
      </c>
      <c r="N3454" s="2" t="s">
        <v>4506</v>
      </c>
      <c r="O3454" s="2" t="s">
        <v>512</v>
      </c>
      <c r="P3454" s="2" t="s">
        <v>73</v>
      </c>
      <c r="Q3454" s="2" t="s">
        <v>73</v>
      </c>
      <c r="R3454" s="2" t="s">
        <v>69</v>
      </c>
      <c r="S3454" s="3"/>
      <c r="T3454" s="3"/>
      <c r="U3454" s="3"/>
      <c r="V3454" s="3">
        <v>1</v>
      </c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2" t="s">
        <v>67</v>
      </c>
      <c r="AW3454" s="2" t="s">
        <v>4510</v>
      </c>
      <c r="AX3454" s="2" t="s">
        <v>67</v>
      </c>
      <c r="AY3454" s="2" t="s">
        <v>67</v>
      </c>
    </row>
    <row r="3455" spans="1:51" ht="30" customHeight="1" x14ac:dyDescent="0.3">
      <c r="A3455" s="5" t="s">
        <v>203</v>
      </c>
      <c r="B3455" s="5" t="s">
        <v>86</v>
      </c>
      <c r="C3455" s="5" t="s">
        <v>87</v>
      </c>
      <c r="D3455" s="6">
        <v>2</v>
      </c>
      <c r="E3455" s="7">
        <f>단가대비표!O1834</f>
        <v>0</v>
      </c>
      <c r="F3455" s="8">
        <f>TRUNC(E3455*D3455,1)</f>
        <v>0</v>
      </c>
      <c r="G3455" s="7">
        <f>단가대비표!P1834</f>
        <v>125427</v>
      </c>
      <c r="H3455" s="8">
        <f>TRUNC(G3455*D3455,1)</f>
        <v>250854</v>
      </c>
      <c r="I3455" s="7">
        <f>단가대비표!V1834</f>
        <v>0</v>
      </c>
      <c r="J3455" s="8">
        <f>TRUNC(I3455*D3455,1)</f>
        <v>0</v>
      </c>
      <c r="K3455" s="7">
        <f t="shared" si="834"/>
        <v>125427</v>
      </c>
      <c r="L3455" s="8">
        <f t="shared" si="834"/>
        <v>250854</v>
      </c>
      <c r="M3455" s="5" t="s">
        <v>67</v>
      </c>
      <c r="N3455" s="2" t="s">
        <v>4506</v>
      </c>
      <c r="O3455" s="2" t="s">
        <v>204</v>
      </c>
      <c r="P3455" s="2" t="s">
        <v>73</v>
      </c>
      <c r="Q3455" s="2" t="s">
        <v>73</v>
      </c>
      <c r="R3455" s="2" t="s">
        <v>69</v>
      </c>
      <c r="S3455" s="3"/>
      <c r="T3455" s="3"/>
      <c r="U3455" s="3"/>
      <c r="V3455" s="3">
        <v>1</v>
      </c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2" t="s">
        <v>67</v>
      </c>
      <c r="AW3455" s="2" t="s">
        <v>4511</v>
      </c>
      <c r="AX3455" s="2" t="s">
        <v>67</v>
      </c>
      <c r="AY3455" s="2" t="s">
        <v>67</v>
      </c>
    </row>
    <row r="3456" spans="1:51" ht="30" customHeight="1" x14ac:dyDescent="0.3">
      <c r="A3456" s="5" t="s">
        <v>155</v>
      </c>
      <c r="B3456" s="5" t="s">
        <v>272</v>
      </c>
      <c r="C3456" s="5" t="s">
        <v>82</v>
      </c>
      <c r="D3456" s="6">
        <v>1</v>
      </c>
      <c r="E3456" s="7">
        <f>TRUNC(SUMIF(V3453:V3456, RIGHTB(O3456, 1), H3453:H3456)*U3456, 2)</f>
        <v>8537.2999999999993</v>
      </c>
      <c r="F3456" s="8">
        <f>TRUNC(E3456*D3456,1)</f>
        <v>8537.2999999999993</v>
      </c>
      <c r="G3456" s="7">
        <v>0</v>
      </c>
      <c r="H3456" s="8">
        <f>TRUNC(G3456*D3456,1)</f>
        <v>0</v>
      </c>
      <c r="I3456" s="7">
        <v>0</v>
      </c>
      <c r="J3456" s="8">
        <f>TRUNC(I3456*D3456,1)</f>
        <v>0</v>
      </c>
      <c r="K3456" s="7">
        <f t="shared" si="834"/>
        <v>8537.2999999999993</v>
      </c>
      <c r="L3456" s="8">
        <f t="shared" si="834"/>
        <v>8537.2999999999993</v>
      </c>
      <c r="M3456" s="5" t="s">
        <v>67</v>
      </c>
      <c r="N3456" s="2" t="s">
        <v>4506</v>
      </c>
      <c r="O3456" s="2" t="s">
        <v>83</v>
      </c>
      <c r="P3456" s="2" t="s">
        <v>73</v>
      </c>
      <c r="Q3456" s="2" t="s">
        <v>73</v>
      </c>
      <c r="R3456" s="2" t="s">
        <v>73</v>
      </c>
      <c r="S3456" s="3">
        <v>1</v>
      </c>
      <c r="T3456" s="3">
        <v>0</v>
      </c>
      <c r="U3456" s="3">
        <v>0.02</v>
      </c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2" t="s">
        <v>67</v>
      </c>
      <c r="AW3456" s="2" t="s">
        <v>4512</v>
      </c>
      <c r="AX3456" s="2" t="s">
        <v>67</v>
      </c>
      <c r="AY3456" s="2" t="s">
        <v>67</v>
      </c>
    </row>
    <row r="3457" spans="1:51" ht="30" customHeight="1" x14ac:dyDescent="0.3">
      <c r="A3457" s="5" t="s">
        <v>90</v>
      </c>
      <c r="B3457" s="5" t="s">
        <v>67</v>
      </c>
      <c r="C3457" s="5" t="s">
        <v>67</v>
      </c>
      <c r="D3457" s="6"/>
      <c r="E3457" s="7"/>
      <c r="F3457" s="8">
        <f>TRUNC(SUMIF(N3453:N3456, N3452, F3453:F3456),0)</f>
        <v>41041</v>
      </c>
      <c r="G3457" s="7"/>
      <c r="H3457" s="8">
        <f>TRUNC(SUMIF(N3453:N3456, N3452, H3453:H3456),0)</f>
        <v>582753</v>
      </c>
      <c r="I3457" s="7"/>
      <c r="J3457" s="8">
        <f>TRUNC(SUMIF(N3453:N3456, N3452, J3453:J3456),0)</f>
        <v>8352</v>
      </c>
      <c r="K3457" s="7"/>
      <c r="L3457" s="8">
        <f>F3457+H3457+J3457</f>
        <v>632146</v>
      </c>
      <c r="M3457" s="5" t="s">
        <v>67</v>
      </c>
      <c r="N3457" s="2" t="s">
        <v>91</v>
      </c>
      <c r="O3457" s="2" t="s">
        <v>91</v>
      </c>
      <c r="P3457" s="2" t="s">
        <v>67</v>
      </c>
      <c r="Q3457" s="2" t="s">
        <v>67</v>
      </c>
      <c r="R3457" s="2" t="s">
        <v>67</v>
      </c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2" t="s">
        <v>67</v>
      </c>
      <c r="AW3457" s="2" t="s">
        <v>67</v>
      </c>
      <c r="AX3457" s="2" t="s">
        <v>67</v>
      </c>
      <c r="AY3457" s="2" t="s">
        <v>67</v>
      </c>
    </row>
    <row r="3458" spans="1:51" ht="30" customHeight="1" x14ac:dyDescent="0.3">
      <c r="A3458" s="6"/>
      <c r="B3458" s="6"/>
      <c r="C3458" s="6"/>
      <c r="D3458" s="6"/>
      <c r="E3458" s="7"/>
      <c r="F3458" s="8"/>
      <c r="G3458" s="7"/>
      <c r="H3458" s="8"/>
      <c r="I3458" s="7"/>
      <c r="J3458" s="8"/>
      <c r="K3458" s="7"/>
      <c r="L3458" s="8"/>
      <c r="M3458" s="6"/>
    </row>
    <row r="3459" spans="1:51" ht="30" customHeight="1" x14ac:dyDescent="0.3">
      <c r="A3459" s="14" t="s">
        <v>4513</v>
      </c>
      <c r="B3459" s="14"/>
      <c r="C3459" s="14"/>
      <c r="D3459" s="14"/>
      <c r="E3459" s="15"/>
      <c r="F3459" s="16"/>
      <c r="G3459" s="15"/>
      <c r="H3459" s="16"/>
      <c r="I3459" s="15"/>
      <c r="J3459" s="16"/>
      <c r="K3459" s="15"/>
      <c r="L3459" s="16"/>
      <c r="M3459" s="14"/>
      <c r="N3459" s="1" t="s">
        <v>4514</v>
      </c>
    </row>
    <row r="3460" spans="1:51" ht="30" customHeight="1" x14ac:dyDescent="0.3">
      <c r="A3460" s="5" t="s">
        <v>4517</v>
      </c>
      <c r="B3460" s="5" t="s">
        <v>544</v>
      </c>
      <c r="C3460" s="5" t="s">
        <v>808</v>
      </c>
      <c r="D3460" s="6">
        <v>1</v>
      </c>
      <c r="E3460" s="7">
        <f>단가대비표!O1600</f>
        <v>10000</v>
      </c>
      <c r="F3460" s="8">
        <f>TRUNC(E3460*D3460,1)</f>
        <v>10000</v>
      </c>
      <c r="G3460" s="7">
        <f>단가대비표!P1600</f>
        <v>0</v>
      </c>
      <c r="H3460" s="8">
        <f>TRUNC(G3460*D3460,1)</f>
        <v>0</v>
      </c>
      <c r="I3460" s="7">
        <f>단가대비표!V1600</f>
        <v>0</v>
      </c>
      <c r="J3460" s="8">
        <f>TRUNC(I3460*D3460,1)</f>
        <v>0</v>
      </c>
      <c r="K3460" s="7">
        <f t="shared" ref="K3460:L3464" si="835">TRUNC(E3460+G3460+I3460,1)</f>
        <v>10000</v>
      </c>
      <c r="L3460" s="8">
        <f t="shared" si="835"/>
        <v>10000</v>
      </c>
      <c r="M3460" s="5" t="s">
        <v>67</v>
      </c>
      <c r="N3460" s="2" t="s">
        <v>4514</v>
      </c>
      <c r="O3460" s="2" t="s">
        <v>4518</v>
      </c>
      <c r="P3460" s="2" t="s">
        <v>73</v>
      </c>
      <c r="Q3460" s="2" t="s">
        <v>73</v>
      </c>
      <c r="R3460" s="2" t="s">
        <v>69</v>
      </c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2" t="s">
        <v>67</v>
      </c>
      <c r="AW3460" s="2" t="s">
        <v>4519</v>
      </c>
      <c r="AX3460" s="2" t="s">
        <v>67</v>
      </c>
      <c r="AY3460" s="2" t="s">
        <v>67</v>
      </c>
    </row>
    <row r="3461" spans="1:51" ht="30" customHeight="1" x14ac:dyDescent="0.3">
      <c r="A3461" s="5" t="s">
        <v>4520</v>
      </c>
      <c r="B3461" s="5" t="s">
        <v>4521</v>
      </c>
      <c r="C3461" s="5" t="s">
        <v>257</v>
      </c>
      <c r="D3461" s="6">
        <v>0.09</v>
      </c>
      <c r="E3461" s="7">
        <f>단가대비표!O36</f>
        <v>1016</v>
      </c>
      <c r="F3461" s="8">
        <f>TRUNC(E3461*D3461,1)</f>
        <v>91.4</v>
      </c>
      <c r="G3461" s="7">
        <f>단가대비표!P36</f>
        <v>0</v>
      </c>
      <c r="H3461" s="8">
        <f>TRUNC(G3461*D3461,1)</f>
        <v>0</v>
      </c>
      <c r="I3461" s="7">
        <f>단가대비표!V36</f>
        <v>0</v>
      </c>
      <c r="J3461" s="8">
        <f>TRUNC(I3461*D3461,1)</f>
        <v>0</v>
      </c>
      <c r="K3461" s="7">
        <f t="shared" si="835"/>
        <v>1016</v>
      </c>
      <c r="L3461" s="8">
        <f t="shared" si="835"/>
        <v>91.4</v>
      </c>
      <c r="M3461" s="5" t="s">
        <v>67</v>
      </c>
      <c r="N3461" s="2" t="s">
        <v>4514</v>
      </c>
      <c r="O3461" s="2" t="s">
        <v>4522</v>
      </c>
      <c r="P3461" s="2" t="s">
        <v>73</v>
      </c>
      <c r="Q3461" s="2" t="s">
        <v>73</v>
      </c>
      <c r="R3461" s="2" t="s">
        <v>69</v>
      </c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2" t="s">
        <v>67</v>
      </c>
      <c r="AW3461" s="2" t="s">
        <v>4523</v>
      </c>
      <c r="AX3461" s="2" t="s">
        <v>67</v>
      </c>
      <c r="AY3461" s="2" t="s">
        <v>67</v>
      </c>
    </row>
    <row r="3462" spans="1:51" ht="30" customHeight="1" x14ac:dyDescent="0.3">
      <c r="A3462" s="5" t="s">
        <v>4524</v>
      </c>
      <c r="B3462" s="5" t="s">
        <v>67</v>
      </c>
      <c r="C3462" s="5" t="s">
        <v>481</v>
      </c>
      <c r="D3462" s="6">
        <v>5.5</v>
      </c>
      <c r="E3462" s="7">
        <f>단가대비표!O1607</f>
        <v>500</v>
      </c>
      <c r="F3462" s="8">
        <f>TRUNC(E3462*D3462,1)</f>
        <v>2750</v>
      </c>
      <c r="G3462" s="7">
        <f>단가대비표!P1607</f>
        <v>0</v>
      </c>
      <c r="H3462" s="8">
        <f>TRUNC(G3462*D3462,1)</f>
        <v>0</v>
      </c>
      <c r="I3462" s="7">
        <f>단가대비표!V1607</f>
        <v>0</v>
      </c>
      <c r="J3462" s="8">
        <f>TRUNC(I3462*D3462,1)</f>
        <v>0</v>
      </c>
      <c r="K3462" s="7">
        <f t="shared" si="835"/>
        <v>500</v>
      </c>
      <c r="L3462" s="8">
        <f t="shared" si="835"/>
        <v>2750</v>
      </c>
      <c r="M3462" s="5" t="s">
        <v>67</v>
      </c>
      <c r="N3462" s="2" t="s">
        <v>4514</v>
      </c>
      <c r="O3462" s="2" t="s">
        <v>4525</v>
      </c>
      <c r="P3462" s="2" t="s">
        <v>73</v>
      </c>
      <c r="Q3462" s="2" t="s">
        <v>73</v>
      </c>
      <c r="R3462" s="2" t="s">
        <v>69</v>
      </c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2" t="s">
        <v>67</v>
      </c>
      <c r="AW3462" s="2" t="s">
        <v>4526</v>
      </c>
      <c r="AX3462" s="2" t="s">
        <v>67</v>
      </c>
      <c r="AY3462" s="2" t="s">
        <v>67</v>
      </c>
    </row>
    <row r="3463" spans="1:51" ht="30" customHeight="1" x14ac:dyDescent="0.3">
      <c r="A3463" s="5" t="s">
        <v>338</v>
      </c>
      <c r="B3463" s="5" t="s">
        <v>86</v>
      </c>
      <c r="C3463" s="5" t="s">
        <v>87</v>
      </c>
      <c r="D3463" s="6">
        <v>0.02</v>
      </c>
      <c r="E3463" s="7">
        <f>단가대비표!O1835</f>
        <v>0</v>
      </c>
      <c r="F3463" s="8">
        <f>TRUNC(E3463*D3463,1)</f>
        <v>0</v>
      </c>
      <c r="G3463" s="7">
        <f>단가대비표!P1835</f>
        <v>152019</v>
      </c>
      <c r="H3463" s="8">
        <f>TRUNC(G3463*D3463,1)</f>
        <v>3040.3</v>
      </c>
      <c r="I3463" s="7">
        <f>단가대비표!V1835</f>
        <v>0</v>
      </c>
      <c r="J3463" s="8">
        <f>TRUNC(I3463*D3463,1)</f>
        <v>0</v>
      </c>
      <c r="K3463" s="7">
        <f t="shared" si="835"/>
        <v>152019</v>
      </c>
      <c r="L3463" s="8">
        <f t="shared" si="835"/>
        <v>3040.3</v>
      </c>
      <c r="M3463" s="5" t="s">
        <v>67</v>
      </c>
      <c r="N3463" s="2" t="s">
        <v>4514</v>
      </c>
      <c r="O3463" s="2" t="s">
        <v>339</v>
      </c>
      <c r="P3463" s="2" t="s">
        <v>73</v>
      </c>
      <c r="Q3463" s="2" t="s">
        <v>73</v>
      </c>
      <c r="R3463" s="2" t="s">
        <v>69</v>
      </c>
      <c r="S3463" s="3"/>
      <c r="T3463" s="3"/>
      <c r="U3463" s="3"/>
      <c r="V3463" s="3">
        <v>1</v>
      </c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2" t="s">
        <v>67</v>
      </c>
      <c r="AW3463" s="2" t="s">
        <v>4527</v>
      </c>
      <c r="AX3463" s="2" t="s">
        <v>67</v>
      </c>
      <c r="AY3463" s="2" t="s">
        <v>67</v>
      </c>
    </row>
    <row r="3464" spans="1:51" ht="30" customHeight="1" x14ac:dyDescent="0.3">
      <c r="A3464" s="5" t="s">
        <v>155</v>
      </c>
      <c r="B3464" s="5" t="s">
        <v>272</v>
      </c>
      <c r="C3464" s="5" t="s">
        <v>82</v>
      </c>
      <c r="D3464" s="6">
        <v>1</v>
      </c>
      <c r="E3464" s="7">
        <f>TRUNC(SUMIF(V3460:V3464, RIGHTB(O3464, 1), H3460:H3464)*U3464, 2)</f>
        <v>60.8</v>
      </c>
      <c r="F3464" s="8">
        <f>TRUNC(E3464*D3464,1)</f>
        <v>60.8</v>
      </c>
      <c r="G3464" s="7">
        <v>0</v>
      </c>
      <c r="H3464" s="8">
        <f>TRUNC(G3464*D3464,1)</f>
        <v>0</v>
      </c>
      <c r="I3464" s="7">
        <v>0</v>
      </c>
      <c r="J3464" s="8">
        <f>TRUNC(I3464*D3464,1)</f>
        <v>0</v>
      </c>
      <c r="K3464" s="7">
        <f t="shared" si="835"/>
        <v>60.8</v>
      </c>
      <c r="L3464" s="8">
        <f t="shared" si="835"/>
        <v>60.8</v>
      </c>
      <c r="M3464" s="5" t="s">
        <v>67</v>
      </c>
      <c r="N3464" s="2" t="s">
        <v>4514</v>
      </c>
      <c r="O3464" s="2" t="s">
        <v>83</v>
      </c>
      <c r="P3464" s="2" t="s">
        <v>73</v>
      </c>
      <c r="Q3464" s="2" t="s">
        <v>73</v>
      </c>
      <c r="R3464" s="2" t="s">
        <v>73</v>
      </c>
      <c r="S3464" s="3">
        <v>1</v>
      </c>
      <c r="T3464" s="3">
        <v>0</v>
      </c>
      <c r="U3464" s="3">
        <v>0.02</v>
      </c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2" t="s">
        <v>67</v>
      </c>
      <c r="AW3464" s="2" t="s">
        <v>4528</v>
      </c>
      <c r="AX3464" s="2" t="s">
        <v>67</v>
      </c>
      <c r="AY3464" s="2" t="s">
        <v>67</v>
      </c>
    </row>
    <row r="3465" spans="1:51" ht="30" customHeight="1" x14ac:dyDescent="0.3">
      <c r="A3465" s="5" t="s">
        <v>90</v>
      </c>
      <c r="B3465" s="5" t="s">
        <v>67</v>
      </c>
      <c r="C3465" s="5" t="s">
        <v>67</v>
      </c>
      <c r="D3465" s="6"/>
      <c r="E3465" s="7"/>
      <c r="F3465" s="8">
        <f>TRUNC(SUMIF(N3460:N3464, N3459, F3460:F3464),0)</f>
        <v>12902</v>
      </c>
      <c r="G3465" s="7"/>
      <c r="H3465" s="8">
        <f>TRUNC(SUMIF(N3460:N3464, N3459, H3460:H3464),0)</f>
        <v>3040</v>
      </c>
      <c r="I3465" s="7"/>
      <c r="J3465" s="8">
        <f>TRUNC(SUMIF(N3460:N3464, N3459, J3460:J3464),0)</f>
        <v>0</v>
      </c>
      <c r="K3465" s="7"/>
      <c r="L3465" s="8">
        <f>F3465+H3465+J3465</f>
        <v>15942</v>
      </c>
      <c r="M3465" s="5" t="s">
        <v>67</v>
      </c>
      <c r="N3465" s="2" t="s">
        <v>91</v>
      </c>
      <c r="O3465" s="2" t="s">
        <v>91</v>
      </c>
      <c r="P3465" s="2" t="s">
        <v>67</v>
      </c>
      <c r="Q3465" s="2" t="s">
        <v>67</v>
      </c>
      <c r="R3465" s="2" t="s">
        <v>67</v>
      </c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2" t="s">
        <v>67</v>
      </c>
      <c r="AW3465" s="2" t="s">
        <v>67</v>
      </c>
      <c r="AX3465" s="2" t="s">
        <v>67</v>
      </c>
      <c r="AY3465" s="2" t="s">
        <v>67</v>
      </c>
    </row>
    <row r="3466" spans="1:51" ht="30" customHeight="1" x14ac:dyDescent="0.3">
      <c r="A3466" s="6"/>
      <c r="B3466" s="6"/>
      <c r="C3466" s="6"/>
      <c r="D3466" s="6"/>
      <c r="E3466" s="7"/>
      <c r="F3466" s="8"/>
      <c r="G3466" s="7"/>
      <c r="H3466" s="8"/>
      <c r="I3466" s="7"/>
      <c r="J3466" s="8"/>
      <c r="K3466" s="7"/>
      <c r="L3466" s="8"/>
      <c r="M3466" s="6"/>
    </row>
    <row r="3467" spans="1:51" ht="30" customHeight="1" x14ac:dyDescent="0.3">
      <c r="A3467" s="14" t="s">
        <v>4529</v>
      </c>
      <c r="B3467" s="14"/>
      <c r="C3467" s="14"/>
      <c r="D3467" s="14"/>
      <c r="E3467" s="15"/>
      <c r="F3467" s="16"/>
      <c r="G3467" s="15"/>
      <c r="H3467" s="16"/>
      <c r="I3467" s="15"/>
      <c r="J3467" s="16"/>
      <c r="K3467" s="15"/>
      <c r="L3467" s="16"/>
      <c r="M3467" s="14"/>
      <c r="N3467" s="1" t="s">
        <v>4530</v>
      </c>
    </row>
    <row r="3468" spans="1:51" ht="30" customHeight="1" x14ac:dyDescent="0.3">
      <c r="A3468" s="5" t="s">
        <v>4517</v>
      </c>
      <c r="B3468" s="5" t="s">
        <v>552</v>
      </c>
      <c r="C3468" s="5" t="s">
        <v>808</v>
      </c>
      <c r="D3468" s="6">
        <v>1</v>
      </c>
      <c r="E3468" s="7">
        <f>단가대비표!O1601</f>
        <v>12000</v>
      </c>
      <c r="F3468" s="8">
        <f>TRUNC(E3468*D3468,1)</f>
        <v>12000</v>
      </c>
      <c r="G3468" s="7">
        <f>단가대비표!P1601</f>
        <v>0</v>
      </c>
      <c r="H3468" s="8">
        <f>TRUNC(G3468*D3468,1)</f>
        <v>0</v>
      </c>
      <c r="I3468" s="7">
        <f>단가대비표!V1601</f>
        <v>0</v>
      </c>
      <c r="J3468" s="8">
        <f>TRUNC(I3468*D3468,1)</f>
        <v>0</v>
      </c>
      <c r="K3468" s="7">
        <f t="shared" ref="K3468:L3472" si="836">TRUNC(E3468+G3468+I3468,1)</f>
        <v>12000</v>
      </c>
      <c r="L3468" s="8">
        <f t="shared" si="836"/>
        <v>12000</v>
      </c>
      <c r="M3468" s="5" t="s">
        <v>67</v>
      </c>
      <c r="N3468" s="2" t="s">
        <v>4530</v>
      </c>
      <c r="O3468" s="2" t="s">
        <v>4532</v>
      </c>
      <c r="P3468" s="2" t="s">
        <v>73</v>
      </c>
      <c r="Q3468" s="2" t="s">
        <v>73</v>
      </c>
      <c r="R3468" s="2" t="s">
        <v>69</v>
      </c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2" t="s">
        <v>67</v>
      </c>
      <c r="AW3468" s="2" t="s">
        <v>4533</v>
      </c>
      <c r="AX3468" s="2" t="s">
        <v>67</v>
      </c>
      <c r="AY3468" s="2" t="s">
        <v>67</v>
      </c>
    </row>
    <row r="3469" spans="1:51" ht="30" customHeight="1" x14ac:dyDescent="0.3">
      <c r="A3469" s="5" t="s">
        <v>4520</v>
      </c>
      <c r="B3469" s="5" t="s">
        <v>4521</v>
      </c>
      <c r="C3469" s="5" t="s">
        <v>257</v>
      </c>
      <c r="D3469" s="6">
        <v>0.09</v>
      </c>
      <c r="E3469" s="7">
        <f>단가대비표!O36</f>
        <v>1016</v>
      </c>
      <c r="F3469" s="8">
        <f>TRUNC(E3469*D3469,1)</f>
        <v>91.4</v>
      </c>
      <c r="G3469" s="7">
        <f>단가대비표!P36</f>
        <v>0</v>
      </c>
      <c r="H3469" s="8">
        <f>TRUNC(G3469*D3469,1)</f>
        <v>0</v>
      </c>
      <c r="I3469" s="7">
        <f>단가대비표!V36</f>
        <v>0</v>
      </c>
      <c r="J3469" s="8">
        <f>TRUNC(I3469*D3469,1)</f>
        <v>0</v>
      </c>
      <c r="K3469" s="7">
        <f t="shared" si="836"/>
        <v>1016</v>
      </c>
      <c r="L3469" s="8">
        <f t="shared" si="836"/>
        <v>91.4</v>
      </c>
      <c r="M3469" s="5" t="s">
        <v>67</v>
      </c>
      <c r="N3469" s="2" t="s">
        <v>4530</v>
      </c>
      <c r="O3469" s="2" t="s">
        <v>4522</v>
      </c>
      <c r="P3469" s="2" t="s">
        <v>73</v>
      </c>
      <c r="Q3469" s="2" t="s">
        <v>73</v>
      </c>
      <c r="R3469" s="2" t="s">
        <v>69</v>
      </c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2" t="s">
        <v>67</v>
      </c>
      <c r="AW3469" s="2" t="s">
        <v>4534</v>
      </c>
      <c r="AX3469" s="2" t="s">
        <v>67</v>
      </c>
      <c r="AY3469" s="2" t="s">
        <v>67</v>
      </c>
    </row>
    <row r="3470" spans="1:51" ht="30" customHeight="1" x14ac:dyDescent="0.3">
      <c r="A3470" s="5" t="s">
        <v>4524</v>
      </c>
      <c r="B3470" s="5" t="s">
        <v>67</v>
      </c>
      <c r="C3470" s="5" t="s">
        <v>481</v>
      </c>
      <c r="D3470" s="6">
        <v>5.5</v>
      </c>
      <c r="E3470" s="7">
        <f>단가대비표!O1607</f>
        <v>500</v>
      </c>
      <c r="F3470" s="8">
        <f>TRUNC(E3470*D3470,1)</f>
        <v>2750</v>
      </c>
      <c r="G3470" s="7">
        <f>단가대비표!P1607</f>
        <v>0</v>
      </c>
      <c r="H3470" s="8">
        <f>TRUNC(G3470*D3470,1)</f>
        <v>0</v>
      </c>
      <c r="I3470" s="7">
        <f>단가대비표!V1607</f>
        <v>0</v>
      </c>
      <c r="J3470" s="8">
        <f>TRUNC(I3470*D3470,1)</f>
        <v>0</v>
      </c>
      <c r="K3470" s="7">
        <f t="shared" si="836"/>
        <v>500</v>
      </c>
      <c r="L3470" s="8">
        <f t="shared" si="836"/>
        <v>2750</v>
      </c>
      <c r="M3470" s="5" t="s">
        <v>67</v>
      </c>
      <c r="N3470" s="2" t="s">
        <v>4530</v>
      </c>
      <c r="O3470" s="2" t="s">
        <v>4525</v>
      </c>
      <c r="P3470" s="2" t="s">
        <v>73</v>
      </c>
      <c r="Q3470" s="2" t="s">
        <v>73</v>
      </c>
      <c r="R3470" s="2" t="s">
        <v>69</v>
      </c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2" t="s">
        <v>67</v>
      </c>
      <c r="AW3470" s="2" t="s">
        <v>4535</v>
      </c>
      <c r="AX3470" s="2" t="s">
        <v>67</v>
      </c>
      <c r="AY3470" s="2" t="s">
        <v>67</v>
      </c>
    </row>
    <row r="3471" spans="1:51" ht="30" customHeight="1" x14ac:dyDescent="0.3">
      <c r="A3471" s="5" t="s">
        <v>338</v>
      </c>
      <c r="B3471" s="5" t="s">
        <v>86</v>
      </c>
      <c r="C3471" s="5" t="s">
        <v>87</v>
      </c>
      <c r="D3471" s="6">
        <v>2.1999999999999999E-2</v>
      </c>
      <c r="E3471" s="7">
        <f>단가대비표!O1835</f>
        <v>0</v>
      </c>
      <c r="F3471" s="8">
        <f>TRUNC(E3471*D3471,1)</f>
        <v>0</v>
      </c>
      <c r="G3471" s="7">
        <f>단가대비표!P1835</f>
        <v>152019</v>
      </c>
      <c r="H3471" s="8">
        <f>TRUNC(G3471*D3471,1)</f>
        <v>3344.4</v>
      </c>
      <c r="I3471" s="7">
        <f>단가대비표!V1835</f>
        <v>0</v>
      </c>
      <c r="J3471" s="8">
        <f>TRUNC(I3471*D3471,1)</f>
        <v>0</v>
      </c>
      <c r="K3471" s="7">
        <f t="shared" si="836"/>
        <v>152019</v>
      </c>
      <c r="L3471" s="8">
        <f t="shared" si="836"/>
        <v>3344.4</v>
      </c>
      <c r="M3471" s="5" t="s">
        <v>67</v>
      </c>
      <c r="N3471" s="2" t="s">
        <v>4530</v>
      </c>
      <c r="O3471" s="2" t="s">
        <v>339</v>
      </c>
      <c r="P3471" s="2" t="s">
        <v>73</v>
      </c>
      <c r="Q3471" s="2" t="s">
        <v>73</v>
      </c>
      <c r="R3471" s="2" t="s">
        <v>69</v>
      </c>
      <c r="S3471" s="3"/>
      <c r="T3471" s="3"/>
      <c r="U3471" s="3"/>
      <c r="V3471" s="3">
        <v>1</v>
      </c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2" t="s">
        <v>67</v>
      </c>
      <c r="AW3471" s="2" t="s">
        <v>4536</v>
      </c>
      <c r="AX3471" s="2" t="s">
        <v>67</v>
      </c>
      <c r="AY3471" s="2" t="s">
        <v>67</v>
      </c>
    </row>
    <row r="3472" spans="1:51" ht="30" customHeight="1" x14ac:dyDescent="0.3">
      <c r="A3472" s="5" t="s">
        <v>155</v>
      </c>
      <c r="B3472" s="5" t="s">
        <v>272</v>
      </c>
      <c r="C3472" s="5" t="s">
        <v>82</v>
      </c>
      <c r="D3472" s="6">
        <v>1</v>
      </c>
      <c r="E3472" s="7">
        <f>TRUNC(SUMIF(V3468:V3472, RIGHTB(O3472, 1), H3468:H3472)*U3472, 2)</f>
        <v>66.88</v>
      </c>
      <c r="F3472" s="8">
        <f>TRUNC(E3472*D3472,1)</f>
        <v>66.8</v>
      </c>
      <c r="G3472" s="7">
        <v>0</v>
      </c>
      <c r="H3472" s="8">
        <f>TRUNC(G3472*D3472,1)</f>
        <v>0</v>
      </c>
      <c r="I3472" s="7">
        <v>0</v>
      </c>
      <c r="J3472" s="8">
        <f>TRUNC(I3472*D3472,1)</f>
        <v>0</v>
      </c>
      <c r="K3472" s="7">
        <f t="shared" si="836"/>
        <v>66.8</v>
      </c>
      <c r="L3472" s="8">
        <f t="shared" si="836"/>
        <v>66.8</v>
      </c>
      <c r="M3472" s="5" t="s">
        <v>67</v>
      </c>
      <c r="N3472" s="2" t="s">
        <v>4530</v>
      </c>
      <c r="O3472" s="2" t="s">
        <v>83</v>
      </c>
      <c r="P3472" s="2" t="s">
        <v>73</v>
      </c>
      <c r="Q3472" s="2" t="s">
        <v>73</v>
      </c>
      <c r="R3472" s="2" t="s">
        <v>73</v>
      </c>
      <c r="S3472" s="3">
        <v>1</v>
      </c>
      <c r="T3472" s="3">
        <v>0</v>
      </c>
      <c r="U3472" s="3">
        <v>0.02</v>
      </c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2" t="s">
        <v>67</v>
      </c>
      <c r="AW3472" s="2" t="s">
        <v>4537</v>
      </c>
      <c r="AX3472" s="2" t="s">
        <v>67</v>
      </c>
      <c r="AY3472" s="2" t="s">
        <v>67</v>
      </c>
    </row>
    <row r="3473" spans="1:51" ht="30" customHeight="1" x14ac:dyDescent="0.3">
      <c r="A3473" s="5" t="s">
        <v>90</v>
      </c>
      <c r="B3473" s="5" t="s">
        <v>67</v>
      </c>
      <c r="C3473" s="5" t="s">
        <v>67</v>
      </c>
      <c r="D3473" s="6"/>
      <c r="E3473" s="7"/>
      <c r="F3473" s="8">
        <f>TRUNC(SUMIF(N3468:N3472, N3467, F3468:F3472),0)</f>
        <v>14908</v>
      </c>
      <c r="G3473" s="7"/>
      <c r="H3473" s="8">
        <f>TRUNC(SUMIF(N3468:N3472, N3467, H3468:H3472),0)</f>
        <v>3344</v>
      </c>
      <c r="I3473" s="7"/>
      <c r="J3473" s="8">
        <f>TRUNC(SUMIF(N3468:N3472, N3467, J3468:J3472),0)</f>
        <v>0</v>
      </c>
      <c r="K3473" s="7"/>
      <c r="L3473" s="8">
        <f>F3473+H3473+J3473</f>
        <v>18252</v>
      </c>
      <c r="M3473" s="5" t="s">
        <v>67</v>
      </c>
      <c r="N3473" s="2" t="s">
        <v>91</v>
      </c>
      <c r="O3473" s="2" t="s">
        <v>91</v>
      </c>
      <c r="P3473" s="2" t="s">
        <v>67</v>
      </c>
      <c r="Q3473" s="2" t="s">
        <v>67</v>
      </c>
      <c r="R3473" s="2" t="s">
        <v>67</v>
      </c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2" t="s">
        <v>67</v>
      </c>
      <c r="AW3473" s="2" t="s">
        <v>67</v>
      </c>
      <c r="AX3473" s="2" t="s">
        <v>67</v>
      </c>
      <c r="AY3473" s="2" t="s">
        <v>67</v>
      </c>
    </row>
    <row r="3474" spans="1:51" ht="30" customHeight="1" x14ac:dyDescent="0.3">
      <c r="A3474" s="6"/>
      <c r="B3474" s="6"/>
      <c r="C3474" s="6"/>
      <c r="D3474" s="6"/>
      <c r="E3474" s="7"/>
      <c r="F3474" s="8"/>
      <c r="G3474" s="7"/>
      <c r="H3474" s="8"/>
      <c r="I3474" s="7"/>
      <c r="J3474" s="8"/>
      <c r="K3474" s="7"/>
      <c r="L3474" s="8"/>
      <c r="M3474" s="6"/>
    </row>
    <row r="3475" spans="1:51" ht="30" customHeight="1" x14ac:dyDescent="0.3">
      <c r="A3475" s="14" t="s">
        <v>4538</v>
      </c>
      <c r="B3475" s="14"/>
      <c r="C3475" s="14"/>
      <c r="D3475" s="14"/>
      <c r="E3475" s="15"/>
      <c r="F3475" s="16"/>
      <c r="G3475" s="15"/>
      <c r="H3475" s="16"/>
      <c r="I3475" s="15"/>
      <c r="J3475" s="16"/>
      <c r="K3475" s="15"/>
      <c r="L3475" s="16"/>
      <c r="M3475" s="14"/>
      <c r="N3475" s="1" t="s">
        <v>4539</v>
      </c>
    </row>
    <row r="3476" spans="1:51" ht="30" customHeight="1" x14ac:dyDescent="0.3">
      <c r="A3476" s="5" t="s">
        <v>4517</v>
      </c>
      <c r="B3476" s="5" t="s">
        <v>560</v>
      </c>
      <c r="C3476" s="5" t="s">
        <v>808</v>
      </c>
      <c r="D3476" s="6">
        <v>1</v>
      </c>
      <c r="E3476" s="7">
        <f>단가대비표!O1602</f>
        <v>15000</v>
      </c>
      <c r="F3476" s="8">
        <f>TRUNC(E3476*D3476,1)</f>
        <v>15000</v>
      </c>
      <c r="G3476" s="7">
        <f>단가대비표!P1602</f>
        <v>0</v>
      </c>
      <c r="H3476" s="8">
        <f>TRUNC(G3476*D3476,1)</f>
        <v>0</v>
      </c>
      <c r="I3476" s="7">
        <f>단가대비표!V1602</f>
        <v>0</v>
      </c>
      <c r="J3476" s="8">
        <f>TRUNC(I3476*D3476,1)</f>
        <v>0</v>
      </c>
      <c r="K3476" s="7">
        <f t="shared" ref="K3476:L3480" si="837">TRUNC(E3476+G3476+I3476,1)</f>
        <v>15000</v>
      </c>
      <c r="L3476" s="8">
        <f t="shared" si="837"/>
        <v>15000</v>
      </c>
      <c r="M3476" s="5" t="s">
        <v>67</v>
      </c>
      <c r="N3476" s="2" t="s">
        <v>4539</v>
      </c>
      <c r="O3476" s="2" t="s">
        <v>4541</v>
      </c>
      <c r="P3476" s="2" t="s">
        <v>73</v>
      </c>
      <c r="Q3476" s="2" t="s">
        <v>73</v>
      </c>
      <c r="R3476" s="2" t="s">
        <v>69</v>
      </c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2" t="s">
        <v>67</v>
      </c>
      <c r="AW3476" s="2" t="s">
        <v>4542</v>
      </c>
      <c r="AX3476" s="2" t="s">
        <v>67</v>
      </c>
      <c r="AY3476" s="2" t="s">
        <v>67</v>
      </c>
    </row>
    <row r="3477" spans="1:51" ht="30" customHeight="1" x14ac:dyDescent="0.3">
      <c r="A3477" s="5" t="s">
        <v>4520</v>
      </c>
      <c r="B3477" s="5" t="s">
        <v>4521</v>
      </c>
      <c r="C3477" s="5" t="s">
        <v>257</v>
      </c>
      <c r="D3477" s="6">
        <v>0.09</v>
      </c>
      <c r="E3477" s="7">
        <f>단가대비표!O36</f>
        <v>1016</v>
      </c>
      <c r="F3477" s="8">
        <f>TRUNC(E3477*D3477,1)</f>
        <v>91.4</v>
      </c>
      <c r="G3477" s="7">
        <f>단가대비표!P36</f>
        <v>0</v>
      </c>
      <c r="H3477" s="8">
        <f>TRUNC(G3477*D3477,1)</f>
        <v>0</v>
      </c>
      <c r="I3477" s="7">
        <f>단가대비표!V36</f>
        <v>0</v>
      </c>
      <c r="J3477" s="8">
        <f>TRUNC(I3477*D3477,1)</f>
        <v>0</v>
      </c>
      <c r="K3477" s="7">
        <f t="shared" si="837"/>
        <v>1016</v>
      </c>
      <c r="L3477" s="8">
        <f t="shared" si="837"/>
        <v>91.4</v>
      </c>
      <c r="M3477" s="5" t="s">
        <v>67</v>
      </c>
      <c r="N3477" s="2" t="s">
        <v>4539</v>
      </c>
      <c r="O3477" s="2" t="s">
        <v>4522</v>
      </c>
      <c r="P3477" s="2" t="s">
        <v>73</v>
      </c>
      <c r="Q3477" s="2" t="s">
        <v>73</v>
      </c>
      <c r="R3477" s="2" t="s">
        <v>69</v>
      </c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2" t="s">
        <v>67</v>
      </c>
      <c r="AW3477" s="2" t="s">
        <v>4543</v>
      </c>
      <c r="AX3477" s="2" t="s">
        <v>67</v>
      </c>
      <c r="AY3477" s="2" t="s">
        <v>67</v>
      </c>
    </row>
    <row r="3478" spans="1:51" ht="30" customHeight="1" x14ac:dyDescent="0.3">
      <c r="A3478" s="5" t="s">
        <v>4524</v>
      </c>
      <c r="B3478" s="5" t="s">
        <v>67</v>
      </c>
      <c r="C3478" s="5" t="s">
        <v>481</v>
      </c>
      <c r="D3478" s="6">
        <v>5.5</v>
      </c>
      <c r="E3478" s="7">
        <f>단가대비표!O1607</f>
        <v>500</v>
      </c>
      <c r="F3478" s="8">
        <f>TRUNC(E3478*D3478,1)</f>
        <v>2750</v>
      </c>
      <c r="G3478" s="7">
        <f>단가대비표!P1607</f>
        <v>0</v>
      </c>
      <c r="H3478" s="8">
        <f>TRUNC(G3478*D3478,1)</f>
        <v>0</v>
      </c>
      <c r="I3478" s="7">
        <f>단가대비표!V1607</f>
        <v>0</v>
      </c>
      <c r="J3478" s="8">
        <f>TRUNC(I3478*D3478,1)</f>
        <v>0</v>
      </c>
      <c r="K3478" s="7">
        <f t="shared" si="837"/>
        <v>500</v>
      </c>
      <c r="L3478" s="8">
        <f t="shared" si="837"/>
        <v>2750</v>
      </c>
      <c r="M3478" s="5" t="s">
        <v>67</v>
      </c>
      <c r="N3478" s="2" t="s">
        <v>4539</v>
      </c>
      <c r="O3478" s="2" t="s">
        <v>4525</v>
      </c>
      <c r="P3478" s="2" t="s">
        <v>73</v>
      </c>
      <c r="Q3478" s="2" t="s">
        <v>73</v>
      </c>
      <c r="R3478" s="2" t="s">
        <v>69</v>
      </c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2" t="s">
        <v>67</v>
      </c>
      <c r="AW3478" s="2" t="s">
        <v>4544</v>
      </c>
      <c r="AX3478" s="2" t="s">
        <v>67</v>
      </c>
      <c r="AY3478" s="2" t="s">
        <v>67</v>
      </c>
    </row>
    <row r="3479" spans="1:51" ht="30" customHeight="1" x14ac:dyDescent="0.3">
      <c r="A3479" s="5" t="s">
        <v>338</v>
      </c>
      <c r="B3479" s="5" t="s">
        <v>86</v>
      </c>
      <c r="C3479" s="5" t="s">
        <v>87</v>
      </c>
      <c r="D3479" s="6">
        <v>2.4E-2</v>
      </c>
      <c r="E3479" s="7">
        <f>단가대비표!O1835</f>
        <v>0</v>
      </c>
      <c r="F3479" s="8">
        <f>TRUNC(E3479*D3479,1)</f>
        <v>0</v>
      </c>
      <c r="G3479" s="7">
        <f>단가대비표!P1835</f>
        <v>152019</v>
      </c>
      <c r="H3479" s="8">
        <f>TRUNC(G3479*D3479,1)</f>
        <v>3648.4</v>
      </c>
      <c r="I3479" s="7">
        <f>단가대비표!V1835</f>
        <v>0</v>
      </c>
      <c r="J3479" s="8">
        <f>TRUNC(I3479*D3479,1)</f>
        <v>0</v>
      </c>
      <c r="K3479" s="7">
        <f t="shared" si="837"/>
        <v>152019</v>
      </c>
      <c r="L3479" s="8">
        <f t="shared" si="837"/>
        <v>3648.4</v>
      </c>
      <c r="M3479" s="5" t="s">
        <v>67</v>
      </c>
      <c r="N3479" s="2" t="s">
        <v>4539</v>
      </c>
      <c r="O3479" s="2" t="s">
        <v>339</v>
      </c>
      <c r="P3479" s="2" t="s">
        <v>73</v>
      </c>
      <c r="Q3479" s="2" t="s">
        <v>73</v>
      </c>
      <c r="R3479" s="2" t="s">
        <v>69</v>
      </c>
      <c r="S3479" s="3"/>
      <c r="T3479" s="3"/>
      <c r="U3479" s="3"/>
      <c r="V3479" s="3">
        <v>1</v>
      </c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2" t="s">
        <v>67</v>
      </c>
      <c r="AW3479" s="2" t="s">
        <v>4545</v>
      </c>
      <c r="AX3479" s="2" t="s">
        <v>67</v>
      </c>
      <c r="AY3479" s="2" t="s">
        <v>67</v>
      </c>
    </row>
    <row r="3480" spans="1:51" ht="30" customHeight="1" x14ac:dyDescent="0.3">
      <c r="A3480" s="5" t="s">
        <v>155</v>
      </c>
      <c r="B3480" s="5" t="s">
        <v>272</v>
      </c>
      <c r="C3480" s="5" t="s">
        <v>82</v>
      </c>
      <c r="D3480" s="6">
        <v>1</v>
      </c>
      <c r="E3480" s="7">
        <f>TRUNC(SUMIF(V3476:V3480, RIGHTB(O3480, 1), H3476:H3480)*U3480, 2)</f>
        <v>72.959999999999994</v>
      </c>
      <c r="F3480" s="8">
        <f>TRUNC(E3480*D3480,1)</f>
        <v>72.900000000000006</v>
      </c>
      <c r="G3480" s="7">
        <v>0</v>
      </c>
      <c r="H3480" s="8">
        <f>TRUNC(G3480*D3480,1)</f>
        <v>0</v>
      </c>
      <c r="I3480" s="7">
        <v>0</v>
      </c>
      <c r="J3480" s="8">
        <f>TRUNC(I3480*D3480,1)</f>
        <v>0</v>
      </c>
      <c r="K3480" s="7">
        <f t="shared" si="837"/>
        <v>72.900000000000006</v>
      </c>
      <c r="L3480" s="8">
        <f t="shared" si="837"/>
        <v>72.900000000000006</v>
      </c>
      <c r="M3480" s="5" t="s">
        <v>67</v>
      </c>
      <c r="N3480" s="2" t="s">
        <v>4539</v>
      </c>
      <c r="O3480" s="2" t="s">
        <v>83</v>
      </c>
      <c r="P3480" s="2" t="s">
        <v>73</v>
      </c>
      <c r="Q3480" s="2" t="s">
        <v>73</v>
      </c>
      <c r="R3480" s="2" t="s">
        <v>73</v>
      </c>
      <c r="S3480" s="3">
        <v>1</v>
      </c>
      <c r="T3480" s="3">
        <v>0</v>
      </c>
      <c r="U3480" s="3">
        <v>0.02</v>
      </c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2" t="s">
        <v>67</v>
      </c>
      <c r="AW3480" s="2" t="s">
        <v>4546</v>
      </c>
      <c r="AX3480" s="2" t="s">
        <v>67</v>
      </c>
      <c r="AY3480" s="2" t="s">
        <v>67</v>
      </c>
    </row>
    <row r="3481" spans="1:51" ht="30" customHeight="1" x14ac:dyDescent="0.3">
      <c r="A3481" s="5" t="s">
        <v>90</v>
      </c>
      <c r="B3481" s="5" t="s">
        <v>67</v>
      </c>
      <c r="C3481" s="5" t="s">
        <v>67</v>
      </c>
      <c r="D3481" s="6"/>
      <c r="E3481" s="7"/>
      <c r="F3481" s="8">
        <f>TRUNC(SUMIF(N3476:N3480, N3475, F3476:F3480),0)</f>
        <v>17914</v>
      </c>
      <c r="G3481" s="7"/>
      <c r="H3481" s="8">
        <f>TRUNC(SUMIF(N3476:N3480, N3475, H3476:H3480),0)</f>
        <v>3648</v>
      </c>
      <c r="I3481" s="7"/>
      <c r="J3481" s="8">
        <f>TRUNC(SUMIF(N3476:N3480, N3475, J3476:J3480),0)</f>
        <v>0</v>
      </c>
      <c r="K3481" s="7"/>
      <c r="L3481" s="8">
        <f>F3481+H3481+J3481</f>
        <v>21562</v>
      </c>
      <c r="M3481" s="5" t="s">
        <v>67</v>
      </c>
      <c r="N3481" s="2" t="s">
        <v>91</v>
      </c>
      <c r="O3481" s="2" t="s">
        <v>91</v>
      </c>
      <c r="P3481" s="2" t="s">
        <v>67</v>
      </c>
      <c r="Q3481" s="2" t="s">
        <v>67</v>
      </c>
      <c r="R3481" s="2" t="s">
        <v>67</v>
      </c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2" t="s">
        <v>67</v>
      </c>
      <c r="AW3481" s="2" t="s">
        <v>67</v>
      </c>
      <c r="AX3481" s="2" t="s">
        <v>67</v>
      </c>
      <c r="AY3481" s="2" t="s">
        <v>67</v>
      </c>
    </row>
    <row r="3482" spans="1:51" ht="30" customHeight="1" x14ac:dyDescent="0.3">
      <c r="A3482" s="6"/>
      <c r="B3482" s="6"/>
      <c r="C3482" s="6"/>
      <c r="D3482" s="6"/>
      <c r="E3482" s="7"/>
      <c r="F3482" s="8"/>
      <c r="G3482" s="7"/>
      <c r="H3482" s="8"/>
      <c r="I3482" s="7"/>
      <c r="J3482" s="8"/>
      <c r="K3482" s="7"/>
      <c r="L3482" s="8"/>
      <c r="M3482" s="6"/>
    </row>
    <row r="3483" spans="1:51" ht="30" customHeight="1" x14ac:dyDescent="0.3">
      <c r="A3483" s="14" t="s">
        <v>4547</v>
      </c>
      <c r="B3483" s="14"/>
      <c r="C3483" s="14"/>
      <c r="D3483" s="14"/>
      <c r="E3483" s="15"/>
      <c r="F3483" s="16"/>
      <c r="G3483" s="15"/>
      <c r="H3483" s="16"/>
      <c r="I3483" s="15"/>
      <c r="J3483" s="16"/>
      <c r="K3483" s="15"/>
      <c r="L3483" s="16"/>
      <c r="M3483" s="14"/>
      <c r="N3483" s="1" t="s">
        <v>4548</v>
      </c>
    </row>
    <row r="3484" spans="1:51" ht="30" customHeight="1" x14ac:dyDescent="0.3">
      <c r="A3484" s="5" t="s">
        <v>4517</v>
      </c>
      <c r="B3484" s="5" t="s">
        <v>568</v>
      </c>
      <c r="C3484" s="5" t="s">
        <v>808</v>
      </c>
      <c r="D3484" s="6">
        <v>1</v>
      </c>
      <c r="E3484" s="7">
        <f>단가대비표!O1603</f>
        <v>18000</v>
      </c>
      <c r="F3484" s="8">
        <f>TRUNC(E3484*D3484,1)</f>
        <v>18000</v>
      </c>
      <c r="G3484" s="7">
        <f>단가대비표!P1603</f>
        <v>0</v>
      </c>
      <c r="H3484" s="8">
        <f>TRUNC(G3484*D3484,1)</f>
        <v>0</v>
      </c>
      <c r="I3484" s="7">
        <f>단가대비표!V1603</f>
        <v>0</v>
      </c>
      <c r="J3484" s="8">
        <f>TRUNC(I3484*D3484,1)</f>
        <v>0</v>
      </c>
      <c r="K3484" s="7">
        <f t="shared" ref="K3484:L3488" si="838">TRUNC(E3484+G3484+I3484,1)</f>
        <v>18000</v>
      </c>
      <c r="L3484" s="8">
        <f t="shared" si="838"/>
        <v>18000</v>
      </c>
      <c r="M3484" s="5" t="s">
        <v>67</v>
      </c>
      <c r="N3484" s="2" t="s">
        <v>4548</v>
      </c>
      <c r="O3484" s="2" t="s">
        <v>4550</v>
      </c>
      <c r="P3484" s="2" t="s">
        <v>73</v>
      </c>
      <c r="Q3484" s="2" t="s">
        <v>73</v>
      </c>
      <c r="R3484" s="2" t="s">
        <v>69</v>
      </c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2" t="s">
        <v>67</v>
      </c>
      <c r="AW3484" s="2" t="s">
        <v>4551</v>
      </c>
      <c r="AX3484" s="2" t="s">
        <v>67</v>
      </c>
      <c r="AY3484" s="2" t="s">
        <v>67</v>
      </c>
    </row>
    <row r="3485" spans="1:51" ht="30" customHeight="1" x14ac:dyDescent="0.3">
      <c r="A3485" s="5" t="s">
        <v>4520</v>
      </c>
      <c r="B3485" s="5" t="s">
        <v>4521</v>
      </c>
      <c r="C3485" s="5" t="s">
        <v>257</v>
      </c>
      <c r="D3485" s="6">
        <v>0.09</v>
      </c>
      <c r="E3485" s="7">
        <f>단가대비표!O36</f>
        <v>1016</v>
      </c>
      <c r="F3485" s="8">
        <f>TRUNC(E3485*D3485,1)</f>
        <v>91.4</v>
      </c>
      <c r="G3485" s="7">
        <f>단가대비표!P36</f>
        <v>0</v>
      </c>
      <c r="H3485" s="8">
        <f>TRUNC(G3485*D3485,1)</f>
        <v>0</v>
      </c>
      <c r="I3485" s="7">
        <f>단가대비표!V36</f>
        <v>0</v>
      </c>
      <c r="J3485" s="8">
        <f>TRUNC(I3485*D3485,1)</f>
        <v>0</v>
      </c>
      <c r="K3485" s="7">
        <f t="shared" si="838"/>
        <v>1016</v>
      </c>
      <c r="L3485" s="8">
        <f t="shared" si="838"/>
        <v>91.4</v>
      </c>
      <c r="M3485" s="5" t="s">
        <v>67</v>
      </c>
      <c r="N3485" s="2" t="s">
        <v>4548</v>
      </c>
      <c r="O3485" s="2" t="s">
        <v>4522</v>
      </c>
      <c r="P3485" s="2" t="s">
        <v>73</v>
      </c>
      <c r="Q3485" s="2" t="s">
        <v>73</v>
      </c>
      <c r="R3485" s="2" t="s">
        <v>69</v>
      </c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2" t="s">
        <v>67</v>
      </c>
      <c r="AW3485" s="2" t="s">
        <v>4552</v>
      </c>
      <c r="AX3485" s="2" t="s">
        <v>67</v>
      </c>
      <c r="AY3485" s="2" t="s">
        <v>67</v>
      </c>
    </row>
    <row r="3486" spans="1:51" ht="30" customHeight="1" x14ac:dyDescent="0.3">
      <c r="A3486" s="5" t="s">
        <v>4524</v>
      </c>
      <c r="B3486" s="5" t="s">
        <v>67</v>
      </c>
      <c r="C3486" s="5" t="s">
        <v>481</v>
      </c>
      <c r="D3486" s="6">
        <v>5.5</v>
      </c>
      <c r="E3486" s="7">
        <f>단가대비표!O1607</f>
        <v>500</v>
      </c>
      <c r="F3486" s="8">
        <f>TRUNC(E3486*D3486,1)</f>
        <v>2750</v>
      </c>
      <c r="G3486" s="7">
        <f>단가대비표!P1607</f>
        <v>0</v>
      </c>
      <c r="H3486" s="8">
        <f>TRUNC(G3486*D3486,1)</f>
        <v>0</v>
      </c>
      <c r="I3486" s="7">
        <f>단가대비표!V1607</f>
        <v>0</v>
      </c>
      <c r="J3486" s="8">
        <f>TRUNC(I3486*D3486,1)</f>
        <v>0</v>
      </c>
      <c r="K3486" s="7">
        <f t="shared" si="838"/>
        <v>500</v>
      </c>
      <c r="L3486" s="8">
        <f t="shared" si="838"/>
        <v>2750</v>
      </c>
      <c r="M3486" s="5" t="s">
        <v>67</v>
      </c>
      <c r="N3486" s="2" t="s">
        <v>4548</v>
      </c>
      <c r="O3486" s="2" t="s">
        <v>4525</v>
      </c>
      <c r="P3486" s="2" t="s">
        <v>73</v>
      </c>
      <c r="Q3486" s="2" t="s">
        <v>73</v>
      </c>
      <c r="R3486" s="2" t="s">
        <v>69</v>
      </c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2" t="s">
        <v>67</v>
      </c>
      <c r="AW3486" s="2" t="s">
        <v>4553</v>
      </c>
      <c r="AX3486" s="2" t="s">
        <v>67</v>
      </c>
      <c r="AY3486" s="2" t="s">
        <v>67</v>
      </c>
    </row>
    <row r="3487" spans="1:51" ht="30" customHeight="1" x14ac:dyDescent="0.3">
      <c r="A3487" s="5" t="s">
        <v>338</v>
      </c>
      <c r="B3487" s="5" t="s">
        <v>86</v>
      </c>
      <c r="C3487" s="5" t="s">
        <v>87</v>
      </c>
      <c r="D3487" s="6">
        <v>2.8000000000000001E-2</v>
      </c>
      <c r="E3487" s="7">
        <f>단가대비표!O1835</f>
        <v>0</v>
      </c>
      <c r="F3487" s="8">
        <f>TRUNC(E3487*D3487,1)</f>
        <v>0</v>
      </c>
      <c r="G3487" s="7">
        <f>단가대비표!P1835</f>
        <v>152019</v>
      </c>
      <c r="H3487" s="8">
        <f>TRUNC(G3487*D3487,1)</f>
        <v>4256.5</v>
      </c>
      <c r="I3487" s="7">
        <f>단가대비표!V1835</f>
        <v>0</v>
      </c>
      <c r="J3487" s="8">
        <f>TRUNC(I3487*D3487,1)</f>
        <v>0</v>
      </c>
      <c r="K3487" s="7">
        <f t="shared" si="838"/>
        <v>152019</v>
      </c>
      <c r="L3487" s="8">
        <f t="shared" si="838"/>
        <v>4256.5</v>
      </c>
      <c r="M3487" s="5" t="s">
        <v>67</v>
      </c>
      <c r="N3487" s="2" t="s">
        <v>4548</v>
      </c>
      <c r="O3487" s="2" t="s">
        <v>339</v>
      </c>
      <c r="P3487" s="2" t="s">
        <v>73</v>
      </c>
      <c r="Q3487" s="2" t="s">
        <v>73</v>
      </c>
      <c r="R3487" s="2" t="s">
        <v>69</v>
      </c>
      <c r="S3487" s="3"/>
      <c r="T3487" s="3"/>
      <c r="U3487" s="3"/>
      <c r="V3487" s="3">
        <v>1</v>
      </c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2" t="s">
        <v>67</v>
      </c>
      <c r="AW3487" s="2" t="s">
        <v>4554</v>
      </c>
      <c r="AX3487" s="2" t="s">
        <v>67</v>
      </c>
      <c r="AY3487" s="2" t="s">
        <v>67</v>
      </c>
    </row>
    <row r="3488" spans="1:51" ht="30" customHeight="1" x14ac:dyDescent="0.3">
      <c r="A3488" s="5" t="s">
        <v>155</v>
      </c>
      <c r="B3488" s="5" t="s">
        <v>272</v>
      </c>
      <c r="C3488" s="5" t="s">
        <v>82</v>
      </c>
      <c r="D3488" s="6">
        <v>1</v>
      </c>
      <c r="E3488" s="7">
        <f>TRUNC(SUMIF(V3484:V3488, RIGHTB(O3488, 1), H3484:H3488)*U3488, 2)</f>
        <v>85.13</v>
      </c>
      <c r="F3488" s="8">
        <f>TRUNC(E3488*D3488,1)</f>
        <v>85.1</v>
      </c>
      <c r="G3488" s="7">
        <v>0</v>
      </c>
      <c r="H3488" s="8">
        <f>TRUNC(G3488*D3488,1)</f>
        <v>0</v>
      </c>
      <c r="I3488" s="7">
        <v>0</v>
      </c>
      <c r="J3488" s="8">
        <f>TRUNC(I3488*D3488,1)</f>
        <v>0</v>
      </c>
      <c r="K3488" s="7">
        <f t="shared" si="838"/>
        <v>85.1</v>
      </c>
      <c r="L3488" s="8">
        <f t="shared" si="838"/>
        <v>85.1</v>
      </c>
      <c r="M3488" s="5" t="s">
        <v>67</v>
      </c>
      <c r="N3488" s="2" t="s">
        <v>4548</v>
      </c>
      <c r="O3488" s="2" t="s">
        <v>83</v>
      </c>
      <c r="P3488" s="2" t="s">
        <v>73</v>
      </c>
      <c r="Q3488" s="2" t="s">
        <v>73</v>
      </c>
      <c r="R3488" s="2" t="s">
        <v>73</v>
      </c>
      <c r="S3488" s="3">
        <v>1</v>
      </c>
      <c r="T3488" s="3">
        <v>0</v>
      </c>
      <c r="U3488" s="3">
        <v>0.02</v>
      </c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2" t="s">
        <v>67</v>
      </c>
      <c r="AW3488" s="2" t="s">
        <v>4555</v>
      </c>
      <c r="AX3488" s="2" t="s">
        <v>67</v>
      </c>
      <c r="AY3488" s="2" t="s">
        <v>67</v>
      </c>
    </row>
    <row r="3489" spans="1:51" ht="30" customHeight="1" x14ac:dyDescent="0.3">
      <c r="A3489" s="5" t="s">
        <v>90</v>
      </c>
      <c r="B3489" s="5" t="s">
        <v>67</v>
      </c>
      <c r="C3489" s="5" t="s">
        <v>67</v>
      </c>
      <c r="D3489" s="6"/>
      <c r="E3489" s="7"/>
      <c r="F3489" s="8">
        <f>TRUNC(SUMIF(N3484:N3488, N3483, F3484:F3488),0)</f>
        <v>20926</v>
      </c>
      <c r="G3489" s="7"/>
      <c r="H3489" s="8">
        <f>TRUNC(SUMIF(N3484:N3488, N3483, H3484:H3488),0)</f>
        <v>4256</v>
      </c>
      <c r="I3489" s="7"/>
      <c r="J3489" s="8">
        <f>TRUNC(SUMIF(N3484:N3488, N3483, J3484:J3488),0)</f>
        <v>0</v>
      </c>
      <c r="K3489" s="7"/>
      <c r="L3489" s="8">
        <f>F3489+H3489+J3489</f>
        <v>25182</v>
      </c>
      <c r="M3489" s="5" t="s">
        <v>67</v>
      </c>
      <c r="N3489" s="2" t="s">
        <v>91</v>
      </c>
      <c r="O3489" s="2" t="s">
        <v>91</v>
      </c>
      <c r="P3489" s="2" t="s">
        <v>67</v>
      </c>
      <c r="Q3489" s="2" t="s">
        <v>67</v>
      </c>
      <c r="R3489" s="2" t="s">
        <v>67</v>
      </c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2" t="s">
        <v>67</v>
      </c>
      <c r="AW3489" s="2" t="s">
        <v>67</v>
      </c>
      <c r="AX3489" s="2" t="s">
        <v>67</v>
      </c>
      <c r="AY3489" s="2" t="s">
        <v>67</v>
      </c>
    </row>
    <row r="3490" spans="1:51" ht="30" customHeight="1" x14ac:dyDescent="0.3">
      <c r="A3490" s="6"/>
      <c r="B3490" s="6"/>
      <c r="C3490" s="6"/>
      <c r="D3490" s="6"/>
      <c r="E3490" s="7"/>
      <c r="F3490" s="8"/>
      <c r="G3490" s="7"/>
      <c r="H3490" s="8"/>
      <c r="I3490" s="7"/>
      <c r="J3490" s="8"/>
      <c r="K3490" s="7"/>
      <c r="L3490" s="8"/>
      <c r="M3490" s="6"/>
    </row>
    <row r="3491" spans="1:51" ht="30" customHeight="1" x14ac:dyDescent="0.3">
      <c r="A3491" s="14" t="s">
        <v>4556</v>
      </c>
      <c r="B3491" s="14"/>
      <c r="C3491" s="14"/>
      <c r="D3491" s="14"/>
      <c r="E3491" s="15"/>
      <c r="F3491" s="16"/>
      <c r="G3491" s="15"/>
      <c r="H3491" s="16"/>
      <c r="I3491" s="15"/>
      <c r="J3491" s="16"/>
      <c r="K3491" s="15"/>
      <c r="L3491" s="16"/>
      <c r="M3491" s="14"/>
      <c r="N3491" s="1" t="s">
        <v>4557</v>
      </c>
    </row>
    <row r="3492" spans="1:51" ht="30" customHeight="1" x14ac:dyDescent="0.3">
      <c r="A3492" s="5" t="s">
        <v>4517</v>
      </c>
      <c r="B3492" s="5" t="s">
        <v>576</v>
      </c>
      <c r="C3492" s="5" t="s">
        <v>808</v>
      </c>
      <c r="D3492" s="6">
        <v>1</v>
      </c>
      <c r="E3492" s="7">
        <f>단가대비표!O1604</f>
        <v>20000</v>
      </c>
      <c r="F3492" s="8">
        <f>TRUNC(E3492*D3492,1)</f>
        <v>20000</v>
      </c>
      <c r="G3492" s="7">
        <f>단가대비표!P1604</f>
        <v>0</v>
      </c>
      <c r="H3492" s="8">
        <f>TRUNC(G3492*D3492,1)</f>
        <v>0</v>
      </c>
      <c r="I3492" s="7">
        <f>단가대비표!V1604</f>
        <v>0</v>
      </c>
      <c r="J3492" s="8">
        <f>TRUNC(I3492*D3492,1)</f>
        <v>0</v>
      </c>
      <c r="K3492" s="7">
        <f t="shared" ref="K3492:L3496" si="839">TRUNC(E3492+G3492+I3492,1)</f>
        <v>20000</v>
      </c>
      <c r="L3492" s="8">
        <f t="shared" si="839"/>
        <v>20000</v>
      </c>
      <c r="M3492" s="5" t="s">
        <v>67</v>
      </c>
      <c r="N3492" s="2" t="s">
        <v>4557</v>
      </c>
      <c r="O3492" s="2" t="s">
        <v>4559</v>
      </c>
      <c r="P3492" s="2" t="s">
        <v>73</v>
      </c>
      <c r="Q3492" s="2" t="s">
        <v>73</v>
      </c>
      <c r="R3492" s="2" t="s">
        <v>69</v>
      </c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2" t="s">
        <v>67</v>
      </c>
      <c r="AW3492" s="2" t="s">
        <v>4560</v>
      </c>
      <c r="AX3492" s="2" t="s">
        <v>67</v>
      </c>
      <c r="AY3492" s="2" t="s">
        <v>67</v>
      </c>
    </row>
    <row r="3493" spans="1:51" ht="30" customHeight="1" x14ac:dyDescent="0.3">
      <c r="A3493" s="5" t="s">
        <v>4520</v>
      </c>
      <c r="B3493" s="5" t="s">
        <v>4521</v>
      </c>
      <c r="C3493" s="5" t="s">
        <v>257</v>
      </c>
      <c r="D3493" s="6">
        <v>0.09</v>
      </c>
      <c r="E3493" s="7">
        <f>단가대비표!O36</f>
        <v>1016</v>
      </c>
      <c r="F3493" s="8">
        <f>TRUNC(E3493*D3493,1)</f>
        <v>91.4</v>
      </c>
      <c r="G3493" s="7">
        <f>단가대비표!P36</f>
        <v>0</v>
      </c>
      <c r="H3493" s="8">
        <f>TRUNC(G3493*D3493,1)</f>
        <v>0</v>
      </c>
      <c r="I3493" s="7">
        <f>단가대비표!V36</f>
        <v>0</v>
      </c>
      <c r="J3493" s="8">
        <f>TRUNC(I3493*D3493,1)</f>
        <v>0</v>
      </c>
      <c r="K3493" s="7">
        <f t="shared" si="839"/>
        <v>1016</v>
      </c>
      <c r="L3493" s="8">
        <f t="shared" si="839"/>
        <v>91.4</v>
      </c>
      <c r="M3493" s="5" t="s">
        <v>67</v>
      </c>
      <c r="N3493" s="2" t="s">
        <v>4557</v>
      </c>
      <c r="O3493" s="2" t="s">
        <v>4522</v>
      </c>
      <c r="P3493" s="2" t="s">
        <v>73</v>
      </c>
      <c r="Q3493" s="2" t="s">
        <v>73</v>
      </c>
      <c r="R3493" s="2" t="s">
        <v>69</v>
      </c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2" t="s">
        <v>67</v>
      </c>
      <c r="AW3493" s="2" t="s">
        <v>4561</v>
      </c>
      <c r="AX3493" s="2" t="s">
        <v>67</v>
      </c>
      <c r="AY3493" s="2" t="s">
        <v>67</v>
      </c>
    </row>
    <row r="3494" spans="1:51" ht="30" customHeight="1" x14ac:dyDescent="0.3">
      <c r="A3494" s="5" t="s">
        <v>4524</v>
      </c>
      <c r="B3494" s="5" t="s">
        <v>67</v>
      </c>
      <c r="C3494" s="5" t="s">
        <v>481</v>
      </c>
      <c r="D3494" s="6">
        <v>5.5</v>
      </c>
      <c r="E3494" s="7">
        <f>단가대비표!O1607</f>
        <v>500</v>
      </c>
      <c r="F3494" s="8">
        <f>TRUNC(E3494*D3494,1)</f>
        <v>2750</v>
      </c>
      <c r="G3494" s="7">
        <f>단가대비표!P1607</f>
        <v>0</v>
      </c>
      <c r="H3494" s="8">
        <f>TRUNC(G3494*D3494,1)</f>
        <v>0</v>
      </c>
      <c r="I3494" s="7">
        <f>단가대비표!V1607</f>
        <v>0</v>
      </c>
      <c r="J3494" s="8">
        <f>TRUNC(I3494*D3494,1)</f>
        <v>0</v>
      </c>
      <c r="K3494" s="7">
        <f t="shared" si="839"/>
        <v>500</v>
      </c>
      <c r="L3494" s="8">
        <f t="shared" si="839"/>
        <v>2750</v>
      </c>
      <c r="M3494" s="5" t="s">
        <v>67</v>
      </c>
      <c r="N3494" s="2" t="s">
        <v>4557</v>
      </c>
      <c r="O3494" s="2" t="s">
        <v>4525</v>
      </c>
      <c r="P3494" s="2" t="s">
        <v>73</v>
      </c>
      <c r="Q3494" s="2" t="s">
        <v>73</v>
      </c>
      <c r="R3494" s="2" t="s">
        <v>69</v>
      </c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2" t="s">
        <v>67</v>
      </c>
      <c r="AW3494" s="2" t="s">
        <v>4562</v>
      </c>
      <c r="AX3494" s="2" t="s">
        <v>67</v>
      </c>
      <c r="AY3494" s="2" t="s">
        <v>67</v>
      </c>
    </row>
    <row r="3495" spans="1:51" ht="30" customHeight="1" x14ac:dyDescent="0.3">
      <c r="A3495" s="5" t="s">
        <v>338</v>
      </c>
      <c r="B3495" s="5" t="s">
        <v>86</v>
      </c>
      <c r="C3495" s="5" t="s">
        <v>87</v>
      </c>
      <c r="D3495" s="6">
        <v>3.2000000000000001E-2</v>
      </c>
      <c r="E3495" s="7">
        <f>단가대비표!O1835</f>
        <v>0</v>
      </c>
      <c r="F3495" s="8">
        <f>TRUNC(E3495*D3495,1)</f>
        <v>0</v>
      </c>
      <c r="G3495" s="7">
        <f>단가대비표!P1835</f>
        <v>152019</v>
      </c>
      <c r="H3495" s="8">
        <f>TRUNC(G3495*D3495,1)</f>
        <v>4864.6000000000004</v>
      </c>
      <c r="I3495" s="7">
        <f>단가대비표!V1835</f>
        <v>0</v>
      </c>
      <c r="J3495" s="8">
        <f>TRUNC(I3495*D3495,1)</f>
        <v>0</v>
      </c>
      <c r="K3495" s="7">
        <f t="shared" si="839"/>
        <v>152019</v>
      </c>
      <c r="L3495" s="8">
        <f t="shared" si="839"/>
        <v>4864.6000000000004</v>
      </c>
      <c r="M3495" s="5" t="s">
        <v>67</v>
      </c>
      <c r="N3495" s="2" t="s">
        <v>4557</v>
      </c>
      <c r="O3495" s="2" t="s">
        <v>339</v>
      </c>
      <c r="P3495" s="2" t="s">
        <v>73</v>
      </c>
      <c r="Q3495" s="2" t="s">
        <v>73</v>
      </c>
      <c r="R3495" s="2" t="s">
        <v>69</v>
      </c>
      <c r="S3495" s="3"/>
      <c r="T3495" s="3"/>
      <c r="U3495" s="3"/>
      <c r="V3495" s="3">
        <v>1</v>
      </c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2" t="s">
        <v>67</v>
      </c>
      <c r="AW3495" s="2" t="s">
        <v>4563</v>
      </c>
      <c r="AX3495" s="2" t="s">
        <v>67</v>
      </c>
      <c r="AY3495" s="2" t="s">
        <v>67</v>
      </c>
    </row>
    <row r="3496" spans="1:51" ht="30" customHeight="1" x14ac:dyDescent="0.3">
      <c r="A3496" s="5" t="s">
        <v>155</v>
      </c>
      <c r="B3496" s="5" t="s">
        <v>272</v>
      </c>
      <c r="C3496" s="5" t="s">
        <v>82</v>
      </c>
      <c r="D3496" s="6">
        <v>1</v>
      </c>
      <c r="E3496" s="7">
        <f>TRUNC(SUMIF(V3492:V3496, RIGHTB(O3496, 1), H3492:H3496)*U3496, 2)</f>
        <v>97.29</v>
      </c>
      <c r="F3496" s="8">
        <f>TRUNC(E3496*D3496,1)</f>
        <v>97.2</v>
      </c>
      <c r="G3496" s="7">
        <v>0</v>
      </c>
      <c r="H3496" s="8">
        <f>TRUNC(G3496*D3496,1)</f>
        <v>0</v>
      </c>
      <c r="I3496" s="7">
        <v>0</v>
      </c>
      <c r="J3496" s="8">
        <f>TRUNC(I3496*D3496,1)</f>
        <v>0</v>
      </c>
      <c r="K3496" s="7">
        <f t="shared" si="839"/>
        <v>97.2</v>
      </c>
      <c r="L3496" s="8">
        <f t="shared" si="839"/>
        <v>97.2</v>
      </c>
      <c r="M3496" s="5" t="s">
        <v>67</v>
      </c>
      <c r="N3496" s="2" t="s">
        <v>4557</v>
      </c>
      <c r="O3496" s="2" t="s">
        <v>83</v>
      </c>
      <c r="P3496" s="2" t="s">
        <v>73</v>
      </c>
      <c r="Q3496" s="2" t="s">
        <v>73</v>
      </c>
      <c r="R3496" s="2" t="s">
        <v>73</v>
      </c>
      <c r="S3496" s="3">
        <v>1</v>
      </c>
      <c r="T3496" s="3">
        <v>0</v>
      </c>
      <c r="U3496" s="3">
        <v>0.02</v>
      </c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2" t="s">
        <v>67</v>
      </c>
      <c r="AW3496" s="2" t="s">
        <v>4564</v>
      </c>
      <c r="AX3496" s="2" t="s">
        <v>67</v>
      </c>
      <c r="AY3496" s="2" t="s">
        <v>67</v>
      </c>
    </row>
    <row r="3497" spans="1:51" ht="30" customHeight="1" x14ac:dyDescent="0.3">
      <c r="A3497" s="5" t="s">
        <v>90</v>
      </c>
      <c r="B3497" s="5" t="s">
        <v>67</v>
      </c>
      <c r="C3497" s="5" t="s">
        <v>67</v>
      </c>
      <c r="D3497" s="6"/>
      <c r="E3497" s="7"/>
      <c r="F3497" s="8">
        <f>TRUNC(SUMIF(N3492:N3496, N3491, F3492:F3496),0)</f>
        <v>22938</v>
      </c>
      <c r="G3497" s="7"/>
      <c r="H3497" s="8">
        <f>TRUNC(SUMIF(N3492:N3496, N3491, H3492:H3496),0)</f>
        <v>4864</v>
      </c>
      <c r="I3497" s="7"/>
      <c r="J3497" s="8">
        <f>TRUNC(SUMIF(N3492:N3496, N3491, J3492:J3496),0)</f>
        <v>0</v>
      </c>
      <c r="K3497" s="7"/>
      <c r="L3497" s="8">
        <f>F3497+H3497+J3497</f>
        <v>27802</v>
      </c>
      <c r="M3497" s="5" t="s">
        <v>67</v>
      </c>
      <c r="N3497" s="2" t="s">
        <v>91</v>
      </c>
      <c r="O3497" s="2" t="s">
        <v>91</v>
      </c>
      <c r="P3497" s="2" t="s">
        <v>67</v>
      </c>
      <c r="Q3497" s="2" t="s">
        <v>67</v>
      </c>
      <c r="R3497" s="2" t="s">
        <v>67</v>
      </c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2" t="s">
        <v>67</v>
      </c>
      <c r="AW3497" s="2" t="s">
        <v>67</v>
      </c>
      <c r="AX3497" s="2" t="s">
        <v>67</v>
      </c>
      <c r="AY3497" s="2" t="s">
        <v>67</v>
      </c>
    </row>
    <row r="3498" spans="1:51" ht="30" customHeight="1" x14ac:dyDescent="0.3">
      <c r="A3498" s="6"/>
      <c r="B3498" s="6"/>
      <c r="C3498" s="6"/>
      <c r="D3498" s="6"/>
      <c r="E3498" s="7"/>
      <c r="F3498" s="8"/>
      <c r="G3498" s="7"/>
      <c r="H3498" s="8"/>
      <c r="I3498" s="7"/>
      <c r="J3498" s="8"/>
      <c r="K3498" s="7"/>
      <c r="L3498" s="8"/>
      <c r="M3498" s="6"/>
    </row>
    <row r="3499" spans="1:51" ht="30" customHeight="1" x14ac:dyDescent="0.3">
      <c r="A3499" s="14" t="s">
        <v>4565</v>
      </c>
      <c r="B3499" s="14"/>
      <c r="C3499" s="14"/>
      <c r="D3499" s="14"/>
      <c r="E3499" s="15"/>
      <c r="F3499" s="16"/>
      <c r="G3499" s="15"/>
      <c r="H3499" s="16"/>
      <c r="I3499" s="15"/>
      <c r="J3499" s="16"/>
      <c r="K3499" s="15"/>
      <c r="L3499" s="16"/>
      <c r="M3499" s="14"/>
      <c r="N3499" s="1" t="s">
        <v>4566</v>
      </c>
    </row>
    <row r="3500" spans="1:51" ht="30" customHeight="1" x14ac:dyDescent="0.3">
      <c r="A3500" s="5" t="s">
        <v>4517</v>
      </c>
      <c r="B3500" s="5" t="s">
        <v>627</v>
      </c>
      <c r="C3500" s="5" t="s">
        <v>808</v>
      </c>
      <c r="D3500" s="6">
        <v>1</v>
      </c>
      <c r="E3500" s="7">
        <f>단가대비표!O1605</f>
        <v>23000</v>
      </c>
      <c r="F3500" s="8">
        <f>TRUNC(E3500*D3500,1)</f>
        <v>23000</v>
      </c>
      <c r="G3500" s="7">
        <f>단가대비표!P1605</f>
        <v>0</v>
      </c>
      <c r="H3500" s="8">
        <f>TRUNC(G3500*D3500,1)</f>
        <v>0</v>
      </c>
      <c r="I3500" s="7">
        <f>단가대비표!V1605</f>
        <v>0</v>
      </c>
      <c r="J3500" s="8">
        <f>TRUNC(I3500*D3500,1)</f>
        <v>0</v>
      </c>
      <c r="K3500" s="7">
        <f t="shared" ref="K3500:L3504" si="840">TRUNC(E3500+G3500+I3500,1)</f>
        <v>23000</v>
      </c>
      <c r="L3500" s="8">
        <f t="shared" si="840"/>
        <v>23000</v>
      </c>
      <c r="M3500" s="5" t="s">
        <v>67</v>
      </c>
      <c r="N3500" s="2" t="s">
        <v>4566</v>
      </c>
      <c r="O3500" s="2" t="s">
        <v>4569</v>
      </c>
      <c r="P3500" s="2" t="s">
        <v>73</v>
      </c>
      <c r="Q3500" s="2" t="s">
        <v>73</v>
      </c>
      <c r="R3500" s="2" t="s">
        <v>69</v>
      </c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2" t="s">
        <v>67</v>
      </c>
      <c r="AW3500" s="2" t="s">
        <v>4570</v>
      </c>
      <c r="AX3500" s="2" t="s">
        <v>67</v>
      </c>
      <c r="AY3500" s="2" t="s">
        <v>67</v>
      </c>
    </row>
    <row r="3501" spans="1:51" ht="30" customHeight="1" x14ac:dyDescent="0.3">
      <c r="A3501" s="5" t="s">
        <v>4520</v>
      </c>
      <c r="B3501" s="5" t="s">
        <v>4521</v>
      </c>
      <c r="C3501" s="5" t="s">
        <v>257</v>
      </c>
      <c r="D3501" s="6">
        <v>0.09</v>
      </c>
      <c r="E3501" s="7">
        <f>단가대비표!O36</f>
        <v>1016</v>
      </c>
      <c r="F3501" s="8">
        <f>TRUNC(E3501*D3501,1)</f>
        <v>91.4</v>
      </c>
      <c r="G3501" s="7">
        <f>단가대비표!P36</f>
        <v>0</v>
      </c>
      <c r="H3501" s="8">
        <f>TRUNC(G3501*D3501,1)</f>
        <v>0</v>
      </c>
      <c r="I3501" s="7">
        <f>단가대비표!V36</f>
        <v>0</v>
      </c>
      <c r="J3501" s="8">
        <f>TRUNC(I3501*D3501,1)</f>
        <v>0</v>
      </c>
      <c r="K3501" s="7">
        <f t="shared" si="840"/>
        <v>1016</v>
      </c>
      <c r="L3501" s="8">
        <f t="shared" si="840"/>
        <v>91.4</v>
      </c>
      <c r="M3501" s="5" t="s">
        <v>67</v>
      </c>
      <c r="N3501" s="2" t="s">
        <v>4566</v>
      </c>
      <c r="O3501" s="2" t="s">
        <v>4522</v>
      </c>
      <c r="P3501" s="2" t="s">
        <v>73</v>
      </c>
      <c r="Q3501" s="2" t="s">
        <v>73</v>
      </c>
      <c r="R3501" s="2" t="s">
        <v>69</v>
      </c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2" t="s">
        <v>67</v>
      </c>
      <c r="AW3501" s="2" t="s">
        <v>4571</v>
      </c>
      <c r="AX3501" s="2" t="s">
        <v>67</v>
      </c>
      <c r="AY3501" s="2" t="s">
        <v>67</v>
      </c>
    </row>
    <row r="3502" spans="1:51" ht="30" customHeight="1" x14ac:dyDescent="0.3">
      <c r="A3502" s="5" t="s">
        <v>4524</v>
      </c>
      <c r="B3502" s="5" t="s">
        <v>67</v>
      </c>
      <c r="C3502" s="5" t="s">
        <v>481</v>
      </c>
      <c r="D3502" s="6">
        <v>5.5</v>
      </c>
      <c r="E3502" s="7">
        <f>단가대비표!O1607</f>
        <v>500</v>
      </c>
      <c r="F3502" s="8">
        <f>TRUNC(E3502*D3502,1)</f>
        <v>2750</v>
      </c>
      <c r="G3502" s="7">
        <f>단가대비표!P1607</f>
        <v>0</v>
      </c>
      <c r="H3502" s="8">
        <f>TRUNC(G3502*D3502,1)</f>
        <v>0</v>
      </c>
      <c r="I3502" s="7">
        <f>단가대비표!V1607</f>
        <v>0</v>
      </c>
      <c r="J3502" s="8">
        <f>TRUNC(I3502*D3502,1)</f>
        <v>0</v>
      </c>
      <c r="K3502" s="7">
        <f t="shared" si="840"/>
        <v>500</v>
      </c>
      <c r="L3502" s="8">
        <f t="shared" si="840"/>
        <v>2750</v>
      </c>
      <c r="M3502" s="5" t="s">
        <v>67</v>
      </c>
      <c r="N3502" s="2" t="s">
        <v>4566</v>
      </c>
      <c r="O3502" s="2" t="s">
        <v>4525</v>
      </c>
      <c r="P3502" s="2" t="s">
        <v>73</v>
      </c>
      <c r="Q3502" s="2" t="s">
        <v>73</v>
      </c>
      <c r="R3502" s="2" t="s">
        <v>69</v>
      </c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2" t="s">
        <v>67</v>
      </c>
      <c r="AW3502" s="2" t="s">
        <v>4572</v>
      </c>
      <c r="AX3502" s="2" t="s">
        <v>67</v>
      </c>
      <c r="AY3502" s="2" t="s">
        <v>67</v>
      </c>
    </row>
    <row r="3503" spans="1:51" ht="30" customHeight="1" x14ac:dyDescent="0.3">
      <c r="A3503" s="5" t="s">
        <v>338</v>
      </c>
      <c r="B3503" s="5" t="s">
        <v>86</v>
      </c>
      <c r="C3503" s="5" t="s">
        <v>87</v>
      </c>
      <c r="D3503" s="6">
        <v>0.04</v>
      </c>
      <c r="E3503" s="7">
        <f>단가대비표!O1835</f>
        <v>0</v>
      </c>
      <c r="F3503" s="8">
        <f>TRUNC(E3503*D3503,1)</f>
        <v>0</v>
      </c>
      <c r="G3503" s="7">
        <f>단가대비표!P1835</f>
        <v>152019</v>
      </c>
      <c r="H3503" s="8">
        <f>TRUNC(G3503*D3503,1)</f>
        <v>6080.7</v>
      </c>
      <c r="I3503" s="7">
        <f>단가대비표!V1835</f>
        <v>0</v>
      </c>
      <c r="J3503" s="8">
        <f>TRUNC(I3503*D3503,1)</f>
        <v>0</v>
      </c>
      <c r="K3503" s="7">
        <f t="shared" si="840"/>
        <v>152019</v>
      </c>
      <c r="L3503" s="8">
        <f t="shared" si="840"/>
        <v>6080.7</v>
      </c>
      <c r="M3503" s="5" t="s">
        <v>67</v>
      </c>
      <c r="N3503" s="2" t="s">
        <v>4566</v>
      </c>
      <c r="O3503" s="2" t="s">
        <v>339</v>
      </c>
      <c r="P3503" s="2" t="s">
        <v>73</v>
      </c>
      <c r="Q3503" s="2" t="s">
        <v>73</v>
      </c>
      <c r="R3503" s="2" t="s">
        <v>69</v>
      </c>
      <c r="S3503" s="3"/>
      <c r="T3503" s="3"/>
      <c r="U3503" s="3"/>
      <c r="V3503" s="3">
        <v>1</v>
      </c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2" t="s">
        <v>67</v>
      </c>
      <c r="AW3503" s="2" t="s">
        <v>4573</v>
      </c>
      <c r="AX3503" s="2" t="s">
        <v>67</v>
      </c>
      <c r="AY3503" s="2" t="s">
        <v>67</v>
      </c>
    </row>
    <row r="3504" spans="1:51" ht="30" customHeight="1" x14ac:dyDescent="0.3">
      <c r="A3504" s="5" t="s">
        <v>155</v>
      </c>
      <c r="B3504" s="5" t="s">
        <v>272</v>
      </c>
      <c r="C3504" s="5" t="s">
        <v>82</v>
      </c>
      <c r="D3504" s="6">
        <v>1</v>
      </c>
      <c r="E3504" s="7">
        <f>TRUNC(SUMIF(V3500:V3504, RIGHTB(O3504, 1), H3500:H3504)*U3504, 2)</f>
        <v>121.61</v>
      </c>
      <c r="F3504" s="8">
        <f>TRUNC(E3504*D3504,1)</f>
        <v>121.6</v>
      </c>
      <c r="G3504" s="7">
        <v>0</v>
      </c>
      <c r="H3504" s="8">
        <f>TRUNC(G3504*D3504,1)</f>
        <v>0</v>
      </c>
      <c r="I3504" s="7">
        <v>0</v>
      </c>
      <c r="J3504" s="8">
        <f>TRUNC(I3504*D3504,1)</f>
        <v>0</v>
      </c>
      <c r="K3504" s="7">
        <f t="shared" si="840"/>
        <v>121.6</v>
      </c>
      <c r="L3504" s="8">
        <f t="shared" si="840"/>
        <v>121.6</v>
      </c>
      <c r="M3504" s="5" t="s">
        <v>67</v>
      </c>
      <c r="N3504" s="2" t="s">
        <v>4566</v>
      </c>
      <c r="O3504" s="2" t="s">
        <v>83</v>
      </c>
      <c r="P3504" s="2" t="s">
        <v>73</v>
      </c>
      <c r="Q3504" s="2" t="s">
        <v>73</v>
      </c>
      <c r="R3504" s="2" t="s">
        <v>73</v>
      </c>
      <c r="S3504" s="3">
        <v>1</v>
      </c>
      <c r="T3504" s="3">
        <v>0</v>
      </c>
      <c r="U3504" s="3">
        <v>0.02</v>
      </c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2" t="s">
        <v>67</v>
      </c>
      <c r="AW3504" s="2" t="s">
        <v>4574</v>
      </c>
      <c r="AX3504" s="2" t="s">
        <v>67</v>
      </c>
      <c r="AY3504" s="2" t="s">
        <v>67</v>
      </c>
    </row>
    <row r="3505" spans="1:51" ht="30" customHeight="1" x14ac:dyDescent="0.3">
      <c r="A3505" s="5" t="s">
        <v>90</v>
      </c>
      <c r="B3505" s="5" t="s">
        <v>67</v>
      </c>
      <c r="C3505" s="5" t="s">
        <v>67</v>
      </c>
      <c r="D3505" s="6"/>
      <c r="E3505" s="7"/>
      <c r="F3505" s="8">
        <f>TRUNC(SUMIF(N3500:N3504, N3499, F3500:F3504),0)</f>
        <v>25963</v>
      </c>
      <c r="G3505" s="7"/>
      <c r="H3505" s="8">
        <f>TRUNC(SUMIF(N3500:N3504, N3499, H3500:H3504),0)</f>
        <v>6080</v>
      </c>
      <c r="I3505" s="7"/>
      <c r="J3505" s="8">
        <f>TRUNC(SUMIF(N3500:N3504, N3499, J3500:J3504),0)</f>
        <v>0</v>
      </c>
      <c r="K3505" s="7"/>
      <c r="L3505" s="8">
        <f>F3505+H3505+J3505</f>
        <v>32043</v>
      </c>
      <c r="M3505" s="5" t="s">
        <v>67</v>
      </c>
      <c r="N3505" s="2" t="s">
        <v>91</v>
      </c>
      <c r="O3505" s="2" t="s">
        <v>91</v>
      </c>
      <c r="P3505" s="2" t="s">
        <v>67</v>
      </c>
      <c r="Q3505" s="2" t="s">
        <v>67</v>
      </c>
      <c r="R3505" s="2" t="s">
        <v>67</v>
      </c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2" t="s">
        <v>67</v>
      </c>
      <c r="AW3505" s="2" t="s">
        <v>67</v>
      </c>
      <c r="AX3505" s="2" t="s">
        <v>67</v>
      </c>
      <c r="AY3505" s="2" t="s">
        <v>67</v>
      </c>
    </row>
    <row r="3506" spans="1:51" ht="30" customHeight="1" x14ac:dyDescent="0.3">
      <c r="A3506" s="6"/>
      <c r="B3506" s="6"/>
      <c r="C3506" s="6"/>
      <c r="D3506" s="6"/>
      <c r="E3506" s="7"/>
      <c r="F3506" s="8"/>
      <c r="G3506" s="7"/>
      <c r="H3506" s="8"/>
      <c r="I3506" s="7"/>
      <c r="J3506" s="8"/>
      <c r="K3506" s="7"/>
      <c r="L3506" s="8"/>
      <c r="M3506" s="6"/>
    </row>
    <row r="3507" spans="1:51" ht="30" customHeight="1" x14ac:dyDescent="0.3">
      <c r="A3507" s="14" t="s">
        <v>4575</v>
      </c>
      <c r="B3507" s="14"/>
      <c r="C3507" s="14"/>
      <c r="D3507" s="14"/>
      <c r="E3507" s="15"/>
      <c r="F3507" s="16"/>
      <c r="G3507" s="15"/>
      <c r="H3507" s="16"/>
      <c r="I3507" s="15"/>
      <c r="J3507" s="16"/>
      <c r="K3507" s="15"/>
      <c r="L3507" s="16"/>
      <c r="M3507" s="14"/>
      <c r="N3507" s="1" t="s">
        <v>4576</v>
      </c>
    </row>
    <row r="3508" spans="1:51" ht="30" customHeight="1" x14ac:dyDescent="0.3">
      <c r="A3508" s="5" t="s">
        <v>4517</v>
      </c>
      <c r="B3508" s="5" t="s">
        <v>643</v>
      </c>
      <c r="C3508" s="5" t="s">
        <v>808</v>
      </c>
      <c r="D3508" s="6">
        <v>1</v>
      </c>
      <c r="E3508" s="7">
        <f>단가대비표!O1606</f>
        <v>30000</v>
      </c>
      <c r="F3508" s="8">
        <f>TRUNC(E3508*D3508,1)</f>
        <v>30000</v>
      </c>
      <c r="G3508" s="7">
        <f>단가대비표!P1606</f>
        <v>0</v>
      </c>
      <c r="H3508" s="8">
        <f>TRUNC(G3508*D3508,1)</f>
        <v>0</v>
      </c>
      <c r="I3508" s="7">
        <f>단가대비표!V1606</f>
        <v>0</v>
      </c>
      <c r="J3508" s="8">
        <f>TRUNC(I3508*D3508,1)</f>
        <v>0</v>
      </c>
      <c r="K3508" s="7">
        <f t="shared" ref="K3508:L3512" si="841">TRUNC(E3508+G3508+I3508,1)</f>
        <v>30000</v>
      </c>
      <c r="L3508" s="8">
        <f t="shared" si="841"/>
        <v>30000</v>
      </c>
      <c r="M3508" s="5" t="s">
        <v>67</v>
      </c>
      <c r="N3508" s="2" t="s">
        <v>4576</v>
      </c>
      <c r="O3508" s="2" t="s">
        <v>4579</v>
      </c>
      <c r="P3508" s="2" t="s">
        <v>73</v>
      </c>
      <c r="Q3508" s="2" t="s">
        <v>73</v>
      </c>
      <c r="R3508" s="2" t="s">
        <v>69</v>
      </c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2" t="s">
        <v>67</v>
      </c>
      <c r="AW3508" s="2" t="s">
        <v>4580</v>
      </c>
      <c r="AX3508" s="2" t="s">
        <v>67</v>
      </c>
      <c r="AY3508" s="2" t="s">
        <v>67</v>
      </c>
    </row>
    <row r="3509" spans="1:51" ht="30" customHeight="1" x14ac:dyDescent="0.3">
      <c r="A3509" s="5" t="s">
        <v>4520</v>
      </c>
      <c r="B3509" s="5" t="s">
        <v>4521</v>
      </c>
      <c r="C3509" s="5" t="s">
        <v>257</v>
      </c>
      <c r="D3509" s="6">
        <v>2.0899999999999998E-2</v>
      </c>
      <c r="E3509" s="7">
        <f>단가대비표!O36</f>
        <v>1016</v>
      </c>
      <c r="F3509" s="8">
        <f>TRUNC(E3509*D3509,1)</f>
        <v>21.2</v>
      </c>
      <c r="G3509" s="7">
        <f>단가대비표!P36</f>
        <v>0</v>
      </c>
      <c r="H3509" s="8">
        <f>TRUNC(G3509*D3509,1)</f>
        <v>0</v>
      </c>
      <c r="I3509" s="7">
        <f>단가대비표!V36</f>
        <v>0</v>
      </c>
      <c r="J3509" s="8">
        <f>TRUNC(I3509*D3509,1)</f>
        <v>0</v>
      </c>
      <c r="K3509" s="7">
        <f t="shared" si="841"/>
        <v>1016</v>
      </c>
      <c r="L3509" s="8">
        <f t="shared" si="841"/>
        <v>21.2</v>
      </c>
      <c r="M3509" s="5" t="s">
        <v>67</v>
      </c>
      <c r="N3509" s="2" t="s">
        <v>4576</v>
      </c>
      <c r="O3509" s="2" t="s">
        <v>4522</v>
      </c>
      <c r="P3509" s="2" t="s">
        <v>73</v>
      </c>
      <c r="Q3509" s="2" t="s">
        <v>73</v>
      </c>
      <c r="R3509" s="2" t="s">
        <v>69</v>
      </c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2" t="s">
        <v>67</v>
      </c>
      <c r="AW3509" s="2" t="s">
        <v>4581</v>
      </c>
      <c r="AX3509" s="2" t="s">
        <v>67</v>
      </c>
      <c r="AY3509" s="2" t="s">
        <v>67</v>
      </c>
    </row>
    <row r="3510" spans="1:51" ht="30" customHeight="1" x14ac:dyDescent="0.3">
      <c r="A3510" s="5" t="s">
        <v>4524</v>
      </c>
      <c r="B3510" s="5" t="s">
        <v>67</v>
      </c>
      <c r="C3510" s="5" t="s">
        <v>481</v>
      </c>
      <c r="D3510" s="6">
        <v>6.5</v>
      </c>
      <c r="E3510" s="7">
        <f>단가대비표!O1607</f>
        <v>500</v>
      </c>
      <c r="F3510" s="8">
        <f>TRUNC(E3510*D3510,1)</f>
        <v>3250</v>
      </c>
      <c r="G3510" s="7">
        <f>단가대비표!P1607</f>
        <v>0</v>
      </c>
      <c r="H3510" s="8">
        <f>TRUNC(G3510*D3510,1)</f>
        <v>0</v>
      </c>
      <c r="I3510" s="7">
        <f>단가대비표!V1607</f>
        <v>0</v>
      </c>
      <c r="J3510" s="8">
        <f>TRUNC(I3510*D3510,1)</f>
        <v>0</v>
      </c>
      <c r="K3510" s="7">
        <f t="shared" si="841"/>
        <v>500</v>
      </c>
      <c r="L3510" s="8">
        <f t="shared" si="841"/>
        <v>3250</v>
      </c>
      <c r="M3510" s="5" t="s">
        <v>67</v>
      </c>
      <c r="N3510" s="2" t="s">
        <v>4576</v>
      </c>
      <c r="O3510" s="2" t="s">
        <v>4525</v>
      </c>
      <c r="P3510" s="2" t="s">
        <v>73</v>
      </c>
      <c r="Q3510" s="2" t="s">
        <v>73</v>
      </c>
      <c r="R3510" s="2" t="s">
        <v>69</v>
      </c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2" t="s">
        <v>67</v>
      </c>
      <c r="AW3510" s="2" t="s">
        <v>4582</v>
      </c>
      <c r="AX3510" s="2" t="s">
        <v>67</v>
      </c>
      <c r="AY3510" s="2" t="s">
        <v>67</v>
      </c>
    </row>
    <row r="3511" spans="1:51" ht="30" customHeight="1" x14ac:dyDescent="0.3">
      <c r="A3511" s="5" t="s">
        <v>338</v>
      </c>
      <c r="B3511" s="5" t="s">
        <v>86</v>
      </c>
      <c r="C3511" s="5" t="s">
        <v>87</v>
      </c>
      <c r="D3511" s="6">
        <v>0.05</v>
      </c>
      <c r="E3511" s="7">
        <f>단가대비표!O1835</f>
        <v>0</v>
      </c>
      <c r="F3511" s="8">
        <f>TRUNC(E3511*D3511,1)</f>
        <v>0</v>
      </c>
      <c r="G3511" s="7">
        <f>단가대비표!P1835</f>
        <v>152019</v>
      </c>
      <c r="H3511" s="8">
        <f>TRUNC(G3511*D3511,1)</f>
        <v>7600.9</v>
      </c>
      <c r="I3511" s="7">
        <f>단가대비표!V1835</f>
        <v>0</v>
      </c>
      <c r="J3511" s="8">
        <f>TRUNC(I3511*D3511,1)</f>
        <v>0</v>
      </c>
      <c r="K3511" s="7">
        <f t="shared" si="841"/>
        <v>152019</v>
      </c>
      <c r="L3511" s="8">
        <f t="shared" si="841"/>
        <v>7600.9</v>
      </c>
      <c r="M3511" s="5" t="s">
        <v>67</v>
      </c>
      <c r="N3511" s="2" t="s">
        <v>4576</v>
      </c>
      <c r="O3511" s="2" t="s">
        <v>339</v>
      </c>
      <c r="P3511" s="2" t="s">
        <v>73</v>
      </c>
      <c r="Q3511" s="2" t="s">
        <v>73</v>
      </c>
      <c r="R3511" s="2" t="s">
        <v>69</v>
      </c>
      <c r="S3511" s="3"/>
      <c r="T3511" s="3"/>
      <c r="U3511" s="3"/>
      <c r="V3511" s="3">
        <v>1</v>
      </c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2" t="s">
        <v>67</v>
      </c>
      <c r="AW3511" s="2" t="s">
        <v>4583</v>
      </c>
      <c r="AX3511" s="2" t="s">
        <v>67</v>
      </c>
      <c r="AY3511" s="2" t="s">
        <v>67</v>
      </c>
    </row>
    <row r="3512" spans="1:51" ht="30" customHeight="1" x14ac:dyDescent="0.3">
      <c r="A3512" s="5" t="s">
        <v>155</v>
      </c>
      <c r="B3512" s="5" t="s">
        <v>272</v>
      </c>
      <c r="C3512" s="5" t="s">
        <v>82</v>
      </c>
      <c r="D3512" s="6">
        <v>1</v>
      </c>
      <c r="E3512" s="7">
        <f>TRUNC(SUMIF(V3508:V3512, RIGHTB(O3512, 1), H3508:H3512)*U3512, 2)</f>
        <v>152.01</v>
      </c>
      <c r="F3512" s="8">
        <f>TRUNC(E3512*D3512,1)</f>
        <v>152</v>
      </c>
      <c r="G3512" s="7">
        <v>0</v>
      </c>
      <c r="H3512" s="8">
        <f>TRUNC(G3512*D3512,1)</f>
        <v>0</v>
      </c>
      <c r="I3512" s="7">
        <v>0</v>
      </c>
      <c r="J3512" s="8">
        <f>TRUNC(I3512*D3512,1)</f>
        <v>0</v>
      </c>
      <c r="K3512" s="7">
        <f t="shared" si="841"/>
        <v>152</v>
      </c>
      <c r="L3512" s="8">
        <f t="shared" si="841"/>
        <v>152</v>
      </c>
      <c r="M3512" s="5" t="s">
        <v>67</v>
      </c>
      <c r="N3512" s="2" t="s">
        <v>4576</v>
      </c>
      <c r="O3512" s="2" t="s">
        <v>83</v>
      </c>
      <c r="P3512" s="2" t="s">
        <v>73</v>
      </c>
      <c r="Q3512" s="2" t="s">
        <v>73</v>
      </c>
      <c r="R3512" s="2" t="s">
        <v>73</v>
      </c>
      <c r="S3512" s="3">
        <v>1</v>
      </c>
      <c r="T3512" s="3">
        <v>0</v>
      </c>
      <c r="U3512" s="3">
        <v>0.02</v>
      </c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2" t="s">
        <v>67</v>
      </c>
      <c r="AW3512" s="2" t="s">
        <v>4584</v>
      </c>
      <c r="AX3512" s="2" t="s">
        <v>67</v>
      </c>
      <c r="AY3512" s="2" t="s">
        <v>67</v>
      </c>
    </row>
    <row r="3513" spans="1:51" ht="30" customHeight="1" x14ac:dyDescent="0.3">
      <c r="A3513" s="5" t="s">
        <v>90</v>
      </c>
      <c r="B3513" s="5" t="s">
        <v>67</v>
      </c>
      <c r="C3513" s="5" t="s">
        <v>67</v>
      </c>
      <c r="D3513" s="6"/>
      <c r="E3513" s="7"/>
      <c r="F3513" s="8">
        <f>TRUNC(SUMIF(N3508:N3512, N3507, F3508:F3512),0)</f>
        <v>33423</v>
      </c>
      <c r="G3513" s="7"/>
      <c r="H3513" s="8">
        <f>TRUNC(SUMIF(N3508:N3512, N3507, H3508:H3512),0)</f>
        <v>7600</v>
      </c>
      <c r="I3513" s="7"/>
      <c r="J3513" s="8">
        <f>TRUNC(SUMIF(N3508:N3512, N3507, J3508:J3512),0)</f>
        <v>0</v>
      </c>
      <c r="K3513" s="7"/>
      <c r="L3513" s="8">
        <f>F3513+H3513+J3513</f>
        <v>41023</v>
      </c>
      <c r="M3513" s="5" t="s">
        <v>67</v>
      </c>
      <c r="N3513" s="2" t="s">
        <v>91</v>
      </c>
      <c r="O3513" s="2" t="s">
        <v>91</v>
      </c>
      <c r="P3513" s="2" t="s">
        <v>67</v>
      </c>
      <c r="Q3513" s="2" t="s">
        <v>67</v>
      </c>
      <c r="R3513" s="2" t="s">
        <v>67</v>
      </c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2" t="s">
        <v>67</v>
      </c>
      <c r="AW3513" s="2" t="s">
        <v>67</v>
      </c>
      <c r="AX3513" s="2" t="s">
        <v>67</v>
      </c>
      <c r="AY3513" s="2" t="s">
        <v>67</v>
      </c>
    </row>
    <row r="3514" spans="1:51" ht="30" customHeight="1" x14ac:dyDescent="0.3">
      <c r="A3514" s="6"/>
      <c r="B3514" s="6"/>
      <c r="C3514" s="6"/>
      <c r="D3514" s="6"/>
      <c r="E3514" s="7"/>
      <c r="F3514" s="8"/>
      <c r="G3514" s="7"/>
      <c r="H3514" s="8"/>
      <c r="I3514" s="7"/>
      <c r="J3514" s="8"/>
      <c r="K3514" s="7"/>
      <c r="L3514" s="8"/>
      <c r="M3514" s="6"/>
    </row>
    <row r="3515" spans="1:51" ht="30" customHeight="1" x14ac:dyDescent="0.3">
      <c r="A3515" s="14" t="s">
        <v>4585</v>
      </c>
      <c r="B3515" s="14"/>
      <c r="C3515" s="14"/>
      <c r="D3515" s="14"/>
      <c r="E3515" s="15"/>
      <c r="F3515" s="16"/>
      <c r="G3515" s="15"/>
      <c r="H3515" s="16"/>
      <c r="I3515" s="15"/>
      <c r="J3515" s="16"/>
      <c r="K3515" s="15"/>
      <c r="L3515" s="16"/>
      <c r="M3515" s="14"/>
      <c r="N3515" s="1" t="s">
        <v>4586</v>
      </c>
    </row>
    <row r="3516" spans="1:51" ht="30" customHeight="1" x14ac:dyDescent="0.3">
      <c r="A3516" s="5" t="s">
        <v>4589</v>
      </c>
      <c r="B3516" s="5" t="s">
        <v>67</v>
      </c>
      <c r="C3516" s="5" t="s">
        <v>481</v>
      </c>
      <c r="D3516" s="6">
        <v>1</v>
      </c>
      <c r="E3516" s="7">
        <f>단가대비표!O1613</f>
        <v>1200</v>
      </c>
      <c r="F3516" s="8">
        <f>TRUNC(E3516*D3516,1)</f>
        <v>1200</v>
      </c>
      <c r="G3516" s="7">
        <f>단가대비표!P1613</f>
        <v>0</v>
      </c>
      <c r="H3516" s="8">
        <f>TRUNC(G3516*D3516,1)</f>
        <v>0</v>
      </c>
      <c r="I3516" s="7">
        <f>단가대비표!V1613</f>
        <v>0</v>
      </c>
      <c r="J3516" s="8">
        <f>TRUNC(I3516*D3516,1)</f>
        <v>0</v>
      </c>
      <c r="K3516" s="7">
        <f t="shared" ref="K3516:L3518" si="842">TRUNC(E3516+G3516+I3516,1)</f>
        <v>1200</v>
      </c>
      <c r="L3516" s="8">
        <f t="shared" si="842"/>
        <v>1200</v>
      </c>
      <c r="M3516" s="5" t="s">
        <v>67</v>
      </c>
      <c r="N3516" s="2" t="s">
        <v>4586</v>
      </c>
      <c r="O3516" s="2" t="s">
        <v>4590</v>
      </c>
      <c r="P3516" s="2" t="s">
        <v>73</v>
      </c>
      <c r="Q3516" s="2" t="s">
        <v>73</v>
      </c>
      <c r="R3516" s="2" t="s">
        <v>69</v>
      </c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2" t="s">
        <v>67</v>
      </c>
      <c r="AW3516" s="2" t="s">
        <v>4591</v>
      </c>
      <c r="AX3516" s="2" t="s">
        <v>67</v>
      </c>
      <c r="AY3516" s="2" t="s">
        <v>67</v>
      </c>
    </row>
    <row r="3517" spans="1:51" ht="30" customHeight="1" x14ac:dyDescent="0.3">
      <c r="A3517" s="5" t="s">
        <v>203</v>
      </c>
      <c r="B3517" s="5" t="s">
        <v>86</v>
      </c>
      <c r="C3517" s="5" t="s">
        <v>87</v>
      </c>
      <c r="D3517" s="6">
        <v>7.0000000000000007E-2</v>
      </c>
      <c r="E3517" s="7">
        <f>단가대비표!O1834</f>
        <v>0</v>
      </c>
      <c r="F3517" s="8">
        <f>TRUNC(E3517*D3517,1)</f>
        <v>0</v>
      </c>
      <c r="G3517" s="7">
        <f>단가대비표!P1834</f>
        <v>125427</v>
      </c>
      <c r="H3517" s="8">
        <f>TRUNC(G3517*D3517,1)</f>
        <v>8779.7999999999993</v>
      </c>
      <c r="I3517" s="7">
        <f>단가대비표!V1834</f>
        <v>0</v>
      </c>
      <c r="J3517" s="8">
        <f>TRUNC(I3517*D3517,1)</f>
        <v>0</v>
      </c>
      <c r="K3517" s="7">
        <f t="shared" si="842"/>
        <v>125427</v>
      </c>
      <c r="L3517" s="8">
        <f t="shared" si="842"/>
        <v>8779.7999999999993</v>
      </c>
      <c r="M3517" s="5" t="s">
        <v>67</v>
      </c>
      <c r="N3517" s="2" t="s">
        <v>4586</v>
      </c>
      <c r="O3517" s="2" t="s">
        <v>204</v>
      </c>
      <c r="P3517" s="2" t="s">
        <v>73</v>
      </c>
      <c r="Q3517" s="2" t="s">
        <v>73</v>
      </c>
      <c r="R3517" s="2" t="s">
        <v>69</v>
      </c>
      <c r="S3517" s="3"/>
      <c r="T3517" s="3"/>
      <c r="U3517" s="3"/>
      <c r="V3517" s="3">
        <v>1</v>
      </c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2" t="s">
        <v>67</v>
      </c>
      <c r="AW3517" s="2" t="s">
        <v>4592</v>
      </c>
      <c r="AX3517" s="2" t="s">
        <v>67</v>
      </c>
      <c r="AY3517" s="2" t="s">
        <v>67</v>
      </c>
    </row>
    <row r="3518" spans="1:51" ht="30" customHeight="1" x14ac:dyDescent="0.3">
      <c r="A3518" s="5" t="s">
        <v>155</v>
      </c>
      <c r="B3518" s="5" t="s">
        <v>272</v>
      </c>
      <c r="C3518" s="5" t="s">
        <v>82</v>
      </c>
      <c r="D3518" s="6">
        <v>1</v>
      </c>
      <c r="E3518" s="7">
        <f>TRUNC(SUMIF(V3516:V3518, RIGHTB(O3518, 1), H3516:H3518)*U3518, 2)</f>
        <v>175.59</v>
      </c>
      <c r="F3518" s="8">
        <f>TRUNC(E3518*D3518,1)</f>
        <v>175.5</v>
      </c>
      <c r="G3518" s="7">
        <v>0</v>
      </c>
      <c r="H3518" s="8">
        <f>TRUNC(G3518*D3518,1)</f>
        <v>0</v>
      </c>
      <c r="I3518" s="7">
        <v>0</v>
      </c>
      <c r="J3518" s="8">
        <f>TRUNC(I3518*D3518,1)</f>
        <v>0</v>
      </c>
      <c r="K3518" s="7">
        <f t="shared" si="842"/>
        <v>175.5</v>
      </c>
      <c r="L3518" s="8">
        <f t="shared" si="842"/>
        <v>175.5</v>
      </c>
      <c r="M3518" s="5" t="s">
        <v>67</v>
      </c>
      <c r="N3518" s="2" t="s">
        <v>4586</v>
      </c>
      <c r="O3518" s="2" t="s">
        <v>83</v>
      </c>
      <c r="P3518" s="2" t="s">
        <v>73</v>
      </c>
      <c r="Q3518" s="2" t="s">
        <v>73</v>
      </c>
      <c r="R3518" s="2" t="s">
        <v>73</v>
      </c>
      <c r="S3518" s="3">
        <v>1</v>
      </c>
      <c r="T3518" s="3">
        <v>0</v>
      </c>
      <c r="U3518" s="3">
        <v>0.02</v>
      </c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2" t="s">
        <v>67</v>
      </c>
      <c r="AW3518" s="2" t="s">
        <v>4593</v>
      </c>
      <c r="AX3518" s="2" t="s">
        <v>67</v>
      </c>
      <c r="AY3518" s="2" t="s">
        <v>67</v>
      </c>
    </row>
    <row r="3519" spans="1:51" ht="30" customHeight="1" x14ac:dyDescent="0.3">
      <c r="A3519" s="5" t="s">
        <v>90</v>
      </c>
      <c r="B3519" s="5" t="s">
        <v>67</v>
      </c>
      <c r="C3519" s="5" t="s">
        <v>67</v>
      </c>
      <c r="D3519" s="6"/>
      <c r="E3519" s="7"/>
      <c r="F3519" s="8">
        <f>TRUNC(SUMIF(N3516:N3518, N3515, F3516:F3518),0)</f>
        <v>1375</v>
      </c>
      <c r="G3519" s="7"/>
      <c r="H3519" s="8">
        <f>TRUNC(SUMIF(N3516:N3518, N3515, H3516:H3518),0)</f>
        <v>8779</v>
      </c>
      <c r="I3519" s="7"/>
      <c r="J3519" s="8">
        <f>TRUNC(SUMIF(N3516:N3518, N3515, J3516:J3518),0)</f>
        <v>0</v>
      </c>
      <c r="K3519" s="7"/>
      <c r="L3519" s="8">
        <f>F3519+H3519+J3519</f>
        <v>10154</v>
      </c>
      <c r="M3519" s="5" t="s">
        <v>67</v>
      </c>
      <c r="N3519" s="2" t="s">
        <v>91</v>
      </c>
      <c r="O3519" s="2" t="s">
        <v>91</v>
      </c>
      <c r="P3519" s="2" t="s">
        <v>67</v>
      </c>
      <c r="Q3519" s="2" t="s">
        <v>67</v>
      </c>
      <c r="R3519" s="2" t="s">
        <v>67</v>
      </c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2" t="s">
        <v>67</v>
      </c>
      <c r="AW3519" s="2" t="s">
        <v>67</v>
      </c>
      <c r="AX3519" s="2" t="s">
        <v>67</v>
      </c>
      <c r="AY3519" s="2" t="s">
        <v>67</v>
      </c>
    </row>
    <row r="3520" spans="1:51" ht="30" customHeight="1" x14ac:dyDescent="0.3">
      <c r="A3520" s="6"/>
      <c r="B3520" s="6"/>
      <c r="C3520" s="6"/>
      <c r="D3520" s="6"/>
      <c r="E3520" s="7"/>
      <c r="F3520" s="8"/>
      <c r="G3520" s="7"/>
      <c r="H3520" s="8"/>
      <c r="I3520" s="7"/>
      <c r="J3520" s="8"/>
      <c r="K3520" s="7"/>
      <c r="L3520" s="8"/>
      <c r="M3520" s="6"/>
    </row>
    <row r="3521" spans="1:51" ht="30" customHeight="1" x14ac:dyDescent="0.3">
      <c r="A3521" s="14" t="s">
        <v>4594</v>
      </c>
      <c r="B3521" s="14"/>
      <c r="C3521" s="14"/>
      <c r="D3521" s="14"/>
      <c r="E3521" s="15"/>
      <c r="F3521" s="16"/>
      <c r="G3521" s="15"/>
      <c r="H3521" s="16"/>
      <c r="I3521" s="15"/>
      <c r="J3521" s="16"/>
      <c r="K3521" s="15"/>
      <c r="L3521" s="16"/>
      <c r="M3521" s="14"/>
      <c r="N3521" s="1" t="s">
        <v>4595</v>
      </c>
    </row>
    <row r="3522" spans="1:51" ht="30" customHeight="1" x14ac:dyDescent="0.3">
      <c r="A3522" s="5" t="s">
        <v>169</v>
      </c>
      <c r="B3522" s="5" t="s">
        <v>170</v>
      </c>
      <c r="C3522" s="5" t="s">
        <v>65</v>
      </c>
      <c r="D3522" s="6">
        <v>0.12</v>
      </c>
      <c r="E3522" s="7">
        <f>일위대가목록!E12</f>
        <v>0</v>
      </c>
      <c r="F3522" s="8">
        <f>TRUNC(E3522*D3522,1)</f>
        <v>0</v>
      </c>
      <c r="G3522" s="7">
        <f>일위대가목록!F12</f>
        <v>0</v>
      </c>
      <c r="H3522" s="8">
        <f>TRUNC(G3522*D3522,1)</f>
        <v>0</v>
      </c>
      <c r="I3522" s="7">
        <f>일위대가목록!G12</f>
        <v>718</v>
      </c>
      <c r="J3522" s="8">
        <f>TRUNC(I3522*D3522,1)</f>
        <v>86.1</v>
      </c>
      <c r="K3522" s="7">
        <f t="shared" ref="K3522:L3526" si="843">TRUNC(E3522+G3522+I3522,1)</f>
        <v>718</v>
      </c>
      <c r="L3522" s="8">
        <f t="shared" si="843"/>
        <v>86.1</v>
      </c>
      <c r="M3522" s="5" t="s">
        <v>171</v>
      </c>
      <c r="N3522" s="2" t="s">
        <v>4595</v>
      </c>
      <c r="O3522" s="2" t="s">
        <v>168</v>
      </c>
      <c r="P3522" s="2" t="s">
        <v>69</v>
      </c>
      <c r="Q3522" s="2" t="s">
        <v>73</v>
      </c>
      <c r="R3522" s="2" t="s">
        <v>73</v>
      </c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2" t="s">
        <v>67</v>
      </c>
      <c r="AW3522" s="2" t="s">
        <v>4599</v>
      </c>
      <c r="AX3522" s="2" t="s">
        <v>67</v>
      </c>
      <c r="AY3522" s="2" t="s">
        <v>67</v>
      </c>
    </row>
    <row r="3523" spans="1:51" ht="30" customHeight="1" x14ac:dyDescent="0.3">
      <c r="A3523" s="5" t="s">
        <v>146</v>
      </c>
      <c r="B3523" s="5" t="s">
        <v>147</v>
      </c>
      <c r="C3523" s="5" t="s">
        <v>65</v>
      </c>
      <c r="D3523" s="6">
        <v>0.12</v>
      </c>
      <c r="E3523" s="7">
        <f>일위대가목록!E10</f>
        <v>5629</v>
      </c>
      <c r="F3523" s="8">
        <f>TRUNC(E3523*D3523,1)</f>
        <v>675.4</v>
      </c>
      <c r="G3523" s="7">
        <f>일위대가목록!F10</f>
        <v>25683</v>
      </c>
      <c r="H3523" s="8">
        <f>TRUNC(G3523*D3523,1)</f>
        <v>3081.9</v>
      </c>
      <c r="I3523" s="7">
        <f>일위대가목록!G10</f>
        <v>2863</v>
      </c>
      <c r="J3523" s="8">
        <f>TRUNC(I3523*D3523,1)</f>
        <v>343.5</v>
      </c>
      <c r="K3523" s="7">
        <f t="shared" si="843"/>
        <v>34175</v>
      </c>
      <c r="L3523" s="8">
        <f t="shared" si="843"/>
        <v>4100.8</v>
      </c>
      <c r="M3523" s="5" t="s">
        <v>148</v>
      </c>
      <c r="N3523" s="2" t="s">
        <v>4595</v>
      </c>
      <c r="O3523" s="2" t="s">
        <v>145</v>
      </c>
      <c r="P3523" s="2" t="s">
        <v>69</v>
      </c>
      <c r="Q3523" s="2" t="s">
        <v>73</v>
      </c>
      <c r="R3523" s="2" t="s">
        <v>73</v>
      </c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2" t="s">
        <v>67</v>
      </c>
      <c r="AW3523" s="2" t="s">
        <v>4600</v>
      </c>
      <c r="AX3523" s="2" t="s">
        <v>67</v>
      </c>
      <c r="AY3523" s="2" t="s">
        <v>67</v>
      </c>
    </row>
    <row r="3524" spans="1:51" ht="30" customHeight="1" x14ac:dyDescent="0.3">
      <c r="A3524" s="5" t="s">
        <v>511</v>
      </c>
      <c r="B3524" s="5" t="s">
        <v>86</v>
      </c>
      <c r="C3524" s="5" t="s">
        <v>87</v>
      </c>
      <c r="D3524" s="6">
        <v>9.4E-2</v>
      </c>
      <c r="E3524" s="7">
        <f>단가대비표!O1871</f>
        <v>0</v>
      </c>
      <c r="F3524" s="8">
        <f>TRUNC(E3524*D3524,1)</f>
        <v>0</v>
      </c>
      <c r="G3524" s="7">
        <f>단가대비표!P1871</f>
        <v>176011</v>
      </c>
      <c r="H3524" s="8">
        <f>TRUNC(G3524*D3524,1)</f>
        <v>16545</v>
      </c>
      <c r="I3524" s="7">
        <f>단가대비표!V1871</f>
        <v>0</v>
      </c>
      <c r="J3524" s="8">
        <f>TRUNC(I3524*D3524,1)</f>
        <v>0</v>
      </c>
      <c r="K3524" s="7">
        <f t="shared" si="843"/>
        <v>176011</v>
      </c>
      <c r="L3524" s="8">
        <f t="shared" si="843"/>
        <v>16545</v>
      </c>
      <c r="M3524" s="5" t="s">
        <v>67</v>
      </c>
      <c r="N3524" s="2" t="s">
        <v>4595</v>
      </c>
      <c r="O3524" s="2" t="s">
        <v>512</v>
      </c>
      <c r="P3524" s="2" t="s">
        <v>73</v>
      </c>
      <c r="Q3524" s="2" t="s">
        <v>73</v>
      </c>
      <c r="R3524" s="2" t="s">
        <v>69</v>
      </c>
      <c r="S3524" s="3"/>
      <c r="T3524" s="3"/>
      <c r="U3524" s="3"/>
      <c r="V3524" s="3">
        <v>1</v>
      </c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2" t="s">
        <v>67</v>
      </c>
      <c r="AW3524" s="2" t="s">
        <v>4601</v>
      </c>
      <c r="AX3524" s="2" t="s">
        <v>67</v>
      </c>
      <c r="AY3524" s="2" t="s">
        <v>67</v>
      </c>
    </row>
    <row r="3525" spans="1:51" ht="30" customHeight="1" x14ac:dyDescent="0.3">
      <c r="A3525" s="5" t="s">
        <v>203</v>
      </c>
      <c r="B3525" s="5" t="s">
        <v>86</v>
      </c>
      <c r="C3525" s="5" t="s">
        <v>87</v>
      </c>
      <c r="D3525" s="6">
        <v>2.1999999999999999E-2</v>
      </c>
      <c r="E3525" s="7">
        <f>단가대비표!O1834</f>
        <v>0</v>
      </c>
      <c r="F3525" s="8">
        <f>TRUNC(E3525*D3525,1)</f>
        <v>0</v>
      </c>
      <c r="G3525" s="7">
        <f>단가대비표!P1834</f>
        <v>125427</v>
      </c>
      <c r="H3525" s="8">
        <f>TRUNC(G3525*D3525,1)</f>
        <v>2759.3</v>
      </c>
      <c r="I3525" s="7">
        <f>단가대비표!V1834</f>
        <v>0</v>
      </c>
      <c r="J3525" s="8">
        <f>TRUNC(I3525*D3525,1)</f>
        <v>0</v>
      </c>
      <c r="K3525" s="7">
        <f t="shared" si="843"/>
        <v>125427</v>
      </c>
      <c r="L3525" s="8">
        <f t="shared" si="843"/>
        <v>2759.3</v>
      </c>
      <c r="M3525" s="5" t="s">
        <v>67</v>
      </c>
      <c r="N3525" s="2" t="s">
        <v>4595</v>
      </c>
      <c r="O3525" s="2" t="s">
        <v>204</v>
      </c>
      <c r="P3525" s="2" t="s">
        <v>73</v>
      </c>
      <c r="Q3525" s="2" t="s">
        <v>73</v>
      </c>
      <c r="R3525" s="2" t="s">
        <v>69</v>
      </c>
      <c r="S3525" s="3"/>
      <c r="T3525" s="3"/>
      <c r="U3525" s="3"/>
      <c r="V3525" s="3">
        <v>1</v>
      </c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2" t="s">
        <v>67</v>
      </c>
      <c r="AW3525" s="2" t="s">
        <v>4602</v>
      </c>
      <c r="AX3525" s="2" t="s">
        <v>67</v>
      </c>
      <c r="AY3525" s="2" t="s">
        <v>67</v>
      </c>
    </row>
    <row r="3526" spans="1:51" ht="30" customHeight="1" x14ac:dyDescent="0.3">
      <c r="A3526" s="5" t="s">
        <v>155</v>
      </c>
      <c r="B3526" s="5" t="s">
        <v>272</v>
      </c>
      <c r="C3526" s="5" t="s">
        <v>82</v>
      </c>
      <c r="D3526" s="6">
        <v>1</v>
      </c>
      <c r="E3526" s="7">
        <f>TRUNC(SUMIF(V3522:V3526, RIGHTB(O3526, 1), H3522:H3526)*U3526, 2)</f>
        <v>386.08</v>
      </c>
      <c r="F3526" s="8">
        <f>TRUNC(E3526*D3526,1)</f>
        <v>386</v>
      </c>
      <c r="G3526" s="7">
        <v>0</v>
      </c>
      <c r="H3526" s="8">
        <f>TRUNC(G3526*D3526,1)</f>
        <v>0</v>
      </c>
      <c r="I3526" s="7">
        <v>0</v>
      </c>
      <c r="J3526" s="8">
        <f>TRUNC(I3526*D3526,1)</f>
        <v>0</v>
      </c>
      <c r="K3526" s="7">
        <f t="shared" si="843"/>
        <v>386</v>
      </c>
      <c r="L3526" s="8">
        <f t="shared" si="843"/>
        <v>386</v>
      </c>
      <c r="M3526" s="5" t="s">
        <v>67</v>
      </c>
      <c r="N3526" s="2" t="s">
        <v>4595</v>
      </c>
      <c r="O3526" s="2" t="s">
        <v>83</v>
      </c>
      <c r="P3526" s="2" t="s">
        <v>73</v>
      </c>
      <c r="Q3526" s="2" t="s">
        <v>73</v>
      </c>
      <c r="R3526" s="2" t="s">
        <v>73</v>
      </c>
      <c r="S3526" s="3">
        <v>1</v>
      </c>
      <c r="T3526" s="3">
        <v>0</v>
      </c>
      <c r="U3526" s="3">
        <v>0.02</v>
      </c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2" t="s">
        <v>67</v>
      </c>
      <c r="AW3526" s="2" t="s">
        <v>4603</v>
      </c>
      <c r="AX3526" s="2" t="s">
        <v>67</v>
      </c>
      <c r="AY3526" s="2" t="s">
        <v>67</v>
      </c>
    </row>
    <row r="3527" spans="1:51" ht="30" customHeight="1" x14ac:dyDescent="0.3">
      <c r="A3527" s="5" t="s">
        <v>90</v>
      </c>
      <c r="B3527" s="5" t="s">
        <v>67</v>
      </c>
      <c r="C3527" s="5" t="s">
        <v>67</v>
      </c>
      <c r="D3527" s="6"/>
      <c r="E3527" s="7"/>
      <c r="F3527" s="8">
        <f>TRUNC(SUMIF(N3522:N3526, N3521, F3522:F3526),0)</f>
        <v>1061</v>
      </c>
      <c r="G3527" s="7"/>
      <c r="H3527" s="8">
        <f>TRUNC(SUMIF(N3522:N3526, N3521, H3522:H3526),0)</f>
        <v>22386</v>
      </c>
      <c r="I3527" s="7"/>
      <c r="J3527" s="8">
        <f>TRUNC(SUMIF(N3522:N3526, N3521, J3522:J3526),0)</f>
        <v>429</v>
      </c>
      <c r="K3527" s="7"/>
      <c r="L3527" s="8">
        <f>F3527+H3527+J3527</f>
        <v>23876</v>
      </c>
      <c r="M3527" s="5" t="s">
        <v>67</v>
      </c>
      <c r="N3527" s="2" t="s">
        <v>91</v>
      </c>
      <c r="O3527" s="2" t="s">
        <v>91</v>
      </c>
      <c r="P3527" s="2" t="s">
        <v>67</v>
      </c>
      <c r="Q3527" s="2" t="s">
        <v>67</v>
      </c>
      <c r="R3527" s="2" t="s">
        <v>67</v>
      </c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2" t="s">
        <v>67</v>
      </c>
      <c r="AW3527" s="2" t="s">
        <v>67</v>
      </c>
      <c r="AX3527" s="2" t="s">
        <v>67</v>
      </c>
      <c r="AY3527" s="2" t="s">
        <v>67</v>
      </c>
    </row>
    <row r="3528" spans="1:51" ht="30" customHeight="1" x14ac:dyDescent="0.3">
      <c r="A3528" s="6"/>
      <c r="B3528" s="6"/>
      <c r="C3528" s="6"/>
      <c r="D3528" s="6"/>
      <c r="E3528" s="7"/>
      <c r="F3528" s="8"/>
      <c r="G3528" s="7"/>
      <c r="H3528" s="8"/>
      <c r="I3528" s="7"/>
      <c r="J3528" s="8"/>
      <c r="K3528" s="7"/>
      <c r="L3528" s="8"/>
      <c r="M3528" s="6"/>
    </row>
    <row r="3529" spans="1:51" ht="30" customHeight="1" x14ac:dyDescent="0.3">
      <c r="A3529" s="14" t="s">
        <v>4604</v>
      </c>
      <c r="B3529" s="14"/>
      <c r="C3529" s="14"/>
      <c r="D3529" s="14"/>
      <c r="E3529" s="15"/>
      <c r="F3529" s="16"/>
      <c r="G3529" s="15"/>
      <c r="H3529" s="16"/>
      <c r="I3529" s="15"/>
      <c r="J3529" s="16"/>
      <c r="K3529" s="15"/>
      <c r="L3529" s="16"/>
      <c r="M3529" s="14"/>
      <c r="N3529" s="1" t="s">
        <v>4605</v>
      </c>
    </row>
    <row r="3530" spans="1:51" ht="30" customHeight="1" x14ac:dyDescent="0.3">
      <c r="A3530" s="5" t="s">
        <v>169</v>
      </c>
      <c r="B3530" s="5" t="s">
        <v>170</v>
      </c>
      <c r="C3530" s="5" t="s">
        <v>65</v>
      </c>
      <c r="D3530" s="6">
        <v>0.13</v>
      </c>
      <c r="E3530" s="7">
        <f>일위대가목록!E12</f>
        <v>0</v>
      </c>
      <c r="F3530" s="8">
        <f>TRUNC(E3530*D3530,1)</f>
        <v>0</v>
      </c>
      <c r="G3530" s="7">
        <f>일위대가목록!F12</f>
        <v>0</v>
      </c>
      <c r="H3530" s="8">
        <f>TRUNC(G3530*D3530,1)</f>
        <v>0</v>
      </c>
      <c r="I3530" s="7">
        <f>일위대가목록!G12</f>
        <v>718</v>
      </c>
      <c r="J3530" s="8">
        <f>TRUNC(I3530*D3530,1)</f>
        <v>93.3</v>
      </c>
      <c r="K3530" s="7">
        <f t="shared" ref="K3530:L3534" si="844">TRUNC(E3530+G3530+I3530,1)</f>
        <v>718</v>
      </c>
      <c r="L3530" s="8">
        <f t="shared" si="844"/>
        <v>93.3</v>
      </c>
      <c r="M3530" s="5" t="s">
        <v>171</v>
      </c>
      <c r="N3530" s="2" t="s">
        <v>4605</v>
      </c>
      <c r="O3530" s="2" t="s">
        <v>168</v>
      </c>
      <c r="P3530" s="2" t="s">
        <v>69</v>
      </c>
      <c r="Q3530" s="2" t="s">
        <v>73</v>
      </c>
      <c r="R3530" s="2" t="s">
        <v>73</v>
      </c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2" t="s">
        <v>67</v>
      </c>
      <c r="AW3530" s="2" t="s">
        <v>4607</v>
      </c>
      <c r="AX3530" s="2" t="s">
        <v>67</v>
      </c>
      <c r="AY3530" s="2" t="s">
        <v>67</v>
      </c>
    </row>
    <row r="3531" spans="1:51" ht="30" customHeight="1" x14ac:dyDescent="0.3">
      <c r="A3531" s="5" t="s">
        <v>146</v>
      </c>
      <c r="B3531" s="5" t="s">
        <v>147</v>
      </c>
      <c r="C3531" s="5" t="s">
        <v>65</v>
      </c>
      <c r="D3531" s="6">
        <v>0.13</v>
      </c>
      <c r="E3531" s="7">
        <f>일위대가목록!E10</f>
        <v>5629</v>
      </c>
      <c r="F3531" s="8">
        <f>TRUNC(E3531*D3531,1)</f>
        <v>731.7</v>
      </c>
      <c r="G3531" s="7">
        <f>일위대가목록!F10</f>
        <v>25683</v>
      </c>
      <c r="H3531" s="8">
        <f>TRUNC(G3531*D3531,1)</f>
        <v>3338.7</v>
      </c>
      <c r="I3531" s="7">
        <f>일위대가목록!G10</f>
        <v>2863</v>
      </c>
      <c r="J3531" s="8">
        <f>TRUNC(I3531*D3531,1)</f>
        <v>372.1</v>
      </c>
      <c r="K3531" s="7">
        <f t="shared" si="844"/>
        <v>34175</v>
      </c>
      <c r="L3531" s="8">
        <f t="shared" si="844"/>
        <v>4442.5</v>
      </c>
      <c r="M3531" s="5" t="s">
        <v>148</v>
      </c>
      <c r="N3531" s="2" t="s">
        <v>4605</v>
      </c>
      <c r="O3531" s="2" t="s">
        <v>145</v>
      </c>
      <c r="P3531" s="2" t="s">
        <v>69</v>
      </c>
      <c r="Q3531" s="2" t="s">
        <v>73</v>
      </c>
      <c r="R3531" s="2" t="s">
        <v>73</v>
      </c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2" t="s">
        <v>67</v>
      </c>
      <c r="AW3531" s="2" t="s">
        <v>4608</v>
      </c>
      <c r="AX3531" s="2" t="s">
        <v>67</v>
      </c>
      <c r="AY3531" s="2" t="s">
        <v>67</v>
      </c>
    </row>
    <row r="3532" spans="1:51" ht="30" customHeight="1" x14ac:dyDescent="0.3">
      <c r="A3532" s="5" t="s">
        <v>511</v>
      </c>
      <c r="B3532" s="5" t="s">
        <v>86</v>
      </c>
      <c r="C3532" s="5" t="s">
        <v>87</v>
      </c>
      <c r="D3532" s="6">
        <v>0.108</v>
      </c>
      <c r="E3532" s="7">
        <f>단가대비표!O1871</f>
        <v>0</v>
      </c>
      <c r="F3532" s="8">
        <f>TRUNC(E3532*D3532,1)</f>
        <v>0</v>
      </c>
      <c r="G3532" s="7">
        <f>단가대비표!P1871</f>
        <v>176011</v>
      </c>
      <c r="H3532" s="8">
        <f>TRUNC(G3532*D3532,1)</f>
        <v>19009.099999999999</v>
      </c>
      <c r="I3532" s="7">
        <f>단가대비표!V1871</f>
        <v>0</v>
      </c>
      <c r="J3532" s="8">
        <f>TRUNC(I3532*D3532,1)</f>
        <v>0</v>
      </c>
      <c r="K3532" s="7">
        <f t="shared" si="844"/>
        <v>176011</v>
      </c>
      <c r="L3532" s="8">
        <f t="shared" si="844"/>
        <v>19009.099999999999</v>
      </c>
      <c r="M3532" s="5" t="s">
        <v>67</v>
      </c>
      <c r="N3532" s="2" t="s">
        <v>4605</v>
      </c>
      <c r="O3532" s="2" t="s">
        <v>512</v>
      </c>
      <c r="P3532" s="2" t="s">
        <v>73</v>
      </c>
      <c r="Q3532" s="2" t="s">
        <v>73</v>
      </c>
      <c r="R3532" s="2" t="s">
        <v>69</v>
      </c>
      <c r="S3532" s="3"/>
      <c r="T3532" s="3"/>
      <c r="U3532" s="3"/>
      <c r="V3532" s="3">
        <v>1</v>
      </c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2" t="s">
        <v>67</v>
      </c>
      <c r="AW3532" s="2" t="s">
        <v>4609</v>
      </c>
      <c r="AX3532" s="2" t="s">
        <v>67</v>
      </c>
      <c r="AY3532" s="2" t="s">
        <v>67</v>
      </c>
    </row>
    <row r="3533" spans="1:51" ht="30" customHeight="1" x14ac:dyDescent="0.3">
      <c r="A3533" s="5" t="s">
        <v>203</v>
      </c>
      <c r="B3533" s="5" t="s">
        <v>86</v>
      </c>
      <c r="C3533" s="5" t="s">
        <v>87</v>
      </c>
      <c r="D3533" s="6">
        <v>2.5000000000000001E-2</v>
      </c>
      <c r="E3533" s="7">
        <f>단가대비표!O1834</f>
        <v>0</v>
      </c>
      <c r="F3533" s="8">
        <f>TRUNC(E3533*D3533,1)</f>
        <v>0</v>
      </c>
      <c r="G3533" s="7">
        <f>단가대비표!P1834</f>
        <v>125427</v>
      </c>
      <c r="H3533" s="8">
        <f>TRUNC(G3533*D3533,1)</f>
        <v>3135.6</v>
      </c>
      <c r="I3533" s="7">
        <f>단가대비표!V1834</f>
        <v>0</v>
      </c>
      <c r="J3533" s="8">
        <f>TRUNC(I3533*D3533,1)</f>
        <v>0</v>
      </c>
      <c r="K3533" s="7">
        <f t="shared" si="844"/>
        <v>125427</v>
      </c>
      <c r="L3533" s="8">
        <f t="shared" si="844"/>
        <v>3135.6</v>
      </c>
      <c r="M3533" s="5" t="s">
        <v>67</v>
      </c>
      <c r="N3533" s="2" t="s">
        <v>4605</v>
      </c>
      <c r="O3533" s="2" t="s">
        <v>204</v>
      </c>
      <c r="P3533" s="2" t="s">
        <v>73</v>
      </c>
      <c r="Q3533" s="2" t="s">
        <v>73</v>
      </c>
      <c r="R3533" s="2" t="s">
        <v>69</v>
      </c>
      <c r="S3533" s="3"/>
      <c r="T3533" s="3"/>
      <c r="U3533" s="3"/>
      <c r="V3533" s="3">
        <v>1</v>
      </c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2" t="s">
        <v>67</v>
      </c>
      <c r="AW3533" s="2" t="s">
        <v>4610</v>
      </c>
      <c r="AX3533" s="2" t="s">
        <v>67</v>
      </c>
      <c r="AY3533" s="2" t="s">
        <v>67</v>
      </c>
    </row>
    <row r="3534" spans="1:51" ht="30" customHeight="1" x14ac:dyDescent="0.3">
      <c r="A3534" s="5" t="s">
        <v>155</v>
      </c>
      <c r="B3534" s="5" t="s">
        <v>272</v>
      </c>
      <c r="C3534" s="5" t="s">
        <v>82</v>
      </c>
      <c r="D3534" s="6">
        <v>1</v>
      </c>
      <c r="E3534" s="7">
        <f>TRUNC(SUMIF(V3530:V3534, RIGHTB(O3534, 1), H3530:H3534)*U3534, 2)</f>
        <v>442.89</v>
      </c>
      <c r="F3534" s="8">
        <f>TRUNC(E3534*D3534,1)</f>
        <v>442.8</v>
      </c>
      <c r="G3534" s="7">
        <v>0</v>
      </c>
      <c r="H3534" s="8">
        <f>TRUNC(G3534*D3534,1)</f>
        <v>0</v>
      </c>
      <c r="I3534" s="7">
        <v>0</v>
      </c>
      <c r="J3534" s="8">
        <f>TRUNC(I3534*D3534,1)</f>
        <v>0</v>
      </c>
      <c r="K3534" s="7">
        <f t="shared" si="844"/>
        <v>442.8</v>
      </c>
      <c r="L3534" s="8">
        <f t="shared" si="844"/>
        <v>442.8</v>
      </c>
      <c r="M3534" s="5" t="s">
        <v>67</v>
      </c>
      <c r="N3534" s="2" t="s">
        <v>4605</v>
      </c>
      <c r="O3534" s="2" t="s">
        <v>83</v>
      </c>
      <c r="P3534" s="2" t="s">
        <v>73</v>
      </c>
      <c r="Q3534" s="2" t="s">
        <v>73</v>
      </c>
      <c r="R3534" s="2" t="s">
        <v>73</v>
      </c>
      <c r="S3534" s="3">
        <v>1</v>
      </c>
      <c r="T3534" s="3">
        <v>0</v>
      </c>
      <c r="U3534" s="3">
        <v>0.02</v>
      </c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2" t="s">
        <v>67</v>
      </c>
      <c r="AW3534" s="2" t="s">
        <v>4611</v>
      </c>
      <c r="AX3534" s="2" t="s">
        <v>67</v>
      </c>
      <c r="AY3534" s="2" t="s">
        <v>67</v>
      </c>
    </row>
    <row r="3535" spans="1:51" ht="30" customHeight="1" x14ac:dyDescent="0.3">
      <c r="A3535" s="5" t="s">
        <v>90</v>
      </c>
      <c r="B3535" s="5" t="s">
        <v>67</v>
      </c>
      <c r="C3535" s="5" t="s">
        <v>67</v>
      </c>
      <c r="D3535" s="6"/>
      <c r="E3535" s="7"/>
      <c r="F3535" s="8">
        <f>TRUNC(SUMIF(N3530:N3534, N3529, F3530:F3534),0)</f>
        <v>1174</v>
      </c>
      <c r="G3535" s="7"/>
      <c r="H3535" s="8">
        <f>TRUNC(SUMIF(N3530:N3534, N3529, H3530:H3534),0)</f>
        <v>25483</v>
      </c>
      <c r="I3535" s="7"/>
      <c r="J3535" s="8">
        <f>TRUNC(SUMIF(N3530:N3534, N3529, J3530:J3534),0)</f>
        <v>465</v>
      </c>
      <c r="K3535" s="7"/>
      <c r="L3535" s="8">
        <f>F3535+H3535+J3535</f>
        <v>27122</v>
      </c>
      <c r="M3535" s="5" t="s">
        <v>67</v>
      </c>
      <c r="N3535" s="2" t="s">
        <v>91</v>
      </c>
      <c r="O3535" s="2" t="s">
        <v>91</v>
      </c>
      <c r="P3535" s="2" t="s">
        <v>67</v>
      </c>
      <c r="Q3535" s="2" t="s">
        <v>67</v>
      </c>
      <c r="R3535" s="2" t="s">
        <v>67</v>
      </c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2" t="s">
        <v>67</v>
      </c>
      <c r="AW3535" s="2" t="s">
        <v>67</v>
      </c>
      <c r="AX3535" s="2" t="s">
        <v>67</v>
      </c>
      <c r="AY3535" s="2" t="s">
        <v>67</v>
      </c>
    </row>
    <row r="3536" spans="1:51" ht="30" customHeight="1" x14ac:dyDescent="0.3">
      <c r="A3536" s="6"/>
      <c r="B3536" s="6"/>
      <c r="C3536" s="6"/>
      <c r="D3536" s="6"/>
      <c r="E3536" s="7"/>
      <c r="F3536" s="8"/>
      <c r="G3536" s="7"/>
      <c r="H3536" s="8"/>
      <c r="I3536" s="7"/>
      <c r="J3536" s="8"/>
      <c r="K3536" s="7"/>
      <c r="L3536" s="8"/>
      <c r="M3536" s="6"/>
    </row>
    <row r="3537" spans="1:51" ht="30" customHeight="1" x14ac:dyDescent="0.3">
      <c r="A3537" s="14" t="s">
        <v>4612</v>
      </c>
      <c r="B3537" s="14"/>
      <c r="C3537" s="14"/>
      <c r="D3537" s="14"/>
      <c r="E3537" s="15"/>
      <c r="F3537" s="16"/>
      <c r="G3537" s="15"/>
      <c r="H3537" s="16"/>
      <c r="I3537" s="15"/>
      <c r="J3537" s="16"/>
      <c r="K3537" s="15"/>
      <c r="L3537" s="16"/>
      <c r="M3537" s="14"/>
      <c r="N3537" s="1" t="s">
        <v>4613</v>
      </c>
    </row>
    <row r="3538" spans="1:51" ht="30" customHeight="1" x14ac:dyDescent="0.3">
      <c r="A3538" s="5" t="s">
        <v>169</v>
      </c>
      <c r="B3538" s="5" t="s">
        <v>170</v>
      </c>
      <c r="C3538" s="5" t="s">
        <v>65</v>
      </c>
      <c r="D3538" s="6">
        <v>0.15</v>
      </c>
      <c r="E3538" s="7">
        <f>일위대가목록!E12</f>
        <v>0</v>
      </c>
      <c r="F3538" s="8">
        <f>TRUNC(E3538*D3538,1)</f>
        <v>0</v>
      </c>
      <c r="G3538" s="7">
        <f>일위대가목록!F12</f>
        <v>0</v>
      </c>
      <c r="H3538" s="8">
        <f>TRUNC(G3538*D3538,1)</f>
        <v>0</v>
      </c>
      <c r="I3538" s="7">
        <f>일위대가목록!G12</f>
        <v>718</v>
      </c>
      <c r="J3538" s="8">
        <f>TRUNC(I3538*D3538,1)</f>
        <v>107.7</v>
      </c>
      <c r="K3538" s="7">
        <f t="shared" ref="K3538:L3542" si="845">TRUNC(E3538+G3538+I3538,1)</f>
        <v>718</v>
      </c>
      <c r="L3538" s="8">
        <f t="shared" si="845"/>
        <v>107.7</v>
      </c>
      <c r="M3538" s="5" t="s">
        <v>171</v>
      </c>
      <c r="N3538" s="2" t="s">
        <v>4613</v>
      </c>
      <c r="O3538" s="2" t="s">
        <v>168</v>
      </c>
      <c r="P3538" s="2" t="s">
        <v>69</v>
      </c>
      <c r="Q3538" s="2" t="s">
        <v>73</v>
      </c>
      <c r="R3538" s="2" t="s">
        <v>73</v>
      </c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2" t="s">
        <v>67</v>
      </c>
      <c r="AW3538" s="2" t="s">
        <v>4615</v>
      </c>
      <c r="AX3538" s="2" t="s">
        <v>67</v>
      </c>
      <c r="AY3538" s="2" t="s">
        <v>67</v>
      </c>
    </row>
    <row r="3539" spans="1:51" ht="30" customHeight="1" x14ac:dyDescent="0.3">
      <c r="A3539" s="5" t="s">
        <v>146</v>
      </c>
      <c r="B3539" s="5" t="s">
        <v>147</v>
      </c>
      <c r="C3539" s="5" t="s">
        <v>65</v>
      </c>
      <c r="D3539" s="6">
        <v>0.15</v>
      </c>
      <c r="E3539" s="7">
        <f>일위대가목록!E10</f>
        <v>5629</v>
      </c>
      <c r="F3539" s="8">
        <f>TRUNC(E3539*D3539,1)</f>
        <v>844.3</v>
      </c>
      <c r="G3539" s="7">
        <f>일위대가목록!F10</f>
        <v>25683</v>
      </c>
      <c r="H3539" s="8">
        <f>TRUNC(G3539*D3539,1)</f>
        <v>3852.4</v>
      </c>
      <c r="I3539" s="7">
        <f>일위대가목록!G10</f>
        <v>2863</v>
      </c>
      <c r="J3539" s="8">
        <f>TRUNC(I3539*D3539,1)</f>
        <v>429.4</v>
      </c>
      <c r="K3539" s="7">
        <f t="shared" si="845"/>
        <v>34175</v>
      </c>
      <c r="L3539" s="8">
        <f t="shared" si="845"/>
        <v>5126.1000000000004</v>
      </c>
      <c r="M3539" s="5" t="s">
        <v>148</v>
      </c>
      <c r="N3539" s="2" t="s">
        <v>4613</v>
      </c>
      <c r="O3539" s="2" t="s">
        <v>145</v>
      </c>
      <c r="P3539" s="2" t="s">
        <v>69</v>
      </c>
      <c r="Q3539" s="2" t="s">
        <v>73</v>
      </c>
      <c r="R3539" s="2" t="s">
        <v>73</v>
      </c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2" t="s">
        <v>67</v>
      </c>
      <c r="AW3539" s="2" t="s">
        <v>4616</v>
      </c>
      <c r="AX3539" s="2" t="s">
        <v>67</v>
      </c>
      <c r="AY3539" s="2" t="s">
        <v>67</v>
      </c>
    </row>
    <row r="3540" spans="1:51" ht="30" customHeight="1" x14ac:dyDescent="0.3">
      <c r="A3540" s="5" t="s">
        <v>511</v>
      </c>
      <c r="B3540" s="5" t="s">
        <v>86</v>
      </c>
      <c r="C3540" s="5" t="s">
        <v>87</v>
      </c>
      <c r="D3540" s="6">
        <v>0.14099999999999999</v>
      </c>
      <c r="E3540" s="7">
        <f>단가대비표!O1871</f>
        <v>0</v>
      </c>
      <c r="F3540" s="8">
        <f>TRUNC(E3540*D3540,1)</f>
        <v>0</v>
      </c>
      <c r="G3540" s="7">
        <f>단가대비표!P1871</f>
        <v>176011</v>
      </c>
      <c r="H3540" s="8">
        <f>TRUNC(G3540*D3540,1)</f>
        <v>24817.5</v>
      </c>
      <c r="I3540" s="7">
        <f>단가대비표!V1871</f>
        <v>0</v>
      </c>
      <c r="J3540" s="8">
        <f>TRUNC(I3540*D3540,1)</f>
        <v>0</v>
      </c>
      <c r="K3540" s="7">
        <f t="shared" si="845"/>
        <v>176011</v>
      </c>
      <c r="L3540" s="8">
        <f t="shared" si="845"/>
        <v>24817.5</v>
      </c>
      <c r="M3540" s="5" t="s">
        <v>67</v>
      </c>
      <c r="N3540" s="2" t="s">
        <v>4613</v>
      </c>
      <c r="O3540" s="2" t="s">
        <v>512</v>
      </c>
      <c r="P3540" s="2" t="s">
        <v>73</v>
      </c>
      <c r="Q3540" s="2" t="s">
        <v>73</v>
      </c>
      <c r="R3540" s="2" t="s">
        <v>69</v>
      </c>
      <c r="S3540" s="3"/>
      <c r="T3540" s="3"/>
      <c r="U3540" s="3"/>
      <c r="V3540" s="3">
        <v>1</v>
      </c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2" t="s">
        <v>67</v>
      </c>
      <c r="AW3540" s="2" t="s">
        <v>4617</v>
      </c>
      <c r="AX3540" s="2" t="s">
        <v>67</v>
      </c>
      <c r="AY3540" s="2" t="s">
        <v>67</v>
      </c>
    </row>
    <row r="3541" spans="1:51" ht="30" customHeight="1" x14ac:dyDescent="0.3">
      <c r="A3541" s="5" t="s">
        <v>203</v>
      </c>
      <c r="B3541" s="5" t="s">
        <v>86</v>
      </c>
      <c r="C3541" s="5" t="s">
        <v>87</v>
      </c>
      <c r="D3541" s="6">
        <v>3.3000000000000002E-2</v>
      </c>
      <c r="E3541" s="7">
        <f>단가대비표!O1834</f>
        <v>0</v>
      </c>
      <c r="F3541" s="8">
        <f>TRUNC(E3541*D3541,1)</f>
        <v>0</v>
      </c>
      <c r="G3541" s="7">
        <f>단가대비표!P1834</f>
        <v>125427</v>
      </c>
      <c r="H3541" s="8">
        <f>TRUNC(G3541*D3541,1)</f>
        <v>4139</v>
      </c>
      <c r="I3541" s="7">
        <f>단가대비표!V1834</f>
        <v>0</v>
      </c>
      <c r="J3541" s="8">
        <f>TRUNC(I3541*D3541,1)</f>
        <v>0</v>
      </c>
      <c r="K3541" s="7">
        <f t="shared" si="845"/>
        <v>125427</v>
      </c>
      <c r="L3541" s="8">
        <f t="shared" si="845"/>
        <v>4139</v>
      </c>
      <c r="M3541" s="5" t="s">
        <v>67</v>
      </c>
      <c r="N3541" s="2" t="s">
        <v>4613</v>
      </c>
      <c r="O3541" s="2" t="s">
        <v>204</v>
      </c>
      <c r="P3541" s="2" t="s">
        <v>73</v>
      </c>
      <c r="Q3541" s="2" t="s">
        <v>73</v>
      </c>
      <c r="R3541" s="2" t="s">
        <v>69</v>
      </c>
      <c r="S3541" s="3"/>
      <c r="T3541" s="3"/>
      <c r="U3541" s="3"/>
      <c r="V3541" s="3">
        <v>1</v>
      </c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2" t="s">
        <v>67</v>
      </c>
      <c r="AW3541" s="2" t="s">
        <v>4618</v>
      </c>
      <c r="AX3541" s="2" t="s">
        <v>67</v>
      </c>
      <c r="AY3541" s="2" t="s">
        <v>67</v>
      </c>
    </row>
    <row r="3542" spans="1:51" ht="30" customHeight="1" x14ac:dyDescent="0.3">
      <c r="A3542" s="5" t="s">
        <v>155</v>
      </c>
      <c r="B3542" s="5" t="s">
        <v>272</v>
      </c>
      <c r="C3542" s="5" t="s">
        <v>82</v>
      </c>
      <c r="D3542" s="6">
        <v>1</v>
      </c>
      <c r="E3542" s="7">
        <f>TRUNC(SUMIF(V3538:V3542, RIGHTB(O3542, 1), H3538:H3542)*U3542, 2)</f>
        <v>579.13</v>
      </c>
      <c r="F3542" s="8">
        <f>TRUNC(E3542*D3542,1)</f>
        <v>579.1</v>
      </c>
      <c r="G3542" s="7">
        <v>0</v>
      </c>
      <c r="H3542" s="8">
        <f>TRUNC(G3542*D3542,1)</f>
        <v>0</v>
      </c>
      <c r="I3542" s="7">
        <v>0</v>
      </c>
      <c r="J3542" s="8">
        <f>TRUNC(I3542*D3542,1)</f>
        <v>0</v>
      </c>
      <c r="K3542" s="7">
        <f t="shared" si="845"/>
        <v>579.1</v>
      </c>
      <c r="L3542" s="8">
        <f t="shared" si="845"/>
        <v>579.1</v>
      </c>
      <c r="M3542" s="5" t="s">
        <v>67</v>
      </c>
      <c r="N3542" s="2" t="s">
        <v>4613</v>
      </c>
      <c r="O3542" s="2" t="s">
        <v>83</v>
      </c>
      <c r="P3542" s="2" t="s">
        <v>73</v>
      </c>
      <c r="Q3542" s="2" t="s">
        <v>73</v>
      </c>
      <c r="R3542" s="2" t="s">
        <v>73</v>
      </c>
      <c r="S3542" s="3">
        <v>1</v>
      </c>
      <c r="T3542" s="3">
        <v>0</v>
      </c>
      <c r="U3542" s="3">
        <v>0.02</v>
      </c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2" t="s">
        <v>67</v>
      </c>
      <c r="AW3542" s="2" t="s">
        <v>4619</v>
      </c>
      <c r="AX3542" s="2" t="s">
        <v>67</v>
      </c>
      <c r="AY3542" s="2" t="s">
        <v>67</v>
      </c>
    </row>
    <row r="3543" spans="1:51" ht="30" customHeight="1" x14ac:dyDescent="0.3">
      <c r="A3543" s="5" t="s">
        <v>90</v>
      </c>
      <c r="B3543" s="5" t="s">
        <v>67</v>
      </c>
      <c r="C3543" s="5" t="s">
        <v>67</v>
      </c>
      <c r="D3543" s="6"/>
      <c r="E3543" s="7"/>
      <c r="F3543" s="8">
        <f>TRUNC(SUMIF(N3538:N3542, N3537, F3538:F3542),0)</f>
        <v>1423</v>
      </c>
      <c r="G3543" s="7"/>
      <c r="H3543" s="8">
        <f>TRUNC(SUMIF(N3538:N3542, N3537, H3538:H3542),0)</f>
        <v>32808</v>
      </c>
      <c r="I3543" s="7"/>
      <c r="J3543" s="8">
        <f>TRUNC(SUMIF(N3538:N3542, N3537, J3538:J3542),0)</f>
        <v>537</v>
      </c>
      <c r="K3543" s="7"/>
      <c r="L3543" s="8">
        <f>F3543+H3543+J3543</f>
        <v>34768</v>
      </c>
      <c r="M3543" s="5" t="s">
        <v>67</v>
      </c>
      <c r="N3543" s="2" t="s">
        <v>91</v>
      </c>
      <c r="O3543" s="2" t="s">
        <v>91</v>
      </c>
      <c r="P3543" s="2" t="s">
        <v>67</v>
      </c>
      <c r="Q3543" s="2" t="s">
        <v>67</v>
      </c>
      <c r="R3543" s="2" t="s">
        <v>67</v>
      </c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2" t="s">
        <v>67</v>
      </c>
      <c r="AW3543" s="2" t="s">
        <v>67</v>
      </c>
      <c r="AX3543" s="2" t="s">
        <v>67</v>
      </c>
      <c r="AY3543" s="2" t="s">
        <v>67</v>
      </c>
    </row>
    <row r="3544" spans="1:51" ht="30" customHeight="1" x14ac:dyDescent="0.3">
      <c r="A3544" s="6"/>
      <c r="B3544" s="6"/>
      <c r="C3544" s="6"/>
      <c r="D3544" s="6"/>
      <c r="E3544" s="7"/>
      <c r="F3544" s="8"/>
      <c r="G3544" s="7"/>
      <c r="H3544" s="8"/>
      <c r="I3544" s="7"/>
      <c r="J3544" s="8"/>
      <c r="K3544" s="7"/>
      <c r="L3544" s="8"/>
      <c r="M3544" s="6"/>
    </row>
    <row r="3545" spans="1:51" ht="30" customHeight="1" x14ac:dyDescent="0.3">
      <c r="A3545" s="14" t="s">
        <v>4620</v>
      </c>
      <c r="B3545" s="14"/>
      <c r="C3545" s="14"/>
      <c r="D3545" s="14"/>
      <c r="E3545" s="15"/>
      <c r="F3545" s="16"/>
      <c r="G3545" s="15"/>
      <c r="H3545" s="16"/>
      <c r="I3545" s="15"/>
      <c r="J3545" s="16"/>
      <c r="K3545" s="15"/>
      <c r="L3545" s="16"/>
      <c r="M3545" s="14"/>
      <c r="N3545" s="1" t="s">
        <v>4621</v>
      </c>
    </row>
    <row r="3546" spans="1:51" ht="30" customHeight="1" x14ac:dyDescent="0.3">
      <c r="A3546" s="5" t="s">
        <v>169</v>
      </c>
      <c r="B3546" s="5" t="s">
        <v>170</v>
      </c>
      <c r="C3546" s="5" t="s">
        <v>65</v>
      </c>
      <c r="D3546" s="6">
        <v>0.21</v>
      </c>
      <c r="E3546" s="7">
        <f>일위대가목록!E12</f>
        <v>0</v>
      </c>
      <c r="F3546" s="8">
        <f>TRUNC(E3546*D3546,1)</f>
        <v>0</v>
      </c>
      <c r="G3546" s="7">
        <f>일위대가목록!F12</f>
        <v>0</v>
      </c>
      <c r="H3546" s="8">
        <f>TRUNC(G3546*D3546,1)</f>
        <v>0</v>
      </c>
      <c r="I3546" s="7">
        <f>일위대가목록!G12</f>
        <v>718</v>
      </c>
      <c r="J3546" s="8">
        <f>TRUNC(I3546*D3546,1)</f>
        <v>150.69999999999999</v>
      </c>
      <c r="K3546" s="7">
        <f t="shared" ref="K3546:L3550" si="846">TRUNC(E3546+G3546+I3546,1)</f>
        <v>718</v>
      </c>
      <c r="L3546" s="8">
        <f t="shared" si="846"/>
        <v>150.69999999999999</v>
      </c>
      <c r="M3546" s="5" t="s">
        <v>171</v>
      </c>
      <c r="N3546" s="2" t="s">
        <v>4621</v>
      </c>
      <c r="O3546" s="2" t="s">
        <v>168</v>
      </c>
      <c r="P3546" s="2" t="s">
        <v>69</v>
      </c>
      <c r="Q3546" s="2" t="s">
        <v>73</v>
      </c>
      <c r="R3546" s="2" t="s">
        <v>73</v>
      </c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2" t="s">
        <v>67</v>
      </c>
      <c r="AW3546" s="2" t="s">
        <v>4624</v>
      </c>
      <c r="AX3546" s="2" t="s">
        <v>67</v>
      </c>
      <c r="AY3546" s="2" t="s">
        <v>67</v>
      </c>
    </row>
    <row r="3547" spans="1:51" ht="30" customHeight="1" x14ac:dyDescent="0.3">
      <c r="A3547" s="5" t="s">
        <v>146</v>
      </c>
      <c r="B3547" s="5" t="s">
        <v>147</v>
      </c>
      <c r="C3547" s="5" t="s">
        <v>65</v>
      </c>
      <c r="D3547" s="6">
        <v>0.21</v>
      </c>
      <c r="E3547" s="7">
        <f>일위대가목록!E10</f>
        <v>5629</v>
      </c>
      <c r="F3547" s="8">
        <f>TRUNC(E3547*D3547,1)</f>
        <v>1182</v>
      </c>
      <c r="G3547" s="7">
        <f>일위대가목록!F10</f>
        <v>25683</v>
      </c>
      <c r="H3547" s="8">
        <f>TRUNC(G3547*D3547,1)</f>
        <v>5393.4</v>
      </c>
      <c r="I3547" s="7">
        <f>일위대가목록!G10</f>
        <v>2863</v>
      </c>
      <c r="J3547" s="8">
        <f>TRUNC(I3547*D3547,1)</f>
        <v>601.20000000000005</v>
      </c>
      <c r="K3547" s="7">
        <f t="shared" si="846"/>
        <v>34175</v>
      </c>
      <c r="L3547" s="8">
        <f t="shared" si="846"/>
        <v>7176.6</v>
      </c>
      <c r="M3547" s="5" t="s">
        <v>148</v>
      </c>
      <c r="N3547" s="2" t="s">
        <v>4621</v>
      </c>
      <c r="O3547" s="2" t="s">
        <v>145</v>
      </c>
      <c r="P3547" s="2" t="s">
        <v>69</v>
      </c>
      <c r="Q3547" s="2" t="s">
        <v>73</v>
      </c>
      <c r="R3547" s="2" t="s">
        <v>73</v>
      </c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2" t="s">
        <v>67</v>
      </c>
      <c r="AW3547" s="2" t="s">
        <v>4625</v>
      </c>
      <c r="AX3547" s="2" t="s">
        <v>67</v>
      </c>
      <c r="AY3547" s="2" t="s">
        <v>67</v>
      </c>
    </row>
    <row r="3548" spans="1:51" ht="30" customHeight="1" x14ac:dyDescent="0.3">
      <c r="A3548" s="5" t="s">
        <v>511</v>
      </c>
      <c r="B3548" s="5" t="s">
        <v>86</v>
      </c>
      <c r="C3548" s="5" t="s">
        <v>87</v>
      </c>
      <c r="D3548" s="6">
        <v>0.184</v>
      </c>
      <c r="E3548" s="7">
        <f>단가대비표!O1871</f>
        <v>0</v>
      </c>
      <c r="F3548" s="8">
        <f>TRUNC(E3548*D3548,1)</f>
        <v>0</v>
      </c>
      <c r="G3548" s="7">
        <f>단가대비표!P1871</f>
        <v>176011</v>
      </c>
      <c r="H3548" s="8">
        <f>TRUNC(G3548*D3548,1)</f>
        <v>32386</v>
      </c>
      <c r="I3548" s="7">
        <f>단가대비표!V1871</f>
        <v>0</v>
      </c>
      <c r="J3548" s="8">
        <f>TRUNC(I3548*D3548,1)</f>
        <v>0</v>
      </c>
      <c r="K3548" s="7">
        <f t="shared" si="846"/>
        <v>176011</v>
      </c>
      <c r="L3548" s="8">
        <f t="shared" si="846"/>
        <v>32386</v>
      </c>
      <c r="M3548" s="5" t="s">
        <v>67</v>
      </c>
      <c r="N3548" s="2" t="s">
        <v>4621</v>
      </c>
      <c r="O3548" s="2" t="s">
        <v>512</v>
      </c>
      <c r="P3548" s="2" t="s">
        <v>73</v>
      </c>
      <c r="Q3548" s="2" t="s">
        <v>73</v>
      </c>
      <c r="R3548" s="2" t="s">
        <v>69</v>
      </c>
      <c r="S3548" s="3"/>
      <c r="T3548" s="3"/>
      <c r="U3548" s="3"/>
      <c r="V3548" s="3">
        <v>1</v>
      </c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2" t="s">
        <v>67</v>
      </c>
      <c r="AW3548" s="2" t="s">
        <v>4626</v>
      </c>
      <c r="AX3548" s="2" t="s">
        <v>67</v>
      </c>
      <c r="AY3548" s="2" t="s">
        <v>67</v>
      </c>
    </row>
    <row r="3549" spans="1:51" ht="30" customHeight="1" x14ac:dyDescent="0.3">
      <c r="A3549" s="5" t="s">
        <v>203</v>
      </c>
      <c r="B3549" s="5" t="s">
        <v>86</v>
      </c>
      <c r="C3549" s="5" t="s">
        <v>87</v>
      </c>
      <c r="D3549" s="6">
        <v>4.2999999999999997E-2</v>
      </c>
      <c r="E3549" s="7">
        <f>단가대비표!O1834</f>
        <v>0</v>
      </c>
      <c r="F3549" s="8">
        <f>TRUNC(E3549*D3549,1)</f>
        <v>0</v>
      </c>
      <c r="G3549" s="7">
        <f>단가대비표!P1834</f>
        <v>125427</v>
      </c>
      <c r="H3549" s="8">
        <f>TRUNC(G3549*D3549,1)</f>
        <v>5393.3</v>
      </c>
      <c r="I3549" s="7">
        <f>단가대비표!V1834</f>
        <v>0</v>
      </c>
      <c r="J3549" s="8">
        <f>TRUNC(I3549*D3549,1)</f>
        <v>0</v>
      </c>
      <c r="K3549" s="7">
        <f t="shared" si="846"/>
        <v>125427</v>
      </c>
      <c r="L3549" s="8">
        <f t="shared" si="846"/>
        <v>5393.3</v>
      </c>
      <c r="M3549" s="5" t="s">
        <v>67</v>
      </c>
      <c r="N3549" s="2" t="s">
        <v>4621</v>
      </c>
      <c r="O3549" s="2" t="s">
        <v>204</v>
      </c>
      <c r="P3549" s="2" t="s">
        <v>73</v>
      </c>
      <c r="Q3549" s="2" t="s">
        <v>73</v>
      </c>
      <c r="R3549" s="2" t="s">
        <v>69</v>
      </c>
      <c r="S3549" s="3"/>
      <c r="T3549" s="3"/>
      <c r="U3549" s="3"/>
      <c r="V3549" s="3">
        <v>1</v>
      </c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2" t="s">
        <v>67</v>
      </c>
      <c r="AW3549" s="2" t="s">
        <v>4627</v>
      </c>
      <c r="AX3549" s="2" t="s">
        <v>67</v>
      </c>
      <c r="AY3549" s="2" t="s">
        <v>67</v>
      </c>
    </row>
    <row r="3550" spans="1:51" ht="30" customHeight="1" x14ac:dyDescent="0.3">
      <c r="A3550" s="5" t="s">
        <v>155</v>
      </c>
      <c r="B3550" s="5" t="s">
        <v>272</v>
      </c>
      <c r="C3550" s="5" t="s">
        <v>82</v>
      </c>
      <c r="D3550" s="6">
        <v>1</v>
      </c>
      <c r="E3550" s="7">
        <f>TRUNC(SUMIF(V3546:V3550, RIGHTB(O3550, 1), H3546:H3550)*U3550, 2)</f>
        <v>755.58</v>
      </c>
      <c r="F3550" s="8">
        <f>TRUNC(E3550*D3550,1)</f>
        <v>755.5</v>
      </c>
      <c r="G3550" s="7">
        <v>0</v>
      </c>
      <c r="H3550" s="8">
        <f>TRUNC(G3550*D3550,1)</f>
        <v>0</v>
      </c>
      <c r="I3550" s="7">
        <v>0</v>
      </c>
      <c r="J3550" s="8">
        <f>TRUNC(I3550*D3550,1)</f>
        <v>0</v>
      </c>
      <c r="K3550" s="7">
        <f t="shared" si="846"/>
        <v>755.5</v>
      </c>
      <c r="L3550" s="8">
        <f t="shared" si="846"/>
        <v>755.5</v>
      </c>
      <c r="M3550" s="5" t="s">
        <v>67</v>
      </c>
      <c r="N3550" s="2" t="s">
        <v>4621</v>
      </c>
      <c r="O3550" s="2" t="s">
        <v>83</v>
      </c>
      <c r="P3550" s="2" t="s">
        <v>73</v>
      </c>
      <c r="Q3550" s="2" t="s">
        <v>73</v>
      </c>
      <c r="R3550" s="2" t="s">
        <v>73</v>
      </c>
      <c r="S3550" s="3">
        <v>1</v>
      </c>
      <c r="T3550" s="3">
        <v>0</v>
      </c>
      <c r="U3550" s="3">
        <v>0.02</v>
      </c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2" t="s">
        <v>67</v>
      </c>
      <c r="AW3550" s="2" t="s">
        <v>4628</v>
      </c>
      <c r="AX3550" s="2" t="s">
        <v>67</v>
      </c>
      <c r="AY3550" s="2" t="s">
        <v>67</v>
      </c>
    </row>
    <row r="3551" spans="1:51" ht="30" customHeight="1" x14ac:dyDescent="0.3">
      <c r="A3551" s="5" t="s">
        <v>90</v>
      </c>
      <c r="B3551" s="5" t="s">
        <v>67</v>
      </c>
      <c r="C3551" s="5" t="s">
        <v>67</v>
      </c>
      <c r="D3551" s="6"/>
      <c r="E3551" s="7"/>
      <c r="F3551" s="8">
        <f>TRUNC(SUMIF(N3546:N3550, N3545, F3546:F3550),0)</f>
        <v>1937</v>
      </c>
      <c r="G3551" s="7"/>
      <c r="H3551" s="8">
        <f>TRUNC(SUMIF(N3546:N3550, N3545, H3546:H3550),0)</f>
        <v>43172</v>
      </c>
      <c r="I3551" s="7"/>
      <c r="J3551" s="8">
        <f>TRUNC(SUMIF(N3546:N3550, N3545, J3546:J3550),0)</f>
        <v>751</v>
      </c>
      <c r="K3551" s="7"/>
      <c r="L3551" s="8">
        <f>F3551+H3551+J3551</f>
        <v>45860</v>
      </c>
      <c r="M3551" s="5" t="s">
        <v>67</v>
      </c>
      <c r="N3551" s="2" t="s">
        <v>91</v>
      </c>
      <c r="O3551" s="2" t="s">
        <v>91</v>
      </c>
      <c r="P3551" s="2" t="s">
        <v>67</v>
      </c>
      <c r="Q3551" s="2" t="s">
        <v>67</v>
      </c>
      <c r="R3551" s="2" t="s">
        <v>67</v>
      </c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2" t="s">
        <v>67</v>
      </c>
      <c r="AW3551" s="2" t="s">
        <v>67</v>
      </c>
      <c r="AX3551" s="2" t="s">
        <v>67</v>
      </c>
      <c r="AY3551" s="2" t="s">
        <v>67</v>
      </c>
    </row>
    <row r="3552" spans="1:51" ht="30" customHeight="1" x14ac:dyDescent="0.3">
      <c r="A3552" s="6"/>
      <c r="B3552" s="6"/>
      <c r="C3552" s="6"/>
      <c r="D3552" s="6"/>
      <c r="E3552" s="7"/>
      <c r="F3552" s="8"/>
      <c r="G3552" s="7"/>
      <c r="H3552" s="8"/>
      <c r="I3552" s="7"/>
      <c r="J3552" s="8"/>
      <c r="K3552" s="7"/>
      <c r="L3552" s="8"/>
      <c r="M3552" s="6"/>
    </row>
    <row r="3553" spans="1:51" ht="30" customHeight="1" x14ac:dyDescent="0.3">
      <c r="A3553" s="14" t="s">
        <v>4629</v>
      </c>
      <c r="B3553" s="14"/>
      <c r="C3553" s="14"/>
      <c r="D3553" s="14"/>
      <c r="E3553" s="15"/>
      <c r="F3553" s="16"/>
      <c r="G3553" s="15"/>
      <c r="H3553" s="16"/>
      <c r="I3553" s="15"/>
      <c r="J3553" s="16"/>
      <c r="K3553" s="15"/>
      <c r="L3553" s="16"/>
      <c r="M3553" s="14"/>
      <c r="N3553" s="1" t="s">
        <v>4630</v>
      </c>
    </row>
    <row r="3554" spans="1:51" ht="30" customHeight="1" x14ac:dyDescent="0.3">
      <c r="A3554" s="5" t="s">
        <v>169</v>
      </c>
      <c r="B3554" s="5" t="s">
        <v>170</v>
      </c>
      <c r="C3554" s="5" t="s">
        <v>65</v>
      </c>
      <c r="D3554" s="6">
        <v>0.34</v>
      </c>
      <c r="E3554" s="7">
        <f>일위대가목록!E12</f>
        <v>0</v>
      </c>
      <c r="F3554" s="8">
        <f>TRUNC(E3554*D3554,1)</f>
        <v>0</v>
      </c>
      <c r="G3554" s="7">
        <f>일위대가목록!F12</f>
        <v>0</v>
      </c>
      <c r="H3554" s="8">
        <f>TRUNC(G3554*D3554,1)</f>
        <v>0</v>
      </c>
      <c r="I3554" s="7">
        <f>일위대가목록!G12</f>
        <v>718</v>
      </c>
      <c r="J3554" s="8">
        <f>TRUNC(I3554*D3554,1)</f>
        <v>244.1</v>
      </c>
      <c r="K3554" s="7">
        <f t="shared" ref="K3554:L3558" si="847">TRUNC(E3554+G3554+I3554,1)</f>
        <v>718</v>
      </c>
      <c r="L3554" s="8">
        <f t="shared" si="847"/>
        <v>244.1</v>
      </c>
      <c r="M3554" s="5" t="s">
        <v>171</v>
      </c>
      <c r="N3554" s="2" t="s">
        <v>4630</v>
      </c>
      <c r="O3554" s="2" t="s">
        <v>168</v>
      </c>
      <c r="P3554" s="2" t="s">
        <v>69</v>
      </c>
      <c r="Q3554" s="2" t="s">
        <v>73</v>
      </c>
      <c r="R3554" s="2" t="s">
        <v>73</v>
      </c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2" t="s">
        <v>67</v>
      </c>
      <c r="AW3554" s="2" t="s">
        <v>4632</v>
      </c>
      <c r="AX3554" s="2" t="s">
        <v>67</v>
      </c>
      <c r="AY3554" s="2" t="s">
        <v>67</v>
      </c>
    </row>
    <row r="3555" spans="1:51" ht="30" customHeight="1" x14ac:dyDescent="0.3">
      <c r="A3555" s="5" t="s">
        <v>146</v>
      </c>
      <c r="B3555" s="5" t="s">
        <v>147</v>
      </c>
      <c r="C3555" s="5" t="s">
        <v>65</v>
      </c>
      <c r="D3555" s="6">
        <v>0.34</v>
      </c>
      <c r="E3555" s="7">
        <f>일위대가목록!E10</f>
        <v>5629</v>
      </c>
      <c r="F3555" s="8">
        <f>TRUNC(E3555*D3555,1)</f>
        <v>1913.8</v>
      </c>
      <c r="G3555" s="7">
        <f>일위대가목록!F10</f>
        <v>25683</v>
      </c>
      <c r="H3555" s="8">
        <f>TRUNC(G3555*D3555,1)</f>
        <v>8732.2000000000007</v>
      </c>
      <c r="I3555" s="7">
        <f>일위대가목록!G10</f>
        <v>2863</v>
      </c>
      <c r="J3555" s="8">
        <f>TRUNC(I3555*D3555,1)</f>
        <v>973.4</v>
      </c>
      <c r="K3555" s="7">
        <f t="shared" si="847"/>
        <v>34175</v>
      </c>
      <c r="L3555" s="8">
        <f t="shared" si="847"/>
        <v>11619.4</v>
      </c>
      <c r="M3555" s="5" t="s">
        <v>148</v>
      </c>
      <c r="N3555" s="2" t="s">
        <v>4630</v>
      </c>
      <c r="O3555" s="2" t="s">
        <v>145</v>
      </c>
      <c r="P3555" s="2" t="s">
        <v>69</v>
      </c>
      <c r="Q3555" s="2" t="s">
        <v>73</v>
      </c>
      <c r="R3555" s="2" t="s">
        <v>73</v>
      </c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2" t="s">
        <v>67</v>
      </c>
      <c r="AW3555" s="2" t="s">
        <v>4633</v>
      </c>
      <c r="AX3555" s="2" t="s">
        <v>67</v>
      </c>
      <c r="AY3555" s="2" t="s">
        <v>67</v>
      </c>
    </row>
    <row r="3556" spans="1:51" ht="30" customHeight="1" x14ac:dyDescent="0.3">
      <c r="A3556" s="5" t="s">
        <v>511</v>
      </c>
      <c r="B3556" s="5" t="s">
        <v>86</v>
      </c>
      <c r="C3556" s="5" t="s">
        <v>87</v>
      </c>
      <c r="D3556" s="6">
        <v>0.21</v>
      </c>
      <c r="E3556" s="7">
        <f>단가대비표!O1871</f>
        <v>0</v>
      </c>
      <c r="F3556" s="8">
        <f>TRUNC(E3556*D3556,1)</f>
        <v>0</v>
      </c>
      <c r="G3556" s="7">
        <f>단가대비표!P1871</f>
        <v>176011</v>
      </c>
      <c r="H3556" s="8">
        <f>TRUNC(G3556*D3556,1)</f>
        <v>36962.300000000003</v>
      </c>
      <c r="I3556" s="7">
        <f>단가대비표!V1871</f>
        <v>0</v>
      </c>
      <c r="J3556" s="8">
        <f>TRUNC(I3556*D3556,1)</f>
        <v>0</v>
      </c>
      <c r="K3556" s="7">
        <f t="shared" si="847"/>
        <v>176011</v>
      </c>
      <c r="L3556" s="8">
        <f t="shared" si="847"/>
        <v>36962.300000000003</v>
      </c>
      <c r="M3556" s="5" t="s">
        <v>67</v>
      </c>
      <c r="N3556" s="2" t="s">
        <v>4630</v>
      </c>
      <c r="O3556" s="2" t="s">
        <v>512</v>
      </c>
      <c r="P3556" s="2" t="s">
        <v>73</v>
      </c>
      <c r="Q3556" s="2" t="s">
        <v>73</v>
      </c>
      <c r="R3556" s="2" t="s">
        <v>69</v>
      </c>
      <c r="S3556" s="3"/>
      <c r="T3556" s="3"/>
      <c r="U3556" s="3"/>
      <c r="V3556" s="3">
        <v>1</v>
      </c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2" t="s">
        <v>67</v>
      </c>
      <c r="AW3556" s="2" t="s">
        <v>4634</v>
      </c>
      <c r="AX3556" s="2" t="s">
        <v>67</v>
      </c>
      <c r="AY3556" s="2" t="s">
        <v>67</v>
      </c>
    </row>
    <row r="3557" spans="1:51" ht="30" customHeight="1" x14ac:dyDescent="0.3">
      <c r="A3557" s="5" t="s">
        <v>203</v>
      </c>
      <c r="B3557" s="5" t="s">
        <v>86</v>
      </c>
      <c r="C3557" s="5" t="s">
        <v>87</v>
      </c>
      <c r="D3557" s="6">
        <v>4.9000000000000002E-2</v>
      </c>
      <c r="E3557" s="7">
        <f>단가대비표!O1834</f>
        <v>0</v>
      </c>
      <c r="F3557" s="8">
        <f>TRUNC(E3557*D3557,1)</f>
        <v>0</v>
      </c>
      <c r="G3557" s="7">
        <f>단가대비표!P1834</f>
        <v>125427</v>
      </c>
      <c r="H3557" s="8">
        <f>TRUNC(G3557*D3557,1)</f>
        <v>6145.9</v>
      </c>
      <c r="I3557" s="7">
        <f>단가대비표!V1834</f>
        <v>0</v>
      </c>
      <c r="J3557" s="8">
        <f>TRUNC(I3557*D3557,1)</f>
        <v>0</v>
      </c>
      <c r="K3557" s="7">
        <f t="shared" si="847"/>
        <v>125427</v>
      </c>
      <c r="L3557" s="8">
        <f t="shared" si="847"/>
        <v>6145.9</v>
      </c>
      <c r="M3557" s="5" t="s">
        <v>67</v>
      </c>
      <c r="N3557" s="2" t="s">
        <v>4630</v>
      </c>
      <c r="O3557" s="2" t="s">
        <v>204</v>
      </c>
      <c r="P3557" s="2" t="s">
        <v>73</v>
      </c>
      <c r="Q3557" s="2" t="s">
        <v>73</v>
      </c>
      <c r="R3557" s="2" t="s">
        <v>69</v>
      </c>
      <c r="S3557" s="3"/>
      <c r="T3557" s="3"/>
      <c r="U3557" s="3"/>
      <c r="V3557" s="3">
        <v>1</v>
      </c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2" t="s">
        <v>67</v>
      </c>
      <c r="AW3557" s="2" t="s">
        <v>4635</v>
      </c>
      <c r="AX3557" s="2" t="s">
        <v>67</v>
      </c>
      <c r="AY3557" s="2" t="s">
        <v>67</v>
      </c>
    </row>
    <row r="3558" spans="1:51" ht="30" customHeight="1" x14ac:dyDescent="0.3">
      <c r="A3558" s="5" t="s">
        <v>155</v>
      </c>
      <c r="B3558" s="5" t="s">
        <v>272</v>
      </c>
      <c r="C3558" s="5" t="s">
        <v>82</v>
      </c>
      <c r="D3558" s="6">
        <v>1</v>
      </c>
      <c r="E3558" s="7">
        <f>TRUNC(SUMIF(V3554:V3558, RIGHTB(O3558, 1), H3554:H3558)*U3558, 2)</f>
        <v>862.16</v>
      </c>
      <c r="F3558" s="8">
        <f>TRUNC(E3558*D3558,1)</f>
        <v>862.1</v>
      </c>
      <c r="G3558" s="7">
        <v>0</v>
      </c>
      <c r="H3558" s="8">
        <f>TRUNC(G3558*D3558,1)</f>
        <v>0</v>
      </c>
      <c r="I3558" s="7">
        <v>0</v>
      </c>
      <c r="J3558" s="8">
        <f>TRUNC(I3558*D3558,1)</f>
        <v>0</v>
      </c>
      <c r="K3558" s="7">
        <f t="shared" si="847"/>
        <v>862.1</v>
      </c>
      <c r="L3558" s="8">
        <f t="shared" si="847"/>
        <v>862.1</v>
      </c>
      <c r="M3558" s="5" t="s">
        <v>67</v>
      </c>
      <c r="N3558" s="2" t="s">
        <v>4630</v>
      </c>
      <c r="O3558" s="2" t="s">
        <v>83</v>
      </c>
      <c r="P3558" s="2" t="s">
        <v>73</v>
      </c>
      <c r="Q3558" s="2" t="s">
        <v>73</v>
      </c>
      <c r="R3558" s="2" t="s">
        <v>73</v>
      </c>
      <c r="S3558" s="3">
        <v>1</v>
      </c>
      <c r="T3558" s="3">
        <v>0</v>
      </c>
      <c r="U3558" s="3">
        <v>0.02</v>
      </c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2" t="s">
        <v>67</v>
      </c>
      <c r="AW3558" s="2" t="s">
        <v>4636</v>
      </c>
      <c r="AX3558" s="2" t="s">
        <v>67</v>
      </c>
      <c r="AY3558" s="2" t="s">
        <v>67</v>
      </c>
    </row>
    <row r="3559" spans="1:51" ht="30" customHeight="1" x14ac:dyDescent="0.3">
      <c r="A3559" s="5" t="s">
        <v>90</v>
      </c>
      <c r="B3559" s="5" t="s">
        <v>67</v>
      </c>
      <c r="C3559" s="5" t="s">
        <v>67</v>
      </c>
      <c r="D3559" s="6"/>
      <c r="E3559" s="7"/>
      <c r="F3559" s="8">
        <f>TRUNC(SUMIF(N3554:N3558, N3553, F3554:F3558),0)</f>
        <v>2775</v>
      </c>
      <c r="G3559" s="7"/>
      <c r="H3559" s="8">
        <f>TRUNC(SUMIF(N3554:N3558, N3553, H3554:H3558),0)</f>
        <v>51840</v>
      </c>
      <c r="I3559" s="7"/>
      <c r="J3559" s="8">
        <f>TRUNC(SUMIF(N3554:N3558, N3553, J3554:J3558),0)</f>
        <v>1217</v>
      </c>
      <c r="K3559" s="7"/>
      <c r="L3559" s="8">
        <f>F3559+H3559+J3559</f>
        <v>55832</v>
      </c>
      <c r="M3559" s="5" t="s">
        <v>67</v>
      </c>
      <c r="N3559" s="2" t="s">
        <v>91</v>
      </c>
      <c r="O3559" s="2" t="s">
        <v>91</v>
      </c>
      <c r="P3559" s="2" t="s">
        <v>67</v>
      </c>
      <c r="Q3559" s="2" t="s">
        <v>67</v>
      </c>
      <c r="R3559" s="2" t="s">
        <v>67</v>
      </c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2" t="s">
        <v>67</v>
      </c>
      <c r="AW3559" s="2" t="s">
        <v>67</v>
      </c>
      <c r="AX3559" s="2" t="s">
        <v>67</v>
      </c>
      <c r="AY3559" s="2" t="s">
        <v>67</v>
      </c>
    </row>
    <row r="3560" spans="1:51" ht="30" customHeight="1" x14ac:dyDescent="0.3">
      <c r="A3560" s="6"/>
      <c r="B3560" s="6"/>
      <c r="C3560" s="6"/>
      <c r="D3560" s="6"/>
      <c r="E3560" s="7"/>
      <c r="F3560" s="8"/>
      <c r="G3560" s="7"/>
      <c r="H3560" s="8"/>
      <c r="I3560" s="7"/>
      <c r="J3560" s="8"/>
      <c r="K3560" s="7"/>
      <c r="L3560" s="8"/>
      <c r="M3560" s="6"/>
    </row>
    <row r="3561" spans="1:51" ht="30" customHeight="1" x14ac:dyDescent="0.3">
      <c r="A3561" s="14" t="s">
        <v>4637</v>
      </c>
      <c r="B3561" s="14"/>
      <c r="C3561" s="14"/>
      <c r="D3561" s="14"/>
      <c r="E3561" s="15"/>
      <c r="F3561" s="16"/>
      <c r="G3561" s="15"/>
      <c r="H3561" s="16"/>
      <c r="I3561" s="15"/>
      <c r="J3561" s="16"/>
      <c r="K3561" s="15"/>
      <c r="L3561" s="16"/>
      <c r="M3561" s="14"/>
      <c r="N3561" s="1" t="s">
        <v>4638</v>
      </c>
    </row>
    <row r="3562" spans="1:51" ht="30" customHeight="1" x14ac:dyDescent="0.3">
      <c r="A3562" s="5" t="s">
        <v>169</v>
      </c>
      <c r="B3562" s="5" t="s">
        <v>170</v>
      </c>
      <c r="C3562" s="5" t="s">
        <v>65</v>
      </c>
      <c r="D3562" s="6">
        <v>0.42</v>
      </c>
      <c r="E3562" s="7">
        <f>일위대가목록!E12</f>
        <v>0</v>
      </c>
      <c r="F3562" s="8">
        <f>TRUNC(E3562*D3562,1)</f>
        <v>0</v>
      </c>
      <c r="G3562" s="7">
        <f>일위대가목록!F12</f>
        <v>0</v>
      </c>
      <c r="H3562" s="8">
        <f>TRUNC(G3562*D3562,1)</f>
        <v>0</v>
      </c>
      <c r="I3562" s="7">
        <f>일위대가목록!G12</f>
        <v>718</v>
      </c>
      <c r="J3562" s="8">
        <f>TRUNC(I3562*D3562,1)</f>
        <v>301.5</v>
      </c>
      <c r="K3562" s="7">
        <f t="shared" ref="K3562:L3566" si="848">TRUNC(E3562+G3562+I3562,1)</f>
        <v>718</v>
      </c>
      <c r="L3562" s="8">
        <f t="shared" si="848"/>
        <v>301.5</v>
      </c>
      <c r="M3562" s="5" t="s">
        <v>171</v>
      </c>
      <c r="N3562" s="2" t="s">
        <v>4638</v>
      </c>
      <c r="O3562" s="2" t="s">
        <v>168</v>
      </c>
      <c r="P3562" s="2" t="s">
        <v>69</v>
      </c>
      <c r="Q3562" s="2" t="s">
        <v>73</v>
      </c>
      <c r="R3562" s="2" t="s">
        <v>73</v>
      </c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2" t="s">
        <v>67</v>
      </c>
      <c r="AW3562" s="2" t="s">
        <v>4641</v>
      </c>
      <c r="AX3562" s="2" t="s">
        <v>67</v>
      </c>
      <c r="AY3562" s="2" t="s">
        <v>67</v>
      </c>
    </row>
    <row r="3563" spans="1:51" ht="30" customHeight="1" x14ac:dyDescent="0.3">
      <c r="A3563" s="5" t="s">
        <v>146</v>
      </c>
      <c r="B3563" s="5" t="s">
        <v>147</v>
      </c>
      <c r="C3563" s="5" t="s">
        <v>65</v>
      </c>
      <c r="D3563" s="6">
        <v>0.42</v>
      </c>
      <c r="E3563" s="7">
        <f>일위대가목록!E10</f>
        <v>5629</v>
      </c>
      <c r="F3563" s="8">
        <f>TRUNC(E3563*D3563,1)</f>
        <v>2364.1</v>
      </c>
      <c r="G3563" s="7">
        <f>일위대가목록!F10</f>
        <v>25683</v>
      </c>
      <c r="H3563" s="8">
        <f>TRUNC(G3563*D3563,1)</f>
        <v>10786.8</v>
      </c>
      <c r="I3563" s="7">
        <f>일위대가목록!G10</f>
        <v>2863</v>
      </c>
      <c r="J3563" s="8">
        <f>TRUNC(I3563*D3563,1)</f>
        <v>1202.4000000000001</v>
      </c>
      <c r="K3563" s="7">
        <f t="shared" si="848"/>
        <v>34175</v>
      </c>
      <c r="L3563" s="8">
        <f t="shared" si="848"/>
        <v>14353.3</v>
      </c>
      <c r="M3563" s="5" t="s">
        <v>148</v>
      </c>
      <c r="N3563" s="2" t="s">
        <v>4638</v>
      </c>
      <c r="O3563" s="2" t="s">
        <v>145</v>
      </c>
      <c r="P3563" s="2" t="s">
        <v>69</v>
      </c>
      <c r="Q3563" s="2" t="s">
        <v>73</v>
      </c>
      <c r="R3563" s="2" t="s">
        <v>73</v>
      </c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2" t="s">
        <v>67</v>
      </c>
      <c r="AW3563" s="2" t="s">
        <v>4642</v>
      </c>
      <c r="AX3563" s="2" t="s">
        <v>67</v>
      </c>
      <c r="AY3563" s="2" t="s">
        <v>67</v>
      </c>
    </row>
    <row r="3564" spans="1:51" ht="30" customHeight="1" x14ac:dyDescent="0.3">
      <c r="A3564" s="5" t="s">
        <v>511</v>
      </c>
      <c r="B3564" s="5" t="s">
        <v>86</v>
      </c>
      <c r="C3564" s="5" t="s">
        <v>87</v>
      </c>
      <c r="D3564" s="6">
        <v>0.24399999999999999</v>
      </c>
      <c r="E3564" s="7">
        <f>단가대비표!O1871</f>
        <v>0</v>
      </c>
      <c r="F3564" s="8">
        <f>TRUNC(E3564*D3564,1)</f>
        <v>0</v>
      </c>
      <c r="G3564" s="7">
        <f>단가대비표!P1871</f>
        <v>176011</v>
      </c>
      <c r="H3564" s="8">
        <f>TRUNC(G3564*D3564,1)</f>
        <v>42946.6</v>
      </c>
      <c r="I3564" s="7">
        <f>단가대비표!V1871</f>
        <v>0</v>
      </c>
      <c r="J3564" s="8">
        <f>TRUNC(I3564*D3564,1)</f>
        <v>0</v>
      </c>
      <c r="K3564" s="7">
        <f t="shared" si="848"/>
        <v>176011</v>
      </c>
      <c r="L3564" s="8">
        <f t="shared" si="848"/>
        <v>42946.6</v>
      </c>
      <c r="M3564" s="5" t="s">
        <v>67</v>
      </c>
      <c r="N3564" s="2" t="s">
        <v>4638</v>
      </c>
      <c r="O3564" s="2" t="s">
        <v>512</v>
      </c>
      <c r="P3564" s="2" t="s">
        <v>73</v>
      </c>
      <c r="Q3564" s="2" t="s">
        <v>73</v>
      </c>
      <c r="R3564" s="2" t="s">
        <v>69</v>
      </c>
      <c r="S3564" s="3"/>
      <c r="T3564" s="3"/>
      <c r="U3564" s="3"/>
      <c r="V3564" s="3">
        <v>1</v>
      </c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2" t="s">
        <v>67</v>
      </c>
      <c r="AW3564" s="2" t="s">
        <v>4643</v>
      </c>
      <c r="AX3564" s="2" t="s">
        <v>67</v>
      </c>
      <c r="AY3564" s="2" t="s">
        <v>67</v>
      </c>
    </row>
    <row r="3565" spans="1:51" ht="30" customHeight="1" x14ac:dyDescent="0.3">
      <c r="A3565" s="5" t="s">
        <v>203</v>
      </c>
      <c r="B3565" s="5" t="s">
        <v>86</v>
      </c>
      <c r="C3565" s="5" t="s">
        <v>87</v>
      </c>
      <c r="D3565" s="6">
        <v>5.7000000000000002E-2</v>
      </c>
      <c r="E3565" s="7">
        <f>단가대비표!O1834</f>
        <v>0</v>
      </c>
      <c r="F3565" s="8">
        <f>TRUNC(E3565*D3565,1)</f>
        <v>0</v>
      </c>
      <c r="G3565" s="7">
        <f>단가대비표!P1834</f>
        <v>125427</v>
      </c>
      <c r="H3565" s="8">
        <f>TRUNC(G3565*D3565,1)</f>
        <v>7149.3</v>
      </c>
      <c r="I3565" s="7">
        <f>단가대비표!V1834</f>
        <v>0</v>
      </c>
      <c r="J3565" s="8">
        <f>TRUNC(I3565*D3565,1)</f>
        <v>0</v>
      </c>
      <c r="K3565" s="7">
        <f t="shared" si="848"/>
        <v>125427</v>
      </c>
      <c r="L3565" s="8">
        <f t="shared" si="848"/>
        <v>7149.3</v>
      </c>
      <c r="M3565" s="5" t="s">
        <v>67</v>
      </c>
      <c r="N3565" s="2" t="s">
        <v>4638</v>
      </c>
      <c r="O3565" s="2" t="s">
        <v>204</v>
      </c>
      <c r="P3565" s="2" t="s">
        <v>73</v>
      </c>
      <c r="Q3565" s="2" t="s">
        <v>73</v>
      </c>
      <c r="R3565" s="2" t="s">
        <v>69</v>
      </c>
      <c r="S3565" s="3"/>
      <c r="T3565" s="3"/>
      <c r="U3565" s="3"/>
      <c r="V3565" s="3">
        <v>1</v>
      </c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2" t="s">
        <v>67</v>
      </c>
      <c r="AW3565" s="2" t="s">
        <v>4644</v>
      </c>
      <c r="AX3565" s="2" t="s">
        <v>67</v>
      </c>
      <c r="AY3565" s="2" t="s">
        <v>67</v>
      </c>
    </row>
    <row r="3566" spans="1:51" ht="30" customHeight="1" x14ac:dyDescent="0.3">
      <c r="A3566" s="5" t="s">
        <v>155</v>
      </c>
      <c r="B3566" s="5" t="s">
        <v>272</v>
      </c>
      <c r="C3566" s="5" t="s">
        <v>82</v>
      </c>
      <c r="D3566" s="6">
        <v>1</v>
      </c>
      <c r="E3566" s="7">
        <f>TRUNC(SUMIF(V3562:V3566, RIGHTB(O3566, 1), H3562:H3566)*U3566, 2)</f>
        <v>1001.91</v>
      </c>
      <c r="F3566" s="8">
        <f>TRUNC(E3566*D3566,1)</f>
        <v>1001.9</v>
      </c>
      <c r="G3566" s="7">
        <v>0</v>
      </c>
      <c r="H3566" s="8">
        <f>TRUNC(G3566*D3566,1)</f>
        <v>0</v>
      </c>
      <c r="I3566" s="7">
        <v>0</v>
      </c>
      <c r="J3566" s="8">
        <f>TRUNC(I3566*D3566,1)</f>
        <v>0</v>
      </c>
      <c r="K3566" s="7">
        <f t="shared" si="848"/>
        <v>1001.9</v>
      </c>
      <c r="L3566" s="8">
        <f t="shared" si="848"/>
        <v>1001.9</v>
      </c>
      <c r="M3566" s="5" t="s">
        <v>67</v>
      </c>
      <c r="N3566" s="2" t="s">
        <v>4638</v>
      </c>
      <c r="O3566" s="2" t="s">
        <v>83</v>
      </c>
      <c r="P3566" s="2" t="s">
        <v>73</v>
      </c>
      <c r="Q3566" s="2" t="s">
        <v>73</v>
      </c>
      <c r="R3566" s="2" t="s">
        <v>73</v>
      </c>
      <c r="S3566" s="3">
        <v>1</v>
      </c>
      <c r="T3566" s="3">
        <v>0</v>
      </c>
      <c r="U3566" s="3">
        <v>0.02</v>
      </c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2" t="s">
        <v>67</v>
      </c>
      <c r="AW3566" s="2" t="s">
        <v>4645</v>
      </c>
      <c r="AX3566" s="2" t="s">
        <v>67</v>
      </c>
      <c r="AY3566" s="2" t="s">
        <v>67</v>
      </c>
    </row>
    <row r="3567" spans="1:51" ht="30" customHeight="1" x14ac:dyDescent="0.3">
      <c r="A3567" s="5" t="s">
        <v>90</v>
      </c>
      <c r="B3567" s="5" t="s">
        <v>67</v>
      </c>
      <c r="C3567" s="5" t="s">
        <v>67</v>
      </c>
      <c r="D3567" s="6"/>
      <c r="E3567" s="7"/>
      <c r="F3567" s="8">
        <f>TRUNC(SUMIF(N3562:N3566, N3561, F3562:F3566),0)</f>
        <v>3366</v>
      </c>
      <c r="G3567" s="7"/>
      <c r="H3567" s="8">
        <f>TRUNC(SUMIF(N3562:N3566, N3561, H3562:H3566),0)</f>
        <v>60882</v>
      </c>
      <c r="I3567" s="7"/>
      <c r="J3567" s="8">
        <f>TRUNC(SUMIF(N3562:N3566, N3561, J3562:J3566),0)</f>
        <v>1503</v>
      </c>
      <c r="K3567" s="7"/>
      <c r="L3567" s="8">
        <f>F3567+H3567+J3567</f>
        <v>65751</v>
      </c>
      <c r="M3567" s="5" t="s">
        <v>67</v>
      </c>
      <c r="N3567" s="2" t="s">
        <v>91</v>
      </c>
      <c r="O3567" s="2" t="s">
        <v>91</v>
      </c>
      <c r="P3567" s="2" t="s">
        <v>67</v>
      </c>
      <c r="Q3567" s="2" t="s">
        <v>67</v>
      </c>
      <c r="R3567" s="2" t="s">
        <v>67</v>
      </c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2" t="s">
        <v>67</v>
      </c>
      <c r="AW3567" s="2" t="s">
        <v>67</v>
      </c>
      <c r="AX3567" s="2" t="s">
        <v>67</v>
      </c>
      <c r="AY3567" s="2" t="s">
        <v>67</v>
      </c>
    </row>
    <row r="3568" spans="1:51" ht="30" customHeight="1" x14ac:dyDescent="0.3">
      <c r="A3568" s="6"/>
      <c r="B3568" s="6"/>
      <c r="C3568" s="6"/>
      <c r="D3568" s="6"/>
      <c r="E3568" s="7"/>
      <c r="F3568" s="8"/>
      <c r="G3568" s="7"/>
      <c r="H3568" s="8"/>
      <c r="I3568" s="7"/>
      <c r="J3568" s="8"/>
      <c r="K3568" s="7"/>
      <c r="L3568" s="8"/>
      <c r="M3568" s="6"/>
    </row>
    <row r="3569" spans="1:51" ht="30" customHeight="1" x14ac:dyDescent="0.3">
      <c r="A3569" s="14" t="s">
        <v>4646</v>
      </c>
      <c r="B3569" s="14"/>
      <c r="C3569" s="14"/>
      <c r="D3569" s="14"/>
      <c r="E3569" s="15"/>
      <c r="F3569" s="16"/>
      <c r="G3569" s="15"/>
      <c r="H3569" s="16"/>
      <c r="I3569" s="15"/>
      <c r="J3569" s="16"/>
      <c r="K3569" s="15"/>
      <c r="L3569" s="16"/>
      <c r="M3569" s="14"/>
      <c r="N3569" s="1" t="s">
        <v>4647</v>
      </c>
    </row>
    <row r="3570" spans="1:51" ht="30" customHeight="1" x14ac:dyDescent="0.3">
      <c r="A3570" s="5" t="s">
        <v>169</v>
      </c>
      <c r="B3570" s="5" t="s">
        <v>176</v>
      </c>
      <c r="C3570" s="5" t="s">
        <v>65</v>
      </c>
      <c r="D3570" s="6">
        <v>0.5</v>
      </c>
      <c r="E3570" s="7">
        <f>일위대가목록!E13</f>
        <v>0</v>
      </c>
      <c r="F3570" s="8">
        <f>TRUNC(E3570*D3570,1)</f>
        <v>0</v>
      </c>
      <c r="G3570" s="7">
        <f>일위대가목록!F13</f>
        <v>0</v>
      </c>
      <c r="H3570" s="8">
        <f>TRUNC(G3570*D3570,1)</f>
        <v>0</v>
      </c>
      <c r="I3570" s="7">
        <f>일위대가목록!G13</f>
        <v>1093</v>
      </c>
      <c r="J3570" s="8">
        <f>TRUNC(I3570*D3570,1)</f>
        <v>546.5</v>
      </c>
      <c r="K3570" s="7">
        <f t="shared" ref="K3570:L3574" si="849">TRUNC(E3570+G3570+I3570,1)</f>
        <v>1093</v>
      </c>
      <c r="L3570" s="8">
        <f t="shared" si="849"/>
        <v>546.5</v>
      </c>
      <c r="M3570" s="5" t="s">
        <v>177</v>
      </c>
      <c r="N3570" s="2" t="s">
        <v>4647</v>
      </c>
      <c r="O3570" s="2" t="s">
        <v>175</v>
      </c>
      <c r="P3570" s="2" t="s">
        <v>69</v>
      </c>
      <c r="Q3570" s="2" t="s">
        <v>73</v>
      </c>
      <c r="R3570" s="2" t="s">
        <v>73</v>
      </c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2" t="s">
        <v>67</v>
      </c>
      <c r="AW3570" s="2" t="s">
        <v>4650</v>
      </c>
      <c r="AX3570" s="2" t="s">
        <v>67</v>
      </c>
      <c r="AY3570" s="2" t="s">
        <v>67</v>
      </c>
    </row>
    <row r="3571" spans="1:51" ht="30" customHeight="1" x14ac:dyDescent="0.3">
      <c r="A3571" s="5" t="s">
        <v>146</v>
      </c>
      <c r="B3571" s="5" t="s">
        <v>147</v>
      </c>
      <c r="C3571" s="5" t="s">
        <v>65</v>
      </c>
      <c r="D3571" s="6">
        <v>0.5</v>
      </c>
      <c r="E3571" s="7">
        <f>일위대가목록!E10</f>
        <v>5629</v>
      </c>
      <c r="F3571" s="8">
        <f>TRUNC(E3571*D3571,1)</f>
        <v>2814.5</v>
      </c>
      <c r="G3571" s="7">
        <f>일위대가목록!F10</f>
        <v>25683</v>
      </c>
      <c r="H3571" s="8">
        <f>TRUNC(G3571*D3571,1)</f>
        <v>12841.5</v>
      </c>
      <c r="I3571" s="7">
        <f>일위대가목록!G10</f>
        <v>2863</v>
      </c>
      <c r="J3571" s="8">
        <f>TRUNC(I3571*D3571,1)</f>
        <v>1431.5</v>
      </c>
      <c r="K3571" s="7">
        <f t="shared" si="849"/>
        <v>34175</v>
      </c>
      <c r="L3571" s="8">
        <f t="shared" si="849"/>
        <v>17087.5</v>
      </c>
      <c r="M3571" s="5" t="s">
        <v>148</v>
      </c>
      <c r="N3571" s="2" t="s">
        <v>4647</v>
      </c>
      <c r="O3571" s="2" t="s">
        <v>145</v>
      </c>
      <c r="P3571" s="2" t="s">
        <v>69</v>
      </c>
      <c r="Q3571" s="2" t="s">
        <v>73</v>
      </c>
      <c r="R3571" s="2" t="s">
        <v>73</v>
      </c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2" t="s">
        <v>67</v>
      </c>
      <c r="AW3571" s="2" t="s">
        <v>4651</v>
      </c>
      <c r="AX3571" s="2" t="s">
        <v>67</v>
      </c>
      <c r="AY3571" s="2" t="s">
        <v>67</v>
      </c>
    </row>
    <row r="3572" spans="1:51" ht="30" customHeight="1" x14ac:dyDescent="0.3">
      <c r="A3572" s="5" t="s">
        <v>511</v>
      </c>
      <c r="B3572" s="5" t="s">
        <v>86</v>
      </c>
      <c r="C3572" s="5" t="s">
        <v>87</v>
      </c>
      <c r="D3572" s="6">
        <v>0.28799999999999998</v>
      </c>
      <c r="E3572" s="7">
        <f>단가대비표!O1871</f>
        <v>0</v>
      </c>
      <c r="F3572" s="8">
        <f>TRUNC(E3572*D3572,1)</f>
        <v>0</v>
      </c>
      <c r="G3572" s="7">
        <f>단가대비표!P1871</f>
        <v>176011</v>
      </c>
      <c r="H3572" s="8">
        <f>TRUNC(G3572*D3572,1)</f>
        <v>50691.1</v>
      </c>
      <c r="I3572" s="7">
        <f>단가대비표!V1871</f>
        <v>0</v>
      </c>
      <c r="J3572" s="8">
        <f>TRUNC(I3572*D3572,1)</f>
        <v>0</v>
      </c>
      <c r="K3572" s="7">
        <f t="shared" si="849"/>
        <v>176011</v>
      </c>
      <c r="L3572" s="8">
        <f t="shared" si="849"/>
        <v>50691.1</v>
      </c>
      <c r="M3572" s="5" t="s">
        <v>67</v>
      </c>
      <c r="N3572" s="2" t="s">
        <v>4647</v>
      </c>
      <c r="O3572" s="2" t="s">
        <v>512</v>
      </c>
      <c r="P3572" s="2" t="s">
        <v>73</v>
      </c>
      <c r="Q3572" s="2" t="s">
        <v>73</v>
      </c>
      <c r="R3572" s="2" t="s">
        <v>69</v>
      </c>
      <c r="S3572" s="3"/>
      <c r="T3572" s="3"/>
      <c r="U3572" s="3"/>
      <c r="V3572" s="3">
        <v>1</v>
      </c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2" t="s">
        <v>67</v>
      </c>
      <c r="AW3572" s="2" t="s">
        <v>4652</v>
      </c>
      <c r="AX3572" s="2" t="s">
        <v>67</v>
      </c>
      <c r="AY3572" s="2" t="s">
        <v>67</v>
      </c>
    </row>
    <row r="3573" spans="1:51" ht="30" customHeight="1" x14ac:dyDescent="0.3">
      <c r="A3573" s="5" t="s">
        <v>203</v>
      </c>
      <c r="B3573" s="5" t="s">
        <v>86</v>
      </c>
      <c r="C3573" s="5" t="s">
        <v>87</v>
      </c>
      <c r="D3573" s="6">
        <v>6.7000000000000004E-2</v>
      </c>
      <c r="E3573" s="7">
        <f>단가대비표!O1834</f>
        <v>0</v>
      </c>
      <c r="F3573" s="8">
        <f>TRUNC(E3573*D3573,1)</f>
        <v>0</v>
      </c>
      <c r="G3573" s="7">
        <f>단가대비표!P1834</f>
        <v>125427</v>
      </c>
      <c r="H3573" s="8">
        <f>TRUNC(G3573*D3573,1)</f>
        <v>8403.6</v>
      </c>
      <c r="I3573" s="7">
        <f>단가대비표!V1834</f>
        <v>0</v>
      </c>
      <c r="J3573" s="8">
        <f>TRUNC(I3573*D3573,1)</f>
        <v>0</v>
      </c>
      <c r="K3573" s="7">
        <f t="shared" si="849"/>
        <v>125427</v>
      </c>
      <c r="L3573" s="8">
        <f t="shared" si="849"/>
        <v>8403.6</v>
      </c>
      <c r="M3573" s="5" t="s">
        <v>67</v>
      </c>
      <c r="N3573" s="2" t="s">
        <v>4647</v>
      </c>
      <c r="O3573" s="2" t="s">
        <v>204</v>
      </c>
      <c r="P3573" s="2" t="s">
        <v>73</v>
      </c>
      <c r="Q3573" s="2" t="s">
        <v>73</v>
      </c>
      <c r="R3573" s="2" t="s">
        <v>69</v>
      </c>
      <c r="S3573" s="3"/>
      <c r="T3573" s="3"/>
      <c r="U3573" s="3"/>
      <c r="V3573" s="3">
        <v>1</v>
      </c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2" t="s">
        <v>67</v>
      </c>
      <c r="AW3573" s="2" t="s">
        <v>4653</v>
      </c>
      <c r="AX3573" s="2" t="s">
        <v>67</v>
      </c>
      <c r="AY3573" s="2" t="s">
        <v>67</v>
      </c>
    </row>
    <row r="3574" spans="1:51" ht="30" customHeight="1" x14ac:dyDescent="0.3">
      <c r="A3574" s="5" t="s">
        <v>155</v>
      </c>
      <c r="B3574" s="5" t="s">
        <v>272</v>
      </c>
      <c r="C3574" s="5" t="s">
        <v>82</v>
      </c>
      <c r="D3574" s="6">
        <v>1</v>
      </c>
      <c r="E3574" s="7">
        <f>TRUNC(SUMIF(V3570:V3574, RIGHTB(O3574, 1), H3570:H3574)*U3574, 2)</f>
        <v>1181.8900000000001</v>
      </c>
      <c r="F3574" s="8">
        <f>TRUNC(E3574*D3574,1)</f>
        <v>1181.8</v>
      </c>
      <c r="G3574" s="7">
        <v>0</v>
      </c>
      <c r="H3574" s="8">
        <f>TRUNC(G3574*D3574,1)</f>
        <v>0</v>
      </c>
      <c r="I3574" s="7">
        <v>0</v>
      </c>
      <c r="J3574" s="8">
        <f>TRUNC(I3574*D3574,1)</f>
        <v>0</v>
      </c>
      <c r="K3574" s="7">
        <f t="shared" si="849"/>
        <v>1181.8</v>
      </c>
      <c r="L3574" s="8">
        <f t="shared" si="849"/>
        <v>1181.8</v>
      </c>
      <c r="M3574" s="5" t="s">
        <v>67</v>
      </c>
      <c r="N3574" s="2" t="s">
        <v>4647</v>
      </c>
      <c r="O3574" s="2" t="s">
        <v>83</v>
      </c>
      <c r="P3574" s="2" t="s">
        <v>73</v>
      </c>
      <c r="Q3574" s="2" t="s">
        <v>73</v>
      </c>
      <c r="R3574" s="2" t="s">
        <v>73</v>
      </c>
      <c r="S3574" s="3">
        <v>1</v>
      </c>
      <c r="T3574" s="3">
        <v>0</v>
      </c>
      <c r="U3574" s="3">
        <v>0.02</v>
      </c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2" t="s">
        <v>67</v>
      </c>
      <c r="AW3574" s="2" t="s">
        <v>4654</v>
      </c>
      <c r="AX3574" s="2" t="s">
        <v>67</v>
      </c>
      <c r="AY3574" s="2" t="s">
        <v>67</v>
      </c>
    </row>
    <row r="3575" spans="1:51" ht="30" customHeight="1" x14ac:dyDescent="0.3">
      <c r="A3575" s="5" t="s">
        <v>90</v>
      </c>
      <c r="B3575" s="5" t="s">
        <v>67</v>
      </c>
      <c r="C3575" s="5" t="s">
        <v>67</v>
      </c>
      <c r="D3575" s="6"/>
      <c r="E3575" s="7"/>
      <c r="F3575" s="8">
        <f>TRUNC(SUMIF(N3570:N3574, N3569, F3570:F3574),0)</f>
        <v>3996</v>
      </c>
      <c r="G3575" s="7"/>
      <c r="H3575" s="8">
        <f>TRUNC(SUMIF(N3570:N3574, N3569, H3570:H3574),0)</f>
        <v>71936</v>
      </c>
      <c r="I3575" s="7"/>
      <c r="J3575" s="8">
        <f>TRUNC(SUMIF(N3570:N3574, N3569, J3570:J3574),0)</f>
        <v>1978</v>
      </c>
      <c r="K3575" s="7"/>
      <c r="L3575" s="8">
        <f>F3575+H3575+J3575</f>
        <v>77910</v>
      </c>
      <c r="M3575" s="5" t="s">
        <v>67</v>
      </c>
      <c r="N3575" s="2" t="s">
        <v>91</v>
      </c>
      <c r="O3575" s="2" t="s">
        <v>91</v>
      </c>
      <c r="P3575" s="2" t="s">
        <v>67</v>
      </c>
      <c r="Q3575" s="2" t="s">
        <v>67</v>
      </c>
      <c r="R3575" s="2" t="s">
        <v>67</v>
      </c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2" t="s">
        <v>67</v>
      </c>
      <c r="AW3575" s="2" t="s">
        <v>67</v>
      </c>
      <c r="AX3575" s="2" t="s">
        <v>67</v>
      </c>
      <c r="AY3575" s="2" t="s">
        <v>67</v>
      </c>
    </row>
    <row r="3576" spans="1:51" ht="30" customHeight="1" x14ac:dyDescent="0.3">
      <c r="A3576" s="6"/>
      <c r="B3576" s="6"/>
      <c r="C3576" s="6"/>
      <c r="D3576" s="6"/>
      <c r="E3576" s="7"/>
      <c r="F3576" s="8"/>
      <c r="G3576" s="7"/>
      <c r="H3576" s="8"/>
      <c r="I3576" s="7"/>
      <c r="J3576" s="8"/>
      <c r="K3576" s="7"/>
      <c r="L3576" s="8"/>
      <c r="M3576" s="6"/>
    </row>
    <row r="3577" spans="1:51" ht="30" customHeight="1" x14ac:dyDescent="0.3">
      <c r="A3577" s="14" t="s">
        <v>4655</v>
      </c>
      <c r="B3577" s="14"/>
      <c r="C3577" s="14"/>
      <c r="D3577" s="14"/>
      <c r="E3577" s="15"/>
      <c r="F3577" s="16"/>
      <c r="G3577" s="15"/>
      <c r="H3577" s="16"/>
      <c r="I3577" s="15"/>
      <c r="J3577" s="16"/>
      <c r="K3577" s="15"/>
      <c r="L3577" s="16"/>
      <c r="M3577" s="14"/>
      <c r="N3577" s="1" t="s">
        <v>4656</v>
      </c>
    </row>
    <row r="3578" spans="1:51" ht="30" customHeight="1" x14ac:dyDescent="0.3">
      <c r="A3578" s="5" t="s">
        <v>169</v>
      </c>
      <c r="B3578" s="5" t="s">
        <v>176</v>
      </c>
      <c r="C3578" s="5" t="s">
        <v>65</v>
      </c>
      <c r="D3578" s="6">
        <v>0.64</v>
      </c>
      <c r="E3578" s="7">
        <f>일위대가목록!E13</f>
        <v>0</v>
      </c>
      <c r="F3578" s="8">
        <f>TRUNC(E3578*D3578,1)</f>
        <v>0</v>
      </c>
      <c r="G3578" s="7">
        <f>일위대가목록!F13</f>
        <v>0</v>
      </c>
      <c r="H3578" s="8">
        <f>TRUNC(G3578*D3578,1)</f>
        <v>0</v>
      </c>
      <c r="I3578" s="7">
        <f>일위대가목록!G13</f>
        <v>1093</v>
      </c>
      <c r="J3578" s="8">
        <f>TRUNC(I3578*D3578,1)</f>
        <v>699.5</v>
      </c>
      <c r="K3578" s="7">
        <f t="shared" ref="K3578:L3582" si="850">TRUNC(E3578+G3578+I3578,1)</f>
        <v>1093</v>
      </c>
      <c r="L3578" s="8">
        <f t="shared" si="850"/>
        <v>699.5</v>
      </c>
      <c r="M3578" s="5" t="s">
        <v>177</v>
      </c>
      <c r="N3578" s="2" t="s">
        <v>4656</v>
      </c>
      <c r="O3578" s="2" t="s">
        <v>175</v>
      </c>
      <c r="P3578" s="2" t="s">
        <v>69</v>
      </c>
      <c r="Q3578" s="2" t="s">
        <v>73</v>
      </c>
      <c r="R3578" s="2" t="s">
        <v>73</v>
      </c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2" t="s">
        <v>67</v>
      </c>
      <c r="AW3578" s="2" t="s">
        <v>4659</v>
      </c>
      <c r="AX3578" s="2" t="s">
        <v>67</v>
      </c>
      <c r="AY3578" s="2" t="s">
        <v>67</v>
      </c>
    </row>
    <row r="3579" spans="1:51" ht="30" customHeight="1" x14ac:dyDescent="0.3">
      <c r="A3579" s="5" t="s">
        <v>146</v>
      </c>
      <c r="B3579" s="5" t="s">
        <v>147</v>
      </c>
      <c r="C3579" s="5" t="s">
        <v>65</v>
      </c>
      <c r="D3579" s="6">
        <v>0.64</v>
      </c>
      <c r="E3579" s="7">
        <f>일위대가목록!E10</f>
        <v>5629</v>
      </c>
      <c r="F3579" s="8">
        <f>TRUNC(E3579*D3579,1)</f>
        <v>3602.5</v>
      </c>
      <c r="G3579" s="7">
        <f>일위대가목록!F10</f>
        <v>25683</v>
      </c>
      <c r="H3579" s="8">
        <f>TRUNC(G3579*D3579,1)</f>
        <v>16437.099999999999</v>
      </c>
      <c r="I3579" s="7">
        <f>일위대가목록!G10</f>
        <v>2863</v>
      </c>
      <c r="J3579" s="8">
        <f>TRUNC(I3579*D3579,1)</f>
        <v>1832.3</v>
      </c>
      <c r="K3579" s="7">
        <f t="shared" si="850"/>
        <v>34175</v>
      </c>
      <c r="L3579" s="8">
        <f t="shared" si="850"/>
        <v>21871.9</v>
      </c>
      <c r="M3579" s="5" t="s">
        <v>148</v>
      </c>
      <c r="N3579" s="2" t="s">
        <v>4656</v>
      </c>
      <c r="O3579" s="2" t="s">
        <v>145</v>
      </c>
      <c r="P3579" s="2" t="s">
        <v>69</v>
      </c>
      <c r="Q3579" s="2" t="s">
        <v>73</v>
      </c>
      <c r="R3579" s="2" t="s">
        <v>73</v>
      </c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2" t="s">
        <v>67</v>
      </c>
      <c r="AW3579" s="2" t="s">
        <v>4660</v>
      </c>
      <c r="AX3579" s="2" t="s">
        <v>67</v>
      </c>
      <c r="AY3579" s="2" t="s">
        <v>67</v>
      </c>
    </row>
    <row r="3580" spans="1:51" ht="30" customHeight="1" x14ac:dyDescent="0.3">
      <c r="A3580" s="5" t="s">
        <v>511</v>
      </c>
      <c r="B3580" s="5" t="s">
        <v>86</v>
      </c>
      <c r="C3580" s="5" t="s">
        <v>87</v>
      </c>
      <c r="D3580" s="6">
        <v>0.4</v>
      </c>
      <c r="E3580" s="7">
        <f>단가대비표!O1871</f>
        <v>0</v>
      </c>
      <c r="F3580" s="8">
        <f>TRUNC(E3580*D3580,1)</f>
        <v>0</v>
      </c>
      <c r="G3580" s="7">
        <f>단가대비표!P1871</f>
        <v>176011</v>
      </c>
      <c r="H3580" s="8">
        <f>TRUNC(G3580*D3580,1)</f>
        <v>70404.399999999994</v>
      </c>
      <c r="I3580" s="7">
        <f>단가대비표!V1871</f>
        <v>0</v>
      </c>
      <c r="J3580" s="8">
        <f>TRUNC(I3580*D3580,1)</f>
        <v>0</v>
      </c>
      <c r="K3580" s="7">
        <f t="shared" si="850"/>
        <v>176011</v>
      </c>
      <c r="L3580" s="8">
        <f t="shared" si="850"/>
        <v>70404.399999999994</v>
      </c>
      <c r="M3580" s="5" t="s">
        <v>67</v>
      </c>
      <c r="N3580" s="2" t="s">
        <v>4656</v>
      </c>
      <c r="O3580" s="2" t="s">
        <v>512</v>
      </c>
      <c r="P3580" s="2" t="s">
        <v>73</v>
      </c>
      <c r="Q3580" s="2" t="s">
        <v>73</v>
      </c>
      <c r="R3580" s="2" t="s">
        <v>69</v>
      </c>
      <c r="S3580" s="3"/>
      <c r="T3580" s="3"/>
      <c r="U3580" s="3"/>
      <c r="V3580" s="3">
        <v>1</v>
      </c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2" t="s">
        <v>67</v>
      </c>
      <c r="AW3580" s="2" t="s">
        <v>4661</v>
      </c>
      <c r="AX3580" s="2" t="s">
        <v>67</v>
      </c>
      <c r="AY3580" s="2" t="s">
        <v>67</v>
      </c>
    </row>
    <row r="3581" spans="1:51" ht="30" customHeight="1" x14ac:dyDescent="0.3">
      <c r="A3581" s="5" t="s">
        <v>203</v>
      </c>
      <c r="B3581" s="5" t="s">
        <v>86</v>
      </c>
      <c r="C3581" s="5" t="s">
        <v>87</v>
      </c>
      <c r="D3581" s="6">
        <v>9.4E-2</v>
      </c>
      <c r="E3581" s="7">
        <f>단가대비표!O1834</f>
        <v>0</v>
      </c>
      <c r="F3581" s="8">
        <f>TRUNC(E3581*D3581,1)</f>
        <v>0</v>
      </c>
      <c r="G3581" s="7">
        <f>단가대비표!P1834</f>
        <v>125427</v>
      </c>
      <c r="H3581" s="8">
        <f>TRUNC(G3581*D3581,1)</f>
        <v>11790.1</v>
      </c>
      <c r="I3581" s="7">
        <f>단가대비표!V1834</f>
        <v>0</v>
      </c>
      <c r="J3581" s="8">
        <f>TRUNC(I3581*D3581,1)</f>
        <v>0</v>
      </c>
      <c r="K3581" s="7">
        <f t="shared" si="850"/>
        <v>125427</v>
      </c>
      <c r="L3581" s="8">
        <f t="shared" si="850"/>
        <v>11790.1</v>
      </c>
      <c r="M3581" s="5" t="s">
        <v>67</v>
      </c>
      <c r="N3581" s="2" t="s">
        <v>4656</v>
      </c>
      <c r="O3581" s="2" t="s">
        <v>204</v>
      </c>
      <c r="P3581" s="2" t="s">
        <v>73</v>
      </c>
      <c r="Q3581" s="2" t="s">
        <v>73</v>
      </c>
      <c r="R3581" s="2" t="s">
        <v>69</v>
      </c>
      <c r="S3581" s="3"/>
      <c r="T3581" s="3"/>
      <c r="U3581" s="3"/>
      <c r="V3581" s="3">
        <v>1</v>
      </c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2" t="s">
        <v>67</v>
      </c>
      <c r="AW3581" s="2" t="s">
        <v>4662</v>
      </c>
      <c r="AX3581" s="2" t="s">
        <v>67</v>
      </c>
      <c r="AY3581" s="2" t="s">
        <v>67</v>
      </c>
    </row>
    <row r="3582" spans="1:51" ht="30" customHeight="1" x14ac:dyDescent="0.3">
      <c r="A3582" s="5" t="s">
        <v>155</v>
      </c>
      <c r="B3582" s="5" t="s">
        <v>272</v>
      </c>
      <c r="C3582" s="5" t="s">
        <v>82</v>
      </c>
      <c r="D3582" s="6">
        <v>1</v>
      </c>
      <c r="E3582" s="7">
        <f>TRUNC(SUMIF(V3578:V3582, RIGHTB(O3582, 1), H3578:H3582)*U3582, 2)</f>
        <v>1643.89</v>
      </c>
      <c r="F3582" s="8">
        <f>TRUNC(E3582*D3582,1)</f>
        <v>1643.8</v>
      </c>
      <c r="G3582" s="7">
        <v>0</v>
      </c>
      <c r="H3582" s="8">
        <f>TRUNC(G3582*D3582,1)</f>
        <v>0</v>
      </c>
      <c r="I3582" s="7">
        <v>0</v>
      </c>
      <c r="J3582" s="8">
        <f>TRUNC(I3582*D3582,1)</f>
        <v>0</v>
      </c>
      <c r="K3582" s="7">
        <f t="shared" si="850"/>
        <v>1643.8</v>
      </c>
      <c r="L3582" s="8">
        <f t="shared" si="850"/>
        <v>1643.8</v>
      </c>
      <c r="M3582" s="5" t="s">
        <v>67</v>
      </c>
      <c r="N3582" s="2" t="s">
        <v>4656</v>
      </c>
      <c r="O3582" s="2" t="s">
        <v>83</v>
      </c>
      <c r="P3582" s="2" t="s">
        <v>73</v>
      </c>
      <c r="Q3582" s="2" t="s">
        <v>73</v>
      </c>
      <c r="R3582" s="2" t="s">
        <v>73</v>
      </c>
      <c r="S3582" s="3">
        <v>1</v>
      </c>
      <c r="T3582" s="3">
        <v>0</v>
      </c>
      <c r="U3582" s="3">
        <v>0.02</v>
      </c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2" t="s">
        <v>67</v>
      </c>
      <c r="AW3582" s="2" t="s">
        <v>4663</v>
      </c>
      <c r="AX3582" s="2" t="s">
        <v>67</v>
      </c>
      <c r="AY3582" s="2" t="s">
        <v>67</v>
      </c>
    </row>
    <row r="3583" spans="1:51" ht="30" customHeight="1" x14ac:dyDescent="0.3">
      <c r="A3583" s="5" t="s">
        <v>90</v>
      </c>
      <c r="B3583" s="5" t="s">
        <v>67</v>
      </c>
      <c r="C3583" s="5" t="s">
        <v>67</v>
      </c>
      <c r="D3583" s="6"/>
      <c r="E3583" s="7"/>
      <c r="F3583" s="8">
        <f>TRUNC(SUMIF(N3578:N3582, N3577, F3578:F3582),0)</f>
        <v>5246</v>
      </c>
      <c r="G3583" s="7"/>
      <c r="H3583" s="8">
        <f>TRUNC(SUMIF(N3578:N3582, N3577, H3578:H3582),0)</f>
        <v>98631</v>
      </c>
      <c r="I3583" s="7"/>
      <c r="J3583" s="8">
        <f>TRUNC(SUMIF(N3578:N3582, N3577, J3578:J3582),0)</f>
        <v>2531</v>
      </c>
      <c r="K3583" s="7"/>
      <c r="L3583" s="8">
        <f>F3583+H3583+J3583</f>
        <v>106408</v>
      </c>
      <c r="M3583" s="5" t="s">
        <v>67</v>
      </c>
      <c r="N3583" s="2" t="s">
        <v>91</v>
      </c>
      <c r="O3583" s="2" t="s">
        <v>91</v>
      </c>
      <c r="P3583" s="2" t="s">
        <v>67</v>
      </c>
      <c r="Q3583" s="2" t="s">
        <v>67</v>
      </c>
      <c r="R3583" s="2" t="s">
        <v>67</v>
      </c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2" t="s">
        <v>67</v>
      </c>
      <c r="AW3583" s="2" t="s">
        <v>67</v>
      </c>
      <c r="AX3583" s="2" t="s">
        <v>67</v>
      </c>
      <c r="AY3583" s="2" t="s">
        <v>67</v>
      </c>
    </row>
    <row r="3584" spans="1:51" ht="30" customHeight="1" x14ac:dyDescent="0.3">
      <c r="A3584" s="6"/>
      <c r="B3584" s="6"/>
      <c r="C3584" s="6"/>
      <c r="D3584" s="6"/>
      <c r="E3584" s="7"/>
      <c r="F3584" s="8"/>
      <c r="G3584" s="7"/>
      <c r="H3584" s="8"/>
      <c r="I3584" s="7"/>
      <c r="J3584" s="8"/>
      <c r="K3584" s="7"/>
      <c r="L3584" s="8"/>
      <c r="M3584" s="6"/>
    </row>
    <row r="3585" spans="1:51" ht="30" customHeight="1" x14ac:dyDescent="0.3">
      <c r="A3585" s="14" t="s">
        <v>4664</v>
      </c>
      <c r="B3585" s="14"/>
      <c r="C3585" s="14"/>
      <c r="D3585" s="14"/>
      <c r="E3585" s="15"/>
      <c r="F3585" s="16"/>
      <c r="G3585" s="15"/>
      <c r="H3585" s="16"/>
      <c r="I3585" s="15"/>
      <c r="J3585" s="16"/>
      <c r="K3585" s="15"/>
      <c r="L3585" s="16"/>
      <c r="M3585" s="14"/>
      <c r="N3585" s="1" t="s">
        <v>4665</v>
      </c>
    </row>
    <row r="3586" spans="1:51" ht="30" customHeight="1" x14ac:dyDescent="0.3">
      <c r="A3586" s="5" t="s">
        <v>169</v>
      </c>
      <c r="B3586" s="5" t="s">
        <v>182</v>
      </c>
      <c r="C3586" s="5" t="s">
        <v>65</v>
      </c>
      <c r="D3586" s="6">
        <v>0.96</v>
      </c>
      <c r="E3586" s="7">
        <f>일위대가목록!E14</f>
        <v>0</v>
      </c>
      <c r="F3586" s="8">
        <f>TRUNC(E3586*D3586,1)</f>
        <v>0</v>
      </c>
      <c r="G3586" s="7">
        <f>일위대가목록!F14</f>
        <v>0</v>
      </c>
      <c r="H3586" s="8">
        <f>TRUNC(G3586*D3586,1)</f>
        <v>0</v>
      </c>
      <c r="I3586" s="7">
        <f>일위대가목록!G14</f>
        <v>1499</v>
      </c>
      <c r="J3586" s="8">
        <f>TRUNC(I3586*D3586,1)</f>
        <v>1439</v>
      </c>
      <c r="K3586" s="7">
        <f t="shared" ref="K3586:L3590" si="851">TRUNC(E3586+G3586+I3586,1)</f>
        <v>1499</v>
      </c>
      <c r="L3586" s="8">
        <f t="shared" si="851"/>
        <v>1439</v>
      </c>
      <c r="M3586" s="5" t="s">
        <v>183</v>
      </c>
      <c r="N3586" s="2" t="s">
        <v>4665</v>
      </c>
      <c r="O3586" s="2" t="s">
        <v>181</v>
      </c>
      <c r="P3586" s="2" t="s">
        <v>69</v>
      </c>
      <c r="Q3586" s="2" t="s">
        <v>73</v>
      </c>
      <c r="R3586" s="2" t="s">
        <v>73</v>
      </c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2" t="s">
        <v>67</v>
      </c>
      <c r="AW3586" s="2" t="s">
        <v>4668</v>
      </c>
      <c r="AX3586" s="2" t="s">
        <v>67</v>
      </c>
      <c r="AY3586" s="2" t="s">
        <v>67</v>
      </c>
    </row>
    <row r="3587" spans="1:51" ht="30" customHeight="1" x14ac:dyDescent="0.3">
      <c r="A3587" s="5" t="s">
        <v>146</v>
      </c>
      <c r="B3587" s="5" t="s">
        <v>147</v>
      </c>
      <c r="C3587" s="5" t="s">
        <v>65</v>
      </c>
      <c r="D3587" s="6">
        <v>0.96</v>
      </c>
      <c r="E3587" s="7">
        <f>일위대가목록!E10</f>
        <v>5629</v>
      </c>
      <c r="F3587" s="8">
        <f>TRUNC(E3587*D3587,1)</f>
        <v>5403.8</v>
      </c>
      <c r="G3587" s="7">
        <f>일위대가목록!F10</f>
        <v>25683</v>
      </c>
      <c r="H3587" s="8">
        <f>TRUNC(G3587*D3587,1)</f>
        <v>24655.599999999999</v>
      </c>
      <c r="I3587" s="7">
        <f>일위대가목록!G10</f>
        <v>2863</v>
      </c>
      <c r="J3587" s="8">
        <f>TRUNC(I3587*D3587,1)</f>
        <v>2748.4</v>
      </c>
      <c r="K3587" s="7">
        <f t="shared" si="851"/>
        <v>34175</v>
      </c>
      <c r="L3587" s="8">
        <f t="shared" si="851"/>
        <v>32807.800000000003</v>
      </c>
      <c r="M3587" s="5" t="s">
        <v>148</v>
      </c>
      <c r="N3587" s="2" t="s">
        <v>4665</v>
      </c>
      <c r="O3587" s="2" t="s">
        <v>145</v>
      </c>
      <c r="P3587" s="2" t="s">
        <v>69</v>
      </c>
      <c r="Q3587" s="2" t="s">
        <v>73</v>
      </c>
      <c r="R3587" s="2" t="s">
        <v>73</v>
      </c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2" t="s">
        <v>67</v>
      </c>
      <c r="AW3587" s="2" t="s">
        <v>4669</v>
      </c>
      <c r="AX3587" s="2" t="s">
        <v>67</v>
      </c>
      <c r="AY3587" s="2" t="s">
        <v>67</v>
      </c>
    </row>
    <row r="3588" spans="1:51" ht="30" customHeight="1" x14ac:dyDescent="0.3">
      <c r="A3588" s="5" t="s">
        <v>511</v>
      </c>
      <c r="B3588" s="5" t="s">
        <v>86</v>
      </c>
      <c r="C3588" s="5" t="s">
        <v>87</v>
      </c>
      <c r="D3588" s="6">
        <v>0.54500000000000004</v>
      </c>
      <c r="E3588" s="7">
        <f>단가대비표!O1871</f>
        <v>0</v>
      </c>
      <c r="F3588" s="8">
        <f>TRUNC(E3588*D3588,1)</f>
        <v>0</v>
      </c>
      <c r="G3588" s="7">
        <f>단가대비표!P1871</f>
        <v>176011</v>
      </c>
      <c r="H3588" s="8">
        <f>TRUNC(G3588*D3588,1)</f>
        <v>95925.9</v>
      </c>
      <c r="I3588" s="7">
        <f>단가대비표!V1871</f>
        <v>0</v>
      </c>
      <c r="J3588" s="8">
        <f>TRUNC(I3588*D3588,1)</f>
        <v>0</v>
      </c>
      <c r="K3588" s="7">
        <f t="shared" si="851"/>
        <v>176011</v>
      </c>
      <c r="L3588" s="8">
        <f t="shared" si="851"/>
        <v>95925.9</v>
      </c>
      <c r="M3588" s="5" t="s">
        <v>67</v>
      </c>
      <c r="N3588" s="2" t="s">
        <v>4665</v>
      </c>
      <c r="O3588" s="2" t="s">
        <v>512</v>
      </c>
      <c r="P3588" s="2" t="s">
        <v>73</v>
      </c>
      <c r="Q3588" s="2" t="s">
        <v>73</v>
      </c>
      <c r="R3588" s="2" t="s">
        <v>69</v>
      </c>
      <c r="S3588" s="3"/>
      <c r="T3588" s="3"/>
      <c r="U3588" s="3"/>
      <c r="V3588" s="3">
        <v>1</v>
      </c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2" t="s">
        <v>67</v>
      </c>
      <c r="AW3588" s="2" t="s">
        <v>4670</v>
      </c>
      <c r="AX3588" s="2" t="s">
        <v>67</v>
      </c>
      <c r="AY3588" s="2" t="s">
        <v>67</v>
      </c>
    </row>
    <row r="3589" spans="1:51" ht="30" customHeight="1" x14ac:dyDescent="0.3">
      <c r="A3589" s="5" t="s">
        <v>203</v>
      </c>
      <c r="B3589" s="5" t="s">
        <v>86</v>
      </c>
      <c r="C3589" s="5" t="s">
        <v>87</v>
      </c>
      <c r="D3589" s="6">
        <v>0.127</v>
      </c>
      <c r="E3589" s="7">
        <f>단가대비표!O1834</f>
        <v>0</v>
      </c>
      <c r="F3589" s="8">
        <f>TRUNC(E3589*D3589,1)</f>
        <v>0</v>
      </c>
      <c r="G3589" s="7">
        <f>단가대비표!P1834</f>
        <v>125427</v>
      </c>
      <c r="H3589" s="8">
        <f>TRUNC(G3589*D3589,1)</f>
        <v>15929.2</v>
      </c>
      <c r="I3589" s="7">
        <f>단가대비표!V1834</f>
        <v>0</v>
      </c>
      <c r="J3589" s="8">
        <f>TRUNC(I3589*D3589,1)</f>
        <v>0</v>
      </c>
      <c r="K3589" s="7">
        <f t="shared" si="851"/>
        <v>125427</v>
      </c>
      <c r="L3589" s="8">
        <f t="shared" si="851"/>
        <v>15929.2</v>
      </c>
      <c r="M3589" s="5" t="s">
        <v>67</v>
      </c>
      <c r="N3589" s="2" t="s">
        <v>4665</v>
      </c>
      <c r="O3589" s="2" t="s">
        <v>204</v>
      </c>
      <c r="P3589" s="2" t="s">
        <v>73</v>
      </c>
      <c r="Q3589" s="2" t="s">
        <v>73</v>
      </c>
      <c r="R3589" s="2" t="s">
        <v>69</v>
      </c>
      <c r="S3589" s="3"/>
      <c r="T3589" s="3"/>
      <c r="U3589" s="3"/>
      <c r="V3589" s="3">
        <v>1</v>
      </c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2" t="s">
        <v>67</v>
      </c>
      <c r="AW3589" s="2" t="s">
        <v>4671</v>
      </c>
      <c r="AX3589" s="2" t="s">
        <v>67</v>
      </c>
      <c r="AY3589" s="2" t="s">
        <v>67</v>
      </c>
    </row>
    <row r="3590" spans="1:51" ht="30" customHeight="1" x14ac:dyDescent="0.3">
      <c r="A3590" s="5" t="s">
        <v>155</v>
      </c>
      <c r="B3590" s="5" t="s">
        <v>272</v>
      </c>
      <c r="C3590" s="5" t="s">
        <v>82</v>
      </c>
      <c r="D3590" s="6">
        <v>1</v>
      </c>
      <c r="E3590" s="7">
        <f>TRUNC(SUMIF(V3586:V3590, RIGHTB(O3590, 1), H3586:H3590)*U3590, 2)</f>
        <v>2237.1</v>
      </c>
      <c r="F3590" s="8">
        <f>TRUNC(E3590*D3590,1)</f>
        <v>2237.1</v>
      </c>
      <c r="G3590" s="7">
        <v>0</v>
      </c>
      <c r="H3590" s="8">
        <f>TRUNC(G3590*D3590,1)</f>
        <v>0</v>
      </c>
      <c r="I3590" s="7">
        <v>0</v>
      </c>
      <c r="J3590" s="8">
        <f>TRUNC(I3590*D3590,1)</f>
        <v>0</v>
      </c>
      <c r="K3590" s="7">
        <f t="shared" si="851"/>
        <v>2237.1</v>
      </c>
      <c r="L3590" s="8">
        <f t="shared" si="851"/>
        <v>2237.1</v>
      </c>
      <c r="M3590" s="5" t="s">
        <v>67</v>
      </c>
      <c r="N3590" s="2" t="s">
        <v>4665</v>
      </c>
      <c r="O3590" s="2" t="s">
        <v>83</v>
      </c>
      <c r="P3590" s="2" t="s">
        <v>73</v>
      </c>
      <c r="Q3590" s="2" t="s">
        <v>73</v>
      </c>
      <c r="R3590" s="2" t="s">
        <v>73</v>
      </c>
      <c r="S3590" s="3">
        <v>1</v>
      </c>
      <c r="T3590" s="3">
        <v>0</v>
      </c>
      <c r="U3590" s="3">
        <v>0.02</v>
      </c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2" t="s">
        <v>67</v>
      </c>
      <c r="AW3590" s="2" t="s">
        <v>4672</v>
      </c>
      <c r="AX3590" s="2" t="s">
        <v>67</v>
      </c>
      <c r="AY3590" s="2" t="s">
        <v>67</v>
      </c>
    </row>
    <row r="3591" spans="1:51" ht="30" customHeight="1" x14ac:dyDescent="0.3">
      <c r="A3591" s="5" t="s">
        <v>90</v>
      </c>
      <c r="B3591" s="5" t="s">
        <v>67</v>
      </c>
      <c r="C3591" s="5" t="s">
        <v>67</v>
      </c>
      <c r="D3591" s="6"/>
      <c r="E3591" s="7"/>
      <c r="F3591" s="8">
        <f>TRUNC(SUMIF(N3586:N3590, N3585, F3586:F3590),0)</f>
        <v>7640</v>
      </c>
      <c r="G3591" s="7"/>
      <c r="H3591" s="8">
        <f>TRUNC(SUMIF(N3586:N3590, N3585, H3586:H3590),0)</f>
        <v>136510</v>
      </c>
      <c r="I3591" s="7"/>
      <c r="J3591" s="8">
        <f>TRUNC(SUMIF(N3586:N3590, N3585, J3586:J3590),0)</f>
        <v>4187</v>
      </c>
      <c r="K3591" s="7"/>
      <c r="L3591" s="8">
        <f>F3591+H3591+J3591</f>
        <v>148337</v>
      </c>
      <c r="M3591" s="5" t="s">
        <v>67</v>
      </c>
      <c r="N3591" s="2" t="s">
        <v>91</v>
      </c>
      <c r="O3591" s="2" t="s">
        <v>91</v>
      </c>
      <c r="P3591" s="2" t="s">
        <v>67</v>
      </c>
      <c r="Q3591" s="2" t="s">
        <v>67</v>
      </c>
      <c r="R3591" s="2" t="s">
        <v>67</v>
      </c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2" t="s">
        <v>67</v>
      </c>
      <c r="AW3591" s="2" t="s">
        <v>67</v>
      </c>
      <c r="AX3591" s="2" t="s">
        <v>67</v>
      </c>
      <c r="AY3591" s="2" t="s">
        <v>67</v>
      </c>
    </row>
    <row r="3592" spans="1:51" ht="30" customHeight="1" x14ac:dyDescent="0.3">
      <c r="A3592" s="6"/>
      <c r="B3592" s="6"/>
      <c r="C3592" s="6"/>
      <c r="D3592" s="6"/>
      <c r="E3592" s="7"/>
      <c r="F3592" s="8"/>
      <c r="G3592" s="7"/>
      <c r="H3592" s="8"/>
      <c r="I3592" s="7"/>
      <c r="J3592" s="8"/>
      <c r="K3592" s="7"/>
      <c r="L3592" s="8"/>
      <c r="M3592" s="6"/>
    </row>
    <row r="3593" spans="1:51" ht="30" customHeight="1" x14ac:dyDescent="0.3">
      <c r="A3593" s="14" t="s">
        <v>4673</v>
      </c>
      <c r="B3593" s="14"/>
      <c r="C3593" s="14"/>
      <c r="D3593" s="14"/>
      <c r="E3593" s="15"/>
      <c r="F3593" s="16"/>
      <c r="G3593" s="15"/>
      <c r="H3593" s="16"/>
      <c r="I3593" s="15"/>
      <c r="J3593" s="16"/>
      <c r="K3593" s="15"/>
      <c r="L3593" s="16"/>
      <c r="M3593" s="14"/>
      <c r="N3593" s="1" t="s">
        <v>4674</v>
      </c>
    </row>
    <row r="3594" spans="1:51" ht="30" customHeight="1" x14ac:dyDescent="0.3">
      <c r="A3594" s="5" t="s">
        <v>169</v>
      </c>
      <c r="B3594" s="5" t="s">
        <v>182</v>
      </c>
      <c r="C3594" s="5" t="s">
        <v>65</v>
      </c>
      <c r="D3594" s="6">
        <v>1.1499999999999999</v>
      </c>
      <c r="E3594" s="7">
        <f>일위대가목록!E14</f>
        <v>0</v>
      </c>
      <c r="F3594" s="8">
        <f>TRUNC(E3594*D3594,1)</f>
        <v>0</v>
      </c>
      <c r="G3594" s="7">
        <f>일위대가목록!F14</f>
        <v>0</v>
      </c>
      <c r="H3594" s="8">
        <f>TRUNC(G3594*D3594,1)</f>
        <v>0</v>
      </c>
      <c r="I3594" s="7">
        <f>일위대가목록!G14</f>
        <v>1499</v>
      </c>
      <c r="J3594" s="8">
        <f>TRUNC(I3594*D3594,1)</f>
        <v>1723.8</v>
      </c>
      <c r="K3594" s="7">
        <f t="shared" ref="K3594:L3598" si="852">TRUNC(E3594+G3594+I3594,1)</f>
        <v>1499</v>
      </c>
      <c r="L3594" s="8">
        <f t="shared" si="852"/>
        <v>1723.8</v>
      </c>
      <c r="M3594" s="5" t="s">
        <v>183</v>
      </c>
      <c r="N3594" s="2" t="s">
        <v>4674</v>
      </c>
      <c r="O3594" s="2" t="s">
        <v>181</v>
      </c>
      <c r="P3594" s="2" t="s">
        <v>69</v>
      </c>
      <c r="Q3594" s="2" t="s">
        <v>73</v>
      </c>
      <c r="R3594" s="2" t="s">
        <v>73</v>
      </c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2" t="s">
        <v>67</v>
      </c>
      <c r="AW3594" s="2" t="s">
        <v>4677</v>
      </c>
      <c r="AX3594" s="2" t="s">
        <v>67</v>
      </c>
      <c r="AY3594" s="2" t="s">
        <v>67</v>
      </c>
    </row>
    <row r="3595" spans="1:51" ht="30" customHeight="1" x14ac:dyDescent="0.3">
      <c r="A3595" s="5" t="s">
        <v>146</v>
      </c>
      <c r="B3595" s="5" t="s">
        <v>147</v>
      </c>
      <c r="C3595" s="5" t="s">
        <v>65</v>
      </c>
      <c r="D3595" s="6">
        <v>1.1499999999999999</v>
      </c>
      <c r="E3595" s="7">
        <f>일위대가목록!E10</f>
        <v>5629</v>
      </c>
      <c r="F3595" s="8">
        <f>TRUNC(E3595*D3595,1)</f>
        <v>6473.3</v>
      </c>
      <c r="G3595" s="7">
        <f>일위대가목록!F10</f>
        <v>25683</v>
      </c>
      <c r="H3595" s="8">
        <f>TRUNC(G3595*D3595,1)</f>
        <v>29535.4</v>
      </c>
      <c r="I3595" s="7">
        <f>일위대가목록!G10</f>
        <v>2863</v>
      </c>
      <c r="J3595" s="8">
        <f>TRUNC(I3595*D3595,1)</f>
        <v>3292.4</v>
      </c>
      <c r="K3595" s="7">
        <f t="shared" si="852"/>
        <v>34175</v>
      </c>
      <c r="L3595" s="8">
        <f t="shared" si="852"/>
        <v>39301.1</v>
      </c>
      <c r="M3595" s="5" t="s">
        <v>148</v>
      </c>
      <c r="N3595" s="2" t="s">
        <v>4674</v>
      </c>
      <c r="O3595" s="2" t="s">
        <v>145</v>
      </c>
      <c r="P3595" s="2" t="s">
        <v>69</v>
      </c>
      <c r="Q3595" s="2" t="s">
        <v>73</v>
      </c>
      <c r="R3595" s="2" t="s">
        <v>73</v>
      </c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2" t="s">
        <v>67</v>
      </c>
      <c r="AW3595" s="2" t="s">
        <v>4678</v>
      </c>
      <c r="AX3595" s="2" t="s">
        <v>67</v>
      </c>
      <c r="AY3595" s="2" t="s">
        <v>67</v>
      </c>
    </row>
    <row r="3596" spans="1:51" ht="30" customHeight="1" x14ac:dyDescent="0.3">
      <c r="A3596" s="5" t="s">
        <v>511</v>
      </c>
      <c r="B3596" s="5" t="s">
        <v>86</v>
      </c>
      <c r="C3596" s="5" t="s">
        <v>87</v>
      </c>
      <c r="D3596" s="6">
        <v>0.66700000000000004</v>
      </c>
      <c r="E3596" s="7">
        <f>단가대비표!O1871</f>
        <v>0</v>
      </c>
      <c r="F3596" s="8">
        <f>TRUNC(E3596*D3596,1)</f>
        <v>0</v>
      </c>
      <c r="G3596" s="7">
        <f>단가대비표!P1871</f>
        <v>176011</v>
      </c>
      <c r="H3596" s="8">
        <f>TRUNC(G3596*D3596,1)</f>
        <v>117399.3</v>
      </c>
      <c r="I3596" s="7">
        <f>단가대비표!V1871</f>
        <v>0</v>
      </c>
      <c r="J3596" s="8">
        <f>TRUNC(I3596*D3596,1)</f>
        <v>0</v>
      </c>
      <c r="K3596" s="7">
        <f t="shared" si="852"/>
        <v>176011</v>
      </c>
      <c r="L3596" s="8">
        <f t="shared" si="852"/>
        <v>117399.3</v>
      </c>
      <c r="M3596" s="5" t="s">
        <v>67</v>
      </c>
      <c r="N3596" s="2" t="s">
        <v>4674</v>
      </c>
      <c r="O3596" s="2" t="s">
        <v>512</v>
      </c>
      <c r="P3596" s="2" t="s">
        <v>73</v>
      </c>
      <c r="Q3596" s="2" t="s">
        <v>73</v>
      </c>
      <c r="R3596" s="2" t="s">
        <v>69</v>
      </c>
      <c r="S3596" s="3"/>
      <c r="T3596" s="3"/>
      <c r="U3596" s="3"/>
      <c r="V3596" s="3">
        <v>1</v>
      </c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2" t="s">
        <v>67</v>
      </c>
      <c r="AW3596" s="2" t="s">
        <v>4679</v>
      </c>
      <c r="AX3596" s="2" t="s">
        <v>67</v>
      </c>
      <c r="AY3596" s="2" t="s">
        <v>67</v>
      </c>
    </row>
    <row r="3597" spans="1:51" ht="30" customHeight="1" x14ac:dyDescent="0.3">
      <c r="A3597" s="5" t="s">
        <v>203</v>
      </c>
      <c r="B3597" s="5" t="s">
        <v>86</v>
      </c>
      <c r="C3597" s="5" t="s">
        <v>87</v>
      </c>
      <c r="D3597" s="6">
        <v>0.156</v>
      </c>
      <c r="E3597" s="7">
        <f>단가대비표!O1834</f>
        <v>0</v>
      </c>
      <c r="F3597" s="8">
        <f>TRUNC(E3597*D3597,1)</f>
        <v>0</v>
      </c>
      <c r="G3597" s="7">
        <f>단가대비표!P1834</f>
        <v>125427</v>
      </c>
      <c r="H3597" s="8">
        <f>TRUNC(G3597*D3597,1)</f>
        <v>19566.599999999999</v>
      </c>
      <c r="I3597" s="7">
        <f>단가대비표!V1834</f>
        <v>0</v>
      </c>
      <c r="J3597" s="8">
        <f>TRUNC(I3597*D3597,1)</f>
        <v>0</v>
      </c>
      <c r="K3597" s="7">
        <f t="shared" si="852"/>
        <v>125427</v>
      </c>
      <c r="L3597" s="8">
        <f t="shared" si="852"/>
        <v>19566.599999999999</v>
      </c>
      <c r="M3597" s="5" t="s">
        <v>67</v>
      </c>
      <c r="N3597" s="2" t="s">
        <v>4674</v>
      </c>
      <c r="O3597" s="2" t="s">
        <v>204</v>
      </c>
      <c r="P3597" s="2" t="s">
        <v>73</v>
      </c>
      <c r="Q3597" s="2" t="s">
        <v>73</v>
      </c>
      <c r="R3597" s="2" t="s">
        <v>69</v>
      </c>
      <c r="S3597" s="3"/>
      <c r="T3597" s="3"/>
      <c r="U3597" s="3"/>
      <c r="V3597" s="3">
        <v>1</v>
      </c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2" t="s">
        <v>67</v>
      </c>
      <c r="AW3597" s="2" t="s">
        <v>4680</v>
      </c>
      <c r="AX3597" s="2" t="s">
        <v>67</v>
      </c>
      <c r="AY3597" s="2" t="s">
        <v>67</v>
      </c>
    </row>
    <row r="3598" spans="1:51" ht="30" customHeight="1" x14ac:dyDescent="0.3">
      <c r="A3598" s="5" t="s">
        <v>155</v>
      </c>
      <c r="B3598" s="5" t="s">
        <v>272</v>
      </c>
      <c r="C3598" s="5" t="s">
        <v>82</v>
      </c>
      <c r="D3598" s="6">
        <v>1</v>
      </c>
      <c r="E3598" s="7">
        <f>TRUNC(SUMIF(V3594:V3598, RIGHTB(O3598, 1), H3594:H3598)*U3598, 2)</f>
        <v>2739.31</v>
      </c>
      <c r="F3598" s="8">
        <f>TRUNC(E3598*D3598,1)</f>
        <v>2739.3</v>
      </c>
      <c r="G3598" s="7">
        <v>0</v>
      </c>
      <c r="H3598" s="8">
        <f>TRUNC(G3598*D3598,1)</f>
        <v>0</v>
      </c>
      <c r="I3598" s="7">
        <v>0</v>
      </c>
      <c r="J3598" s="8">
        <f>TRUNC(I3598*D3598,1)</f>
        <v>0</v>
      </c>
      <c r="K3598" s="7">
        <f t="shared" si="852"/>
        <v>2739.3</v>
      </c>
      <c r="L3598" s="8">
        <f t="shared" si="852"/>
        <v>2739.3</v>
      </c>
      <c r="M3598" s="5" t="s">
        <v>67</v>
      </c>
      <c r="N3598" s="2" t="s">
        <v>4674</v>
      </c>
      <c r="O3598" s="2" t="s">
        <v>83</v>
      </c>
      <c r="P3598" s="2" t="s">
        <v>73</v>
      </c>
      <c r="Q3598" s="2" t="s">
        <v>73</v>
      </c>
      <c r="R3598" s="2" t="s">
        <v>73</v>
      </c>
      <c r="S3598" s="3">
        <v>1</v>
      </c>
      <c r="T3598" s="3">
        <v>0</v>
      </c>
      <c r="U3598" s="3">
        <v>0.02</v>
      </c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2" t="s">
        <v>67</v>
      </c>
      <c r="AW3598" s="2" t="s">
        <v>4681</v>
      </c>
      <c r="AX3598" s="2" t="s">
        <v>67</v>
      </c>
      <c r="AY3598" s="2" t="s">
        <v>67</v>
      </c>
    </row>
    <row r="3599" spans="1:51" ht="30" customHeight="1" x14ac:dyDescent="0.3">
      <c r="A3599" s="5" t="s">
        <v>90</v>
      </c>
      <c r="B3599" s="5" t="s">
        <v>67</v>
      </c>
      <c r="C3599" s="5" t="s">
        <v>67</v>
      </c>
      <c r="D3599" s="6"/>
      <c r="E3599" s="7"/>
      <c r="F3599" s="8">
        <f>TRUNC(SUMIF(N3594:N3598, N3593, F3594:F3598),0)</f>
        <v>9212</v>
      </c>
      <c r="G3599" s="7"/>
      <c r="H3599" s="8">
        <f>TRUNC(SUMIF(N3594:N3598, N3593, H3594:H3598),0)</f>
        <v>166501</v>
      </c>
      <c r="I3599" s="7"/>
      <c r="J3599" s="8">
        <f>TRUNC(SUMIF(N3594:N3598, N3593, J3594:J3598),0)</f>
        <v>5016</v>
      </c>
      <c r="K3599" s="7"/>
      <c r="L3599" s="8">
        <f>F3599+H3599+J3599</f>
        <v>180729</v>
      </c>
      <c r="M3599" s="5" t="s">
        <v>67</v>
      </c>
      <c r="N3599" s="2" t="s">
        <v>91</v>
      </c>
      <c r="O3599" s="2" t="s">
        <v>91</v>
      </c>
      <c r="P3599" s="2" t="s">
        <v>67</v>
      </c>
      <c r="Q3599" s="2" t="s">
        <v>67</v>
      </c>
      <c r="R3599" s="2" t="s">
        <v>67</v>
      </c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2" t="s">
        <v>67</v>
      </c>
      <c r="AW3599" s="2" t="s">
        <v>67</v>
      </c>
      <c r="AX3599" s="2" t="s">
        <v>67</v>
      </c>
      <c r="AY3599" s="2" t="s">
        <v>67</v>
      </c>
    </row>
    <row r="3600" spans="1:51" ht="30" customHeight="1" x14ac:dyDescent="0.3">
      <c r="A3600" s="6"/>
      <c r="B3600" s="6"/>
      <c r="C3600" s="6"/>
      <c r="D3600" s="6"/>
      <c r="E3600" s="7"/>
      <c r="F3600" s="8"/>
      <c r="G3600" s="7"/>
      <c r="H3600" s="8"/>
      <c r="I3600" s="7"/>
      <c r="J3600" s="8"/>
      <c r="K3600" s="7"/>
      <c r="L3600" s="8"/>
      <c r="M3600" s="6"/>
    </row>
    <row r="3601" spans="1:51" ht="30" customHeight="1" x14ac:dyDescent="0.3">
      <c r="A3601" s="14" t="s">
        <v>4682</v>
      </c>
      <c r="B3601" s="14"/>
      <c r="C3601" s="14"/>
      <c r="D3601" s="14"/>
      <c r="E3601" s="15"/>
      <c r="F3601" s="16"/>
      <c r="G3601" s="15"/>
      <c r="H3601" s="16"/>
      <c r="I3601" s="15"/>
      <c r="J3601" s="16"/>
      <c r="K3601" s="15"/>
      <c r="L3601" s="16"/>
      <c r="M3601" s="14"/>
      <c r="N3601" s="1" t="s">
        <v>4683</v>
      </c>
    </row>
    <row r="3602" spans="1:51" ht="30" customHeight="1" x14ac:dyDescent="0.3">
      <c r="A3602" s="5" t="s">
        <v>4687</v>
      </c>
      <c r="B3602" s="5" t="s">
        <v>4688</v>
      </c>
      <c r="C3602" s="5" t="s">
        <v>508</v>
      </c>
      <c r="D3602" s="6">
        <v>1</v>
      </c>
      <c r="E3602" s="7">
        <f>단가대비표!O1696</f>
        <v>323000</v>
      </c>
      <c r="F3602" s="8">
        <f t="shared" ref="F3602:F3619" si="853">TRUNC(E3602*D3602,1)</f>
        <v>323000</v>
      </c>
      <c r="G3602" s="7">
        <f>단가대비표!P1696</f>
        <v>0</v>
      </c>
      <c r="H3602" s="8">
        <f t="shared" ref="H3602:H3619" si="854">TRUNC(G3602*D3602,1)</f>
        <v>0</v>
      </c>
      <c r="I3602" s="7">
        <f>단가대비표!V1696</f>
        <v>0</v>
      </c>
      <c r="J3602" s="8">
        <f t="shared" ref="J3602:J3619" si="855">TRUNC(I3602*D3602,1)</f>
        <v>0</v>
      </c>
      <c r="K3602" s="7">
        <f t="shared" ref="K3602:K3619" si="856">TRUNC(E3602+G3602+I3602,1)</f>
        <v>323000</v>
      </c>
      <c r="L3602" s="8">
        <f t="shared" ref="L3602:L3619" si="857">TRUNC(F3602+H3602+J3602,1)</f>
        <v>323000</v>
      </c>
      <c r="M3602" s="5" t="s">
        <v>67</v>
      </c>
      <c r="N3602" s="2" t="s">
        <v>4683</v>
      </c>
      <c r="O3602" s="2" t="s">
        <v>4689</v>
      </c>
      <c r="P3602" s="2" t="s">
        <v>73</v>
      </c>
      <c r="Q3602" s="2" t="s">
        <v>73</v>
      </c>
      <c r="R3602" s="2" t="s">
        <v>69</v>
      </c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2" t="s">
        <v>67</v>
      </c>
      <c r="AW3602" s="2" t="s">
        <v>4690</v>
      </c>
      <c r="AX3602" s="2" t="s">
        <v>67</v>
      </c>
      <c r="AY3602" s="2" t="s">
        <v>67</v>
      </c>
    </row>
    <row r="3603" spans="1:51" ht="30" customHeight="1" x14ac:dyDescent="0.3">
      <c r="A3603" s="5" t="s">
        <v>4691</v>
      </c>
      <c r="B3603" s="5" t="s">
        <v>4692</v>
      </c>
      <c r="C3603" s="5" t="s">
        <v>508</v>
      </c>
      <c r="D3603" s="6">
        <v>1</v>
      </c>
      <c r="E3603" s="7">
        <f>단가대비표!O687</f>
        <v>318300</v>
      </c>
      <c r="F3603" s="8">
        <f t="shared" si="853"/>
        <v>318300</v>
      </c>
      <c r="G3603" s="7">
        <f>단가대비표!P687</f>
        <v>0</v>
      </c>
      <c r="H3603" s="8">
        <f t="shared" si="854"/>
        <v>0</v>
      </c>
      <c r="I3603" s="7">
        <f>단가대비표!V687</f>
        <v>0</v>
      </c>
      <c r="J3603" s="8">
        <f t="shared" si="855"/>
        <v>0</v>
      </c>
      <c r="K3603" s="7">
        <f t="shared" si="856"/>
        <v>318300</v>
      </c>
      <c r="L3603" s="8">
        <f t="shared" si="857"/>
        <v>318300</v>
      </c>
      <c r="M3603" s="5" t="s">
        <v>67</v>
      </c>
      <c r="N3603" s="2" t="s">
        <v>4683</v>
      </c>
      <c r="O3603" s="2" t="s">
        <v>4693</v>
      </c>
      <c r="P3603" s="2" t="s">
        <v>73</v>
      </c>
      <c r="Q3603" s="2" t="s">
        <v>73</v>
      </c>
      <c r="R3603" s="2" t="s">
        <v>69</v>
      </c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2" t="s">
        <v>67</v>
      </c>
      <c r="AW3603" s="2" t="s">
        <v>4694</v>
      </c>
      <c r="AX3603" s="2" t="s">
        <v>67</v>
      </c>
      <c r="AY3603" s="2" t="s">
        <v>67</v>
      </c>
    </row>
    <row r="3604" spans="1:51" ht="30" customHeight="1" x14ac:dyDescent="0.3">
      <c r="A3604" s="5" t="s">
        <v>4695</v>
      </c>
      <c r="B3604" s="5" t="s">
        <v>4696</v>
      </c>
      <c r="C3604" s="5" t="s">
        <v>808</v>
      </c>
      <c r="D3604" s="6">
        <v>1</v>
      </c>
      <c r="E3604" s="7">
        <f>단가대비표!O1760</f>
        <v>60000</v>
      </c>
      <c r="F3604" s="8">
        <f t="shared" si="853"/>
        <v>60000</v>
      </c>
      <c r="G3604" s="7">
        <f>단가대비표!P1760</f>
        <v>0</v>
      </c>
      <c r="H3604" s="8">
        <f t="shared" si="854"/>
        <v>0</v>
      </c>
      <c r="I3604" s="7">
        <f>단가대비표!V1760</f>
        <v>0</v>
      </c>
      <c r="J3604" s="8">
        <f t="shared" si="855"/>
        <v>0</v>
      </c>
      <c r="K3604" s="7">
        <f t="shared" si="856"/>
        <v>60000</v>
      </c>
      <c r="L3604" s="8">
        <f t="shared" si="857"/>
        <v>60000</v>
      </c>
      <c r="M3604" s="5" t="s">
        <v>67</v>
      </c>
      <c r="N3604" s="2" t="s">
        <v>4683</v>
      </c>
      <c r="O3604" s="2" t="s">
        <v>4697</v>
      </c>
      <c r="P3604" s="2" t="s">
        <v>73</v>
      </c>
      <c r="Q3604" s="2" t="s">
        <v>73</v>
      </c>
      <c r="R3604" s="2" t="s">
        <v>69</v>
      </c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2" t="s">
        <v>67</v>
      </c>
      <c r="AW3604" s="2" t="s">
        <v>4698</v>
      </c>
      <c r="AX3604" s="2" t="s">
        <v>67</v>
      </c>
      <c r="AY3604" s="2" t="s">
        <v>67</v>
      </c>
    </row>
    <row r="3605" spans="1:51" ht="30" customHeight="1" x14ac:dyDescent="0.3">
      <c r="A3605" s="5" t="s">
        <v>4699</v>
      </c>
      <c r="B3605" s="5" t="s">
        <v>4700</v>
      </c>
      <c r="C3605" s="5" t="s">
        <v>808</v>
      </c>
      <c r="D3605" s="6">
        <v>1</v>
      </c>
      <c r="E3605" s="7">
        <f>단가대비표!O1763</f>
        <v>50000</v>
      </c>
      <c r="F3605" s="8">
        <f t="shared" si="853"/>
        <v>50000</v>
      </c>
      <c r="G3605" s="7">
        <f>단가대비표!P1763</f>
        <v>0</v>
      </c>
      <c r="H3605" s="8">
        <f t="shared" si="854"/>
        <v>0</v>
      </c>
      <c r="I3605" s="7">
        <f>단가대비표!V1763</f>
        <v>0</v>
      </c>
      <c r="J3605" s="8">
        <f t="shared" si="855"/>
        <v>0</v>
      </c>
      <c r="K3605" s="7">
        <f t="shared" si="856"/>
        <v>50000</v>
      </c>
      <c r="L3605" s="8">
        <f t="shared" si="857"/>
        <v>50000</v>
      </c>
      <c r="M3605" s="5" t="s">
        <v>67</v>
      </c>
      <c r="N3605" s="2" t="s">
        <v>4683</v>
      </c>
      <c r="O3605" s="2" t="s">
        <v>4701</v>
      </c>
      <c r="P3605" s="2" t="s">
        <v>73</v>
      </c>
      <c r="Q3605" s="2" t="s">
        <v>73</v>
      </c>
      <c r="R3605" s="2" t="s">
        <v>69</v>
      </c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2" t="s">
        <v>67</v>
      </c>
      <c r="AW3605" s="2" t="s">
        <v>4702</v>
      </c>
      <c r="AX3605" s="2" t="s">
        <v>67</v>
      </c>
      <c r="AY3605" s="2" t="s">
        <v>67</v>
      </c>
    </row>
    <row r="3606" spans="1:51" ht="30" customHeight="1" x14ac:dyDescent="0.3">
      <c r="A3606" s="5" t="s">
        <v>4703</v>
      </c>
      <c r="B3606" s="5" t="s">
        <v>4704</v>
      </c>
      <c r="C3606" s="5" t="s">
        <v>808</v>
      </c>
      <c r="D3606" s="6">
        <v>1</v>
      </c>
      <c r="E3606" s="7">
        <f>단가대비표!O1761</f>
        <v>30000</v>
      </c>
      <c r="F3606" s="8">
        <f t="shared" si="853"/>
        <v>30000</v>
      </c>
      <c r="G3606" s="7">
        <f>단가대비표!P1761</f>
        <v>0</v>
      </c>
      <c r="H3606" s="8">
        <f t="shared" si="854"/>
        <v>0</v>
      </c>
      <c r="I3606" s="7">
        <f>단가대비표!V1761</f>
        <v>0</v>
      </c>
      <c r="J3606" s="8">
        <f t="shared" si="855"/>
        <v>0</v>
      </c>
      <c r="K3606" s="7">
        <f t="shared" si="856"/>
        <v>30000</v>
      </c>
      <c r="L3606" s="8">
        <f t="shared" si="857"/>
        <v>30000</v>
      </c>
      <c r="M3606" s="5" t="s">
        <v>67</v>
      </c>
      <c r="N3606" s="2" t="s">
        <v>4683</v>
      </c>
      <c r="O3606" s="2" t="s">
        <v>4705</v>
      </c>
      <c r="P3606" s="2" t="s">
        <v>73</v>
      </c>
      <c r="Q3606" s="2" t="s">
        <v>73</v>
      </c>
      <c r="R3606" s="2" t="s">
        <v>69</v>
      </c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2" t="s">
        <v>67</v>
      </c>
      <c r="AW3606" s="2" t="s">
        <v>4706</v>
      </c>
      <c r="AX3606" s="2" t="s">
        <v>67</v>
      </c>
      <c r="AY3606" s="2" t="s">
        <v>67</v>
      </c>
    </row>
    <row r="3607" spans="1:51" ht="30" customHeight="1" x14ac:dyDescent="0.3">
      <c r="A3607" s="5" t="s">
        <v>4707</v>
      </c>
      <c r="B3607" s="5" t="s">
        <v>4708</v>
      </c>
      <c r="C3607" s="5" t="s">
        <v>808</v>
      </c>
      <c r="D3607" s="6">
        <v>1</v>
      </c>
      <c r="E3607" s="7">
        <f>단가대비표!O1762</f>
        <v>31000</v>
      </c>
      <c r="F3607" s="8">
        <f t="shared" si="853"/>
        <v>31000</v>
      </c>
      <c r="G3607" s="7">
        <f>단가대비표!P1762</f>
        <v>0</v>
      </c>
      <c r="H3607" s="8">
        <f t="shared" si="854"/>
        <v>0</v>
      </c>
      <c r="I3607" s="7">
        <f>단가대비표!V1762</f>
        <v>0</v>
      </c>
      <c r="J3607" s="8">
        <f t="shared" si="855"/>
        <v>0</v>
      </c>
      <c r="K3607" s="7">
        <f t="shared" si="856"/>
        <v>31000</v>
      </c>
      <c r="L3607" s="8">
        <f t="shared" si="857"/>
        <v>31000</v>
      </c>
      <c r="M3607" s="5" t="s">
        <v>67</v>
      </c>
      <c r="N3607" s="2" t="s">
        <v>4683</v>
      </c>
      <c r="O3607" s="2" t="s">
        <v>4709</v>
      </c>
      <c r="P3607" s="2" t="s">
        <v>73</v>
      </c>
      <c r="Q3607" s="2" t="s">
        <v>73</v>
      </c>
      <c r="R3607" s="2" t="s">
        <v>69</v>
      </c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2" t="s">
        <v>67</v>
      </c>
      <c r="AW3607" s="2" t="s">
        <v>4710</v>
      </c>
      <c r="AX3607" s="2" t="s">
        <v>67</v>
      </c>
      <c r="AY3607" s="2" t="s">
        <v>67</v>
      </c>
    </row>
    <row r="3608" spans="1:51" ht="30" customHeight="1" x14ac:dyDescent="0.3">
      <c r="A3608" s="5" t="s">
        <v>4711</v>
      </c>
      <c r="B3608" s="5" t="s">
        <v>4712</v>
      </c>
      <c r="C3608" s="5" t="s">
        <v>808</v>
      </c>
      <c r="D3608" s="6">
        <v>32</v>
      </c>
      <c r="E3608" s="7">
        <f>단가대비표!O1764</f>
        <v>465</v>
      </c>
      <c r="F3608" s="8">
        <f t="shared" si="853"/>
        <v>14880</v>
      </c>
      <c r="G3608" s="7">
        <f>단가대비표!P1764</f>
        <v>0</v>
      </c>
      <c r="H3608" s="8">
        <f t="shared" si="854"/>
        <v>0</v>
      </c>
      <c r="I3608" s="7">
        <f>단가대비표!V1764</f>
        <v>0</v>
      </c>
      <c r="J3608" s="8">
        <f t="shared" si="855"/>
        <v>0</v>
      </c>
      <c r="K3608" s="7">
        <f t="shared" si="856"/>
        <v>465</v>
      </c>
      <c r="L3608" s="8">
        <f t="shared" si="857"/>
        <v>14880</v>
      </c>
      <c r="M3608" s="5" t="s">
        <v>67</v>
      </c>
      <c r="N3608" s="2" t="s">
        <v>4683</v>
      </c>
      <c r="O3608" s="2" t="s">
        <v>4713</v>
      </c>
      <c r="P3608" s="2" t="s">
        <v>73</v>
      </c>
      <c r="Q3608" s="2" t="s">
        <v>73</v>
      </c>
      <c r="R3608" s="2" t="s">
        <v>69</v>
      </c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2" t="s">
        <v>67</v>
      </c>
      <c r="AW3608" s="2" t="s">
        <v>4714</v>
      </c>
      <c r="AX3608" s="2" t="s">
        <v>67</v>
      </c>
      <c r="AY3608" s="2" t="s">
        <v>67</v>
      </c>
    </row>
    <row r="3609" spans="1:51" ht="30" customHeight="1" x14ac:dyDescent="0.3">
      <c r="A3609" s="5" t="s">
        <v>815</v>
      </c>
      <c r="B3609" s="5" t="s">
        <v>4715</v>
      </c>
      <c r="C3609" s="5" t="s">
        <v>508</v>
      </c>
      <c r="D3609" s="6">
        <v>3</v>
      </c>
      <c r="E3609" s="7">
        <f>단가대비표!O263</f>
        <v>370</v>
      </c>
      <c r="F3609" s="8">
        <f t="shared" si="853"/>
        <v>1110</v>
      </c>
      <c r="G3609" s="7">
        <f>단가대비표!P263</f>
        <v>0</v>
      </c>
      <c r="H3609" s="8">
        <f t="shared" si="854"/>
        <v>0</v>
      </c>
      <c r="I3609" s="7">
        <f>단가대비표!V263</f>
        <v>0</v>
      </c>
      <c r="J3609" s="8">
        <f t="shared" si="855"/>
        <v>0</v>
      </c>
      <c r="K3609" s="7">
        <f t="shared" si="856"/>
        <v>370</v>
      </c>
      <c r="L3609" s="8">
        <f t="shared" si="857"/>
        <v>1110</v>
      </c>
      <c r="M3609" s="5" t="s">
        <v>67</v>
      </c>
      <c r="N3609" s="2" t="s">
        <v>4683</v>
      </c>
      <c r="O3609" s="2" t="s">
        <v>4716</v>
      </c>
      <c r="P3609" s="2" t="s">
        <v>73</v>
      </c>
      <c r="Q3609" s="2" t="s">
        <v>73</v>
      </c>
      <c r="R3609" s="2" t="s">
        <v>69</v>
      </c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2" t="s">
        <v>67</v>
      </c>
      <c r="AW3609" s="2" t="s">
        <v>4717</v>
      </c>
      <c r="AX3609" s="2" t="s">
        <v>67</v>
      </c>
      <c r="AY3609" s="2" t="s">
        <v>67</v>
      </c>
    </row>
    <row r="3610" spans="1:51" ht="30" customHeight="1" x14ac:dyDescent="0.3">
      <c r="A3610" s="5" t="s">
        <v>815</v>
      </c>
      <c r="B3610" s="5" t="s">
        <v>4718</v>
      </c>
      <c r="C3610" s="5" t="s">
        <v>508</v>
      </c>
      <c r="D3610" s="6">
        <v>1</v>
      </c>
      <c r="E3610" s="7">
        <f>단가대비표!O264</f>
        <v>495</v>
      </c>
      <c r="F3610" s="8">
        <f t="shared" si="853"/>
        <v>495</v>
      </c>
      <c r="G3610" s="7">
        <f>단가대비표!P264</f>
        <v>0</v>
      </c>
      <c r="H3610" s="8">
        <f t="shared" si="854"/>
        <v>0</v>
      </c>
      <c r="I3610" s="7">
        <f>단가대비표!V264</f>
        <v>0</v>
      </c>
      <c r="J3610" s="8">
        <f t="shared" si="855"/>
        <v>0</v>
      </c>
      <c r="K3610" s="7">
        <f t="shared" si="856"/>
        <v>495</v>
      </c>
      <c r="L3610" s="8">
        <f t="shared" si="857"/>
        <v>495</v>
      </c>
      <c r="M3610" s="5" t="s">
        <v>67</v>
      </c>
      <c r="N3610" s="2" t="s">
        <v>4683</v>
      </c>
      <c r="O3610" s="2" t="s">
        <v>4719</v>
      </c>
      <c r="P3610" s="2" t="s">
        <v>73</v>
      </c>
      <c r="Q3610" s="2" t="s">
        <v>73</v>
      </c>
      <c r="R3610" s="2" t="s">
        <v>69</v>
      </c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2" t="s">
        <v>67</v>
      </c>
      <c r="AW3610" s="2" t="s">
        <v>4720</v>
      </c>
      <c r="AX3610" s="2" t="s">
        <v>67</v>
      </c>
      <c r="AY3610" s="2" t="s">
        <v>67</v>
      </c>
    </row>
    <row r="3611" spans="1:51" ht="30" customHeight="1" x14ac:dyDescent="0.3">
      <c r="A3611" s="5" t="s">
        <v>4721</v>
      </c>
      <c r="B3611" s="5" t="s">
        <v>67</v>
      </c>
      <c r="C3611" s="5" t="s">
        <v>4722</v>
      </c>
      <c r="D3611" s="6">
        <v>20</v>
      </c>
      <c r="E3611" s="7">
        <f>단가대비표!O1765</f>
        <v>380</v>
      </c>
      <c r="F3611" s="8">
        <f t="shared" si="853"/>
        <v>7600</v>
      </c>
      <c r="G3611" s="7">
        <f>단가대비표!P1765</f>
        <v>0</v>
      </c>
      <c r="H3611" s="8">
        <f t="shared" si="854"/>
        <v>0</v>
      </c>
      <c r="I3611" s="7">
        <f>단가대비표!V1765</f>
        <v>0</v>
      </c>
      <c r="J3611" s="8">
        <f t="shared" si="855"/>
        <v>0</v>
      </c>
      <c r="K3611" s="7">
        <f t="shared" si="856"/>
        <v>380</v>
      </c>
      <c r="L3611" s="8">
        <f t="shared" si="857"/>
        <v>7600</v>
      </c>
      <c r="M3611" s="5" t="s">
        <v>67</v>
      </c>
      <c r="N3611" s="2" t="s">
        <v>4683</v>
      </c>
      <c r="O3611" s="2" t="s">
        <v>4723</v>
      </c>
      <c r="P3611" s="2" t="s">
        <v>73</v>
      </c>
      <c r="Q3611" s="2" t="s">
        <v>73</v>
      </c>
      <c r="R3611" s="2" t="s">
        <v>69</v>
      </c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2" t="s">
        <v>67</v>
      </c>
      <c r="AW3611" s="2" t="s">
        <v>4724</v>
      </c>
      <c r="AX3611" s="2" t="s">
        <v>67</v>
      </c>
      <c r="AY3611" s="2" t="s">
        <v>67</v>
      </c>
    </row>
    <row r="3612" spans="1:51" ht="30" customHeight="1" x14ac:dyDescent="0.3">
      <c r="A3612" s="5" t="s">
        <v>286</v>
      </c>
      <c r="B3612" s="5" t="s">
        <v>287</v>
      </c>
      <c r="C3612" s="5" t="s">
        <v>190</v>
      </c>
      <c r="D3612" s="6">
        <v>0.2</v>
      </c>
      <c r="E3612" s="7">
        <f>단가대비표!O16</f>
        <v>18000</v>
      </c>
      <c r="F3612" s="8">
        <f t="shared" si="853"/>
        <v>3600</v>
      </c>
      <c r="G3612" s="7">
        <f>단가대비표!P16</f>
        <v>0</v>
      </c>
      <c r="H3612" s="8">
        <f t="shared" si="854"/>
        <v>0</v>
      </c>
      <c r="I3612" s="7">
        <f>단가대비표!V16</f>
        <v>0</v>
      </c>
      <c r="J3612" s="8">
        <f t="shared" si="855"/>
        <v>0</v>
      </c>
      <c r="K3612" s="7">
        <f t="shared" si="856"/>
        <v>18000</v>
      </c>
      <c r="L3612" s="8">
        <f t="shared" si="857"/>
        <v>3600</v>
      </c>
      <c r="M3612" s="5" t="s">
        <v>67</v>
      </c>
      <c r="N3612" s="2" t="s">
        <v>4683</v>
      </c>
      <c r="O3612" s="2" t="s">
        <v>288</v>
      </c>
      <c r="P3612" s="2" t="s">
        <v>73</v>
      </c>
      <c r="Q3612" s="2" t="s">
        <v>73</v>
      </c>
      <c r="R3612" s="2" t="s">
        <v>69</v>
      </c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2" t="s">
        <v>67</v>
      </c>
      <c r="AW3612" s="2" t="s">
        <v>4725</v>
      </c>
      <c r="AX3612" s="2" t="s">
        <v>67</v>
      </c>
      <c r="AY3612" s="2" t="s">
        <v>67</v>
      </c>
    </row>
    <row r="3613" spans="1:51" ht="30" customHeight="1" x14ac:dyDescent="0.3">
      <c r="A3613" s="5" t="s">
        <v>230</v>
      </c>
      <c r="B3613" s="5" t="s">
        <v>283</v>
      </c>
      <c r="C3613" s="5" t="s">
        <v>190</v>
      </c>
      <c r="D3613" s="6">
        <v>0.3</v>
      </c>
      <c r="E3613" s="7">
        <f>단가대비표!O18</f>
        <v>26000</v>
      </c>
      <c r="F3613" s="8">
        <f t="shared" si="853"/>
        <v>7800</v>
      </c>
      <c r="G3613" s="7">
        <f>단가대비표!P18</f>
        <v>0</v>
      </c>
      <c r="H3613" s="8">
        <f t="shared" si="854"/>
        <v>0</v>
      </c>
      <c r="I3613" s="7">
        <f>단가대비표!V18</f>
        <v>0</v>
      </c>
      <c r="J3613" s="8">
        <f t="shared" si="855"/>
        <v>0</v>
      </c>
      <c r="K3613" s="7">
        <f t="shared" si="856"/>
        <v>26000</v>
      </c>
      <c r="L3613" s="8">
        <f t="shared" si="857"/>
        <v>7800</v>
      </c>
      <c r="M3613" s="5" t="s">
        <v>67</v>
      </c>
      <c r="N3613" s="2" t="s">
        <v>4683</v>
      </c>
      <c r="O3613" s="2" t="s">
        <v>284</v>
      </c>
      <c r="P3613" s="2" t="s">
        <v>73</v>
      </c>
      <c r="Q3613" s="2" t="s">
        <v>73</v>
      </c>
      <c r="R3613" s="2" t="s">
        <v>69</v>
      </c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2" t="s">
        <v>67</v>
      </c>
      <c r="AW3613" s="2" t="s">
        <v>4726</v>
      </c>
      <c r="AX3613" s="2" t="s">
        <v>67</v>
      </c>
      <c r="AY3613" s="2" t="s">
        <v>67</v>
      </c>
    </row>
    <row r="3614" spans="1:51" ht="30" customHeight="1" x14ac:dyDescent="0.3">
      <c r="A3614" s="5" t="s">
        <v>276</v>
      </c>
      <c r="B3614" s="5" t="s">
        <v>277</v>
      </c>
      <c r="C3614" s="5" t="s">
        <v>194</v>
      </c>
      <c r="D3614" s="6">
        <v>0.08</v>
      </c>
      <c r="E3614" s="7">
        <f>일위대가목록!E23</f>
        <v>60292</v>
      </c>
      <c r="F3614" s="8">
        <f t="shared" si="853"/>
        <v>4823.3</v>
      </c>
      <c r="G3614" s="7">
        <f>일위대가목록!F23</f>
        <v>271355</v>
      </c>
      <c r="H3614" s="8">
        <f t="shared" si="854"/>
        <v>21708.400000000001</v>
      </c>
      <c r="I3614" s="7">
        <f>일위대가목록!G23</f>
        <v>0</v>
      </c>
      <c r="J3614" s="8">
        <f t="shared" si="855"/>
        <v>0</v>
      </c>
      <c r="K3614" s="7">
        <f t="shared" si="856"/>
        <v>331647</v>
      </c>
      <c r="L3614" s="8">
        <f t="shared" si="857"/>
        <v>26531.7</v>
      </c>
      <c r="M3614" s="5" t="s">
        <v>278</v>
      </c>
      <c r="N3614" s="2" t="s">
        <v>4683</v>
      </c>
      <c r="O3614" s="2" t="s">
        <v>275</v>
      </c>
      <c r="P3614" s="2" t="s">
        <v>69</v>
      </c>
      <c r="Q3614" s="2" t="s">
        <v>73</v>
      </c>
      <c r="R3614" s="2" t="s">
        <v>73</v>
      </c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2" t="s">
        <v>67</v>
      </c>
      <c r="AW3614" s="2" t="s">
        <v>4727</v>
      </c>
      <c r="AX3614" s="2" t="s">
        <v>67</v>
      </c>
      <c r="AY3614" s="2" t="s">
        <v>67</v>
      </c>
    </row>
    <row r="3615" spans="1:51" ht="30" customHeight="1" x14ac:dyDescent="0.3">
      <c r="A3615" s="5" t="s">
        <v>200</v>
      </c>
      <c r="B3615" s="5" t="s">
        <v>201</v>
      </c>
      <c r="C3615" s="5" t="s">
        <v>190</v>
      </c>
      <c r="D3615" s="6">
        <v>2.75</v>
      </c>
      <c r="E3615" s="7">
        <f>일위대가목록!E16</f>
        <v>0</v>
      </c>
      <c r="F3615" s="8">
        <f t="shared" si="853"/>
        <v>0</v>
      </c>
      <c r="G3615" s="7">
        <f>일위대가목록!F16</f>
        <v>25085</v>
      </c>
      <c r="H3615" s="8">
        <f t="shared" si="854"/>
        <v>68983.7</v>
      </c>
      <c r="I3615" s="7">
        <f>일위대가목록!G16</f>
        <v>0</v>
      </c>
      <c r="J3615" s="8">
        <f t="shared" si="855"/>
        <v>0</v>
      </c>
      <c r="K3615" s="7">
        <f t="shared" si="856"/>
        <v>25085</v>
      </c>
      <c r="L3615" s="8">
        <f t="shared" si="857"/>
        <v>68983.7</v>
      </c>
      <c r="M3615" s="5" t="s">
        <v>202</v>
      </c>
      <c r="N3615" s="2" t="s">
        <v>4683</v>
      </c>
      <c r="O3615" s="2" t="s">
        <v>199</v>
      </c>
      <c r="P3615" s="2" t="s">
        <v>69</v>
      </c>
      <c r="Q3615" s="2" t="s">
        <v>73</v>
      </c>
      <c r="R3615" s="2" t="s">
        <v>73</v>
      </c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2" t="s">
        <v>67</v>
      </c>
      <c r="AW3615" s="2" t="s">
        <v>4728</v>
      </c>
      <c r="AX3615" s="2" t="s">
        <v>67</v>
      </c>
      <c r="AY3615" s="2" t="s">
        <v>67</v>
      </c>
    </row>
    <row r="3616" spans="1:51" ht="30" customHeight="1" x14ac:dyDescent="0.3">
      <c r="A3616" s="5" t="s">
        <v>208</v>
      </c>
      <c r="B3616" s="5" t="s">
        <v>209</v>
      </c>
      <c r="C3616" s="5" t="s">
        <v>190</v>
      </c>
      <c r="D3616" s="6">
        <v>1.1000000000000001</v>
      </c>
      <c r="E3616" s="7">
        <f>일위대가목록!E17</f>
        <v>0</v>
      </c>
      <c r="F3616" s="8">
        <f t="shared" si="853"/>
        <v>0</v>
      </c>
      <c r="G3616" s="7">
        <f>일위대가목록!F17</f>
        <v>12542</v>
      </c>
      <c r="H3616" s="8">
        <f t="shared" si="854"/>
        <v>13796.2</v>
      </c>
      <c r="I3616" s="7">
        <f>일위대가목록!G17</f>
        <v>0</v>
      </c>
      <c r="J3616" s="8">
        <f t="shared" si="855"/>
        <v>0</v>
      </c>
      <c r="K3616" s="7">
        <f t="shared" si="856"/>
        <v>12542</v>
      </c>
      <c r="L3616" s="8">
        <f t="shared" si="857"/>
        <v>13796.2</v>
      </c>
      <c r="M3616" s="5" t="s">
        <v>210</v>
      </c>
      <c r="N3616" s="2" t="s">
        <v>4683</v>
      </c>
      <c r="O3616" s="2" t="s">
        <v>207</v>
      </c>
      <c r="P3616" s="2" t="s">
        <v>69</v>
      </c>
      <c r="Q3616" s="2" t="s">
        <v>73</v>
      </c>
      <c r="R3616" s="2" t="s">
        <v>73</v>
      </c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2" t="s">
        <v>67</v>
      </c>
      <c r="AW3616" s="2" t="s">
        <v>4729</v>
      </c>
      <c r="AX3616" s="2" t="s">
        <v>67</v>
      </c>
      <c r="AY3616" s="2" t="s">
        <v>67</v>
      </c>
    </row>
    <row r="3617" spans="1:51" ht="30" customHeight="1" x14ac:dyDescent="0.3">
      <c r="A3617" s="5" t="s">
        <v>221</v>
      </c>
      <c r="B3617" s="5" t="s">
        <v>222</v>
      </c>
      <c r="C3617" s="5" t="s">
        <v>190</v>
      </c>
      <c r="D3617" s="6">
        <v>1.65</v>
      </c>
      <c r="E3617" s="7">
        <f>일위대가목록!E19</f>
        <v>0</v>
      </c>
      <c r="F3617" s="8">
        <f t="shared" si="853"/>
        <v>0</v>
      </c>
      <c r="G3617" s="7">
        <f>일위대가목록!F19</f>
        <v>25085</v>
      </c>
      <c r="H3617" s="8">
        <f t="shared" si="854"/>
        <v>41390.199999999997</v>
      </c>
      <c r="I3617" s="7">
        <f>일위대가목록!G19</f>
        <v>0</v>
      </c>
      <c r="J3617" s="8">
        <f t="shared" si="855"/>
        <v>0</v>
      </c>
      <c r="K3617" s="7">
        <f t="shared" si="856"/>
        <v>25085</v>
      </c>
      <c r="L3617" s="8">
        <f t="shared" si="857"/>
        <v>41390.199999999997</v>
      </c>
      <c r="M3617" s="5" t="s">
        <v>223</v>
      </c>
      <c r="N3617" s="2" t="s">
        <v>4683</v>
      </c>
      <c r="O3617" s="2" t="s">
        <v>220</v>
      </c>
      <c r="P3617" s="2" t="s">
        <v>69</v>
      </c>
      <c r="Q3617" s="2" t="s">
        <v>73</v>
      </c>
      <c r="R3617" s="2" t="s">
        <v>73</v>
      </c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2" t="s">
        <v>67</v>
      </c>
      <c r="AW3617" s="2" t="s">
        <v>4730</v>
      </c>
      <c r="AX3617" s="2" t="s">
        <v>67</v>
      </c>
      <c r="AY3617" s="2" t="s">
        <v>67</v>
      </c>
    </row>
    <row r="3618" spans="1:51" ht="30" customHeight="1" x14ac:dyDescent="0.3">
      <c r="A3618" s="5" t="s">
        <v>511</v>
      </c>
      <c r="B3618" s="5" t="s">
        <v>86</v>
      </c>
      <c r="C3618" s="5" t="s">
        <v>87</v>
      </c>
      <c r="D3618" s="6">
        <v>1.5</v>
      </c>
      <c r="E3618" s="7">
        <f>단가대비표!O1871</f>
        <v>0</v>
      </c>
      <c r="F3618" s="8">
        <f t="shared" si="853"/>
        <v>0</v>
      </c>
      <c r="G3618" s="7">
        <f>단가대비표!P1871</f>
        <v>176011</v>
      </c>
      <c r="H3618" s="8">
        <f t="shared" si="854"/>
        <v>264016.5</v>
      </c>
      <c r="I3618" s="7">
        <f>단가대비표!V1871</f>
        <v>0</v>
      </c>
      <c r="J3618" s="8">
        <f t="shared" si="855"/>
        <v>0</v>
      </c>
      <c r="K3618" s="7">
        <f t="shared" si="856"/>
        <v>176011</v>
      </c>
      <c r="L3618" s="8">
        <f t="shared" si="857"/>
        <v>264016.5</v>
      </c>
      <c r="M3618" s="5" t="s">
        <v>67</v>
      </c>
      <c r="N3618" s="2" t="s">
        <v>4683</v>
      </c>
      <c r="O3618" s="2" t="s">
        <v>512</v>
      </c>
      <c r="P3618" s="2" t="s">
        <v>73</v>
      </c>
      <c r="Q3618" s="2" t="s">
        <v>73</v>
      </c>
      <c r="R3618" s="2" t="s">
        <v>69</v>
      </c>
      <c r="S3618" s="3"/>
      <c r="T3618" s="3"/>
      <c r="U3618" s="3"/>
      <c r="V3618" s="3">
        <v>1</v>
      </c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2" t="s">
        <v>67</v>
      </c>
      <c r="AW3618" s="2" t="s">
        <v>4731</v>
      </c>
      <c r="AX3618" s="2" t="s">
        <v>67</v>
      </c>
      <c r="AY3618" s="2" t="s">
        <v>67</v>
      </c>
    </row>
    <row r="3619" spans="1:51" ht="30" customHeight="1" x14ac:dyDescent="0.3">
      <c r="A3619" s="5" t="s">
        <v>155</v>
      </c>
      <c r="B3619" s="5" t="s">
        <v>156</v>
      </c>
      <c r="C3619" s="5" t="s">
        <v>82</v>
      </c>
      <c r="D3619" s="6">
        <v>1</v>
      </c>
      <c r="E3619" s="7">
        <f>TRUNC(SUMIF(V3602:V3619, RIGHTB(O3619, 1), H3602:H3619)*U3619, 2)</f>
        <v>7920.49</v>
      </c>
      <c r="F3619" s="8">
        <f t="shared" si="853"/>
        <v>7920.4</v>
      </c>
      <c r="G3619" s="7">
        <v>0</v>
      </c>
      <c r="H3619" s="8">
        <f t="shared" si="854"/>
        <v>0</v>
      </c>
      <c r="I3619" s="7">
        <v>0</v>
      </c>
      <c r="J3619" s="8">
        <f t="shared" si="855"/>
        <v>0</v>
      </c>
      <c r="K3619" s="7">
        <f t="shared" si="856"/>
        <v>7920.4</v>
      </c>
      <c r="L3619" s="8">
        <f t="shared" si="857"/>
        <v>7920.4</v>
      </c>
      <c r="M3619" s="5" t="s">
        <v>67</v>
      </c>
      <c r="N3619" s="2" t="s">
        <v>4683</v>
      </c>
      <c r="O3619" s="2" t="s">
        <v>83</v>
      </c>
      <c r="P3619" s="2" t="s">
        <v>73</v>
      </c>
      <c r="Q3619" s="2" t="s">
        <v>73</v>
      </c>
      <c r="R3619" s="2" t="s">
        <v>73</v>
      </c>
      <c r="S3619" s="3">
        <v>1</v>
      </c>
      <c r="T3619" s="3">
        <v>0</v>
      </c>
      <c r="U3619" s="3">
        <v>0.03</v>
      </c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2" t="s">
        <v>67</v>
      </c>
      <c r="AW3619" s="2" t="s">
        <v>4732</v>
      </c>
      <c r="AX3619" s="2" t="s">
        <v>67</v>
      </c>
      <c r="AY3619" s="2" t="s">
        <v>67</v>
      </c>
    </row>
    <row r="3620" spans="1:51" ht="30" customHeight="1" x14ac:dyDescent="0.3">
      <c r="A3620" s="5" t="s">
        <v>90</v>
      </c>
      <c r="B3620" s="5" t="s">
        <v>67</v>
      </c>
      <c r="C3620" s="5" t="s">
        <v>67</v>
      </c>
      <c r="D3620" s="6"/>
      <c r="E3620" s="7"/>
      <c r="F3620" s="8">
        <f>TRUNC(SUMIF(N3602:N3619, N3601, F3602:F3619),0)</f>
        <v>860528</v>
      </c>
      <c r="G3620" s="7"/>
      <c r="H3620" s="8">
        <f>TRUNC(SUMIF(N3602:N3619, N3601, H3602:H3619),0)</f>
        <v>409895</v>
      </c>
      <c r="I3620" s="7"/>
      <c r="J3620" s="8">
        <f>TRUNC(SUMIF(N3602:N3619, N3601, J3602:J3619),0)</f>
        <v>0</v>
      </c>
      <c r="K3620" s="7"/>
      <c r="L3620" s="8">
        <f>F3620+H3620+J3620</f>
        <v>1270423</v>
      </c>
      <c r="M3620" s="5" t="s">
        <v>67</v>
      </c>
      <c r="N3620" s="2" t="s">
        <v>91</v>
      </c>
      <c r="O3620" s="2" t="s">
        <v>91</v>
      </c>
      <c r="P3620" s="2" t="s">
        <v>67</v>
      </c>
      <c r="Q3620" s="2" t="s">
        <v>67</v>
      </c>
      <c r="R3620" s="2" t="s">
        <v>67</v>
      </c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2" t="s">
        <v>67</v>
      </c>
      <c r="AW3620" s="2" t="s">
        <v>67</v>
      </c>
      <c r="AX3620" s="2" t="s">
        <v>67</v>
      </c>
      <c r="AY3620" s="2" t="s">
        <v>67</v>
      </c>
    </row>
    <row r="3621" spans="1:51" ht="30" customHeight="1" x14ac:dyDescent="0.3">
      <c r="A3621" s="6"/>
      <c r="B3621" s="6"/>
      <c r="C3621" s="6"/>
      <c r="D3621" s="6"/>
      <c r="E3621" s="7"/>
      <c r="F3621" s="8"/>
      <c r="G3621" s="7"/>
      <c r="H3621" s="8"/>
      <c r="I3621" s="7"/>
      <c r="J3621" s="8"/>
      <c r="K3621" s="7"/>
      <c r="L3621" s="8"/>
      <c r="M3621" s="6"/>
    </row>
    <row r="3622" spans="1:51" ht="30" customHeight="1" x14ac:dyDescent="0.3">
      <c r="A3622" s="14" t="s">
        <v>4733</v>
      </c>
      <c r="B3622" s="14"/>
      <c r="C3622" s="14"/>
      <c r="D3622" s="14"/>
      <c r="E3622" s="15"/>
      <c r="F3622" s="16"/>
      <c r="G3622" s="15"/>
      <c r="H3622" s="16"/>
      <c r="I3622" s="15"/>
      <c r="J3622" s="16"/>
      <c r="K3622" s="15"/>
      <c r="L3622" s="16"/>
      <c r="M3622" s="14"/>
      <c r="N3622" s="1" t="s">
        <v>4734</v>
      </c>
    </row>
    <row r="3623" spans="1:51" ht="30" customHeight="1" x14ac:dyDescent="0.3">
      <c r="A3623" s="5" t="s">
        <v>4738</v>
      </c>
      <c r="B3623" s="5" t="s">
        <v>4739</v>
      </c>
      <c r="C3623" s="5" t="s">
        <v>508</v>
      </c>
      <c r="D3623" s="6">
        <v>1</v>
      </c>
      <c r="E3623" s="7">
        <f>단가대비표!O699</f>
        <v>45000</v>
      </c>
      <c r="F3623" s="8">
        <f t="shared" ref="F3623:F3632" si="858">TRUNC(E3623*D3623,1)</f>
        <v>45000</v>
      </c>
      <c r="G3623" s="7">
        <f>단가대비표!P699</f>
        <v>0</v>
      </c>
      <c r="H3623" s="8">
        <f t="shared" ref="H3623:H3632" si="859">TRUNC(G3623*D3623,1)</f>
        <v>0</v>
      </c>
      <c r="I3623" s="7">
        <f>단가대비표!V699</f>
        <v>0</v>
      </c>
      <c r="J3623" s="8">
        <f t="shared" ref="J3623:J3632" si="860">TRUNC(I3623*D3623,1)</f>
        <v>0</v>
      </c>
      <c r="K3623" s="7">
        <f t="shared" ref="K3623:K3632" si="861">TRUNC(E3623+G3623+I3623,1)</f>
        <v>45000</v>
      </c>
      <c r="L3623" s="8">
        <f t="shared" ref="L3623:L3632" si="862">TRUNC(F3623+H3623+J3623,1)</f>
        <v>45000</v>
      </c>
      <c r="M3623" s="5" t="s">
        <v>67</v>
      </c>
      <c r="N3623" s="2" t="s">
        <v>4734</v>
      </c>
      <c r="O3623" s="2" t="s">
        <v>4740</v>
      </c>
      <c r="P3623" s="2" t="s">
        <v>73</v>
      </c>
      <c r="Q3623" s="2" t="s">
        <v>73</v>
      </c>
      <c r="R3623" s="2" t="s">
        <v>69</v>
      </c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2" t="s">
        <v>67</v>
      </c>
      <c r="AW3623" s="2" t="s">
        <v>4741</v>
      </c>
      <c r="AX3623" s="2" t="s">
        <v>67</v>
      </c>
      <c r="AY3623" s="2" t="s">
        <v>67</v>
      </c>
    </row>
    <row r="3624" spans="1:51" ht="30" customHeight="1" x14ac:dyDescent="0.3">
      <c r="A3624" s="5" t="s">
        <v>4742</v>
      </c>
      <c r="B3624" s="5" t="s">
        <v>4743</v>
      </c>
      <c r="C3624" s="5" t="s">
        <v>1702</v>
      </c>
      <c r="D3624" s="6">
        <v>0.5</v>
      </c>
      <c r="E3624" s="7">
        <f>단가대비표!O755</f>
        <v>2411</v>
      </c>
      <c r="F3624" s="8">
        <f t="shared" si="858"/>
        <v>1205.5</v>
      </c>
      <c r="G3624" s="7">
        <f>단가대비표!P755</f>
        <v>0</v>
      </c>
      <c r="H3624" s="8">
        <f t="shared" si="859"/>
        <v>0</v>
      </c>
      <c r="I3624" s="7">
        <f>단가대비표!V755</f>
        <v>0</v>
      </c>
      <c r="J3624" s="8">
        <f t="shared" si="860"/>
        <v>0</v>
      </c>
      <c r="K3624" s="7">
        <f t="shared" si="861"/>
        <v>2411</v>
      </c>
      <c r="L3624" s="8">
        <f t="shared" si="862"/>
        <v>1205.5</v>
      </c>
      <c r="M3624" s="5" t="s">
        <v>67</v>
      </c>
      <c r="N3624" s="2" t="s">
        <v>4734</v>
      </c>
      <c r="O3624" s="2" t="s">
        <v>4744</v>
      </c>
      <c r="P3624" s="2" t="s">
        <v>73</v>
      </c>
      <c r="Q3624" s="2" t="s">
        <v>73</v>
      </c>
      <c r="R3624" s="2" t="s">
        <v>69</v>
      </c>
      <c r="S3624" s="3"/>
      <c r="T3624" s="3"/>
      <c r="U3624" s="3"/>
      <c r="V3624" s="3">
        <v>1</v>
      </c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2" t="s">
        <v>67</v>
      </c>
      <c r="AW3624" s="2" t="s">
        <v>4745</v>
      </c>
      <c r="AX3624" s="2" t="s">
        <v>67</v>
      </c>
      <c r="AY3624" s="2" t="s">
        <v>67</v>
      </c>
    </row>
    <row r="3625" spans="1:51" ht="30" customHeight="1" x14ac:dyDescent="0.3">
      <c r="A3625" s="5" t="s">
        <v>4076</v>
      </c>
      <c r="B3625" s="5" t="s">
        <v>421</v>
      </c>
      <c r="C3625" s="5" t="s">
        <v>82</v>
      </c>
      <c r="D3625" s="6">
        <v>1</v>
      </c>
      <c r="E3625" s="7">
        <f>TRUNC(SUMIF(V3623:V3632, RIGHTB(O3625, 1), F3623:F3632)*U3625, 2)</f>
        <v>36.159999999999997</v>
      </c>
      <c r="F3625" s="8">
        <f t="shared" si="858"/>
        <v>36.1</v>
      </c>
      <c r="G3625" s="7">
        <v>0</v>
      </c>
      <c r="H3625" s="8">
        <f t="shared" si="859"/>
        <v>0</v>
      </c>
      <c r="I3625" s="7">
        <v>0</v>
      </c>
      <c r="J3625" s="8">
        <f t="shared" si="860"/>
        <v>0</v>
      </c>
      <c r="K3625" s="7">
        <f t="shared" si="861"/>
        <v>36.1</v>
      </c>
      <c r="L3625" s="8">
        <f t="shared" si="862"/>
        <v>36.1</v>
      </c>
      <c r="M3625" s="5" t="s">
        <v>67</v>
      </c>
      <c r="N3625" s="2" t="s">
        <v>4734</v>
      </c>
      <c r="O3625" s="2" t="s">
        <v>83</v>
      </c>
      <c r="P3625" s="2" t="s">
        <v>73</v>
      </c>
      <c r="Q3625" s="2" t="s">
        <v>73</v>
      </c>
      <c r="R3625" s="2" t="s">
        <v>73</v>
      </c>
      <c r="S3625" s="3">
        <v>0</v>
      </c>
      <c r="T3625" s="3">
        <v>0</v>
      </c>
      <c r="U3625" s="3">
        <v>0.03</v>
      </c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2" t="s">
        <v>67</v>
      </c>
      <c r="AW3625" s="2" t="s">
        <v>4746</v>
      </c>
      <c r="AX3625" s="2" t="s">
        <v>67</v>
      </c>
      <c r="AY3625" s="2" t="s">
        <v>67</v>
      </c>
    </row>
    <row r="3626" spans="1:51" ht="30" customHeight="1" x14ac:dyDescent="0.3">
      <c r="A3626" s="5" t="s">
        <v>3733</v>
      </c>
      <c r="B3626" s="5" t="s">
        <v>4747</v>
      </c>
      <c r="C3626" s="5" t="s">
        <v>508</v>
      </c>
      <c r="D3626" s="6">
        <v>1</v>
      </c>
      <c r="E3626" s="7">
        <f>단가대비표!O1364</f>
        <v>1382</v>
      </c>
      <c r="F3626" s="8">
        <f t="shared" si="858"/>
        <v>1382</v>
      </c>
      <c r="G3626" s="7">
        <f>단가대비표!P1364</f>
        <v>0</v>
      </c>
      <c r="H3626" s="8">
        <f t="shared" si="859"/>
        <v>0</v>
      </c>
      <c r="I3626" s="7">
        <f>단가대비표!V1364</f>
        <v>0</v>
      </c>
      <c r="J3626" s="8">
        <f t="shared" si="860"/>
        <v>0</v>
      </c>
      <c r="K3626" s="7">
        <f t="shared" si="861"/>
        <v>1382</v>
      </c>
      <c r="L3626" s="8">
        <f t="shared" si="862"/>
        <v>1382</v>
      </c>
      <c r="M3626" s="5" t="s">
        <v>67</v>
      </c>
      <c r="N3626" s="2" t="s">
        <v>4734</v>
      </c>
      <c r="O3626" s="2" t="s">
        <v>4748</v>
      </c>
      <c r="P3626" s="2" t="s">
        <v>73</v>
      </c>
      <c r="Q3626" s="2" t="s">
        <v>73</v>
      </c>
      <c r="R3626" s="2" t="s">
        <v>69</v>
      </c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2" t="s">
        <v>67</v>
      </c>
      <c r="AW3626" s="2" t="s">
        <v>4749</v>
      </c>
      <c r="AX3626" s="2" t="s">
        <v>67</v>
      </c>
      <c r="AY3626" s="2" t="s">
        <v>67</v>
      </c>
    </row>
    <row r="3627" spans="1:51" ht="30" customHeight="1" x14ac:dyDescent="0.3">
      <c r="A3627" s="5" t="s">
        <v>3733</v>
      </c>
      <c r="B3627" s="5" t="s">
        <v>4750</v>
      </c>
      <c r="C3627" s="5" t="s">
        <v>508</v>
      </c>
      <c r="D3627" s="6">
        <v>1</v>
      </c>
      <c r="E3627" s="7">
        <f>단가대비표!O1369</f>
        <v>919</v>
      </c>
      <c r="F3627" s="8">
        <f t="shared" si="858"/>
        <v>919</v>
      </c>
      <c r="G3627" s="7">
        <f>단가대비표!P1369</f>
        <v>0</v>
      </c>
      <c r="H3627" s="8">
        <f t="shared" si="859"/>
        <v>0</v>
      </c>
      <c r="I3627" s="7">
        <f>단가대비표!V1369</f>
        <v>0</v>
      </c>
      <c r="J3627" s="8">
        <f t="shared" si="860"/>
        <v>0</v>
      </c>
      <c r="K3627" s="7">
        <f t="shared" si="861"/>
        <v>919</v>
      </c>
      <c r="L3627" s="8">
        <f t="shared" si="862"/>
        <v>919</v>
      </c>
      <c r="M3627" s="5" t="s">
        <v>67</v>
      </c>
      <c r="N3627" s="2" t="s">
        <v>4734</v>
      </c>
      <c r="O3627" s="2" t="s">
        <v>4751</v>
      </c>
      <c r="P3627" s="2" t="s">
        <v>73</v>
      </c>
      <c r="Q3627" s="2" t="s">
        <v>73</v>
      </c>
      <c r="R3627" s="2" t="s">
        <v>69</v>
      </c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2" t="s">
        <v>67</v>
      </c>
      <c r="AW3627" s="2" t="s">
        <v>4752</v>
      </c>
      <c r="AX3627" s="2" t="s">
        <v>67</v>
      </c>
      <c r="AY3627" s="2" t="s">
        <v>67</v>
      </c>
    </row>
    <row r="3628" spans="1:51" ht="30" customHeight="1" x14ac:dyDescent="0.3">
      <c r="A3628" s="5" t="s">
        <v>4753</v>
      </c>
      <c r="B3628" s="5" t="s">
        <v>4754</v>
      </c>
      <c r="C3628" s="5" t="s">
        <v>508</v>
      </c>
      <c r="D3628" s="6">
        <v>1</v>
      </c>
      <c r="E3628" s="7">
        <f>단가대비표!O1739</f>
        <v>3700</v>
      </c>
      <c r="F3628" s="8">
        <f t="shared" si="858"/>
        <v>3700</v>
      </c>
      <c r="G3628" s="7">
        <f>단가대비표!P1739</f>
        <v>0</v>
      </c>
      <c r="H3628" s="8">
        <f t="shared" si="859"/>
        <v>0</v>
      </c>
      <c r="I3628" s="7">
        <f>단가대비표!V1739</f>
        <v>0</v>
      </c>
      <c r="J3628" s="8">
        <f t="shared" si="860"/>
        <v>0</v>
      </c>
      <c r="K3628" s="7">
        <f t="shared" si="861"/>
        <v>3700</v>
      </c>
      <c r="L3628" s="8">
        <f t="shared" si="862"/>
        <v>3700</v>
      </c>
      <c r="M3628" s="5" t="s">
        <v>67</v>
      </c>
      <c r="N3628" s="2" t="s">
        <v>4734</v>
      </c>
      <c r="O3628" s="2" t="s">
        <v>4755</v>
      </c>
      <c r="P3628" s="2" t="s">
        <v>73</v>
      </c>
      <c r="Q3628" s="2" t="s">
        <v>73</v>
      </c>
      <c r="R3628" s="2" t="s">
        <v>69</v>
      </c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2" t="s">
        <v>67</v>
      </c>
      <c r="AW3628" s="2" t="s">
        <v>4756</v>
      </c>
      <c r="AX3628" s="2" t="s">
        <v>67</v>
      </c>
      <c r="AY3628" s="2" t="s">
        <v>67</v>
      </c>
    </row>
    <row r="3629" spans="1:51" ht="30" customHeight="1" x14ac:dyDescent="0.3">
      <c r="A3629" s="5" t="s">
        <v>3726</v>
      </c>
      <c r="B3629" s="5" t="s">
        <v>67</v>
      </c>
      <c r="C3629" s="5" t="s">
        <v>3727</v>
      </c>
      <c r="D3629" s="6">
        <v>1</v>
      </c>
      <c r="E3629" s="7">
        <f>일위대가목록!E365</f>
        <v>12159</v>
      </c>
      <c r="F3629" s="8">
        <f t="shared" si="858"/>
        <v>12159</v>
      </c>
      <c r="G3629" s="7">
        <f>일위대가목록!F365</f>
        <v>8800</v>
      </c>
      <c r="H3629" s="8">
        <f t="shared" si="859"/>
        <v>8800</v>
      </c>
      <c r="I3629" s="7">
        <f>일위대가목록!G365</f>
        <v>0</v>
      </c>
      <c r="J3629" s="8">
        <f t="shared" si="860"/>
        <v>0</v>
      </c>
      <c r="K3629" s="7">
        <f t="shared" si="861"/>
        <v>20959</v>
      </c>
      <c r="L3629" s="8">
        <f t="shared" si="862"/>
        <v>20959</v>
      </c>
      <c r="M3629" s="5" t="s">
        <v>3728</v>
      </c>
      <c r="N3629" s="2" t="s">
        <v>4734</v>
      </c>
      <c r="O3629" s="2" t="s">
        <v>3725</v>
      </c>
      <c r="P3629" s="2" t="s">
        <v>69</v>
      </c>
      <c r="Q3629" s="2" t="s">
        <v>73</v>
      </c>
      <c r="R3629" s="2" t="s">
        <v>73</v>
      </c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2" t="s">
        <v>67</v>
      </c>
      <c r="AW3629" s="2" t="s">
        <v>4757</v>
      </c>
      <c r="AX3629" s="2" t="s">
        <v>67</v>
      </c>
      <c r="AY3629" s="2" t="s">
        <v>67</v>
      </c>
    </row>
    <row r="3630" spans="1:51" ht="30" customHeight="1" x14ac:dyDescent="0.3">
      <c r="A3630" s="5" t="s">
        <v>511</v>
      </c>
      <c r="B3630" s="5" t="s">
        <v>86</v>
      </c>
      <c r="C3630" s="5" t="s">
        <v>87</v>
      </c>
      <c r="D3630" s="6">
        <v>0.35599999999999998</v>
      </c>
      <c r="E3630" s="7">
        <f>단가대비표!O1871</f>
        <v>0</v>
      </c>
      <c r="F3630" s="8">
        <f t="shared" si="858"/>
        <v>0</v>
      </c>
      <c r="G3630" s="7">
        <f>단가대비표!P1871</f>
        <v>176011</v>
      </c>
      <c r="H3630" s="8">
        <f t="shared" si="859"/>
        <v>62659.9</v>
      </c>
      <c r="I3630" s="7">
        <f>단가대비표!V1871</f>
        <v>0</v>
      </c>
      <c r="J3630" s="8">
        <f t="shared" si="860"/>
        <v>0</v>
      </c>
      <c r="K3630" s="7">
        <f t="shared" si="861"/>
        <v>176011</v>
      </c>
      <c r="L3630" s="8">
        <f t="shared" si="862"/>
        <v>62659.9</v>
      </c>
      <c r="M3630" s="5" t="s">
        <v>67</v>
      </c>
      <c r="N3630" s="2" t="s">
        <v>4734</v>
      </c>
      <c r="O3630" s="2" t="s">
        <v>512</v>
      </c>
      <c r="P3630" s="2" t="s">
        <v>73</v>
      </c>
      <c r="Q3630" s="2" t="s">
        <v>73</v>
      </c>
      <c r="R3630" s="2" t="s">
        <v>69</v>
      </c>
      <c r="S3630" s="3"/>
      <c r="T3630" s="3"/>
      <c r="U3630" s="3"/>
      <c r="V3630" s="3"/>
      <c r="W3630" s="3">
        <v>2</v>
      </c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2" t="s">
        <v>67</v>
      </c>
      <c r="AW3630" s="2" t="s">
        <v>4758</v>
      </c>
      <c r="AX3630" s="2" t="s">
        <v>67</v>
      </c>
      <c r="AY3630" s="2" t="s">
        <v>67</v>
      </c>
    </row>
    <row r="3631" spans="1:51" ht="30" customHeight="1" x14ac:dyDescent="0.3">
      <c r="A3631" s="5" t="s">
        <v>203</v>
      </c>
      <c r="B3631" s="5" t="s">
        <v>86</v>
      </c>
      <c r="C3631" s="5" t="s">
        <v>87</v>
      </c>
      <c r="D3631" s="6">
        <v>0.14399999999999999</v>
      </c>
      <c r="E3631" s="7">
        <f>단가대비표!O1834</f>
        <v>0</v>
      </c>
      <c r="F3631" s="8">
        <f t="shared" si="858"/>
        <v>0</v>
      </c>
      <c r="G3631" s="7">
        <f>단가대비표!P1834</f>
        <v>125427</v>
      </c>
      <c r="H3631" s="8">
        <f t="shared" si="859"/>
        <v>18061.400000000001</v>
      </c>
      <c r="I3631" s="7">
        <f>단가대비표!V1834</f>
        <v>0</v>
      </c>
      <c r="J3631" s="8">
        <f t="shared" si="860"/>
        <v>0</v>
      </c>
      <c r="K3631" s="7">
        <f t="shared" si="861"/>
        <v>125427</v>
      </c>
      <c r="L3631" s="8">
        <f t="shared" si="862"/>
        <v>18061.400000000001</v>
      </c>
      <c r="M3631" s="5" t="s">
        <v>67</v>
      </c>
      <c r="N3631" s="2" t="s">
        <v>4734</v>
      </c>
      <c r="O3631" s="2" t="s">
        <v>204</v>
      </c>
      <c r="P3631" s="2" t="s">
        <v>73</v>
      </c>
      <c r="Q3631" s="2" t="s">
        <v>73</v>
      </c>
      <c r="R3631" s="2" t="s">
        <v>69</v>
      </c>
      <c r="S3631" s="3"/>
      <c r="T3631" s="3"/>
      <c r="U3631" s="3"/>
      <c r="V3631" s="3"/>
      <c r="W3631" s="3">
        <v>2</v>
      </c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2" t="s">
        <v>67</v>
      </c>
      <c r="AW3631" s="2" t="s">
        <v>4759</v>
      </c>
      <c r="AX3631" s="2" t="s">
        <v>67</v>
      </c>
      <c r="AY3631" s="2" t="s">
        <v>67</v>
      </c>
    </row>
    <row r="3632" spans="1:51" ht="30" customHeight="1" x14ac:dyDescent="0.3">
      <c r="A3632" s="5" t="s">
        <v>155</v>
      </c>
      <c r="B3632" s="5" t="s">
        <v>156</v>
      </c>
      <c r="C3632" s="5" t="s">
        <v>82</v>
      </c>
      <c r="D3632" s="6">
        <v>1</v>
      </c>
      <c r="E3632" s="7">
        <f>TRUNC(SUMIF(W3623:W3632, RIGHTB(O3632, 1), H3623:H3632)*U3632, 2)</f>
        <v>2421.63</v>
      </c>
      <c r="F3632" s="8">
        <f t="shared" si="858"/>
        <v>2421.6</v>
      </c>
      <c r="G3632" s="7">
        <v>0</v>
      </c>
      <c r="H3632" s="8">
        <f t="shared" si="859"/>
        <v>0</v>
      </c>
      <c r="I3632" s="7">
        <v>0</v>
      </c>
      <c r="J3632" s="8">
        <f t="shared" si="860"/>
        <v>0</v>
      </c>
      <c r="K3632" s="7">
        <f t="shared" si="861"/>
        <v>2421.6</v>
      </c>
      <c r="L3632" s="8">
        <f t="shared" si="862"/>
        <v>2421.6</v>
      </c>
      <c r="M3632" s="5" t="s">
        <v>67</v>
      </c>
      <c r="N3632" s="2" t="s">
        <v>4734</v>
      </c>
      <c r="O3632" s="2" t="s">
        <v>4226</v>
      </c>
      <c r="P3632" s="2" t="s">
        <v>73</v>
      </c>
      <c r="Q3632" s="2" t="s">
        <v>73</v>
      </c>
      <c r="R3632" s="2" t="s">
        <v>73</v>
      </c>
      <c r="S3632" s="3">
        <v>1</v>
      </c>
      <c r="T3632" s="3">
        <v>0</v>
      </c>
      <c r="U3632" s="3">
        <v>0.03</v>
      </c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2" t="s">
        <v>67</v>
      </c>
      <c r="AW3632" s="2" t="s">
        <v>4760</v>
      </c>
      <c r="AX3632" s="2" t="s">
        <v>67</v>
      </c>
      <c r="AY3632" s="2" t="s">
        <v>67</v>
      </c>
    </row>
    <row r="3633" spans="1:51" ht="30" customHeight="1" x14ac:dyDescent="0.3">
      <c r="A3633" s="5" t="s">
        <v>90</v>
      </c>
      <c r="B3633" s="5" t="s">
        <v>67</v>
      </c>
      <c r="C3633" s="5" t="s">
        <v>67</v>
      </c>
      <c r="D3633" s="6"/>
      <c r="E3633" s="7"/>
      <c r="F3633" s="8">
        <f>TRUNC(SUMIF(N3623:N3632, N3622, F3623:F3632),0)</f>
        <v>66823</v>
      </c>
      <c r="G3633" s="7"/>
      <c r="H3633" s="8">
        <f>TRUNC(SUMIF(N3623:N3632, N3622, H3623:H3632),0)</f>
        <v>89521</v>
      </c>
      <c r="I3633" s="7"/>
      <c r="J3633" s="8">
        <f>TRUNC(SUMIF(N3623:N3632, N3622, J3623:J3632),0)</f>
        <v>0</v>
      </c>
      <c r="K3633" s="7"/>
      <c r="L3633" s="8">
        <f>F3633+H3633+J3633</f>
        <v>156344</v>
      </c>
      <c r="M3633" s="5" t="s">
        <v>67</v>
      </c>
      <c r="N3633" s="2" t="s">
        <v>91</v>
      </c>
      <c r="O3633" s="2" t="s">
        <v>91</v>
      </c>
      <c r="P3633" s="2" t="s">
        <v>67</v>
      </c>
      <c r="Q3633" s="2" t="s">
        <v>67</v>
      </c>
      <c r="R3633" s="2" t="s">
        <v>67</v>
      </c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2" t="s">
        <v>67</v>
      </c>
      <c r="AW3633" s="2" t="s">
        <v>67</v>
      </c>
      <c r="AX3633" s="2" t="s">
        <v>67</v>
      </c>
      <c r="AY3633" s="2" t="s">
        <v>67</v>
      </c>
    </row>
  </sheetData>
  <mergeCells count="503">
    <mergeCell ref="A1:M1"/>
    <mergeCell ref="A2:A3"/>
    <mergeCell ref="B2:B3"/>
    <mergeCell ref="C2:C3"/>
    <mergeCell ref="D2:D3"/>
    <mergeCell ref="E2:F2"/>
    <mergeCell ref="G2:H2"/>
    <mergeCell ref="I2:J2"/>
    <mergeCell ref="K2:L2"/>
    <mergeCell ref="M2:M3"/>
    <mergeCell ref="T2:T3"/>
    <mergeCell ref="U2:U3"/>
    <mergeCell ref="V2:V3"/>
    <mergeCell ref="W2:W3"/>
    <mergeCell ref="X2:X3"/>
    <mergeCell ref="Y2:Y3"/>
    <mergeCell ref="N2:N3"/>
    <mergeCell ref="O2:O3"/>
    <mergeCell ref="P2:P3"/>
    <mergeCell ref="Q2:Q3"/>
    <mergeCell ref="R2:R3"/>
    <mergeCell ref="S2:S3"/>
    <mergeCell ref="AF2:AF3"/>
    <mergeCell ref="AG2:AG3"/>
    <mergeCell ref="AH2:AH3"/>
    <mergeCell ref="AI2:AI3"/>
    <mergeCell ref="AJ2:AJ3"/>
    <mergeCell ref="AK2:AK3"/>
    <mergeCell ref="Z2:Z3"/>
    <mergeCell ref="AA2:AA3"/>
    <mergeCell ref="AB2:AB3"/>
    <mergeCell ref="AC2:AC3"/>
    <mergeCell ref="AD2:AD3"/>
    <mergeCell ref="AE2:AE3"/>
    <mergeCell ref="AR2:AR3"/>
    <mergeCell ref="AS2:AS3"/>
    <mergeCell ref="AT2:AT3"/>
    <mergeCell ref="AU2:AU3"/>
    <mergeCell ref="AV2:AV3"/>
    <mergeCell ref="AW2:AW3"/>
    <mergeCell ref="AL2:AL3"/>
    <mergeCell ref="AM2:AM3"/>
    <mergeCell ref="AN2:AN3"/>
    <mergeCell ref="AO2:AO3"/>
    <mergeCell ref="AP2:AP3"/>
    <mergeCell ref="AQ2:AQ3"/>
    <mergeCell ref="A40:M40"/>
    <mergeCell ref="A47:M47"/>
    <mergeCell ref="A51:M51"/>
    <mergeCell ref="A55:M55"/>
    <mergeCell ref="A59:M59"/>
    <mergeCell ref="A63:M63"/>
    <mergeCell ref="A4:M4"/>
    <mergeCell ref="A11:M11"/>
    <mergeCell ref="A18:M18"/>
    <mergeCell ref="A25:M25"/>
    <mergeCell ref="A32:M32"/>
    <mergeCell ref="A36:M36"/>
    <mergeCell ref="A93:M93"/>
    <mergeCell ref="A104:M104"/>
    <mergeCell ref="A113:M113"/>
    <mergeCell ref="A120:M120"/>
    <mergeCell ref="A133:M133"/>
    <mergeCell ref="A146:M146"/>
    <mergeCell ref="A67:M67"/>
    <mergeCell ref="A71:M71"/>
    <mergeCell ref="A75:M75"/>
    <mergeCell ref="A79:M79"/>
    <mergeCell ref="A83:M83"/>
    <mergeCell ref="A88:M88"/>
    <mergeCell ref="A198:M198"/>
    <mergeCell ref="A205:M205"/>
    <mergeCell ref="A211:M211"/>
    <mergeCell ref="A216:M216"/>
    <mergeCell ref="A222:M222"/>
    <mergeCell ref="A227:M227"/>
    <mergeCell ref="A159:M159"/>
    <mergeCell ref="A172:M172"/>
    <mergeCell ref="A177:M177"/>
    <mergeCell ref="A182:M182"/>
    <mergeCell ref="A187:M187"/>
    <mergeCell ref="A193:M193"/>
    <mergeCell ref="A274:M274"/>
    <mergeCell ref="A281:M281"/>
    <mergeCell ref="A288:M288"/>
    <mergeCell ref="A295:M295"/>
    <mergeCell ref="A302:M302"/>
    <mergeCell ref="A307:M307"/>
    <mergeCell ref="A232:M232"/>
    <mergeCell ref="A240:M240"/>
    <mergeCell ref="A246:M246"/>
    <mergeCell ref="A253:M253"/>
    <mergeCell ref="A260:M260"/>
    <mergeCell ref="A267:M267"/>
    <mergeCell ref="A342:M342"/>
    <mergeCell ref="A349:M349"/>
    <mergeCell ref="A356:M356"/>
    <mergeCell ref="A363:M363"/>
    <mergeCell ref="A370:M370"/>
    <mergeCell ref="A377:M377"/>
    <mergeCell ref="A312:M312"/>
    <mergeCell ref="A317:M317"/>
    <mergeCell ref="A322:M322"/>
    <mergeCell ref="A327:M327"/>
    <mergeCell ref="A332:M332"/>
    <mergeCell ref="A337:M337"/>
    <mergeCell ref="A416:M416"/>
    <mergeCell ref="A423:M423"/>
    <mergeCell ref="A430:M430"/>
    <mergeCell ref="A437:M437"/>
    <mergeCell ref="A444:M444"/>
    <mergeCell ref="A451:M451"/>
    <mergeCell ref="A382:M382"/>
    <mergeCell ref="A387:M387"/>
    <mergeCell ref="A392:M392"/>
    <mergeCell ref="A397:M397"/>
    <mergeCell ref="A402:M402"/>
    <mergeCell ref="A409:M409"/>
    <mergeCell ref="A498:M498"/>
    <mergeCell ref="A506:M506"/>
    <mergeCell ref="A514:M514"/>
    <mergeCell ref="A522:M522"/>
    <mergeCell ref="A530:M530"/>
    <mergeCell ref="A538:M538"/>
    <mergeCell ref="A458:M458"/>
    <mergeCell ref="A465:M465"/>
    <mergeCell ref="A472:M472"/>
    <mergeCell ref="A479:M479"/>
    <mergeCell ref="A486:M486"/>
    <mergeCell ref="A493:M493"/>
    <mergeCell ref="A594:M594"/>
    <mergeCell ref="A602:M602"/>
    <mergeCell ref="A610:M610"/>
    <mergeCell ref="A618:M618"/>
    <mergeCell ref="A626:M626"/>
    <mergeCell ref="A634:M634"/>
    <mergeCell ref="A546:M546"/>
    <mergeCell ref="A554:M554"/>
    <mergeCell ref="A562:M562"/>
    <mergeCell ref="A570:M570"/>
    <mergeCell ref="A578:M578"/>
    <mergeCell ref="A586:M586"/>
    <mergeCell ref="A690:M690"/>
    <mergeCell ref="A698:M698"/>
    <mergeCell ref="A706:M706"/>
    <mergeCell ref="A714:M714"/>
    <mergeCell ref="A722:M722"/>
    <mergeCell ref="A730:M730"/>
    <mergeCell ref="A642:M642"/>
    <mergeCell ref="A650:M650"/>
    <mergeCell ref="A658:M658"/>
    <mergeCell ref="A666:M666"/>
    <mergeCell ref="A674:M674"/>
    <mergeCell ref="A682:M682"/>
    <mergeCell ref="A788:M788"/>
    <mergeCell ref="A796:M796"/>
    <mergeCell ref="A804:M804"/>
    <mergeCell ref="A813:M813"/>
    <mergeCell ref="A821:M821"/>
    <mergeCell ref="A829:M829"/>
    <mergeCell ref="A738:M738"/>
    <mergeCell ref="A746:M746"/>
    <mergeCell ref="A754:M754"/>
    <mergeCell ref="A763:M763"/>
    <mergeCell ref="A771:M771"/>
    <mergeCell ref="A779:M779"/>
    <mergeCell ref="A888:M888"/>
    <mergeCell ref="A896:M896"/>
    <mergeCell ref="A904:M904"/>
    <mergeCell ref="A913:M913"/>
    <mergeCell ref="A921:M921"/>
    <mergeCell ref="A929:M929"/>
    <mergeCell ref="A838:M838"/>
    <mergeCell ref="A846:M846"/>
    <mergeCell ref="A854:M854"/>
    <mergeCell ref="A863:M863"/>
    <mergeCell ref="A871:M871"/>
    <mergeCell ref="A879:M879"/>
    <mergeCell ref="A986:M986"/>
    <mergeCell ref="A994:M994"/>
    <mergeCell ref="A1002:M1002"/>
    <mergeCell ref="A1010:M1010"/>
    <mergeCell ref="A1018:M1018"/>
    <mergeCell ref="A1026:M1026"/>
    <mergeCell ref="A938:M938"/>
    <mergeCell ref="A946:M946"/>
    <mergeCell ref="A954:M954"/>
    <mergeCell ref="A962:M962"/>
    <mergeCell ref="A970:M970"/>
    <mergeCell ref="A978:M978"/>
    <mergeCell ref="A1082:M1082"/>
    <mergeCell ref="A1090:M1090"/>
    <mergeCell ref="A1098:M1098"/>
    <mergeCell ref="A1106:M1106"/>
    <mergeCell ref="A1114:M1114"/>
    <mergeCell ref="A1122:M1122"/>
    <mergeCell ref="A1034:M1034"/>
    <mergeCell ref="A1042:M1042"/>
    <mergeCell ref="A1050:M1050"/>
    <mergeCell ref="A1058:M1058"/>
    <mergeCell ref="A1066:M1066"/>
    <mergeCell ref="A1074:M1074"/>
    <mergeCell ref="A1180:M1180"/>
    <mergeCell ref="A1189:M1189"/>
    <mergeCell ref="A1197:M1197"/>
    <mergeCell ref="A1205:M1205"/>
    <mergeCell ref="A1214:M1214"/>
    <mergeCell ref="A1222:M1222"/>
    <mergeCell ref="A1130:M1130"/>
    <mergeCell ref="A1139:M1139"/>
    <mergeCell ref="A1147:M1147"/>
    <mergeCell ref="A1155:M1155"/>
    <mergeCell ref="A1164:M1164"/>
    <mergeCell ref="A1172:M1172"/>
    <mergeCell ref="A1319:M1319"/>
    <mergeCell ref="A1325:M1325"/>
    <mergeCell ref="A1341:M1341"/>
    <mergeCell ref="A1346:M1346"/>
    <mergeCell ref="A1352:M1352"/>
    <mergeCell ref="A1370:M1370"/>
    <mergeCell ref="A1230:M1230"/>
    <mergeCell ref="A1246:M1246"/>
    <mergeCell ref="A1262:M1262"/>
    <mergeCell ref="A1280:M1280"/>
    <mergeCell ref="A1298:M1298"/>
    <mergeCell ref="A1314:M1314"/>
    <mergeCell ref="A1433:M1433"/>
    <mergeCell ref="A1439:M1439"/>
    <mergeCell ref="A1457:M1457"/>
    <mergeCell ref="A1462:M1462"/>
    <mergeCell ref="A1468:M1468"/>
    <mergeCell ref="A1476:M1476"/>
    <mergeCell ref="A1375:M1375"/>
    <mergeCell ref="A1381:M1381"/>
    <mergeCell ref="A1399:M1399"/>
    <mergeCell ref="A1404:M1404"/>
    <mergeCell ref="A1410:M1410"/>
    <mergeCell ref="A1428:M1428"/>
    <mergeCell ref="A1539:M1539"/>
    <mergeCell ref="A1549:M1549"/>
    <mergeCell ref="A1559:M1559"/>
    <mergeCell ref="A1569:M1569"/>
    <mergeCell ref="A1579:M1579"/>
    <mergeCell ref="A1589:M1589"/>
    <mergeCell ref="A1485:M1485"/>
    <mergeCell ref="A1494:M1494"/>
    <mergeCell ref="A1503:M1503"/>
    <mergeCell ref="A1512:M1512"/>
    <mergeCell ref="A1521:M1521"/>
    <mergeCell ref="A1530:M1530"/>
    <mergeCell ref="A1652:M1652"/>
    <mergeCell ref="A1662:M1662"/>
    <mergeCell ref="A1671:M1671"/>
    <mergeCell ref="A1680:M1680"/>
    <mergeCell ref="A1688:M1688"/>
    <mergeCell ref="A1698:M1698"/>
    <mergeCell ref="A1599:M1599"/>
    <mergeCell ref="A1608:M1608"/>
    <mergeCell ref="A1616:M1616"/>
    <mergeCell ref="A1626:M1626"/>
    <mergeCell ref="A1635:M1635"/>
    <mergeCell ref="A1644:M1644"/>
    <mergeCell ref="A1760:M1760"/>
    <mergeCell ref="A1770:M1770"/>
    <mergeCell ref="A1779:M1779"/>
    <mergeCell ref="A1788:M1788"/>
    <mergeCell ref="A1796:M1796"/>
    <mergeCell ref="A1806:M1806"/>
    <mergeCell ref="A1707:M1707"/>
    <mergeCell ref="A1716:M1716"/>
    <mergeCell ref="A1724:M1724"/>
    <mergeCell ref="A1734:M1734"/>
    <mergeCell ref="A1743:M1743"/>
    <mergeCell ref="A1752:M1752"/>
    <mergeCell ref="A1871:M1871"/>
    <mergeCell ref="A1880:M1880"/>
    <mergeCell ref="A1889:M1889"/>
    <mergeCell ref="A1898:M1898"/>
    <mergeCell ref="A1907:M1907"/>
    <mergeCell ref="A1916:M1916"/>
    <mergeCell ref="A1815:M1815"/>
    <mergeCell ref="A1824:M1824"/>
    <mergeCell ref="A1834:M1834"/>
    <mergeCell ref="A1843:M1843"/>
    <mergeCell ref="A1852:M1852"/>
    <mergeCell ref="A1862:M1862"/>
    <mergeCell ref="A1982:M1982"/>
    <mergeCell ref="A1991:M1991"/>
    <mergeCell ref="A2001:M2001"/>
    <mergeCell ref="A2010:M2010"/>
    <mergeCell ref="A2020:M2020"/>
    <mergeCell ref="A2029:M2029"/>
    <mergeCell ref="A1925:M1925"/>
    <mergeCell ref="A1934:M1934"/>
    <mergeCell ref="A1944:M1944"/>
    <mergeCell ref="A1953:M1953"/>
    <mergeCell ref="A1963:M1963"/>
    <mergeCell ref="A1972:M1972"/>
    <mergeCell ref="A2093:M2093"/>
    <mergeCell ref="A2102:M2102"/>
    <mergeCell ref="A2112:M2112"/>
    <mergeCell ref="A2122:M2122"/>
    <mergeCell ref="A2132:M2132"/>
    <mergeCell ref="A2142:M2142"/>
    <mergeCell ref="A2039:M2039"/>
    <mergeCell ref="A2048:M2048"/>
    <mergeCell ref="A2056:M2056"/>
    <mergeCell ref="A2066:M2066"/>
    <mergeCell ref="A2075:M2075"/>
    <mergeCell ref="A2083:M2083"/>
    <mergeCell ref="A2207:M2207"/>
    <mergeCell ref="A2216:M2216"/>
    <mergeCell ref="A2225:M2225"/>
    <mergeCell ref="A2234:M2234"/>
    <mergeCell ref="A2243:M2243"/>
    <mergeCell ref="A2252:M2252"/>
    <mergeCell ref="A2152:M2152"/>
    <mergeCell ref="A2162:M2162"/>
    <mergeCell ref="A2171:M2171"/>
    <mergeCell ref="A2180:M2180"/>
    <mergeCell ref="A2189:M2189"/>
    <mergeCell ref="A2198:M2198"/>
    <mergeCell ref="A2315:M2315"/>
    <mergeCell ref="A2323:M2323"/>
    <mergeCell ref="A2333:M2333"/>
    <mergeCell ref="A2342:M2342"/>
    <mergeCell ref="A2352:M2352"/>
    <mergeCell ref="A2361:M2361"/>
    <mergeCell ref="A2261:M2261"/>
    <mergeCell ref="A2269:M2269"/>
    <mergeCell ref="A2279:M2279"/>
    <mergeCell ref="A2288:M2288"/>
    <mergeCell ref="A2296:M2296"/>
    <mergeCell ref="A2306:M2306"/>
    <mergeCell ref="A2417:M2417"/>
    <mergeCell ref="A2425:M2425"/>
    <mergeCell ref="A2435:M2435"/>
    <mergeCell ref="A2445:M2445"/>
    <mergeCell ref="A2455:M2455"/>
    <mergeCell ref="A2468:M2468"/>
    <mergeCell ref="A2369:M2369"/>
    <mergeCell ref="A2377:M2377"/>
    <mergeCell ref="A2385:M2385"/>
    <mergeCell ref="A2393:M2393"/>
    <mergeCell ref="A2401:M2401"/>
    <mergeCell ref="A2409:M2409"/>
    <mergeCell ref="A2517:M2517"/>
    <mergeCell ref="A2524:M2524"/>
    <mergeCell ref="A2531:M2531"/>
    <mergeCell ref="A2538:M2538"/>
    <mergeCell ref="A2545:M2545"/>
    <mergeCell ref="A2552:M2552"/>
    <mergeCell ref="A2475:M2475"/>
    <mergeCell ref="A2482:M2482"/>
    <mergeCell ref="A2489:M2489"/>
    <mergeCell ref="A2496:M2496"/>
    <mergeCell ref="A2503:M2503"/>
    <mergeCell ref="A2510:M2510"/>
    <mergeCell ref="A2601:M2601"/>
    <mergeCell ref="A2608:M2608"/>
    <mergeCell ref="A2615:M2615"/>
    <mergeCell ref="A2621:M2621"/>
    <mergeCell ref="A2627:M2627"/>
    <mergeCell ref="A2633:M2633"/>
    <mergeCell ref="A2559:M2559"/>
    <mergeCell ref="A2566:M2566"/>
    <mergeCell ref="A2573:M2573"/>
    <mergeCell ref="A2580:M2580"/>
    <mergeCell ref="A2587:M2587"/>
    <mergeCell ref="A2594:M2594"/>
    <mergeCell ref="A2675:M2675"/>
    <mergeCell ref="A2681:M2681"/>
    <mergeCell ref="A2687:M2687"/>
    <mergeCell ref="A2693:M2693"/>
    <mergeCell ref="A2699:M2699"/>
    <mergeCell ref="A2705:M2705"/>
    <mergeCell ref="A2639:M2639"/>
    <mergeCell ref="A2645:M2645"/>
    <mergeCell ref="A2651:M2651"/>
    <mergeCell ref="A2657:M2657"/>
    <mergeCell ref="A2663:M2663"/>
    <mergeCell ref="A2669:M2669"/>
    <mergeCell ref="A2752:M2752"/>
    <mergeCell ref="A2759:M2759"/>
    <mergeCell ref="A2766:M2766"/>
    <mergeCell ref="A2773:M2773"/>
    <mergeCell ref="A2780:M2780"/>
    <mergeCell ref="A2787:M2787"/>
    <mergeCell ref="A2711:M2711"/>
    <mergeCell ref="A2717:M2717"/>
    <mergeCell ref="A2724:M2724"/>
    <mergeCell ref="A2731:M2731"/>
    <mergeCell ref="A2738:M2738"/>
    <mergeCell ref="A2745:M2745"/>
    <mergeCell ref="A2831:M2831"/>
    <mergeCell ref="A2837:M2837"/>
    <mergeCell ref="A2843:M2843"/>
    <mergeCell ref="A2849:M2849"/>
    <mergeCell ref="A2855:M2855"/>
    <mergeCell ref="A2861:M2861"/>
    <mergeCell ref="A2794:M2794"/>
    <mergeCell ref="A2801:M2801"/>
    <mergeCell ref="A2807:M2807"/>
    <mergeCell ref="A2813:M2813"/>
    <mergeCell ref="A2819:M2819"/>
    <mergeCell ref="A2825:M2825"/>
    <mergeCell ref="A2914:M2914"/>
    <mergeCell ref="A2920:M2920"/>
    <mergeCell ref="A2926:M2926"/>
    <mergeCell ref="A2932:M2932"/>
    <mergeCell ref="A2938:M2938"/>
    <mergeCell ref="A2944:M2944"/>
    <mergeCell ref="A2867:M2867"/>
    <mergeCell ref="A2873:M2873"/>
    <mergeCell ref="A2884:M2884"/>
    <mergeCell ref="A2894:M2894"/>
    <mergeCell ref="A2902:M2902"/>
    <mergeCell ref="A2908:M2908"/>
    <mergeCell ref="A2986:M2986"/>
    <mergeCell ref="A2992:M2992"/>
    <mergeCell ref="A2998:M2998"/>
    <mergeCell ref="A3004:M3004"/>
    <mergeCell ref="A3010:M3010"/>
    <mergeCell ref="A3016:M3016"/>
    <mergeCell ref="A2950:M2950"/>
    <mergeCell ref="A2956:M2956"/>
    <mergeCell ref="A2962:M2962"/>
    <mergeCell ref="A2968:M2968"/>
    <mergeCell ref="A2974:M2974"/>
    <mergeCell ref="A2980:M2980"/>
    <mergeCell ref="A3058:M3058"/>
    <mergeCell ref="A3065:M3065"/>
    <mergeCell ref="A3072:M3072"/>
    <mergeCell ref="A3079:M3079"/>
    <mergeCell ref="A3086:M3086"/>
    <mergeCell ref="A3093:M3093"/>
    <mergeCell ref="A3022:M3022"/>
    <mergeCell ref="A3028:M3028"/>
    <mergeCell ref="A3034:M3034"/>
    <mergeCell ref="A3040:M3040"/>
    <mergeCell ref="A3046:M3046"/>
    <mergeCell ref="A3052:M3052"/>
    <mergeCell ref="A3166:M3166"/>
    <mergeCell ref="A3179:M3179"/>
    <mergeCell ref="A3192:M3192"/>
    <mergeCell ref="A3205:M3205"/>
    <mergeCell ref="A3218:M3218"/>
    <mergeCell ref="A3233:M3233"/>
    <mergeCell ref="A3100:M3100"/>
    <mergeCell ref="A3107:M3107"/>
    <mergeCell ref="A3114:M3114"/>
    <mergeCell ref="A3127:M3127"/>
    <mergeCell ref="A3140:M3140"/>
    <mergeCell ref="A3153:M3153"/>
    <mergeCell ref="A3295:M3295"/>
    <mergeCell ref="A3301:M3301"/>
    <mergeCell ref="A3307:M3307"/>
    <mergeCell ref="A3313:M3313"/>
    <mergeCell ref="A3319:M3319"/>
    <mergeCell ref="A3325:M3325"/>
    <mergeCell ref="A3242:M3242"/>
    <mergeCell ref="A3251:M3251"/>
    <mergeCell ref="A3260:M3260"/>
    <mergeCell ref="A3269:M3269"/>
    <mergeCell ref="A3278:M3278"/>
    <mergeCell ref="A3289:M3289"/>
    <mergeCell ref="A3371:M3371"/>
    <mergeCell ref="A3377:M3377"/>
    <mergeCell ref="A3383:M3383"/>
    <mergeCell ref="A3389:M3389"/>
    <mergeCell ref="A3395:M3395"/>
    <mergeCell ref="A3401:M3401"/>
    <mergeCell ref="A3331:M3331"/>
    <mergeCell ref="A3337:M3337"/>
    <mergeCell ref="A3343:M3343"/>
    <mergeCell ref="A3349:M3349"/>
    <mergeCell ref="A3357:M3357"/>
    <mergeCell ref="A3365:M3365"/>
    <mergeCell ref="A3467:M3467"/>
    <mergeCell ref="A3475:M3475"/>
    <mergeCell ref="A3483:M3483"/>
    <mergeCell ref="A3491:M3491"/>
    <mergeCell ref="A3499:M3499"/>
    <mergeCell ref="A3507:M3507"/>
    <mergeCell ref="A3414:M3414"/>
    <mergeCell ref="A3427:M3427"/>
    <mergeCell ref="A3439:M3439"/>
    <mergeCell ref="A3446:M3446"/>
    <mergeCell ref="A3452:M3452"/>
    <mergeCell ref="A3459:M3459"/>
    <mergeCell ref="A3622:M3622"/>
    <mergeCell ref="A3561:M3561"/>
    <mergeCell ref="A3569:M3569"/>
    <mergeCell ref="A3577:M3577"/>
    <mergeCell ref="A3585:M3585"/>
    <mergeCell ref="A3593:M3593"/>
    <mergeCell ref="A3601:M3601"/>
    <mergeCell ref="A3515:M3515"/>
    <mergeCell ref="A3521:M3521"/>
    <mergeCell ref="A3529:M3529"/>
    <mergeCell ref="A3537:M3537"/>
    <mergeCell ref="A3545:M3545"/>
    <mergeCell ref="A3553:M3553"/>
  </mergeCells>
  <phoneticPr fontId="1" type="noConversion"/>
  <pageMargins left="0.78740157480314954" right="0" top="0.39370078740157477" bottom="0.39370078740157477" header="0" footer="0"/>
  <pageSetup paperSize="9" scale="6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02"/>
  <sheetViews>
    <sheetView tabSelected="1" topLeftCell="B332" workbookViewId="0">
      <selection activeCell="B311" sqref="B311"/>
    </sheetView>
  </sheetViews>
  <sheetFormatPr defaultRowHeight="16.5" x14ac:dyDescent="0.3"/>
  <cols>
    <col min="1" max="1" width="21.625" hidden="1" customWidth="1"/>
    <col min="2" max="2" width="30.5" bestFit="1" customWidth="1"/>
    <col min="3" max="3" width="31.625" bestFit="1" customWidth="1"/>
    <col min="4" max="4" width="5.5" bestFit="1" customWidth="1"/>
    <col min="5" max="5" width="13.875" bestFit="1" customWidth="1"/>
    <col min="6" max="6" width="6.625" bestFit="1" customWidth="1"/>
    <col min="7" max="7" width="15" bestFit="1" customWidth="1"/>
    <col min="8" max="8" width="6.625" bestFit="1" customWidth="1"/>
    <col min="9" max="9" width="15" bestFit="1" customWidth="1"/>
    <col min="10" max="10" width="6.625" bestFit="1" customWidth="1"/>
    <col min="11" max="11" width="13.875" bestFit="1" customWidth="1"/>
    <col min="12" max="12" width="7.5" bestFit="1" customWidth="1"/>
    <col min="13" max="13" width="13.875" bestFit="1" customWidth="1"/>
    <col min="14" max="14" width="6.625" bestFit="1" customWidth="1"/>
    <col min="15" max="15" width="15" bestFit="1" customWidth="1"/>
    <col min="16" max="16" width="11.625" bestFit="1" customWidth="1"/>
    <col min="17" max="17" width="13.875" bestFit="1" customWidth="1"/>
    <col min="18" max="18" width="10.5" bestFit="1" customWidth="1"/>
    <col min="19" max="19" width="9.25" bestFit="1" customWidth="1"/>
    <col min="20" max="20" width="10.375" bestFit="1" customWidth="1"/>
    <col min="21" max="21" width="11.625" bestFit="1" customWidth="1"/>
    <col min="22" max="22" width="13.875" bestFit="1" customWidth="1"/>
    <col min="23" max="23" width="8.5" bestFit="1" customWidth="1"/>
    <col min="24" max="24" width="13.875" bestFit="1" customWidth="1"/>
    <col min="25" max="26" width="9" hidden="1" customWidth="1"/>
    <col min="27" max="27" width="11" hidden="1" customWidth="1"/>
    <col min="28" max="28" width="9" hidden="1" customWidth="1"/>
  </cols>
  <sheetData>
    <row r="1" spans="1:28" ht="30" customHeight="1" x14ac:dyDescent="0.3">
      <c r="A1" s="12" t="s">
        <v>4761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8" ht="30" customHeight="1" x14ac:dyDescent="0.3">
      <c r="A2" s="19" t="s">
        <v>1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</row>
    <row r="3" spans="1:28" ht="30" customHeight="1" x14ac:dyDescent="0.3">
      <c r="A3" s="18" t="s">
        <v>2</v>
      </c>
      <c r="B3" s="18" t="s">
        <v>3</v>
      </c>
      <c r="C3" s="18" t="s">
        <v>4762</v>
      </c>
      <c r="D3" s="18" t="s">
        <v>5</v>
      </c>
      <c r="E3" s="18" t="s">
        <v>17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 t="s">
        <v>7</v>
      </c>
      <c r="Q3" s="18" t="s">
        <v>8</v>
      </c>
      <c r="R3" s="18"/>
      <c r="S3" s="18"/>
      <c r="T3" s="18"/>
      <c r="U3" s="18"/>
      <c r="V3" s="18"/>
      <c r="W3" s="18" t="s">
        <v>10</v>
      </c>
      <c r="X3" s="18" t="s">
        <v>23</v>
      </c>
      <c r="Y3" s="17" t="s">
        <v>4770</v>
      </c>
      <c r="Z3" s="17" t="s">
        <v>4771</v>
      </c>
      <c r="AA3" s="17" t="s">
        <v>4772</v>
      </c>
      <c r="AB3" s="17" t="s">
        <v>58</v>
      </c>
    </row>
    <row r="4" spans="1:28" ht="30" customHeight="1" x14ac:dyDescent="0.3">
      <c r="A4" s="18"/>
      <c r="B4" s="18"/>
      <c r="C4" s="18"/>
      <c r="D4" s="18"/>
      <c r="E4" s="4" t="s">
        <v>4763</v>
      </c>
      <c r="F4" s="4" t="s">
        <v>4764</v>
      </c>
      <c r="G4" s="4" t="s">
        <v>4765</v>
      </c>
      <c r="H4" s="4" t="s">
        <v>4764</v>
      </c>
      <c r="I4" s="4" t="s">
        <v>4766</v>
      </c>
      <c r="J4" s="4" t="s">
        <v>4764</v>
      </c>
      <c r="K4" s="4" t="s">
        <v>4767</v>
      </c>
      <c r="L4" s="4" t="s">
        <v>4764</v>
      </c>
      <c r="M4" s="4" t="s">
        <v>4768</v>
      </c>
      <c r="N4" s="4" t="s">
        <v>4764</v>
      </c>
      <c r="O4" s="4" t="s">
        <v>4769</v>
      </c>
      <c r="P4" s="18"/>
      <c r="Q4" s="4" t="s">
        <v>4763</v>
      </c>
      <c r="R4" s="4" t="s">
        <v>4765</v>
      </c>
      <c r="S4" s="4" t="s">
        <v>4766</v>
      </c>
      <c r="T4" s="4" t="s">
        <v>4767</v>
      </c>
      <c r="U4" s="4" t="s">
        <v>4768</v>
      </c>
      <c r="V4" s="4" t="s">
        <v>4769</v>
      </c>
      <c r="W4" s="18"/>
      <c r="X4" s="18"/>
      <c r="Y4" s="17"/>
      <c r="Z4" s="17"/>
      <c r="AA4" s="17"/>
      <c r="AB4" s="17"/>
    </row>
    <row r="5" spans="1:28" ht="30" customHeight="1" x14ac:dyDescent="0.3">
      <c r="A5" s="5" t="s">
        <v>72</v>
      </c>
      <c r="B5" s="5" t="s">
        <v>63</v>
      </c>
      <c r="C5" s="5" t="s">
        <v>64</v>
      </c>
      <c r="D5" s="9" t="s">
        <v>70</v>
      </c>
      <c r="E5" s="10">
        <v>0</v>
      </c>
      <c r="F5" s="5" t="s">
        <v>67</v>
      </c>
      <c r="G5" s="10">
        <v>0</v>
      </c>
      <c r="H5" s="5" t="s">
        <v>67</v>
      </c>
      <c r="I5" s="10">
        <v>0</v>
      </c>
      <c r="J5" s="5" t="s">
        <v>67</v>
      </c>
      <c r="K5" s="10">
        <v>0</v>
      </c>
      <c r="L5" s="5" t="s">
        <v>67</v>
      </c>
      <c r="M5" s="10">
        <v>0</v>
      </c>
      <c r="N5" s="5" t="s">
        <v>67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59780</v>
      </c>
      <c r="V5" s="10">
        <f t="shared" ref="V5:V15" si="0">SMALL(Q5:U5,COUNTIF(Q5:U5,0)+1)</f>
        <v>59780</v>
      </c>
      <c r="W5" s="5" t="s">
        <v>4773</v>
      </c>
      <c r="X5" s="5" t="s">
        <v>71</v>
      </c>
      <c r="Y5" s="2" t="s">
        <v>67</v>
      </c>
      <c r="Z5" s="2" t="s">
        <v>67</v>
      </c>
      <c r="AA5" s="11"/>
      <c r="AB5" s="2" t="s">
        <v>67</v>
      </c>
    </row>
    <row r="6" spans="1:28" ht="30" customHeight="1" x14ac:dyDescent="0.3">
      <c r="A6" s="5" t="s">
        <v>97</v>
      </c>
      <c r="B6" s="5" t="s">
        <v>63</v>
      </c>
      <c r="C6" s="5" t="s">
        <v>95</v>
      </c>
      <c r="D6" s="9" t="s">
        <v>70</v>
      </c>
      <c r="E6" s="10">
        <v>0</v>
      </c>
      <c r="F6" s="5" t="s">
        <v>67</v>
      </c>
      <c r="G6" s="10">
        <v>0</v>
      </c>
      <c r="H6" s="5" t="s">
        <v>67</v>
      </c>
      <c r="I6" s="10">
        <v>0</v>
      </c>
      <c r="J6" s="5" t="s">
        <v>67</v>
      </c>
      <c r="K6" s="10">
        <v>0</v>
      </c>
      <c r="L6" s="5" t="s">
        <v>67</v>
      </c>
      <c r="M6" s="10">
        <v>0</v>
      </c>
      <c r="N6" s="5" t="s">
        <v>67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101750</v>
      </c>
      <c r="V6" s="10">
        <f t="shared" si="0"/>
        <v>101750</v>
      </c>
      <c r="W6" s="5" t="s">
        <v>4774</v>
      </c>
      <c r="X6" s="5" t="s">
        <v>71</v>
      </c>
      <c r="Y6" s="2" t="s">
        <v>67</v>
      </c>
      <c r="Z6" s="2" t="s">
        <v>67</v>
      </c>
      <c r="AA6" s="11"/>
      <c r="AB6" s="2" t="s">
        <v>67</v>
      </c>
    </row>
    <row r="7" spans="1:28" ht="30" customHeight="1" x14ac:dyDescent="0.3">
      <c r="A7" s="5" t="s">
        <v>108</v>
      </c>
      <c r="B7" s="5" t="s">
        <v>105</v>
      </c>
      <c r="C7" s="5" t="s">
        <v>106</v>
      </c>
      <c r="D7" s="9" t="s">
        <v>70</v>
      </c>
      <c r="E7" s="10">
        <v>0</v>
      </c>
      <c r="F7" s="5" t="s">
        <v>67</v>
      </c>
      <c r="G7" s="10">
        <v>0</v>
      </c>
      <c r="H7" s="5" t="s">
        <v>67</v>
      </c>
      <c r="I7" s="10">
        <v>0</v>
      </c>
      <c r="J7" s="5" t="s">
        <v>67</v>
      </c>
      <c r="K7" s="10">
        <v>0</v>
      </c>
      <c r="L7" s="5" t="s">
        <v>67</v>
      </c>
      <c r="M7" s="10">
        <v>0</v>
      </c>
      <c r="N7" s="5" t="s">
        <v>67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1473</v>
      </c>
      <c r="V7" s="10">
        <f t="shared" si="0"/>
        <v>1473</v>
      </c>
      <c r="W7" s="5" t="s">
        <v>4775</v>
      </c>
      <c r="X7" s="5" t="s">
        <v>71</v>
      </c>
      <c r="Y7" s="2" t="s">
        <v>67</v>
      </c>
      <c r="Z7" s="2" t="s">
        <v>67</v>
      </c>
      <c r="AA7" s="11"/>
      <c r="AB7" s="2" t="s">
        <v>67</v>
      </c>
    </row>
    <row r="8" spans="1:28" ht="30" customHeight="1" x14ac:dyDescent="0.3">
      <c r="A8" s="5" t="s">
        <v>125</v>
      </c>
      <c r="B8" s="5" t="s">
        <v>121</v>
      </c>
      <c r="C8" s="5" t="s">
        <v>124</v>
      </c>
      <c r="D8" s="9" t="s">
        <v>70</v>
      </c>
      <c r="E8" s="10">
        <v>0</v>
      </c>
      <c r="F8" s="5" t="s">
        <v>67</v>
      </c>
      <c r="G8" s="10">
        <v>0</v>
      </c>
      <c r="H8" s="5" t="s">
        <v>67</v>
      </c>
      <c r="I8" s="10">
        <v>0</v>
      </c>
      <c r="J8" s="5" t="s">
        <v>67</v>
      </c>
      <c r="K8" s="10">
        <v>0</v>
      </c>
      <c r="L8" s="5" t="s">
        <v>67</v>
      </c>
      <c r="M8" s="10">
        <v>0</v>
      </c>
      <c r="N8" s="5" t="s">
        <v>67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12148</v>
      </c>
      <c r="V8" s="10">
        <f t="shared" si="0"/>
        <v>12148</v>
      </c>
      <c r="W8" s="5" t="s">
        <v>4776</v>
      </c>
      <c r="X8" s="5" t="s">
        <v>71</v>
      </c>
      <c r="Y8" s="2" t="s">
        <v>67</v>
      </c>
      <c r="Z8" s="2" t="s">
        <v>67</v>
      </c>
      <c r="AA8" s="11"/>
      <c r="AB8" s="2" t="s">
        <v>67</v>
      </c>
    </row>
    <row r="9" spans="1:28" ht="30" customHeight="1" x14ac:dyDescent="0.3">
      <c r="A9" s="5" t="s">
        <v>136</v>
      </c>
      <c r="B9" s="5" t="s">
        <v>133</v>
      </c>
      <c r="C9" s="5" t="s">
        <v>134</v>
      </c>
      <c r="D9" s="9" t="s">
        <v>70</v>
      </c>
      <c r="E9" s="10">
        <v>0</v>
      </c>
      <c r="F9" s="5" t="s">
        <v>67</v>
      </c>
      <c r="G9" s="10">
        <v>0</v>
      </c>
      <c r="H9" s="5" t="s">
        <v>67</v>
      </c>
      <c r="I9" s="10">
        <v>0</v>
      </c>
      <c r="J9" s="5" t="s">
        <v>67</v>
      </c>
      <c r="K9" s="10">
        <v>0</v>
      </c>
      <c r="L9" s="5" t="s">
        <v>67</v>
      </c>
      <c r="M9" s="10">
        <v>0</v>
      </c>
      <c r="N9" s="5" t="s">
        <v>67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774</v>
      </c>
      <c r="V9" s="10">
        <f t="shared" si="0"/>
        <v>774</v>
      </c>
      <c r="W9" s="5" t="s">
        <v>4777</v>
      </c>
      <c r="X9" s="5" t="s">
        <v>71</v>
      </c>
      <c r="Y9" s="2" t="s">
        <v>67</v>
      </c>
      <c r="Z9" s="2" t="s">
        <v>67</v>
      </c>
      <c r="AA9" s="11"/>
      <c r="AB9" s="2" t="s">
        <v>67</v>
      </c>
    </row>
    <row r="10" spans="1:28" ht="30" customHeight="1" x14ac:dyDescent="0.3">
      <c r="A10" s="5" t="s">
        <v>142</v>
      </c>
      <c r="B10" s="5" t="s">
        <v>133</v>
      </c>
      <c r="C10" s="5" t="s">
        <v>140</v>
      </c>
      <c r="D10" s="9" t="s">
        <v>70</v>
      </c>
      <c r="E10" s="10">
        <v>0</v>
      </c>
      <c r="F10" s="5" t="s">
        <v>67</v>
      </c>
      <c r="G10" s="10">
        <v>0</v>
      </c>
      <c r="H10" s="5" t="s">
        <v>67</v>
      </c>
      <c r="I10" s="10">
        <v>0</v>
      </c>
      <c r="J10" s="5" t="s">
        <v>67</v>
      </c>
      <c r="K10" s="10">
        <v>0</v>
      </c>
      <c r="L10" s="5" t="s">
        <v>67</v>
      </c>
      <c r="M10" s="10">
        <v>0</v>
      </c>
      <c r="N10" s="5" t="s">
        <v>67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1093</v>
      </c>
      <c r="V10" s="10">
        <f t="shared" si="0"/>
        <v>1093</v>
      </c>
      <c r="W10" s="5" t="s">
        <v>4778</v>
      </c>
      <c r="X10" s="5" t="s">
        <v>71</v>
      </c>
      <c r="Y10" s="2" t="s">
        <v>67</v>
      </c>
      <c r="Z10" s="2" t="s">
        <v>67</v>
      </c>
      <c r="AA10" s="11"/>
      <c r="AB10" s="2" t="s">
        <v>67</v>
      </c>
    </row>
    <row r="11" spans="1:28" ht="30" customHeight="1" x14ac:dyDescent="0.3">
      <c r="A11" s="5" t="s">
        <v>150</v>
      </c>
      <c r="B11" s="5" t="s">
        <v>146</v>
      </c>
      <c r="C11" s="5" t="s">
        <v>149</v>
      </c>
      <c r="D11" s="9" t="s">
        <v>70</v>
      </c>
      <c r="E11" s="10">
        <v>0</v>
      </c>
      <c r="F11" s="5" t="s">
        <v>67</v>
      </c>
      <c r="G11" s="10">
        <v>0</v>
      </c>
      <c r="H11" s="5" t="s">
        <v>67</v>
      </c>
      <c r="I11" s="10">
        <v>0</v>
      </c>
      <c r="J11" s="5" t="s">
        <v>67</v>
      </c>
      <c r="K11" s="10">
        <v>0</v>
      </c>
      <c r="L11" s="5" t="s">
        <v>67</v>
      </c>
      <c r="M11" s="10">
        <v>0</v>
      </c>
      <c r="N11" s="5" t="s">
        <v>67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12482</v>
      </c>
      <c r="V11" s="10">
        <f t="shared" si="0"/>
        <v>12482</v>
      </c>
      <c r="W11" s="5" t="s">
        <v>4779</v>
      </c>
      <c r="X11" s="5" t="s">
        <v>71</v>
      </c>
      <c r="Y11" s="2" t="s">
        <v>67</v>
      </c>
      <c r="Z11" s="2" t="s">
        <v>67</v>
      </c>
      <c r="AA11" s="11"/>
      <c r="AB11" s="2" t="s">
        <v>67</v>
      </c>
    </row>
    <row r="12" spans="1:28" ht="30" customHeight="1" x14ac:dyDescent="0.3">
      <c r="A12" s="5" t="s">
        <v>165</v>
      </c>
      <c r="B12" s="5" t="s">
        <v>163</v>
      </c>
      <c r="C12" s="5" t="s">
        <v>164</v>
      </c>
      <c r="D12" s="9" t="s">
        <v>70</v>
      </c>
      <c r="E12" s="10">
        <v>0</v>
      </c>
      <c r="F12" s="5" t="s">
        <v>67</v>
      </c>
      <c r="G12" s="10">
        <v>0</v>
      </c>
      <c r="H12" s="5" t="s">
        <v>67</v>
      </c>
      <c r="I12" s="10">
        <v>0</v>
      </c>
      <c r="J12" s="5" t="s">
        <v>67</v>
      </c>
      <c r="K12" s="10">
        <v>0</v>
      </c>
      <c r="L12" s="5" t="s">
        <v>67</v>
      </c>
      <c r="M12" s="10">
        <v>0</v>
      </c>
      <c r="N12" s="5" t="s">
        <v>67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583</v>
      </c>
      <c r="V12" s="10">
        <f t="shared" si="0"/>
        <v>583</v>
      </c>
      <c r="W12" s="5" t="s">
        <v>4780</v>
      </c>
      <c r="X12" s="5" t="s">
        <v>71</v>
      </c>
      <c r="Y12" s="2" t="s">
        <v>67</v>
      </c>
      <c r="Z12" s="2" t="s">
        <v>67</v>
      </c>
      <c r="AA12" s="11"/>
      <c r="AB12" s="2" t="s">
        <v>67</v>
      </c>
    </row>
    <row r="13" spans="1:28" ht="30" customHeight="1" x14ac:dyDescent="0.3">
      <c r="A13" s="5" t="s">
        <v>172</v>
      </c>
      <c r="B13" s="5" t="s">
        <v>169</v>
      </c>
      <c r="C13" s="5" t="s">
        <v>170</v>
      </c>
      <c r="D13" s="9" t="s">
        <v>70</v>
      </c>
      <c r="E13" s="10">
        <v>0</v>
      </c>
      <c r="F13" s="5" t="s">
        <v>67</v>
      </c>
      <c r="G13" s="10">
        <v>0</v>
      </c>
      <c r="H13" s="5" t="s">
        <v>67</v>
      </c>
      <c r="I13" s="10">
        <v>0</v>
      </c>
      <c r="J13" s="5" t="s">
        <v>67</v>
      </c>
      <c r="K13" s="10">
        <v>0</v>
      </c>
      <c r="L13" s="5" t="s">
        <v>67</v>
      </c>
      <c r="M13" s="10">
        <v>0</v>
      </c>
      <c r="N13" s="5" t="s">
        <v>67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3132</v>
      </c>
      <c r="V13" s="10">
        <f t="shared" si="0"/>
        <v>3132</v>
      </c>
      <c r="W13" s="5" t="s">
        <v>4781</v>
      </c>
      <c r="X13" s="5" t="s">
        <v>71</v>
      </c>
      <c r="Y13" s="2" t="s">
        <v>67</v>
      </c>
      <c r="Z13" s="2" t="s">
        <v>67</v>
      </c>
      <c r="AA13" s="11"/>
      <c r="AB13" s="2" t="s">
        <v>67</v>
      </c>
    </row>
    <row r="14" spans="1:28" ht="30" customHeight="1" x14ac:dyDescent="0.3">
      <c r="A14" s="5" t="s">
        <v>178</v>
      </c>
      <c r="B14" s="5" t="s">
        <v>169</v>
      </c>
      <c r="C14" s="5" t="s">
        <v>176</v>
      </c>
      <c r="D14" s="9" t="s">
        <v>70</v>
      </c>
      <c r="E14" s="10">
        <v>0</v>
      </c>
      <c r="F14" s="5" t="s">
        <v>67</v>
      </c>
      <c r="G14" s="10">
        <v>0</v>
      </c>
      <c r="H14" s="5" t="s">
        <v>67</v>
      </c>
      <c r="I14" s="10">
        <v>0</v>
      </c>
      <c r="J14" s="5" t="s">
        <v>67</v>
      </c>
      <c r="K14" s="10">
        <v>0</v>
      </c>
      <c r="L14" s="5" t="s">
        <v>67</v>
      </c>
      <c r="M14" s="10">
        <v>0</v>
      </c>
      <c r="N14" s="5" t="s">
        <v>67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4766</v>
      </c>
      <c r="V14" s="10">
        <f t="shared" si="0"/>
        <v>4766</v>
      </c>
      <c r="W14" s="5" t="s">
        <v>4782</v>
      </c>
      <c r="X14" s="5" t="s">
        <v>71</v>
      </c>
      <c r="Y14" s="2" t="s">
        <v>67</v>
      </c>
      <c r="Z14" s="2" t="s">
        <v>67</v>
      </c>
      <c r="AA14" s="11"/>
      <c r="AB14" s="2" t="s">
        <v>67</v>
      </c>
    </row>
    <row r="15" spans="1:28" ht="30" customHeight="1" x14ac:dyDescent="0.3">
      <c r="A15" s="5" t="s">
        <v>184</v>
      </c>
      <c r="B15" s="5" t="s">
        <v>169</v>
      </c>
      <c r="C15" s="5" t="s">
        <v>182</v>
      </c>
      <c r="D15" s="9" t="s">
        <v>70</v>
      </c>
      <c r="E15" s="10">
        <v>0</v>
      </c>
      <c r="F15" s="5" t="s">
        <v>67</v>
      </c>
      <c r="G15" s="10">
        <v>0</v>
      </c>
      <c r="H15" s="5" t="s">
        <v>67</v>
      </c>
      <c r="I15" s="10">
        <v>0</v>
      </c>
      <c r="J15" s="5" t="s">
        <v>67</v>
      </c>
      <c r="K15" s="10">
        <v>0</v>
      </c>
      <c r="L15" s="5" t="s">
        <v>67</v>
      </c>
      <c r="M15" s="10">
        <v>0</v>
      </c>
      <c r="N15" s="5" t="s">
        <v>67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6536</v>
      </c>
      <c r="V15" s="10">
        <f t="shared" si="0"/>
        <v>6536</v>
      </c>
      <c r="W15" s="5" t="s">
        <v>4783</v>
      </c>
      <c r="X15" s="5" t="s">
        <v>71</v>
      </c>
      <c r="Y15" s="2" t="s">
        <v>67</v>
      </c>
      <c r="Z15" s="2" t="s">
        <v>67</v>
      </c>
      <c r="AA15" s="11"/>
      <c r="AB15" s="2" t="s">
        <v>67</v>
      </c>
    </row>
    <row r="16" spans="1:28" ht="30" customHeight="1" x14ac:dyDescent="0.3">
      <c r="A16" s="5" t="s">
        <v>288</v>
      </c>
      <c r="B16" s="5" t="s">
        <v>286</v>
      </c>
      <c r="C16" s="5" t="s">
        <v>287</v>
      </c>
      <c r="D16" s="9" t="s">
        <v>190</v>
      </c>
      <c r="E16" s="10">
        <v>0</v>
      </c>
      <c r="F16" s="5" t="s">
        <v>67</v>
      </c>
      <c r="G16" s="10">
        <v>23000</v>
      </c>
      <c r="H16" s="5" t="s">
        <v>4784</v>
      </c>
      <c r="I16" s="10">
        <v>18000</v>
      </c>
      <c r="J16" s="5" t="s">
        <v>4785</v>
      </c>
      <c r="K16" s="10">
        <v>23000</v>
      </c>
      <c r="L16" s="5" t="s">
        <v>67</v>
      </c>
      <c r="M16" s="10">
        <v>0</v>
      </c>
      <c r="N16" s="5" t="s">
        <v>67</v>
      </c>
      <c r="O16" s="10">
        <f t="shared" ref="O16:O79" si="1">SMALL(E16:M16,COUNTIF(E16:M16,0)+1)</f>
        <v>18000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5" t="s">
        <v>4786</v>
      </c>
      <c r="X16" s="5" t="s">
        <v>67</v>
      </c>
      <c r="Y16" s="2" t="s">
        <v>67</v>
      </c>
      <c r="Z16" s="2" t="s">
        <v>67</v>
      </c>
      <c r="AA16" s="11"/>
      <c r="AB16" s="2" t="s">
        <v>67</v>
      </c>
    </row>
    <row r="17" spans="1:28" ht="30" customHeight="1" x14ac:dyDescent="0.3">
      <c r="A17" s="5" t="s">
        <v>493</v>
      </c>
      <c r="B17" s="5" t="s">
        <v>230</v>
      </c>
      <c r="C17" s="5" t="s">
        <v>230</v>
      </c>
      <c r="D17" s="9" t="s">
        <v>190</v>
      </c>
      <c r="E17" s="10">
        <v>0</v>
      </c>
      <c r="F17" s="5" t="s">
        <v>67</v>
      </c>
      <c r="G17" s="10">
        <v>0</v>
      </c>
      <c r="H17" s="5" t="s">
        <v>67</v>
      </c>
      <c r="I17" s="10">
        <v>26000</v>
      </c>
      <c r="J17" s="5" t="s">
        <v>67</v>
      </c>
      <c r="K17" s="10">
        <v>0</v>
      </c>
      <c r="L17" s="5" t="s">
        <v>67</v>
      </c>
      <c r="M17" s="10">
        <v>0</v>
      </c>
      <c r="N17" s="5" t="s">
        <v>67</v>
      </c>
      <c r="O17" s="10">
        <f t="shared" si="1"/>
        <v>26000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5" t="s">
        <v>4787</v>
      </c>
      <c r="X17" s="5" t="s">
        <v>67</v>
      </c>
      <c r="Y17" s="2" t="s">
        <v>67</v>
      </c>
      <c r="Z17" s="2" t="s">
        <v>67</v>
      </c>
      <c r="AA17" s="11"/>
      <c r="AB17" s="2" t="s">
        <v>67</v>
      </c>
    </row>
    <row r="18" spans="1:28" ht="30" customHeight="1" x14ac:dyDescent="0.3">
      <c r="A18" s="5" t="s">
        <v>284</v>
      </c>
      <c r="B18" s="5" t="s">
        <v>230</v>
      </c>
      <c r="C18" s="5" t="s">
        <v>283</v>
      </c>
      <c r="D18" s="9" t="s">
        <v>190</v>
      </c>
      <c r="E18" s="10">
        <v>0</v>
      </c>
      <c r="F18" s="5" t="s">
        <v>67</v>
      </c>
      <c r="G18" s="10">
        <v>29000</v>
      </c>
      <c r="H18" s="5" t="s">
        <v>4784</v>
      </c>
      <c r="I18" s="10">
        <v>26000</v>
      </c>
      <c r="J18" s="5" t="s">
        <v>4785</v>
      </c>
      <c r="K18" s="10">
        <v>0</v>
      </c>
      <c r="L18" s="5" t="s">
        <v>67</v>
      </c>
      <c r="M18" s="10">
        <v>0</v>
      </c>
      <c r="N18" s="5" t="s">
        <v>67</v>
      </c>
      <c r="O18" s="10">
        <f t="shared" si="1"/>
        <v>26000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5" t="s">
        <v>4788</v>
      </c>
      <c r="X18" s="5" t="s">
        <v>67</v>
      </c>
      <c r="Y18" s="2" t="s">
        <v>67</v>
      </c>
      <c r="Z18" s="2" t="s">
        <v>67</v>
      </c>
      <c r="AA18" s="11"/>
      <c r="AB18" s="2" t="s">
        <v>67</v>
      </c>
    </row>
    <row r="19" spans="1:28" ht="30" customHeight="1" x14ac:dyDescent="0.3">
      <c r="A19" s="5" t="s">
        <v>232</v>
      </c>
      <c r="B19" s="5" t="s">
        <v>230</v>
      </c>
      <c r="C19" s="5" t="s">
        <v>231</v>
      </c>
      <c r="D19" s="9" t="s">
        <v>194</v>
      </c>
      <c r="E19" s="10">
        <v>0</v>
      </c>
      <c r="F19" s="5" t="s">
        <v>67</v>
      </c>
      <c r="G19" s="10">
        <v>27000</v>
      </c>
      <c r="H19" s="5" t="s">
        <v>4789</v>
      </c>
      <c r="I19" s="10">
        <v>26000</v>
      </c>
      <c r="J19" s="5" t="s">
        <v>4785</v>
      </c>
      <c r="K19" s="10">
        <v>32000</v>
      </c>
      <c r="L19" s="5" t="s">
        <v>4790</v>
      </c>
      <c r="M19" s="10">
        <v>0</v>
      </c>
      <c r="N19" s="5" t="s">
        <v>67</v>
      </c>
      <c r="O19" s="10">
        <f t="shared" si="1"/>
        <v>26000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5" t="s">
        <v>4791</v>
      </c>
      <c r="X19" s="5" t="s">
        <v>67</v>
      </c>
      <c r="Y19" s="2" t="s">
        <v>67</v>
      </c>
      <c r="Z19" s="2" t="s">
        <v>67</v>
      </c>
      <c r="AA19" s="11"/>
      <c r="AB19" s="2" t="s">
        <v>67</v>
      </c>
    </row>
    <row r="20" spans="1:28" ht="30" customHeight="1" x14ac:dyDescent="0.3">
      <c r="A20" s="5" t="s">
        <v>249</v>
      </c>
      <c r="B20" s="5" t="s">
        <v>247</v>
      </c>
      <c r="C20" s="5" t="s">
        <v>248</v>
      </c>
      <c r="D20" s="9" t="s">
        <v>245</v>
      </c>
      <c r="E20" s="10">
        <v>8419</v>
      </c>
      <c r="F20" s="5" t="s">
        <v>67</v>
      </c>
      <c r="G20" s="10">
        <v>9708.41</v>
      </c>
      <c r="H20" s="5" t="s">
        <v>4792</v>
      </c>
      <c r="I20" s="10">
        <v>8902.17</v>
      </c>
      <c r="J20" s="5" t="s">
        <v>4793</v>
      </c>
      <c r="K20" s="10">
        <v>0</v>
      </c>
      <c r="L20" s="5" t="s">
        <v>67</v>
      </c>
      <c r="M20" s="10">
        <v>0</v>
      </c>
      <c r="N20" s="5" t="s">
        <v>67</v>
      </c>
      <c r="O20" s="10">
        <f t="shared" si="1"/>
        <v>8419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5" t="s">
        <v>4794</v>
      </c>
      <c r="X20" s="5" t="s">
        <v>67</v>
      </c>
      <c r="Y20" s="2" t="s">
        <v>67</v>
      </c>
      <c r="Z20" s="2" t="s">
        <v>67</v>
      </c>
      <c r="AA20" s="11"/>
      <c r="AB20" s="2" t="s">
        <v>67</v>
      </c>
    </row>
    <row r="21" spans="1:28" ht="30" customHeight="1" x14ac:dyDescent="0.3">
      <c r="A21" s="5" t="s">
        <v>4795</v>
      </c>
      <c r="B21" s="5" t="s">
        <v>3275</v>
      </c>
      <c r="C21" s="5" t="s">
        <v>4796</v>
      </c>
      <c r="D21" s="9" t="s">
        <v>257</v>
      </c>
      <c r="E21" s="10">
        <v>340</v>
      </c>
      <c r="F21" s="5" t="s">
        <v>67</v>
      </c>
      <c r="G21" s="10">
        <v>340</v>
      </c>
      <c r="H21" s="5" t="s">
        <v>4797</v>
      </c>
      <c r="I21" s="10">
        <v>0</v>
      </c>
      <c r="J21" s="5" t="s">
        <v>67</v>
      </c>
      <c r="K21" s="10">
        <v>0</v>
      </c>
      <c r="L21" s="5" t="s">
        <v>67</v>
      </c>
      <c r="M21" s="10">
        <v>0</v>
      </c>
      <c r="N21" s="5" t="s">
        <v>67</v>
      </c>
      <c r="O21" s="10">
        <f t="shared" si="1"/>
        <v>340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5" t="s">
        <v>4798</v>
      </c>
      <c r="X21" s="5" t="s">
        <v>4799</v>
      </c>
      <c r="Y21" s="2" t="s">
        <v>67</v>
      </c>
      <c r="Z21" s="2" t="s">
        <v>67</v>
      </c>
      <c r="AA21" s="11"/>
      <c r="AB21" s="2" t="s">
        <v>67</v>
      </c>
    </row>
    <row r="22" spans="1:28" ht="30" customHeight="1" x14ac:dyDescent="0.3">
      <c r="A22" s="5" t="s">
        <v>4800</v>
      </c>
      <c r="B22" s="5" t="s">
        <v>4801</v>
      </c>
      <c r="C22" s="5" t="s">
        <v>4802</v>
      </c>
      <c r="D22" s="9" t="s">
        <v>257</v>
      </c>
      <c r="E22" s="10">
        <v>1400</v>
      </c>
      <c r="F22" s="5" t="s">
        <v>67</v>
      </c>
      <c r="G22" s="10">
        <v>1400</v>
      </c>
      <c r="H22" s="5" t="s">
        <v>67</v>
      </c>
      <c r="I22" s="10">
        <v>0</v>
      </c>
      <c r="J22" s="5" t="s">
        <v>67</v>
      </c>
      <c r="K22" s="10">
        <v>0</v>
      </c>
      <c r="L22" s="5" t="s">
        <v>67</v>
      </c>
      <c r="M22" s="10">
        <v>0</v>
      </c>
      <c r="N22" s="5" t="s">
        <v>67</v>
      </c>
      <c r="O22" s="10">
        <f t="shared" si="1"/>
        <v>1400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5" t="s">
        <v>4803</v>
      </c>
      <c r="X22" s="5" t="s">
        <v>4799</v>
      </c>
      <c r="Y22" s="2" t="s">
        <v>67</v>
      </c>
      <c r="Z22" s="2" t="s">
        <v>67</v>
      </c>
      <c r="AA22" s="11"/>
      <c r="AB22" s="2" t="s">
        <v>67</v>
      </c>
    </row>
    <row r="23" spans="1:28" ht="30" customHeight="1" x14ac:dyDescent="0.3">
      <c r="A23" s="5" t="s">
        <v>4804</v>
      </c>
      <c r="B23" s="5" t="s">
        <v>4805</v>
      </c>
      <c r="C23" s="5" t="s">
        <v>4806</v>
      </c>
      <c r="D23" s="9" t="s">
        <v>257</v>
      </c>
      <c r="E23" s="10">
        <v>6500</v>
      </c>
      <c r="F23" s="5" t="s">
        <v>67</v>
      </c>
      <c r="G23" s="10">
        <v>6500</v>
      </c>
      <c r="H23" s="5" t="s">
        <v>4797</v>
      </c>
      <c r="I23" s="10">
        <v>0</v>
      </c>
      <c r="J23" s="5" t="s">
        <v>67</v>
      </c>
      <c r="K23" s="10">
        <v>0</v>
      </c>
      <c r="L23" s="5" t="s">
        <v>67</v>
      </c>
      <c r="M23" s="10">
        <v>0</v>
      </c>
      <c r="N23" s="5" t="s">
        <v>67</v>
      </c>
      <c r="O23" s="10">
        <f t="shared" si="1"/>
        <v>6500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5" t="s">
        <v>4807</v>
      </c>
      <c r="X23" s="5" t="s">
        <v>4799</v>
      </c>
      <c r="Y23" s="2" t="s">
        <v>67</v>
      </c>
      <c r="Z23" s="2" t="s">
        <v>67</v>
      </c>
      <c r="AA23" s="11"/>
      <c r="AB23" s="2" t="s">
        <v>67</v>
      </c>
    </row>
    <row r="24" spans="1:28" ht="30" customHeight="1" x14ac:dyDescent="0.3">
      <c r="A24" s="5" t="s">
        <v>4808</v>
      </c>
      <c r="B24" s="5" t="s">
        <v>4809</v>
      </c>
      <c r="C24" s="5" t="s">
        <v>4810</v>
      </c>
      <c r="D24" s="9" t="s">
        <v>257</v>
      </c>
      <c r="E24" s="10">
        <v>1700</v>
      </c>
      <c r="F24" s="5" t="s">
        <v>67</v>
      </c>
      <c r="G24" s="10">
        <v>1700</v>
      </c>
      <c r="H24" s="5" t="s">
        <v>4797</v>
      </c>
      <c r="I24" s="10">
        <v>0</v>
      </c>
      <c r="J24" s="5" t="s">
        <v>67</v>
      </c>
      <c r="K24" s="10">
        <v>0</v>
      </c>
      <c r="L24" s="5" t="s">
        <v>67</v>
      </c>
      <c r="M24" s="10">
        <v>0</v>
      </c>
      <c r="N24" s="5" t="s">
        <v>67</v>
      </c>
      <c r="O24" s="10">
        <f t="shared" si="1"/>
        <v>1700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5" t="s">
        <v>4811</v>
      </c>
      <c r="X24" s="5" t="s">
        <v>4799</v>
      </c>
      <c r="Y24" s="2" t="s">
        <v>67</v>
      </c>
      <c r="Z24" s="2" t="s">
        <v>67</v>
      </c>
      <c r="AA24" s="11"/>
      <c r="AB24" s="2" t="s">
        <v>67</v>
      </c>
    </row>
    <row r="25" spans="1:28" ht="30" customHeight="1" x14ac:dyDescent="0.3">
      <c r="A25" s="5" t="s">
        <v>319</v>
      </c>
      <c r="B25" s="5" t="s">
        <v>317</v>
      </c>
      <c r="C25" s="5" t="s">
        <v>318</v>
      </c>
      <c r="D25" s="9" t="s">
        <v>77</v>
      </c>
      <c r="E25" s="10">
        <v>2.2200000000000002</v>
      </c>
      <c r="F25" s="5" t="s">
        <v>67</v>
      </c>
      <c r="G25" s="10">
        <v>2.7</v>
      </c>
      <c r="H25" s="5" t="s">
        <v>4812</v>
      </c>
      <c r="I25" s="10">
        <v>2.5</v>
      </c>
      <c r="J25" s="5" t="s">
        <v>4813</v>
      </c>
      <c r="K25" s="10">
        <v>0</v>
      </c>
      <c r="L25" s="5" t="s">
        <v>67</v>
      </c>
      <c r="M25" s="10">
        <v>0</v>
      </c>
      <c r="N25" s="5" t="s">
        <v>67</v>
      </c>
      <c r="O25" s="10">
        <f t="shared" si="1"/>
        <v>2.2200000000000002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5" t="s">
        <v>4814</v>
      </c>
      <c r="X25" s="5" t="s">
        <v>67</v>
      </c>
      <c r="Y25" s="2" t="s">
        <v>67</v>
      </c>
      <c r="Z25" s="2" t="s">
        <v>67</v>
      </c>
      <c r="AA25" s="11"/>
      <c r="AB25" s="2" t="s">
        <v>67</v>
      </c>
    </row>
    <row r="26" spans="1:28" ht="30" customHeight="1" x14ac:dyDescent="0.3">
      <c r="A26" s="5" t="s">
        <v>700</v>
      </c>
      <c r="B26" s="5" t="s">
        <v>698</v>
      </c>
      <c r="C26" s="5" t="s">
        <v>699</v>
      </c>
      <c r="D26" s="9" t="s">
        <v>77</v>
      </c>
      <c r="E26" s="10">
        <v>0</v>
      </c>
      <c r="F26" s="5" t="s">
        <v>67</v>
      </c>
      <c r="G26" s="10">
        <v>5.31</v>
      </c>
      <c r="H26" s="5" t="s">
        <v>4812</v>
      </c>
      <c r="I26" s="10">
        <v>5.42</v>
      </c>
      <c r="J26" s="5" t="s">
        <v>4813</v>
      </c>
      <c r="K26" s="10">
        <v>0</v>
      </c>
      <c r="L26" s="5" t="s">
        <v>67</v>
      </c>
      <c r="M26" s="10">
        <v>0</v>
      </c>
      <c r="N26" s="5" t="s">
        <v>67</v>
      </c>
      <c r="O26" s="10">
        <f t="shared" si="1"/>
        <v>5.31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5" t="s">
        <v>4815</v>
      </c>
      <c r="X26" s="5" t="s">
        <v>67</v>
      </c>
      <c r="Y26" s="2" t="s">
        <v>67</v>
      </c>
      <c r="Z26" s="2" t="s">
        <v>67</v>
      </c>
      <c r="AA26" s="11"/>
      <c r="AB26" s="2" t="s">
        <v>67</v>
      </c>
    </row>
    <row r="27" spans="1:28" ht="30" customHeight="1" x14ac:dyDescent="0.3">
      <c r="A27" s="5" t="s">
        <v>266</v>
      </c>
      <c r="B27" s="5" t="s">
        <v>264</v>
      </c>
      <c r="C27" s="5" t="s">
        <v>265</v>
      </c>
      <c r="D27" s="9" t="s">
        <v>77</v>
      </c>
      <c r="E27" s="10">
        <v>959</v>
      </c>
      <c r="F27" s="5" t="s">
        <v>67</v>
      </c>
      <c r="G27" s="10">
        <v>2000</v>
      </c>
      <c r="H27" s="5" t="s">
        <v>4816</v>
      </c>
      <c r="I27" s="10">
        <v>1250</v>
      </c>
      <c r="J27" s="5" t="s">
        <v>4817</v>
      </c>
      <c r="K27" s="10">
        <v>0</v>
      </c>
      <c r="L27" s="5" t="s">
        <v>67</v>
      </c>
      <c r="M27" s="10">
        <v>0</v>
      </c>
      <c r="N27" s="5" t="s">
        <v>67</v>
      </c>
      <c r="O27" s="10">
        <f t="shared" si="1"/>
        <v>959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5" t="s">
        <v>4818</v>
      </c>
      <c r="X27" s="5" t="s">
        <v>67</v>
      </c>
      <c r="Y27" s="2" t="s">
        <v>67</v>
      </c>
      <c r="Z27" s="2" t="s">
        <v>67</v>
      </c>
      <c r="AA27" s="11"/>
      <c r="AB27" s="2" t="s">
        <v>67</v>
      </c>
    </row>
    <row r="28" spans="1:28" ht="30" customHeight="1" x14ac:dyDescent="0.3">
      <c r="A28" s="5" t="s">
        <v>4819</v>
      </c>
      <c r="B28" s="5" t="s">
        <v>4820</v>
      </c>
      <c r="C28" s="5" t="s">
        <v>518</v>
      </c>
      <c r="D28" s="9" t="s">
        <v>481</v>
      </c>
      <c r="E28" s="10">
        <v>0</v>
      </c>
      <c r="F28" s="5" t="s">
        <v>67</v>
      </c>
      <c r="G28" s="10">
        <v>0</v>
      </c>
      <c r="H28" s="5" t="s">
        <v>67</v>
      </c>
      <c r="I28" s="10">
        <v>0</v>
      </c>
      <c r="J28" s="5" t="s">
        <v>67</v>
      </c>
      <c r="K28" s="10">
        <v>1250</v>
      </c>
      <c r="L28" s="5" t="s">
        <v>67</v>
      </c>
      <c r="M28" s="10">
        <v>0</v>
      </c>
      <c r="N28" s="5" t="s">
        <v>67</v>
      </c>
      <c r="O28" s="10">
        <f t="shared" si="1"/>
        <v>1250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5" t="s">
        <v>4821</v>
      </c>
      <c r="X28" s="5" t="s">
        <v>67</v>
      </c>
      <c r="Y28" s="2" t="s">
        <v>67</v>
      </c>
      <c r="Z28" s="2" t="s">
        <v>67</v>
      </c>
      <c r="AA28" s="11"/>
      <c r="AB28" s="2" t="s">
        <v>67</v>
      </c>
    </row>
    <row r="29" spans="1:28" ht="30" customHeight="1" x14ac:dyDescent="0.3">
      <c r="A29" s="5" t="s">
        <v>4822</v>
      </c>
      <c r="B29" s="5" t="s">
        <v>4820</v>
      </c>
      <c r="C29" s="5" t="s">
        <v>528</v>
      </c>
      <c r="D29" s="9" t="s">
        <v>481</v>
      </c>
      <c r="E29" s="10">
        <v>0</v>
      </c>
      <c r="F29" s="5" t="s">
        <v>67</v>
      </c>
      <c r="G29" s="10">
        <v>0</v>
      </c>
      <c r="H29" s="5" t="s">
        <v>67</v>
      </c>
      <c r="I29" s="10">
        <v>0</v>
      </c>
      <c r="J29" s="5" t="s">
        <v>67</v>
      </c>
      <c r="K29" s="10">
        <v>2100</v>
      </c>
      <c r="L29" s="5" t="s">
        <v>67</v>
      </c>
      <c r="M29" s="10">
        <v>0</v>
      </c>
      <c r="N29" s="5" t="s">
        <v>67</v>
      </c>
      <c r="O29" s="10">
        <f t="shared" si="1"/>
        <v>2100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5" t="s">
        <v>4823</v>
      </c>
      <c r="X29" s="5" t="s">
        <v>67</v>
      </c>
      <c r="Y29" s="2" t="s">
        <v>67</v>
      </c>
      <c r="Z29" s="2" t="s">
        <v>67</v>
      </c>
      <c r="AA29" s="11"/>
      <c r="AB29" s="2" t="s">
        <v>67</v>
      </c>
    </row>
    <row r="30" spans="1:28" ht="30" customHeight="1" x14ac:dyDescent="0.3">
      <c r="A30" s="5" t="s">
        <v>4824</v>
      </c>
      <c r="B30" s="5" t="s">
        <v>4820</v>
      </c>
      <c r="C30" s="5" t="s">
        <v>536</v>
      </c>
      <c r="D30" s="9" t="s">
        <v>481</v>
      </c>
      <c r="E30" s="10">
        <v>0</v>
      </c>
      <c r="F30" s="5" t="s">
        <v>67</v>
      </c>
      <c r="G30" s="10">
        <v>0</v>
      </c>
      <c r="H30" s="5" t="s">
        <v>67</v>
      </c>
      <c r="I30" s="10">
        <v>0</v>
      </c>
      <c r="J30" s="5" t="s">
        <v>67</v>
      </c>
      <c r="K30" s="10">
        <v>3000</v>
      </c>
      <c r="L30" s="5" t="s">
        <v>67</v>
      </c>
      <c r="M30" s="10">
        <v>0</v>
      </c>
      <c r="N30" s="5" t="s">
        <v>67</v>
      </c>
      <c r="O30" s="10">
        <f t="shared" si="1"/>
        <v>3000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5" t="s">
        <v>4825</v>
      </c>
      <c r="X30" s="5" t="s">
        <v>67</v>
      </c>
      <c r="Y30" s="2" t="s">
        <v>67</v>
      </c>
      <c r="Z30" s="2" t="s">
        <v>67</v>
      </c>
      <c r="AA30" s="11"/>
      <c r="AB30" s="2" t="s">
        <v>67</v>
      </c>
    </row>
    <row r="31" spans="1:28" ht="30" customHeight="1" x14ac:dyDescent="0.3">
      <c r="A31" s="5" t="s">
        <v>78</v>
      </c>
      <c r="B31" s="5" t="s">
        <v>75</v>
      </c>
      <c r="C31" s="5" t="s">
        <v>76</v>
      </c>
      <c r="D31" s="9" t="s">
        <v>77</v>
      </c>
      <c r="E31" s="10">
        <v>0</v>
      </c>
      <c r="F31" s="5" t="s">
        <v>67</v>
      </c>
      <c r="G31" s="10">
        <v>1219.0899999999999</v>
      </c>
      <c r="H31" s="5" t="s">
        <v>4812</v>
      </c>
      <c r="I31" s="10">
        <v>1330</v>
      </c>
      <c r="J31" s="5" t="s">
        <v>4826</v>
      </c>
      <c r="K31" s="10">
        <v>1188</v>
      </c>
      <c r="L31" s="5" t="s">
        <v>67</v>
      </c>
      <c r="M31" s="10">
        <v>1130</v>
      </c>
      <c r="N31" s="5" t="s">
        <v>67</v>
      </c>
      <c r="O31" s="10">
        <f t="shared" si="1"/>
        <v>1130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5" t="s">
        <v>4827</v>
      </c>
      <c r="X31" s="5" t="s">
        <v>67</v>
      </c>
      <c r="Y31" s="2" t="s">
        <v>67</v>
      </c>
      <c r="Z31" s="2" t="s">
        <v>67</v>
      </c>
      <c r="AA31" s="11"/>
      <c r="AB31" s="2" t="s">
        <v>67</v>
      </c>
    </row>
    <row r="32" spans="1:28" ht="30" customHeight="1" x14ac:dyDescent="0.3">
      <c r="A32" s="5" t="s">
        <v>112</v>
      </c>
      <c r="B32" s="5" t="s">
        <v>110</v>
      </c>
      <c r="C32" s="5" t="s">
        <v>111</v>
      </c>
      <c r="D32" s="9" t="s">
        <v>77</v>
      </c>
      <c r="E32" s="10">
        <v>0</v>
      </c>
      <c r="F32" s="5" t="s">
        <v>67</v>
      </c>
      <c r="G32" s="10">
        <v>1287.27</v>
      </c>
      <c r="H32" s="5" t="s">
        <v>4812</v>
      </c>
      <c r="I32" s="10">
        <v>1373.63</v>
      </c>
      <c r="J32" s="5" t="s">
        <v>4826</v>
      </c>
      <c r="K32" s="10">
        <v>1695.45</v>
      </c>
      <c r="L32" s="5" t="s">
        <v>4828</v>
      </c>
      <c r="M32" s="10">
        <v>1222</v>
      </c>
      <c r="N32" s="5" t="s">
        <v>67</v>
      </c>
      <c r="O32" s="10">
        <f t="shared" si="1"/>
        <v>1222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5" t="s">
        <v>4829</v>
      </c>
      <c r="X32" s="5" t="s">
        <v>67</v>
      </c>
      <c r="Y32" s="2" t="s">
        <v>67</v>
      </c>
      <c r="Z32" s="2" t="s">
        <v>67</v>
      </c>
      <c r="AA32" s="11"/>
      <c r="AB32" s="2" t="s">
        <v>67</v>
      </c>
    </row>
    <row r="33" spans="1:28" ht="30" customHeight="1" x14ac:dyDescent="0.3">
      <c r="A33" s="5" t="s">
        <v>323</v>
      </c>
      <c r="B33" s="5" t="s">
        <v>321</v>
      </c>
      <c r="C33" s="5" t="s">
        <v>322</v>
      </c>
      <c r="D33" s="9" t="s">
        <v>257</v>
      </c>
      <c r="E33" s="10">
        <v>10652</v>
      </c>
      <c r="F33" s="5" t="s">
        <v>67</v>
      </c>
      <c r="G33" s="10">
        <v>13200</v>
      </c>
      <c r="H33" s="5" t="s">
        <v>4812</v>
      </c>
      <c r="I33" s="10">
        <v>11500</v>
      </c>
      <c r="J33" s="5" t="s">
        <v>4813</v>
      </c>
      <c r="K33" s="10">
        <v>0</v>
      </c>
      <c r="L33" s="5" t="s">
        <v>67</v>
      </c>
      <c r="M33" s="10">
        <v>0</v>
      </c>
      <c r="N33" s="5" t="s">
        <v>67</v>
      </c>
      <c r="O33" s="10">
        <f t="shared" si="1"/>
        <v>10652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5" t="s">
        <v>4830</v>
      </c>
      <c r="X33" s="5" t="s">
        <v>67</v>
      </c>
      <c r="Y33" s="2" t="s">
        <v>67</v>
      </c>
      <c r="Z33" s="2" t="s">
        <v>67</v>
      </c>
      <c r="AA33" s="11"/>
      <c r="AB33" s="2" t="s">
        <v>67</v>
      </c>
    </row>
    <row r="34" spans="1:28" ht="30" customHeight="1" x14ac:dyDescent="0.3">
      <c r="A34" s="5" t="s">
        <v>1140</v>
      </c>
      <c r="B34" s="5" t="s">
        <v>321</v>
      </c>
      <c r="C34" s="5" t="s">
        <v>1139</v>
      </c>
      <c r="D34" s="9" t="s">
        <v>1131</v>
      </c>
      <c r="E34" s="10">
        <v>0</v>
      </c>
      <c r="F34" s="5" t="s">
        <v>67</v>
      </c>
      <c r="G34" s="10">
        <v>13.2</v>
      </c>
      <c r="H34" s="5" t="s">
        <v>4812</v>
      </c>
      <c r="I34" s="10">
        <v>11.5</v>
      </c>
      <c r="J34" s="5" t="s">
        <v>4813</v>
      </c>
      <c r="K34" s="10">
        <v>0</v>
      </c>
      <c r="L34" s="5" t="s">
        <v>67</v>
      </c>
      <c r="M34" s="10">
        <v>0</v>
      </c>
      <c r="N34" s="5" t="s">
        <v>67</v>
      </c>
      <c r="O34" s="10">
        <f t="shared" si="1"/>
        <v>11.5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5" t="s">
        <v>4831</v>
      </c>
      <c r="X34" s="5" t="s">
        <v>67</v>
      </c>
      <c r="Y34" s="2" t="s">
        <v>67</v>
      </c>
      <c r="Z34" s="2" t="s">
        <v>67</v>
      </c>
      <c r="AA34" s="11"/>
      <c r="AB34" s="2" t="s">
        <v>67</v>
      </c>
    </row>
    <row r="35" spans="1:28" ht="30" customHeight="1" x14ac:dyDescent="0.3">
      <c r="A35" s="5" t="s">
        <v>588</v>
      </c>
      <c r="B35" s="5" t="s">
        <v>321</v>
      </c>
      <c r="C35" s="5" t="s">
        <v>587</v>
      </c>
      <c r="D35" s="9" t="s">
        <v>77</v>
      </c>
      <c r="E35" s="10">
        <v>0</v>
      </c>
      <c r="F35" s="5" t="s">
        <v>67</v>
      </c>
      <c r="G35" s="10">
        <v>15.47</v>
      </c>
      <c r="H35" s="5" t="s">
        <v>4812</v>
      </c>
      <c r="I35" s="10">
        <v>13.48</v>
      </c>
      <c r="J35" s="5" t="s">
        <v>4813</v>
      </c>
      <c r="K35" s="10">
        <v>0</v>
      </c>
      <c r="L35" s="5" t="s">
        <v>67</v>
      </c>
      <c r="M35" s="10">
        <v>0</v>
      </c>
      <c r="N35" s="5" t="s">
        <v>67</v>
      </c>
      <c r="O35" s="10">
        <f t="shared" si="1"/>
        <v>13.48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5" t="s">
        <v>4832</v>
      </c>
      <c r="X35" s="5" t="s">
        <v>67</v>
      </c>
      <c r="Y35" s="2" t="s">
        <v>67</v>
      </c>
      <c r="Z35" s="2" t="s">
        <v>67</v>
      </c>
      <c r="AA35" s="11"/>
      <c r="AB35" s="2" t="s">
        <v>67</v>
      </c>
    </row>
    <row r="36" spans="1:28" ht="30" customHeight="1" x14ac:dyDescent="0.3">
      <c r="A36" s="5" t="s">
        <v>4522</v>
      </c>
      <c r="B36" s="5" t="s">
        <v>4520</v>
      </c>
      <c r="C36" s="5" t="s">
        <v>4521</v>
      </c>
      <c r="D36" s="9" t="s">
        <v>257</v>
      </c>
      <c r="E36" s="10">
        <v>1016</v>
      </c>
      <c r="F36" s="5" t="s">
        <v>67</v>
      </c>
      <c r="G36" s="10">
        <v>0</v>
      </c>
      <c r="H36" s="5" t="s">
        <v>67</v>
      </c>
      <c r="I36" s="10">
        <v>1449</v>
      </c>
      <c r="J36" s="5" t="s">
        <v>4826</v>
      </c>
      <c r="K36" s="10">
        <v>0</v>
      </c>
      <c r="L36" s="5" t="s">
        <v>67</v>
      </c>
      <c r="M36" s="10">
        <v>0</v>
      </c>
      <c r="N36" s="5" t="s">
        <v>67</v>
      </c>
      <c r="O36" s="10">
        <f t="shared" si="1"/>
        <v>1016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5" t="s">
        <v>4833</v>
      </c>
      <c r="X36" s="5" t="s">
        <v>67</v>
      </c>
      <c r="Y36" s="2" t="s">
        <v>67</v>
      </c>
      <c r="Z36" s="2" t="s">
        <v>67</v>
      </c>
      <c r="AA36" s="11"/>
      <c r="AB36" s="2" t="s">
        <v>67</v>
      </c>
    </row>
    <row r="37" spans="1:28" ht="30" customHeight="1" x14ac:dyDescent="0.3">
      <c r="A37" s="5" t="s">
        <v>521</v>
      </c>
      <c r="B37" s="5" t="s">
        <v>313</v>
      </c>
      <c r="C37" s="5" t="s">
        <v>520</v>
      </c>
      <c r="D37" s="9" t="s">
        <v>257</v>
      </c>
      <c r="E37" s="10">
        <v>0</v>
      </c>
      <c r="F37" s="5" t="s">
        <v>67</v>
      </c>
      <c r="G37" s="10">
        <v>2380</v>
      </c>
      <c r="H37" s="5" t="s">
        <v>4834</v>
      </c>
      <c r="I37" s="10">
        <v>2380</v>
      </c>
      <c r="J37" s="5" t="s">
        <v>4835</v>
      </c>
      <c r="K37" s="10">
        <v>0</v>
      </c>
      <c r="L37" s="5" t="s">
        <v>67</v>
      </c>
      <c r="M37" s="10">
        <v>0</v>
      </c>
      <c r="N37" s="5" t="s">
        <v>67</v>
      </c>
      <c r="O37" s="10">
        <f t="shared" si="1"/>
        <v>2380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5" t="s">
        <v>4836</v>
      </c>
      <c r="X37" s="5" t="s">
        <v>67</v>
      </c>
      <c r="Y37" s="2" t="s">
        <v>67</v>
      </c>
      <c r="Z37" s="2" t="s">
        <v>67</v>
      </c>
      <c r="AA37" s="11"/>
      <c r="AB37" s="2" t="s">
        <v>67</v>
      </c>
    </row>
    <row r="38" spans="1:28" ht="30" customHeight="1" x14ac:dyDescent="0.3">
      <c r="A38" s="5" t="s">
        <v>315</v>
      </c>
      <c r="B38" s="5" t="s">
        <v>313</v>
      </c>
      <c r="C38" s="5" t="s">
        <v>314</v>
      </c>
      <c r="D38" s="9" t="s">
        <v>257</v>
      </c>
      <c r="E38" s="10">
        <v>0</v>
      </c>
      <c r="F38" s="5" t="s">
        <v>67</v>
      </c>
      <c r="G38" s="10">
        <v>2400</v>
      </c>
      <c r="H38" s="5" t="s">
        <v>4837</v>
      </c>
      <c r="I38" s="10">
        <v>2400</v>
      </c>
      <c r="J38" s="5" t="s">
        <v>4835</v>
      </c>
      <c r="K38" s="10">
        <v>0</v>
      </c>
      <c r="L38" s="5" t="s">
        <v>67</v>
      </c>
      <c r="M38" s="10">
        <v>0</v>
      </c>
      <c r="N38" s="5" t="s">
        <v>67</v>
      </c>
      <c r="O38" s="10">
        <f t="shared" si="1"/>
        <v>2400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5" t="s">
        <v>4838</v>
      </c>
      <c r="X38" s="5" t="s">
        <v>67</v>
      </c>
      <c r="Y38" s="2" t="s">
        <v>67</v>
      </c>
      <c r="Z38" s="2" t="s">
        <v>67</v>
      </c>
      <c r="AA38" s="11"/>
      <c r="AB38" s="2" t="s">
        <v>67</v>
      </c>
    </row>
    <row r="39" spans="1:28" ht="30" customHeight="1" x14ac:dyDescent="0.3">
      <c r="A39" s="5" t="s">
        <v>361</v>
      </c>
      <c r="B39" s="5" t="s">
        <v>313</v>
      </c>
      <c r="C39" s="5" t="s">
        <v>360</v>
      </c>
      <c r="D39" s="9" t="s">
        <v>257</v>
      </c>
      <c r="E39" s="10">
        <v>0</v>
      </c>
      <c r="F39" s="5" t="s">
        <v>67</v>
      </c>
      <c r="G39" s="10">
        <v>8880</v>
      </c>
      <c r="H39" s="5" t="s">
        <v>4834</v>
      </c>
      <c r="I39" s="10">
        <v>8880</v>
      </c>
      <c r="J39" s="5" t="s">
        <v>4835</v>
      </c>
      <c r="K39" s="10">
        <v>0</v>
      </c>
      <c r="L39" s="5" t="s">
        <v>67</v>
      </c>
      <c r="M39" s="10">
        <v>0</v>
      </c>
      <c r="N39" s="5" t="s">
        <v>67</v>
      </c>
      <c r="O39" s="10">
        <f t="shared" si="1"/>
        <v>8880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5" t="s">
        <v>4839</v>
      </c>
      <c r="X39" s="5" t="s">
        <v>67</v>
      </c>
      <c r="Y39" s="2" t="s">
        <v>67</v>
      </c>
      <c r="Z39" s="2" t="s">
        <v>67</v>
      </c>
      <c r="AA39" s="11"/>
      <c r="AB39" s="2" t="s">
        <v>67</v>
      </c>
    </row>
    <row r="40" spans="1:28" ht="30" customHeight="1" x14ac:dyDescent="0.3">
      <c r="A40" s="5" t="s">
        <v>696</v>
      </c>
      <c r="B40" s="5" t="s">
        <v>694</v>
      </c>
      <c r="C40" s="5" t="s">
        <v>695</v>
      </c>
      <c r="D40" s="9" t="s">
        <v>257</v>
      </c>
      <c r="E40" s="10">
        <v>0</v>
      </c>
      <c r="F40" s="5" t="s">
        <v>67</v>
      </c>
      <c r="G40" s="10">
        <v>9520</v>
      </c>
      <c r="H40" s="5" t="s">
        <v>4840</v>
      </c>
      <c r="I40" s="10">
        <v>0</v>
      </c>
      <c r="J40" s="5" t="s">
        <v>67</v>
      </c>
      <c r="K40" s="10">
        <v>0</v>
      </c>
      <c r="L40" s="5" t="s">
        <v>67</v>
      </c>
      <c r="M40" s="10">
        <v>0</v>
      </c>
      <c r="N40" s="5" t="s">
        <v>67</v>
      </c>
      <c r="O40" s="10">
        <f t="shared" si="1"/>
        <v>9520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5" t="s">
        <v>4841</v>
      </c>
      <c r="X40" s="5" t="s">
        <v>67</v>
      </c>
      <c r="Y40" s="2" t="s">
        <v>67</v>
      </c>
      <c r="Z40" s="2" t="s">
        <v>67</v>
      </c>
      <c r="AA40" s="11"/>
      <c r="AB40" s="2" t="s">
        <v>67</v>
      </c>
    </row>
    <row r="41" spans="1:28" ht="30" customHeight="1" x14ac:dyDescent="0.3">
      <c r="A41" s="5" t="s">
        <v>743</v>
      </c>
      <c r="B41" s="5" t="s">
        <v>694</v>
      </c>
      <c r="C41" s="5" t="s">
        <v>742</v>
      </c>
      <c r="D41" s="9" t="s">
        <v>257</v>
      </c>
      <c r="E41" s="10">
        <v>0</v>
      </c>
      <c r="F41" s="5" t="s">
        <v>67</v>
      </c>
      <c r="G41" s="10">
        <v>9520</v>
      </c>
      <c r="H41" s="5" t="s">
        <v>4840</v>
      </c>
      <c r="I41" s="10">
        <v>0</v>
      </c>
      <c r="J41" s="5" t="s">
        <v>67</v>
      </c>
      <c r="K41" s="10">
        <v>0</v>
      </c>
      <c r="L41" s="5" t="s">
        <v>67</v>
      </c>
      <c r="M41" s="10">
        <v>0</v>
      </c>
      <c r="N41" s="5" t="s">
        <v>67</v>
      </c>
      <c r="O41" s="10">
        <f t="shared" si="1"/>
        <v>9520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5" t="s">
        <v>4842</v>
      </c>
      <c r="X41" s="5" t="s">
        <v>67</v>
      </c>
      <c r="Y41" s="2" t="s">
        <v>67</v>
      </c>
      <c r="Z41" s="2" t="s">
        <v>67</v>
      </c>
      <c r="AA41" s="11"/>
      <c r="AB41" s="2" t="s">
        <v>67</v>
      </c>
    </row>
    <row r="42" spans="1:28" ht="30" customHeight="1" x14ac:dyDescent="0.3">
      <c r="A42" s="5" t="s">
        <v>766</v>
      </c>
      <c r="B42" s="5" t="s">
        <v>694</v>
      </c>
      <c r="C42" s="5" t="s">
        <v>765</v>
      </c>
      <c r="D42" s="9" t="s">
        <v>257</v>
      </c>
      <c r="E42" s="10">
        <v>0</v>
      </c>
      <c r="F42" s="5" t="s">
        <v>67</v>
      </c>
      <c r="G42" s="10">
        <v>9520</v>
      </c>
      <c r="H42" s="5" t="s">
        <v>4840</v>
      </c>
      <c r="I42" s="10">
        <v>0</v>
      </c>
      <c r="J42" s="5" t="s">
        <v>67</v>
      </c>
      <c r="K42" s="10">
        <v>0</v>
      </c>
      <c r="L42" s="5" t="s">
        <v>67</v>
      </c>
      <c r="M42" s="10">
        <v>0</v>
      </c>
      <c r="N42" s="5" t="s">
        <v>67</v>
      </c>
      <c r="O42" s="10">
        <f t="shared" si="1"/>
        <v>9520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5" t="s">
        <v>4843</v>
      </c>
      <c r="X42" s="5" t="s">
        <v>67</v>
      </c>
      <c r="Y42" s="2" t="s">
        <v>67</v>
      </c>
      <c r="Z42" s="2" t="s">
        <v>67</v>
      </c>
      <c r="AA42" s="11"/>
      <c r="AB42" s="2" t="s">
        <v>67</v>
      </c>
    </row>
    <row r="43" spans="1:28" ht="30" customHeight="1" x14ac:dyDescent="0.3">
      <c r="A43" s="5" t="s">
        <v>4844</v>
      </c>
      <c r="B43" s="5" t="s">
        <v>4845</v>
      </c>
      <c r="C43" s="5" t="s">
        <v>4846</v>
      </c>
      <c r="D43" s="9" t="s">
        <v>4847</v>
      </c>
      <c r="E43" s="10">
        <v>308000</v>
      </c>
      <c r="F43" s="5" t="s">
        <v>67</v>
      </c>
      <c r="G43" s="10">
        <v>0</v>
      </c>
      <c r="H43" s="5" t="s">
        <v>67</v>
      </c>
      <c r="I43" s="10">
        <v>0</v>
      </c>
      <c r="J43" s="5" t="s">
        <v>67</v>
      </c>
      <c r="K43" s="10">
        <v>440000</v>
      </c>
      <c r="L43" s="5" t="s">
        <v>4848</v>
      </c>
      <c r="M43" s="10">
        <v>0</v>
      </c>
      <c r="N43" s="5" t="s">
        <v>67</v>
      </c>
      <c r="O43" s="10">
        <f t="shared" si="1"/>
        <v>308000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5" t="s">
        <v>4849</v>
      </c>
      <c r="X43" s="5" t="s">
        <v>67</v>
      </c>
      <c r="Y43" s="2" t="s">
        <v>67</v>
      </c>
      <c r="Z43" s="2" t="s">
        <v>67</v>
      </c>
      <c r="AA43" s="11"/>
      <c r="AB43" s="2" t="s">
        <v>67</v>
      </c>
    </row>
    <row r="44" spans="1:28" ht="30" customHeight="1" x14ac:dyDescent="0.3">
      <c r="A44" s="5" t="s">
        <v>4850</v>
      </c>
      <c r="B44" s="5" t="s">
        <v>4851</v>
      </c>
      <c r="C44" s="5" t="s">
        <v>4852</v>
      </c>
      <c r="D44" s="9" t="s">
        <v>257</v>
      </c>
      <c r="E44" s="10">
        <v>0</v>
      </c>
      <c r="F44" s="5" t="s">
        <v>67</v>
      </c>
      <c r="G44" s="10">
        <v>810</v>
      </c>
      <c r="H44" s="5" t="s">
        <v>4853</v>
      </c>
      <c r="I44" s="10">
        <v>812</v>
      </c>
      <c r="J44" s="5" t="s">
        <v>4854</v>
      </c>
      <c r="K44" s="10">
        <v>780</v>
      </c>
      <c r="L44" s="5" t="s">
        <v>67</v>
      </c>
      <c r="M44" s="10">
        <v>0</v>
      </c>
      <c r="N44" s="5" t="s">
        <v>67</v>
      </c>
      <c r="O44" s="10">
        <f t="shared" si="1"/>
        <v>780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5" t="s">
        <v>4855</v>
      </c>
      <c r="X44" s="5" t="s">
        <v>67</v>
      </c>
      <c r="Y44" s="2" t="s">
        <v>67</v>
      </c>
      <c r="Z44" s="2" t="s">
        <v>67</v>
      </c>
      <c r="AA44" s="11"/>
      <c r="AB44" s="2" t="s">
        <v>67</v>
      </c>
    </row>
    <row r="45" spans="1:28" ht="30" customHeight="1" x14ac:dyDescent="0.3">
      <c r="A45" s="5" t="s">
        <v>2009</v>
      </c>
      <c r="B45" s="5" t="s">
        <v>2007</v>
      </c>
      <c r="C45" s="5" t="s">
        <v>2008</v>
      </c>
      <c r="D45" s="9" t="s">
        <v>257</v>
      </c>
      <c r="E45" s="10">
        <v>0</v>
      </c>
      <c r="F45" s="5" t="s">
        <v>67</v>
      </c>
      <c r="G45" s="10">
        <v>810</v>
      </c>
      <c r="H45" s="5" t="s">
        <v>4853</v>
      </c>
      <c r="I45" s="10">
        <v>812</v>
      </c>
      <c r="J45" s="5" t="s">
        <v>4854</v>
      </c>
      <c r="K45" s="10">
        <v>780</v>
      </c>
      <c r="L45" s="5" t="s">
        <v>67</v>
      </c>
      <c r="M45" s="10">
        <v>0</v>
      </c>
      <c r="N45" s="5" t="s">
        <v>67</v>
      </c>
      <c r="O45" s="10">
        <f t="shared" si="1"/>
        <v>780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5" t="s">
        <v>4856</v>
      </c>
      <c r="X45" s="5" t="s">
        <v>67</v>
      </c>
      <c r="Y45" s="2" t="s">
        <v>67</v>
      </c>
      <c r="Z45" s="2" t="s">
        <v>67</v>
      </c>
      <c r="AA45" s="11"/>
      <c r="AB45" s="2" t="s">
        <v>67</v>
      </c>
    </row>
    <row r="46" spans="1:28" ht="30" customHeight="1" x14ac:dyDescent="0.3">
      <c r="A46" s="5" t="s">
        <v>4857</v>
      </c>
      <c r="B46" s="5" t="s">
        <v>2007</v>
      </c>
      <c r="C46" s="5" t="s">
        <v>4858</v>
      </c>
      <c r="D46" s="9" t="s">
        <v>257</v>
      </c>
      <c r="E46" s="10">
        <v>0</v>
      </c>
      <c r="F46" s="5" t="s">
        <v>67</v>
      </c>
      <c r="G46" s="10">
        <v>810</v>
      </c>
      <c r="H46" s="5" t="s">
        <v>4853</v>
      </c>
      <c r="I46" s="10">
        <v>812</v>
      </c>
      <c r="J46" s="5" t="s">
        <v>4854</v>
      </c>
      <c r="K46" s="10">
        <v>780</v>
      </c>
      <c r="L46" s="5" t="s">
        <v>67</v>
      </c>
      <c r="M46" s="10">
        <v>0</v>
      </c>
      <c r="N46" s="5" t="s">
        <v>67</v>
      </c>
      <c r="O46" s="10">
        <f t="shared" si="1"/>
        <v>780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5" t="s">
        <v>4859</v>
      </c>
      <c r="X46" s="5" t="s">
        <v>67</v>
      </c>
      <c r="Y46" s="2" t="s">
        <v>67</v>
      </c>
      <c r="Z46" s="2" t="s">
        <v>67</v>
      </c>
      <c r="AA46" s="11"/>
      <c r="AB46" s="2" t="s">
        <v>67</v>
      </c>
    </row>
    <row r="47" spans="1:28" ht="30" customHeight="1" x14ac:dyDescent="0.3">
      <c r="A47" s="5" t="s">
        <v>4860</v>
      </c>
      <c r="B47" s="5" t="s">
        <v>2007</v>
      </c>
      <c r="C47" s="5" t="s">
        <v>4861</v>
      </c>
      <c r="D47" s="9" t="s">
        <v>257</v>
      </c>
      <c r="E47" s="10">
        <v>0</v>
      </c>
      <c r="F47" s="5" t="s">
        <v>67</v>
      </c>
      <c r="G47" s="10">
        <v>810</v>
      </c>
      <c r="H47" s="5" t="s">
        <v>4853</v>
      </c>
      <c r="I47" s="10">
        <v>812</v>
      </c>
      <c r="J47" s="5" t="s">
        <v>4854</v>
      </c>
      <c r="K47" s="10">
        <v>780</v>
      </c>
      <c r="L47" s="5" t="s">
        <v>67</v>
      </c>
      <c r="M47" s="10">
        <v>0</v>
      </c>
      <c r="N47" s="5" t="s">
        <v>67</v>
      </c>
      <c r="O47" s="10">
        <f t="shared" si="1"/>
        <v>780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5" t="s">
        <v>4862</v>
      </c>
      <c r="X47" s="5" t="s">
        <v>67</v>
      </c>
      <c r="Y47" s="2" t="s">
        <v>67</v>
      </c>
      <c r="Z47" s="2" t="s">
        <v>67</v>
      </c>
      <c r="AA47" s="11"/>
      <c r="AB47" s="2" t="s">
        <v>67</v>
      </c>
    </row>
    <row r="48" spans="1:28" ht="30" customHeight="1" x14ac:dyDescent="0.3">
      <c r="A48" s="5" t="s">
        <v>4863</v>
      </c>
      <c r="B48" s="5" t="s">
        <v>2007</v>
      </c>
      <c r="C48" s="5" t="s">
        <v>4864</v>
      </c>
      <c r="D48" s="9" t="s">
        <v>257</v>
      </c>
      <c r="E48" s="10">
        <v>0</v>
      </c>
      <c r="F48" s="5" t="s">
        <v>67</v>
      </c>
      <c r="G48" s="10">
        <v>810</v>
      </c>
      <c r="H48" s="5" t="s">
        <v>4853</v>
      </c>
      <c r="I48" s="10">
        <v>812</v>
      </c>
      <c r="J48" s="5" t="s">
        <v>4854</v>
      </c>
      <c r="K48" s="10">
        <v>780</v>
      </c>
      <c r="L48" s="5" t="s">
        <v>67</v>
      </c>
      <c r="M48" s="10">
        <v>0</v>
      </c>
      <c r="N48" s="5" t="s">
        <v>67</v>
      </c>
      <c r="O48" s="10">
        <f t="shared" si="1"/>
        <v>780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5" t="s">
        <v>4865</v>
      </c>
      <c r="X48" s="5" t="s">
        <v>67</v>
      </c>
      <c r="Y48" s="2" t="s">
        <v>67</v>
      </c>
      <c r="Z48" s="2" t="s">
        <v>67</v>
      </c>
      <c r="AA48" s="11"/>
      <c r="AB48" s="2" t="s">
        <v>67</v>
      </c>
    </row>
    <row r="49" spans="1:28" ht="30" customHeight="1" x14ac:dyDescent="0.3">
      <c r="A49" s="5" t="s">
        <v>4866</v>
      </c>
      <c r="B49" s="5" t="s">
        <v>2007</v>
      </c>
      <c r="C49" s="5" t="s">
        <v>4867</v>
      </c>
      <c r="D49" s="9" t="s">
        <v>257</v>
      </c>
      <c r="E49" s="10">
        <v>0</v>
      </c>
      <c r="F49" s="5" t="s">
        <v>67</v>
      </c>
      <c r="G49" s="10">
        <v>810</v>
      </c>
      <c r="H49" s="5" t="s">
        <v>4853</v>
      </c>
      <c r="I49" s="10">
        <v>812</v>
      </c>
      <c r="J49" s="5" t="s">
        <v>4854</v>
      </c>
      <c r="K49" s="10">
        <v>780</v>
      </c>
      <c r="L49" s="5" t="s">
        <v>67</v>
      </c>
      <c r="M49" s="10">
        <v>0</v>
      </c>
      <c r="N49" s="5" t="s">
        <v>67</v>
      </c>
      <c r="O49" s="10">
        <f t="shared" si="1"/>
        <v>780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5" t="s">
        <v>4868</v>
      </c>
      <c r="X49" s="5" t="s">
        <v>67</v>
      </c>
      <c r="Y49" s="2" t="s">
        <v>67</v>
      </c>
      <c r="Z49" s="2" t="s">
        <v>67</v>
      </c>
      <c r="AA49" s="11"/>
      <c r="AB49" s="2" t="s">
        <v>67</v>
      </c>
    </row>
    <row r="50" spans="1:28" ht="30" customHeight="1" x14ac:dyDescent="0.3">
      <c r="A50" s="5" t="s">
        <v>4869</v>
      </c>
      <c r="B50" s="5" t="s">
        <v>2007</v>
      </c>
      <c r="C50" s="5" t="s">
        <v>4870</v>
      </c>
      <c r="D50" s="9" t="s">
        <v>257</v>
      </c>
      <c r="E50" s="10">
        <v>0</v>
      </c>
      <c r="F50" s="5" t="s">
        <v>67</v>
      </c>
      <c r="G50" s="10">
        <v>810</v>
      </c>
      <c r="H50" s="5" t="s">
        <v>4853</v>
      </c>
      <c r="I50" s="10">
        <v>812</v>
      </c>
      <c r="J50" s="5" t="s">
        <v>4854</v>
      </c>
      <c r="K50" s="10">
        <v>780</v>
      </c>
      <c r="L50" s="5" t="s">
        <v>67</v>
      </c>
      <c r="M50" s="10">
        <v>0</v>
      </c>
      <c r="N50" s="5" t="s">
        <v>67</v>
      </c>
      <c r="O50" s="10">
        <f t="shared" si="1"/>
        <v>780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5" t="s">
        <v>4871</v>
      </c>
      <c r="X50" s="5" t="s">
        <v>67</v>
      </c>
      <c r="Y50" s="2" t="s">
        <v>67</v>
      </c>
      <c r="Z50" s="2" t="s">
        <v>67</v>
      </c>
      <c r="AA50" s="11"/>
      <c r="AB50" s="2" t="s">
        <v>67</v>
      </c>
    </row>
    <row r="51" spans="1:28" ht="30" customHeight="1" x14ac:dyDescent="0.3">
      <c r="A51" s="5" t="s">
        <v>4872</v>
      </c>
      <c r="B51" s="5" t="s">
        <v>2007</v>
      </c>
      <c r="C51" s="5" t="s">
        <v>4873</v>
      </c>
      <c r="D51" s="9" t="s">
        <v>257</v>
      </c>
      <c r="E51" s="10">
        <v>0</v>
      </c>
      <c r="F51" s="5" t="s">
        <v>67</v>
      </c>
      <c r="G51" s="10">
        <v>810</v>
      </c>
      <c r="H51" s="5" t="s">
        <v>4853</v>
      </c>
      <c r="I51" s="10">
        <v>812</v>
      </c>
      <c r="J51" s="5" t="s">
        <v>4854</v>
      </c>
      <c r="K51" s="10">
        <v>780</v>
      </c>
      <c r="L51" s="5" t="s">
        <v>67</v>
      </c>
      <c r="M51" s="10">
        <v>0</v>
      </c>
      <c r="N51" s="5" t="s">
        <v>67</v>
      </c>
      <c r="O51" s="10">
        <f t="shared" si="1"/>
        <v>780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5" t="s">
        <v>4874</v>
      </c>
      <c r="X51" s="5" t="s">
        <v>67</v>
      </c>
      <c r="Y51" s="2" t="s">
        <v>67</v>
      </c>
      <c r="Z51" s="2" t="s">
        <v>67</v>
      </c>
      <c r="AA51" s="11"/>
      <c r="AB51" s="2" t="s">
        <v>67</v>
      </c>
    </row>
    <row r="52" spans="1:28" ht="30" customHeight="1" x14ac:dyDescent="0.3">
      <c r="A52" s="5" t="s">
        <v>4875</v>
      </c>
      <c r="B52" s="5" t="s">
        <v>2007</v>
      </c>
      <c r="C52" s="5" t="s">
        <v>4876</v>
      </c>
      <c r="D52" s="9" t="s">
        <v>257</v>
      </c>
      <c r="E52" s="10">
        <v>0</v>
      </c>
      <c r="F52" s="5" t="s">
        <v>67</v>
      </c>
      <c r="G52" s="10">
        <v>810</v>
      </c>
      <c r="H52" s="5" t="s">
        <v>4853</v>
      </c>
      <c r="I52" s="10">
        <v>812</v>
      </c>
      <c r="J52" s="5" t="s">
        <v>4854</v>
      </c>
      <c r="K52" s="10">
        <v>780</v>
      </c>
      <c r="L52" s="5" t="s">
        <v>67</v>
      </c>
      <c r="M52" s="10">
        <v>0</v>
      </c>
      <c r="N52" s="5" t="s">
        <v>67</v>
      </c>
      <c r="O52" s="10">
        <f t="shared" si="1"/>
        <v>780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5" t="s">
        <v>4877</v>
      </c>
      <c r="X52" s="5" t="s">
        <v>67</v>
      </c>
      <c r="Y52" s="2" t="s">
        <v>67</v>
      </c>
      <c r="Z52" s="2" t="s">
        <v>67</v>
      </c>
      <c r="AA52" s="11"/>
      <c r="AB52" s="2" t="s">
        <v>67</v>
      </c>
    </row>
    <row r="53" spans="1:28" ht="30" customHeight="1" x14ac:dyDescent="0.3">
      <c r="A53" s="5" t="s">
        <v>4878</v>
      </c>
      <c r="B53" s="5" t="s">
        <v>2007</v>
      </c>
      <c r="C53" s="5" t="s">
        <v>4879</v>
      </c>
      <c r="D53" s="9" t="s">
        <v>257</v>
      </c>
      <c r="E53" s="10">
        <v>0</v>
      </c>
      <c r="F53" s="5" t="s">
        <v>67</v>
      </c>
      <c r="G53" s="10">
        <v>810</v>
      </c>
      <c r="H53" s="5" t="s">
        <v>4853</v>
      </c>
      <c r="I53" s="10">
        <v>812</v>
      </c>
      <c r="J53" s="5" t="s">
        <v>4854</v>
      </c>
      <c r="K53" s="10">
        <v>780</v>
      </c>
      <c r="L53" s="5" t="s">
        <v>67</v>
      </c>
      <c r="M53" s="10">
        <v>0</v>
      </c>
      <c r="N53" s="5" t="s">
        <v>67</v>
      </c>
      <c r="O53" s="10">
        <f t="shared" si="1"/>
        <v>780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5" t="s">
        <v>4880</v>
      </c>
      <c r="X53" s="5" t="s">
        <v>67</v>
      </c>
      <c r="Y53" s="2" t="s">
        <v>67</v>
      </c>
      <c r="Z53" s="2" t="s">
        <v>67</v>
      </c>
      <c r="AA53" s="11"/>
      <c r="AB53" s="2" t="s">
        <v>67</v>
      </c>
    </row>
    <row r="54" spans="1:28" ht="30" customHeight="1" x14ac:dyDescent="0.3">
      <c r="A54" s="5" t="s">
        <v>3260</v>
      </c>
      <c r="B54" s="5" t="s">
        <v>3258</v>
      </c>
      <c r="C54" s="5" t="s">
        <v>3259</v>
      </c>
      <c r="D54" s="9" t="s">
        <v>257</v>
      </c>
      <c r="E54" s="10">
        <v>0</v>
      </c>
      <c r="F54" s="5" t="s">
        <v>67</v>
      </c>
      <c r="G54" s="10">
        <v>810</v>
      </c>
      <c r="H54" s="5" t="s">
        <v>4881</v>
      </c>
      <c r="I54" s="10">
        <v>841.5</v>
      </c>
      <c r="J54" s="5" t="s">
        <v>4882</v>
      </c>
      <c r="K54" s="10">
        <v>780</v>
      </c>
      <c r="L54" s="5" t="s">
        <v>67</v>
      </c>
      <c r="M54" s="10">
        <v>0</v>
      </c>
      <c r="N54" s="5" t="s">
        <v>67</v>
      </c>
      <c r="O54" s="10">
        <f t="shared" si="1"/>
        <v>780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5" t="s">
        <v>4883</v>
      </c>
      <c r="X54" s="5" t="s">
        <v>67</v>
      </c>
      <c r="Y54" s="2" t="s">
        <v>67</v>
      </c>
      <c r="Z54" s="2" t="s">
        <v>67</v>
      </c>
      <c r="AA54" s="11"/>
      <c r="AB54" s="2" t="s">
        <v>67</v>
      </c>
    </row>
    <row r="55" spans="1:28" ht="30" customHeight="1" x14ac:dyDescent="0.3">
      <c r="A55" s="5" t="s">
        <v>4884</v>
      </c>
      <c r="B55" s="5" t="s">
        <v>3258</v>
      </c>
      <c r="C55" s="5" t="s">
        <v>4885</v>
      </c>
      <c r="D55" s="9" t="s">
        <v>257</v>
      </c>
      <c r="E55" s="10">
        <v>0</v>
      </c>
      <c r="F55" s="5" t="s">
        <v>67</v>
      </c>
      <c r="G55" s="10">
        <v>810</v>
      </c>
      <c r="H55" s="5" t="s">
        <v>4881</v>
      </c>
      <c r="I55" s="10">
        <v>841.5</v>
      </c>
      <c r="J55" s="5" t="s">
        <v>4882</v>
      </c>
      <c r="K55" s="10">
        <v>780</v>
      </c>
      <c r="L55" s="5" t="s">
        <v>67</v>
      </c>
      <c r="M55" s="10">
        <v>0</v>
      </c>
      <c r="N55" s="5" t="s">
        <v>67</v>
      </c>
      <c r="O55" s="10">
        <f t="shared" si="1"/>
        <v>780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5" t="s">
        <v>4886</v>
      </c>
      <c r="X55" s="5" t="s">
        <v>67</v>
      </c>
      <c r="Y55" s="2" t="s">
        <v>67</v>
      </c>
      <c r="Z55" s="2" t="s">
        <v>67</v>
      </c>
      <c r="AA55" s="11"/>
      <c r="AB55" s="2" t="s">
        <v>67</v>
      </c>
    </row>
    <row r="56" spans="1:28" ht="30" customHeight="1" x14ac:dyDescent="0.3">
      <c r="A56" s="5" t="s">
        <v>4887</v>
      </c>
      <c r="B56" s="5" t="s">
        <v>3258</v>
      </c>
      <c r="C56" s="5" t="s">
        <v>4888</v>
      </c>
      <c r="D56" s="9" t="s">
        <v>257</v>
      </c>
      <c r="E56" s="10">
        <v>0</v>
      </c>
      <c r="F56" s="5" t="s">
        <v>67</v>
      </c>
      <c r="G56" s="10">
        <v>810</v>
      </c>
      <c r="H56" s="5" t="s">
        <v>4881</v>
      </c>
      <c r="I56" s="10">
        <v>841.5</v>
      </c>
      <c r="J56" s="5" t="s">
        <v>4882</v>
      </c>
      <c r="K56" s="10">
        <v>780</v>
      </c>
      <c r="L56" s="5" t="s">
        <v>67</v>
      </c>
      <c r="M56" s="10">
        <v>0</v>
      </c>
      <c r="N56" s="5" t="s">
        <v>67</v>
      </c>
      <c r="O56" s="10">
        <f t="shared" si="1"/>
        <v>780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5" t="s">
        <v>4889</v>
      </c>
      <c r="X56" s="5" t="s">
        <v>67</v>
      </c>
      <c r="Y56" s="2" t="s">
        <v>67</v>
      </c>
      <c r="Z56" s="2" t="s">
        <v>67</v>
      </c>
      <c r="AA56" s="11"/>
      <c r="AB56" s="2" t="s">
        <v>67</v>
      </c>
    </row>
    <row r="57" spans="1:28" ht="30" customHeight="1" x14ac:dyDescent="0.3">
      <c r="A57" s="5" t="s">
        <v>4890</v>
      </c>
      <c r="B57" s="5" t="s">
        <v>3258</v>
      </c>
      <c r="C57" s="5" t="s">
        <v>4891</v>
      </c>
      <c r="D57" s="9" t="s">
        <v>257</v>
      </c>
      <c r="E57" s="10">
        <v>0</v>
      </c>
      <c r="F57" s="5" t="s">
        <v>67</v>
      </c>
      <c r="G57" s="10">
        <v>810</v>
      </c>
      <c r="H57" s="5" t="s">
        <v>4881</v>
      </c>
      <c r="I57" s="10">
        <v>841.5</v>
      </c>
      <c r="J57" s="5" t="s">
        <v>4882</v>
      </c>
      <c r="K57" s="10">
        <v>780</v>
      </c>
      <c r="L57" s="5" t="s">
        <v>67</v>
      </c>
      <c r="M57" s="10">
        <v>0</v>
      </c>
      <c r="N57" s="5" t="s">
        <v>67</v>
      </c>
      <c r="O57" s="10">
        <f t="shared" si="1"/>
        <v>780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5" t="s">
        <v>4892</v>
      </c>
      <c r="X57" s="5" t="s">
        <v>67</v>
      </c>
      <c r="Y57" s="2" t="s">
        <v>67</v>
      </c>
      <c r="Z57" s="2" t="s">
        <v>67</v>
      </c>
      <c r="AA57" s="11"/>
      <c r="AB57" s="2" t="s">
        <v>67</v>
      </c>
    </row>
    <row r="58" spans="1:28" ht="30" customHeight="1" x14ac:dyDescent="0.3">
      <c r="A58" s="5" t="s">
        <v>3256</v>
      </c>
      <c r="B58" s="5" t="s">
        <v>3254</v>
      </c>
      <c r="C58" s="5" t="s">
        <v>3255</v>
      </c>
      <c r="D58" s="9" t="s">
        <v>257</v>
      </c>
      <c r="E58" s="10">
        <v>0</v>
      </c>
      <c r="F58" s="5" t="s">
        <v>67</v>
      </c>
      <c r="G58" s="10">
        <v>890</v>
      </c>
      <c r="H58" s="5" t="s">
        <v>4893</v>
      </c>
      <c r="I58" s="10">
        <v>890</v>
      </c>
      <c r="J58" s="5" t="s">
        <v>4894</v>
      </c>
      <c r="K58" s="10">
        <v>750</v>
      </c>
      <c r="L58" s="5" t="s">
        <v>67</v>
      </c>
      <c r="M58" s="10">
        <v>0</v>
      </c>
      <c r="N58" s="5" t="s">
        <v>67</v>
      </c>
      <c r="O58" s="10">
        <f t="shared" si="1"/>
        <v>750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5" t="s">
        <v>4895</v>
      </c>
      <c r="X58" s="5" t="s">
        <v>67</v>
      </c>
      <c r="Y58" s="2" t="s">
        <v>67</v>
      </c>
      <c r="Z58" s="2" t="s">
        <v>67</v>
      </c>
      <c r="AA58" s="11"/>
      <c r="AB58" s="2" t="s">
        <v>67</v>
      </c>
    </row>
    <row r="59" spans="1:28" ht="30" customHeight="1" x14ac:dyDescent="0.3">
      <c r="A59" s="5" t="s">
        <v>4896</v>
      </c>
      <c r="B59" s="5" t="s">
        <v>3254</v>
      </c>
      <c r="C59" s="5" t="s">
        <v>4897</v>
      </c>
      <c r="D59" s="9" t="s">
        <v>257</v>
      </c>
      <c r="E59" s="10">
        <v>0</v>
      </c>
      <c r="F59" s="5" t="s">
        <v>67</v>
      </c>
      <c r="G59" s="10">
        <v>890</v>
      </c>
      <c r="H59" s="5" t="s">
        <v>4893</v>
      </c>
      <c r="I59" s="10">
        <v>890</v>
      </c>
      <c r="J59" s="5" t="s">
        <v>4894</v>
      </c>
      <c r="K59" s="10">
        <v>750</v>
      </c>
      <c r="L59" s="5" t="s">
        <v>67</v>
      </c>
      <c r="M59" s="10">
        <v>0</v>
      </c>
      <c r="N59" s="5" t="s">
        <v>67</v>
      </c>
      <c r="O59" s="10">
        <f t="shared" si="1"/>
        <v>750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5" t="s">
        <v>4898</v>
      </c>
      <c r="X59" s="5" t="s">
        <v>67</v>
      </c>
      <c r="Y59" s="2" t="s">
        <v>67</v>
      </c>
      <c r="Z59" s="2" t="s">
        <v>67</v>
      </c>
      <c r="AA59" s="11"/>
      <c r="AB59" s="2" t="s">
        <v>67</v>
      </c>
    </row>
    <row r="60" spans="1:28" ht="30" customHeight="1" x14ac:dyDescent="0.3">
      <c r="A60" s="5" t="s">
        <v>4280</v>
      </c>
      <c r="B60" s="5" t="s">
        <v>2117</v>
      </c>
      <c r="C60" s="5" t="s">
        <v>2118</v>
      </c>
      <c r="D60" s="9" t="s">
        <v>257</v>
      </c>
      <c r="E60" s="10">
        <v>3290</v>
      </c>
      <c r="F60" s="5" t="s">
        <v>67</v>
      </c>
      <c r="G60" s="10">
        <v>3455</v>
      </c>
      <c r="H60" s="5" t="s">
        <v>4899</v>
      </c>
      <c r="I60" s="10">
        <v>3460</v>
      </c>
      <c r="J60" s="5" t="s">
        <v>4900</v>
      </c>
      <c r="K60" s="10">
        <v>0</v>
      </c>
      <c r="L60" s="5" t="s">
        <v>67</v>
      </c>
      <c r="M60" s="10">
        <v>0</v>
      </c>
      <c r="N60" s="5" t="s">
        <v>67</v>
      </c>
      <c r="O60" s="10">
        <f t="shared" si="1"/>
        <v>3290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5" t="s">
        <v>4901</v>
      </c>
      <c r="X60" s="5" t="s">
        <v>67</v>
      </c>
      <c r="Y60" s="2" t="s">
        <v>67</v>
      </c>
      <c r="Z60" s="2" t="s">
        <v>67</v>
      </c>
      <c r="AA60" s="11"/>
      <c r="AB60" s="2" t="s">
        <v>67</v>
      </c>
    </row>
    <row r="61" spans="1:28" ht="30" customHeight="1" x14ac:dyDescent="0.3">
      <c r="A61" s="5" t="s">
        <v>4902</v>
      </c>
      <c r="B61" s="5" t="s">
        <v>2117</v>
      </c>
      <c r="C61" s="5" t="s">
        <v>4903</v>
      </c>
      <c r="D61" s="9" t="s">
        <v>257</v>
      </c>
      <c r="E61" s="10">
        <v>3180</v>
      </c>
      <c r="F61" s="5" t="s">
        <v>67</v>
      </c>
      <c r="G61" s="10">
        <v>3348</v>
      </c>
      <c r="H61" s="5" t="s">
        <v>4899</v>
      </c>
      <c r="I61" s="10">
        <v>3260</v>
      </c>
      <c r="J61" s="5" t="s">
        <v>4900</v>
      </c>
      <c r="K61" s="10">
        <v>0</v>
      </c>
      <c r="L61" s="5" t="s">
        <v>67</v>
      </c>
      <c r="M61" s="10">
        <v>0</v>
      </c>
      <c r="N61" s="5" t="s">
        <v>67</v>
      </c>
      <c r="O61" s="10">
        <f t="shared" si="1"/>
        <v>3180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5" t="s">
        <v>4904</v>
      </c>
      <c r="X61" s="5" t="s">
        <v>67</v>
      </c>
      <c r="Y61" s="2" t="s">
        <v>67</v>
      </c>
      <c r="Z61" s="2" t="s">
        <v>67</v>
      </c>
      <c r="AA61" s="11"/>
      <c r="AB61" s="2" t="s">
        <v>67</v>
      </c>
    </row>
    <row r="62" spans="1:28" ht="30" customHeight="1" x14ac:dyDescent="0.3">
      <c r="A62" s="5" t="s">
        <v>4905</v>
      </c>
      <c r="B62" s="5" t="s">
        <v>2117</v>
      </c>
      <c r="C62" s="5" t="s">
        <v>1684</v>
      </c>
      <c r="D62" s="9" t="s">
        <v>257</v>
      </c>
      <c r="E62" s="10">
        <v>3100</v>
      </c>
      <c r="F62" s="5" t="s">
        <v>67</v>
      </c>
      <c r="G62" s="10">
        <v>3267</v>
      </c>
      <c r="H62" s="5" t="s">
        <v>4899</v>
      </c>
      <c r="I62" s="10">
        <v>3210</v>
      </c>
      <c r="J62" s="5" t="s">
        <v>4900</v>
      </c>
      <c r="K62" s="10">
        <v>0</v>
      </c>
      <c r="L62" s="5" t="s">
        <v>67</v>
      </c>
      <c r="M62" s="10">
        <v>0</v>
      </c>
      <c r="N62" s="5" t="s">
        <v>67</v>
      </c>
      <c r="O62" s="10">
        <f t="shared" si="1"/>
        <v>3100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5" t="s">
        <v>4906</v>
      </c>
      <c r="X62" s="5" t="s">
        <v>67</v>
      </c>
      <c r="Y62" s="2" t="s">
        <v>67</v>
      </c>
      <c r="Z62" s="2" t="s">
        <v>67</v>
      </c>
      <c r="AA62" s="11"/>
      <c r="AB62" s="2" t="s">
        <v>67</v>
      </c>
    </row>
    <row r="63" spans="1:28" ht="30" customHeight="1" x14ac:dyDescent="0.3">
      <c r="A63" s="5" t="s">
        <v>4907</v>
      </c>
      <c r="B63" s="5" t="s">
        <v>2117</v>
      </c>
      <c r="C63" s="5" t="s">
        <v>1736</v>
      </c>
      <c r="D63" s="9" t="s">
        <v>257</v>
      </c>
      <c r="E63" s="10">
        <v>3040</v>
      </c>
      <c r="F63" s="5" t="s">
        <v>67</v>
      </c>
      <c r="G63" s="10">
        <v>3212</v>
      </c>
      <c r="H63" s="5" t="s">
        <v>4899</v>
      </c>
      <c r="I63" s="10">
        <v>3110</v>
      </c>
      <c r="J63" s="5" t="s">
        <v>4900</v>
      </c>
      <c r="K63" s="10">
        <v>0</v>
      </c>
      <c r="L63" s="5" t="s">
        <v>67</v>
      </c>
      <c r="M63" s="10">
        <v>0</v>
      </c>
      <c r="N63" s="5" t="s">
        <v>67</v>
      </c>
      <c r="O63" s="10">
        <f t="shared" si="1"/>
        <v>3040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5" t="s">
        <v>4908</v>
      </c>
      <c r="X63" s="5" t="s">
        <v>67</v>
      </c>
      <c r="Y63" s="2" t="s">
        <v>67</v>
      </c>
      <c r="Z63" s="2" t="s">
        <v>67</v>
      </c>
      <c r="AA63" s="11"/>
      <c r="AB63" s="2" t="s">
        <v>67</v>
      </c>
    </row>
    <row r="64" spans="1:28" ht="30" customHeight="1" x14ac:dyDescent="0.3">
      <c r="A64" s="5" t="s">
        <v>4909</v>
      </c>
      <c r="B64" s="5" t="s">
        <v>2117</v>
      </c>
      <c r="C64" s="5" t="s">
        <v>4910</v>
      </c>
      <c r="D64" s="9" t="s">
        <v>257</v>
      </c>
      <c r="E64" s="10">
        <v>2980</v>
      </c>
      <c r="F64" s="5" t="s">
        <v>67</v>
      </c>
      <c r="G64" s="10">
        <v>3140</v>
      </c>
      <c r="H64" s="5" t="s">
        <v>4899</v>
      </c>
      <c r="I64" s="10">
        <v>3060</v>
      </c>
      <c r="J64" s="5" t="s">
        <v>4900</v>
      </c>
      <c r="K64" s="10">
        <v>0</v>
      </c>
      <c r="L64" s="5" t="s">
        <v>67</v>
      </c>
      <c r="M64" s="10">
        <v>0</v>
      </c>
      <c r="N64" s="5" t="s">
        <v>67</v>
      </c>
      <c r="O64" s="10">
        <f t="shared" si="1"/>
        <v>2980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5" t="s">
        <v>4911</v>
      </c>
      <c r="X64" s="5" t="s">
        <v>67</v>
      </c>
      <c r="Y64" s="2" t="s">
        <v>67</v>
      </c>
      <c r="Z64" s="2" t="s">
        <v>67</v>
      </c>
      <c r="AA64" s="11"/>
      <c r="AB64" s="2" t="s">
        <v>67</v>
      </c>
    </row>
    <row r="65" spans="1:28" ht="30" customHeight="1" x14ac:dyDescent="0.3">
      <c r="A65" s="5" t="s">
        <v>4912</v>
      </c>
      <c r="B65" s="5" t="s">
        <v>2117</v>
      </c>
      <c r="C65" s="5" t="s">
        <v>1757</v>
      </c>
      <c r="D65" s="9" t="s">
        <v>257</v>
      </c>
      <c r="E65" s="10">
        <v>2910</v>
      </c>
      <c r="F65" s="5" t="s">
        <v>67</v>
      </c>
      <c r="G65" s="10">
        <v>3067</v>
      </c>
      <c r="H65" s="5" t="s">
        <v>4899</v>
      </c>
      <c r="I65" s="10">
        <v>3010</v>
      </c>
      <c r="J65" s="5" t="s">
        <v>4900</v>
      </c>
      <c r="K65" s="10">
        <v>0</v>
      </c>
      <c r="L65" s="5" t="s">
        <v>67</v>
      </c>
      <c r="M65" s="10">
        <v>0</v>
      </c>
      <c r="N65" s="5" t="s">
        <v>67</v>
      </c>
      <c r="O65" s="10">
        <f t="shared" si="1"/>
        <v>2910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5" t="s">
        <v>4913</v>
      </c>
      <c r="X65" s="5" t="s">
        <v>67</v>
      </c>
      <c r="Y65" s="2" t="s">
        <v>67</v>
      </c>
      <c r="Z65" s="2" t="s">
        <v>67</v>
      </c>
      <c r="AA65" s="11"/>
      <c r="AB65" s="2" t="s">
        <v>67</v>
      </c>
    </row>
    <row r="66" spans="1:28" ht="30" customHeight="1" x14ac:dyDescent="0.3">
      <c r="A66" s="5" t="s">
        <v>4914</v>
      </c>
      <c r="B66" s="5" t="s">
        <v>2117</v>
      </c>
      <c r="C66" s="5" t="s">
        <v>4915</v>
      </c>
      <c r="D66" s="9" t="s">
        <v>257</v>
      </c>
      <c r="E66" s="10">
        <v>2880</v>
      </c>
      <c r="F66" s="5" t="s">
        <v>67</v>
      </c>
      <c r="G66" s="10">
        <v>3038</v>
      </c>
      <c r="H66" s="5" t="s">
        <v>4899</v>
      </c>
      <c r="I66" s="10">
        <v>2960</v>
      </c>
      <c r="J66" s="5" t="s">
        <v>4900</v>
      </c>
      <c r="K66" s="10">
        <v>0</v>
      </c>
      <c r="L66" s="5" t="s">
        <v>67</v>
      </c>
      <c r="M66" s="10">
        <v>0</v>
      </c>
      <c r="N66" s="5" t="s">
        <v>67</v>
      </c>
      <c r="O66" s="10">
        <f t="shared" si="1"/>
        <v>2880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5" t="s">
        <v>4916</v>
      </c>
      <c r="X66" s="5" t="s">
        <v>67</v>
      </c>
      <c r="Y66" s="2" t="s">
        <v>67</v>
      </c>
      <c r="Z66" s="2" t="s">
        <v>67</v>
      </c>
      <c r="AA66" s="11"/>
      <c r="AB66" s="2" t="s">
        <v>67</v>
      </c>
    </row>
    <row r="67" spans="1:28" ht="30" customHeight="1" x14ac:dyDescent="0.3">
      <c r="A67" s="5" t="s">
        <v>4917</v>
      </c>
      <c r="B67" s="5" t="s">
        <v>2117</v>
      </c>
      <c r="C67" s="5" t="s">
        <v>1786</v>
      </c>
      <c r="D67" s="9" t="s">
        <v>257</v>
      </c>
      <c r="E67" s="10">
        <v>0</v>
      </c>
      <c r="F67" s="5" t="s">
        <v>67</v>
      </c>
      <c r="G67" s="10">
        <v>3430</v>
      </c>
      <c r="H67" s="5" t="s">
        <v>4899</v>
      </c>
      <c r="I67" s="10">
        <v>3100</v>
      </c>
      <c r="J67" s="5" t="s">
        <v>4900</v>
      </c>
      <c r="K67" s="10">
        <v>3182</v>
      </c>
      <c r="L67" s="5" t="s">
        <v>67</v>
      </c>
      <c r="M67" s="10">
        <v>0</v>
      </c>
      <c r="N67" s="5" t="s">
        <v>67</v>
      </c>
      <c r="O67" s="10">
        <f t="shared" si="1"/>
        <v>3100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5" t="s">
        <v>4918</v>
      </c>
      <c r="X67" s="5" t="s">
        <v>67</v>
      </c>
      <c r="Y67" s="2" t="s">
        <v>67</v>
      </c>
      <c r="Z67" s="2" t="s">
        <v>67</v>
      </c>
      <c r="AA67" s="11"/>
      <c r="AB67" s="2" t="s">
        <v>67</v>
      </c>
    </row>
    <row r="68" spans="1:28" ht="30" customHeight="1" x14ac:dyDescent="0.3">
      <c r="A68" s="5" t="s">
        <v>4919</v>
      </c>
      <c r="B68" s="5" t="s">
        <v>2117</v>
      </c>
      <c r="C68" s="5" t="s">
        <v>4920</v>
      </c>
      <c r="D68" s="9" t="s">
        <v>257</v>
      </c>
      <c r="E68" s="10">
        <v>0</v>
      </c>
      <c r="F68" s="5" t="s">
        <v>67</v>
      </c>
      <c r="G68" s="10">
        <v>3410</v>
      </c>
      <c r="H68" s="5" t="s">
        <v>4899</v>
      </c>
      <c r="I68" s="10">
        <v>3000</v>
      </c>
      <c r="J68" s="5" t="s">
        <v>4900</v>
      </c>
      <c r="K68" s="10">
        <v>0</v>
      </c>
      <c r="L68" s="5" t="s">
        <v>67</v>
      </c>
      <c r="M68" s="10">
        <v>0</v>
      </c>
      <c r="N68" s="5" t="s">
        <v>67</v>
      </c>
      <c r="O68" s="10">
        <f t="shared" si="1"/>
        <v>3000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5" t="s">
        <v>4921</v>
      </c>
      <c r="X68" s="5" t="s">
        <v>67</v>
      </c>
      <c r="Y68" s="2" t="s">
        <v>67</v>
      </c>
      <c r="Z68" s="2" t="s">
        <v>67</v>
      </c>
      <c r="AA68" s="11"/>
      <c r="AB68" s="2" t="s">
        <v>67</v>
      </c>
    </row>
    <row r="69" spans="1:28" ht="30" customHeight="1" x14ac:dyDescent="0.3">
      <c r="A69" s="5" t="s">
        <v>4922</v>
      </c>
      <c r="B69" s="5" t="s">
        <v>2117</v>
      </c>
      <c r="C69" s="5" t="s">
        <v>4923</v>
      </c>
      <c r="D69" s="9" t="s">
        <v>257</v>
      </c>
      <c r="E69" s="10">
        <v>0</v>
      </c>
      <c r="F69" s="5" t="s">
        <v>67</v>
      </c>
      <c r="G69" s="10">
        <v>3255</v>
      </c>
      <c r="H69" s="5" t="s">
        <v>4899</v>
      </c>
      <c r="I69" s="10">
        <v>2800</v>
      </c>
      <c r="J69" s="5" t="s">
        <v>4900</v>
      </c>
      <c r="K69" s="10">
        <v>0</v>
      </c>
      <c r="L69" s="5" t="s">
        <v>67</v>
      </c>
      <c r="M69" s="10">
        <v>0</v>
      </c>
      <c r="N69" s="5" t="s">
        <v>67</v>
      </c>
      <c r="O69" s="10">
        <f t="shared" si="1"/>
        <v>2800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5" t="s">
        <v>4924</v>
      </c>
      <c r="X69" s="5" t="s">
        <v>67</v>
      </c>
      <c r="Y69" s="2" t="s">
        <v>67</v>
      </c>
      <c r="Z69" s="2" t="s">
        <v>67</v>
      </c>
      <c r="AA69" s="11"/>
      <c r="AB69" s="2" t="s">
        <v>67</v>
      </c>
    </row>
    <row r="70" spans="1:28" ht="30" customHeight="1" x14ac:dyDescent="0.3">
      <c r="A70" s="5" t="s">
        <v>4925</v>
      </c>
      <c r="B70" s="5" t="s">
        <v>2117</v>
      </c>
      <c r="C70" s="5" t="s">
        <v>4926</v>
      </c>
      <c r="D70" s="9" t="s">
        <v>257</v>
      </c>
      <c r="E70" s="10">
        <v>2650</v>
      </c>
      <c r="F70" s="5" t="s">
        <v>67</v>
      </c>
      <c r="G70" s="10">
        <v>2805</v>
      </c>
      <c r="H70" s="5" t="s">
        <v>4899</v>
      </c>
      <c r="I70" s="10">
        <v>2760</v>
      </c>
      <c r="J70" s="5" t="s">
        <v>4900</v>
      </c>
      <c r="K70" s="10">
        <v>0</v>
      </c>
      <c r="L70" s="5" t="s">
        <v>67</v>
      </c>
      <c r="M70" s="10">
        <v>0</v>
      </c>
      <c r="N70" s="5" t="s">
        <v>67</v>
      </c>
      <c r="O70" s="10">
        <f t="shared" si="1"/>
        <v>2650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5" t="s">
        <v>4927</v>
      </c>
      <c r="X70" s="5" t="s">
        <v>67</v>
      </c>
      <c r="Y70" s="2" t="s">
        <v>67</v>
      </c>
      <c r="Z70" s="2" t="s">
        <v>67</v>
      </c>
      <c r="AA70" s="11"/>
      <c r="AB70" s="2" t="s">
        <v>67</v>
      </c>
    </row>
    <row r="71" spans="1:28" ht="30" customHeight="1" x14ac:dyDescent="0.3">
      <c r="A71" s="5" t="s">
        <v>4928</v>
      </c>
      <c r="B71" s="5" t="s">
        <v>2117</v>
      </c>
      <c r="C71" s="5" t="s">
        <v>4929</v>
      </c>
      <c r="D71" s="9" t="s">
        <v>257</v>
      </c>
      <c r="E71" s="10">
        <v>0</v>
      </c>
      <c r="F71" s="5" t="s">
        <v>67</v>
      </c>
      <c r="G71" s="10">
        <v>0</v>
      </c>
      <c r="H71" s="5" t="s">
        <v>67</v>
      </c>
      <c r="I71" s="10">
        <v>2550</v>
      </c>
      <c r="J71" s="5" t="s">
        <v>4900</v>
      </c>
      <c r="K71" s="10">
        <v>2580</v>
      </c>
      <c r="L71" s="5" t="s">
        <v>67</v>
      </c>
      <c r="M71" s="10">
        <v>0</v>
      </c>
      <c r="N71" s="5" t="s">
        <v>67</v>
      </c>
      <c r="O71" s="10">
        <f t="shared" si="1"/>
        <v>2550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5" t="s">
        <v>4930</v>
      </c>
      <c r="X71" s="5" t="s">
        <v>67</v>
      </c>
      <c r="Y71" s="2" t="s">
        <v>67</v>
      </c>
      <c r="Z71" s="2" t="s">
        <v>67</v>
      </c>
      <c r="AA71" s="11"/>
      <c r="AB71" s="2" t="s">
        <v>67</v>
      </c>
    </row>
    <row r="72" spans="1:28" ht="30" customHeight="1" x14ac:dyDescent="0.3">
      <c r="A72" s="5" t="s">
        <v>2119</v>
      </c>
      <c r="B72" s="5" t="s">
        <v>2117</v>
      </c>
      <c r="C72" s="5" t="s">
        <v>2118</v>
      </c>
      <c r="D72" s="9" t="s">
        <v>402</v>
      </c>
      <c r="E72" s="10">
        <v>0</v>
      </c>
      <c r="F72" s="5" t="s">
        <v>67</v>
      </c>
      <c r="G72" s="10">
        <v>9888</v>
      </c>
      <c r="H72" s="5" t="s">
        <v>4899</v>
      </c>
      <c r="I72" s="10">
        <v>9758</v>
      </c>
      <c r="J72" s="5" t="s">
        <v>4931</v>
      </c>
      <c r="K72" s="10">
        <v>0</v>
      </c>
      <c r="L72" s="5" t="s">
        <v>67</v>
      </c>
      <c r="M72" s="10">
        <v>0</v>
      </c>
      <c r="N72" s="5" t="s">
        <v>67</v>
      </c>
      <c r="O72" s="10">
        <f t="shared" si="1"/>
        <v>9758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5" t="s">
        <v>4932</v>
      </c>
      <c r="X72" s="5" t="s">
        <v>67</v>
      </c>
      <c r="Y72" s="2" t="s">
        <v>67</v>
      </c>
      <c r="Z72" s="2" t="s">
        <v>67</v>
      </c>
      <c r="AA72" s="11"/>
      <c r="AB72" s="2" t="s">
        <v>67</v>
      </c>
    </row>
    <row r="73" spans="1:28" ht="30" customHeight="1" x14ac:dyDescent="0.3">
      <c r="A73" s="5" t="s">
        <v>4082</v>
      </c>
      <c r="B73" s="5" t="s">
        <v>2117</v>
      </c>
      <c r="C73" s="5" t="s">
        <v>4081</v>
      </c>
      <c r="D73" s="9" t="s">
        <v>257</v>
      </c>
      <c r="E73" s="10">
        <v>3040</v>
      </c>
      <c r="F73" s="5" t="s">
        <v>67</v>
      </c>
      <c r="G73" s="10">
        <v>2810</v>
      </c>
      <c r="H73" s="5" t="s">
        <v>4933</v>
      </c>
      <c r="I73" s="10">
        <v>3160</v>
      </c>
      <c r="J73" s="5" t="s">
        <v>4900</v>
      </c>
      <c r="K73" s="10">
        <v>0</v>
      </c>
      <c r="L73" s="5" t="s">
        <v>67</v>
      </c>
      <c r="M73" s="10">
        <v>0</v>
      </c>
      <c r="N73" s="5" t="s">
        <v>67</v>
      </c>
      <c r="O73" s="10">
        <f t="shared" si="1"/>
        <v>2810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5" t="s">
        <v>4934</v>
      </c>
      <c r="X73" s="5" t="s">
        <v>67</v>
      </c>
      <c r="Y73" s="2" t="s">
        <v>67</v>
      </c>
      <c r="Z73" s="2" t="s">
        <v>67</v>
      </c>
      <c r="AA73" s="11"/>
      <c r="AB73" s="2" t="s">
        <v>67</v>
      </c>
    </row>
    <row r="74" spans="1:28" ht="30" customHeight="1" x14ac:dyDescent="0.3">
      <c r="A74" s="5" t="s">
        <v>1707</v>
      </c>
      <c r="B74" s="5" t="s">
        <v>1705</v>
      </c>
      <c r="C74" s="5" t="s">
        <v>1706</v>
      </c>
      <c r="D74" s="9" t="s">
        <v>481</v>
      </c>
      <c r="E74" s="10">
        <v>0</v>
      </c>
      <c r="F74" s="5" t="s">
        <v>67</v>
      </c>
      <c r="G74" s="10">
        <v>0</v>
      </c>
      <c r="H74" s="5" t="s">
        <v>67</v>
      </c>
      <c r="I74" s="10">
        <v>0</v>
      </c>
      <c r="J74" s="5" t="s">
        <v>67</v>
      </c>
      <c r="K74" s="10">
        <v>0</v>
      </c>
      <c r="L74" s="5" t="s">
        <v>67</v>
      </c>
      <c r="M74" s="10">
        <v>1200</v>
      </c>
      <c r="N74" s="5" t="s">
        <v>4935</v>
      </c>
      <c r="O74" s="10">
        <f t="shared" si="1"/>
        <v>1200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5" t="s">
        <v>4936</v>
      </c>
      <c r="X74" s="5" t="s">
        <v>67</v>
      </c>
      <c r="Y74" s="2" t="s">
        <v>67</v>
      </c>
      <c r="Z74" s="2" t="s">
        <v>67</v>
      </c>
      <c r="AA74" s="11"/>
      <c r="AB74" s="2" t="s">
        <v>67</v>
      </c>
    </row>
    <row r="75" spans="1:28" ht="30" customHeight="1" x14ac:dyDescent="0.3">
      <c r="A75" s="5" t="s">
        <v>253</v>
      </c>
      <c r="B75" s="5" t="s">
        <v>251</v>
      </c>
      <c r="C75" s="5" t="s">
        <v>252</v>
      </c>
      <c r="D75" s="9" t="s">
        <v>190</v>
      </c>
      <c r="E75" s="10">
        <v>376675</v>
      </c>
      <c r="F75" s="5" t="s">
        <v>67</v>
      </c>
      <c r="G75" s="10">
        <v>449101.79</v>
      </c>
      <c r="H75" s="5" t="s">
        <v>4937</v>
      </c>
      <c r="I75" s="10">
        <v>389221.55</v>
      </c>
      <c r="J75" s="5" t="s">
        <v>4938</v>
      </c>
      <c r="K75" s="10">
        <v>0</v>
      </c>
      <c r="L75" s="5" t="s">
        <v>67</v>
      </c>
      <c r="M75" s="10">
        <v>0</v>
      </c>
      <c r="N75" s="5" t="s">
        <v>67</v>
      </c>
      <c r="O75" s="10">
        <f t="shared" si="1"/>
        <v>376675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5" t="s">
        <v>4939</v>
      </c>
      <c r="X75" s="5" t="s">
        <v>67</v>
      </c>
      <c r="Y75" s="2" t="s">
        <v>67</v>
      </c>
      <c r="Z75" s="2" t="s">
        <v>67</v>
      </c>
      <c r="AA75" s="11"/>
      <c r="AB75" s="2" t="s">
        <v>67</v>
      </c>
    </row>
    <row r="76" spans="1:28" ht="30" customHeight="1" x14ac:dyDescent="0.3">
      <c r="A76" s="5" t="s">
        <v>302</v>
      </c>
      <c r="B76" s="5" t="s">
        <v>300</v>
      </c>
      <c r="C76" s="5" t="s">
        <v>301</v>
      </c>
      <c r="D76" s="9" t="s">
        <v>194</v>
      </c>
      <c r="E76" s="10">
        <v>63270</v>
      </c>
      <c r="F76" s="5" t="s">
        <v>67</v>
      </c>
      <c r="G76" s="10">
        <v>0</v>
      </c>
      <c r="H76" s="5" t="s">
        <v>67</v>
      </c>
      <c r="I76" s="10">
        <v>0</v>
      </c>
      <c r="J76" s="5" t="s">
        <v>67</v>
      </c>
      <c r="K76" s="10">
        <v>65230</v>
      </c>
      <c r="L76" s="5" t="s">
        <v>4940</v>
      </c>
      <c r="M76" s="10">
        <v>0</v>
      </c>
      <c r="N76" s="5" t="s">
        <v>67</v>
      </c>
      <c r="O76" s="10">
        <f t="shared" si="1"/>
        <v>63270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5" t="s">
        <v>4941</v>
      </c>
      <c r="X76" s="5" t="s">
        <v>67</v>
      </c>
      <c r="Y76" s="2" t="s">
        <v>67</v>
      </c>
      <c r="Z76" s="2" t="s">
        <v>67</v>
      </c>
      <c r="AA76" s="11"/>
      <c r="AB76" s="2" t="s">
        <v>67</v>
      </c>
    </row>
    <row r="77" spans="1:28" ht="30" customHeight="1" x14ac:dyDescent="0.3">
      <c r="A77" s="5" t="s">
        <v>491</v>
      </c>
      <c r="B77" s="5" t="s">
        <v>279</v>
      </c>
      <c r="C77" s="5" t="s">
        <v>279</v>
      </c>
      <c r="D77" s="9" t="s">
        <v>257</v>
      </c>
      <c r="E77" s="10">
        <v>0</v>
      </c>
      <c r="F77" s="5" t="s">
        <v>67</v>
      </c>
      <c r="G77" s="10">
        <v>127</v>
      </c>
      <c r="H77" s="5" t="s">
        <v>67</v>
      </c>
      <c r="I77" s="10">
        <v>0</v>
      </c>
      <c r="J77" s="5" t="s">
        <v>67</v>
      </c>
      <c r="K77" s="10">
        <v>0</v>
      </c>
      <c r="L77" s="5" t="s">
        <v>67</v>
      </c>
      <c r="M77" s="10">
        <v>0</v>
      </c>
      <c r="N77" s="5" t="s">
        <v>67</v>
      </c>
      <c r="O77" s="10">
        <f t="shared" si="1"/>
        <v>127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5" t="s">
        <v>4942</v>
      </c>
      <c r="X77" s="5" t="s">
        <v>67</v>
      </c>
      <c r="Y77" s="2" t="s">
        <v>67</v>
      </c>
      <c r="Z77" s="2" t="s">
        <v>67</v>
      </c>
      <c r="AA77" s="11"/>
      <c r="AB77" s="2" t="s">
        <v>67</v>
      </c>
    </row>
    <row r="78" spans="1:28" ht="30" customHeight="1" x14ac:dyDescent="0.3">
      <c r="A78" s="5" t="s">
        <v>281</v>
      </c>
      <c r="B78" s="5" t="s">
        <v>279</v>
      </c>
      <c r="C78" s="5" t="s">
        <v>280</v>
      </c>
      <c r="D78" s="9" t="s">
        <v>257</v>
      </c>
      <c r="E78" s="10">
        <v>0</v>
      </c>
      <c r="F78" s="5" t="s">
        <v>67</v>
      </c>
      <c r="G78" s="10">
        <v>95</v>
      </c>
      <c r="H78" s="5" t="s">
        <v>4943</v>
      </c>
      <c r="I78" s="10">
        <v>95</v>
      </c>
      <c r="J78" s="5" t="s">
        <v>4944</v>
      </c>
      <c r="K78" s="10">
        <v>0</v>
      </c>
      <c r="L78" s="5" t="s">
        <v>67</v>
      </c>
      <c r="M78" s="10">
        <v>0</v>
      </c>
      <c r="N78" s="5" t="s">
        <v>67</v>
      </c>
      <c r="O78" s="10">
        <f t="shared" si="1"/>
        <v>95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5" t="s">
        <v>4945</v>
      </c>
      <c r="X78" s="5" t="s">
        <v>4946</v>
      </c>
      <c r="Y78" s="2" t="s">
        <v>67</v>
      </c>
      <c r="Z78" s="2" t="s">
        <v>67</v>
      </c>
      <c r="AA78" s="11"/>
      <c r="AB78" s="2" t="s">
        <v>67</v>
      </c>
    </row>
    <row r="79" spans="1:28" ht="30" customHeight="1" x14ac:dyDescent="0.3">
      <c r="A79" s="5" t="s">
        <v>4947</v>
      </c>
      <c r="B79" s="5" t="s">
        <v>4948</v>
      </c>
      <c r="C79" s="5" t="s">
        <v>4949</v>
      </c>
      <c r="D79" s="9" t="s">
        <v>70</v>
      </c>
      <c r="E79" s="10">
        <v>0</v>
      </c>
      <c r="F79" s="5" t="s">
        <v>67</v>
      </c>
      <c r="G79" s="10">
        <v>200000</v>
      </c>
      <c r="H79" s="5" t="s">
        <v>4950</v>
      </c>
      <c r="I79" s="10">
        <v>0</v>
      </c>
      <c r="J79" s="5" t="s">
        <v>4951</v>
      </c>
      <c r="K79" s="10">
        <v>189000</v>
      </c>
      <c r="L79" s="5" t="s">
        <v>4952</v>
      </c>
      <c r="M79" s="10">
        <v>0</v>
      </c>
      <c r="N79" s="5" t="s">
        <v>67</v>
      </c>
      <c r="O79" s="10">
        <f t="shared" si="1"/>
        <v>189000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5" t="s">
        <v>4953</v>
      </c>
      <c r="X79" s="5" t="s">
        <v>67</v>
      </c>
      <c r="Y79" s="2" t="s">
        <v>67</v>
      </c>
      <c r="Z79" s="2" t="s">
        <v>67</v>
      </c>
      <c r="AA79" s="11"/>
      <c r="AB79" s="2" t="s">
        <v>67</v>
      </c>
    </row>
    <row r="80" spans="1:28" ht="30" customHeight="1" x14ac:dyDescent="0.3">
      <c r="A80" s="5" t="s">
        <v>4954</v>
      </c>
      <c r="B80" s="5" t="s">
        <v>4948</v>
      </c>
      <c r="C80" s="5" t="s">
        <v>4955</v>
      </c>
      <c r="D80" s="9" t="s">
        <v>3727</v>
      </c>
      <c r="E80" s="10">
        <v>0</v>
      </c>
      <c r="F80" s="5" t="s">
        <v>67</v>
      </c>
      <c r="G80" s="10">
        <v>200000</v>
      </c>
      <c r="H80" s="5" t="s">
        <v>4950</v>
      </c>
      <c r="I80" s="10">
        <v>0</v>
      </c>
      <c r="J80" s="5" t="s">
        <v>4951</v>
      </c>
      <c r="K80" s="10">
        <v>189000</v>
      </c>
      <c r="L80" s="5" t="s">
        <v>4956</v>
      </c>
      <c r="M80" s="10">
        <v>0</v>
      </c>
      <c r="N80" s="5" t="s">
        <v>67</v>
      </c>
      <c r="O80" s="10">
        <f t="shared" ref="O80:O143" si="2">SMALL(E80:M80,COUNTIF(E80:M80,0)+1)</f>
        <v>189000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5" t="s">
        <v>4957</v>
      </c>
      <c r="X80" s="5" t="s">
        <v>67</v>
      </c>
      <c r="Y80" s="2" t="s">
        <v>67</v>
      </c>
      <c r="Z80" s="2" t="s">
        <v>67</v>
      </c>
      <c r="AA80" s="11"/>
      <c r="AB80" s="2" t="s">
        <v>67</v>
      </c>
    </row>
    <row r="81" spans="1:28" ht="30" customHeight="1" x14ac:dyDescent="0.3">
      <c r="A81" s="5" t="s">
        <v>4958</v>
      </c>
      <c r="B81" s="5" t="s">
        <v>4959</v>
      </c>
      <c r="C81" s="5" t="s">
        <v>4960</v>
      </c>
      <c r="D81" s="9" t="s">
        <v>3727</v>
      </c>
      <c r="E81" s="10">
        <v>0</v>
      </c>
      <c r="F81" s="5" t="s">
        <v>67</v>
      </c>
      <c r="G81" s="10">
        <v>335000</v>
      </c>
      <c r="H81" s="5" t="s">
        <v>4950</v>
      </c>
      <c r="I81" s="10">
        <v>0</v>
      </c>
      <c r="J81" s="5" t="s">
        <v>67</v>
      </c>
      <c r="K81" s="10">
        <v>0</v>
      </c>
      <c r="L81" s="5" t="s">
        <v>67</v>
      </c>
      <c r="M81" s="10">
        <v>0</v>
      </c>
      <c r="N81" s="5" t="s">
        <v>67</v>
      </c>
      <c r="O81" s="10">
        <f t="shared" si="2"/>
        <v>335000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5" t="s">
        <v>4961</v>
      </c>
      <c r="X81" s="5" t="s">
        <v>67</v>
      </c>
      <c r="Y81" s="2" t="s">
        <v>67</v>
      </c>
      <c r="Z81" s="2" t="s">
        <v>67</v>
      </c>
      <c r="AA81" s="11"/>
      <c r="AB81" s="2" t="s">
        <v>67</v>
      </c>
    </row>
    <row r="82" spans="1:28" ht="30" customHeight="1" x14ac:dyDescent="0.3">
      <c r="A82" s="5" t="s">
        <v>4962</v>
      </c>
      <c r="B82" s="5" t="s">
        <v>4959</v>
      </c>
      <c r="C82" s="5" t="s">
        <v>4949</v>
      </c>
      <c r="D82" s="9" t="s">
        <v>3727</v>
      </c>
      <c r="E82" s="10">
        <v>0</v>
      </c>
      <c r="F82" s="5" t="s">
        <v>67</v>
      </c>
      <c r="G82" s="10">
        <v>276500</v>
      </c>
      <c r="H82" s="5" t="s">
        <v>4950</v>
      </c>
      <c r="I82" s="10">
        <v>0</v>
      </c>
      <c r="J82" s="5" t="s">
        <v>67</v>
      </c>
      <c r="K82" s="10">
        <v>0</v>
      </c>
      <c r="L82" s="5" t="s">
        <v>67</v>
      </c>
      <c r="M82" s="10">
        <v>0</v>
      </c>
      <c r="N82" s="5" t="s">
        <v>67</v>
      </c>
      <c r="O82" s="10">
        <f t="shared" si="2"/>
        <v>276500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5" t="s">
        <v>4963</v>
      </c>
      <c r="X82" s="5" t="s">
        <v>67</v>
      </c>
      <c r="Y82" s="2" t="s">
        <v>67</v>
      </c>
      <c r="Z82" s="2" t="s">
        <v>67</v>
      </c>
      <c r="AA82" s="11"/>
      <c r="AB82" s="2" t="s">
        <v>67</v>
      </c>
    </row>
    <row r="83" spans="1:28" ht="30" customHeight="1" x14ac:dyDescent="0.3">
      <c r="A83" s="5" t="s">
        <v>4964</v>
      </c>
      <c r="B83" s="5" t="s">
        <v>4965</v>
      </c>
      <c r="C83" s="5" t="s">
        <v>4966</v>
      </c>
      <c r="D83" s="9" t="s">
        <v>3727</v>
      </c>
      <c r="E83" s="10">
        <v>0</v>
      </c>
      <c r="F83" s="5" t="s">
        <v>67</v>
      </c>
      <c r="G83" s="10">
        <v>149500</v>
      </c>
      <c r="H83" s="5" t="s">
        <v>4950</v>
      </c>
      <c r="I83" s="10">
        <v>0</v>
      </c>
      <c r="J83" s="5" t="s">
        <v>67</v>
      </c>
      <c r="K83" s="10">
        <v>0</v>
      </c>
      <c r="L83" s="5" t="s">
        <v>67</v>
      </c>
      <c r="M83" s="10">
        <v>0</v>
      </c>
      <c r="N83" s="5" t="s">
        <v>67</v>
      </c>
      <c r="O83" s="10">
        <f t="shared" si="2"/>
        <v>149500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5" t="s">
        <v>4967</v>
      </c>
      <c r="X83" s="5" t="s">
        <v>67</v>
      </c>
      <c r="Y83" s="2" t="s">
        <v>67</v>
      </c>
      <c r="Z83" s="2" t="s">
        <v>67</v>
      </c>
      <c r="AA83" s="11"/>
      <c r="AB83" s="2" t="s">
        <v>67</v>
      </c>
    </row>
    <row r="84" spans="1:28" ht="30" customHeight="1" x14ac:dyDescent="0.3">
      <c r="A84" s="5" t="s">
        <v>4968</v>
      </c>
      <c r="B84" s="5" t="s">
        <v>4969</v>
      </c>
      <c r="C84" s="5" t="s">
        <v>4970</v>
      </c>
      <c r="D84" s="9" t="s">
        <v>3727</v>
      </c>
      <c r="E84" s="10">
        <v>0</v>
      </c>
      <c r="F84" s="5" t="s">
        <v>67</v>
      </c>
      <c r="G84" s="10">
        <v>0</v>
      </c>
      <c r="H84" s="5" t="s">
        <v>67</v>
      </c>
      <c r="I84" s="10">
        <v>0</v>
      </c>
      <c r="J84" s="5" t="s">
        <v>67</v>
      </c>
      <c r="K84" s="10">
        <v>140000</v>
      </c>
      <c r="L84" s="5" t="s">
        <v>67</v>
      </c>
      <c r="M84" s="10">
        <v>0</v>
      </c>
      <c r="N84" s="5" t="s">
        <v>67</v>
      </c>
      <c r="O84" s="10">
        <f t="shared" si="2"/>
        <v>140000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5" t="s">
        <v>4971</v>
      </c>
      <c r="X84" s="5" t="s">
        <v>67</v>
      </c>
      <c r="Y84" s="2" t="s">
        <v>67</v>
      </c>
      <c r="Z84" s="2" t="s">
        <v>67</v>
      </c>
      <c r="AA84" s="11"/>
      <c r="AB84" s="2" t="s">
        <v>67</v>
      </c>
    </row>
    <row r="85" spans="1:28" ht="30" customHeight="1" x14ac:dyDescent="0.3">
      <c r="A85" s="5" t="s">
        <v>4972</v>
      </c>
      <c r="B85" s="5" t="s">
        <v>4973</v>
      </c>
      <c r="C85" s="5" t="s">
        <v>4974</v>
      </c>
      <c r="D85" s="9" t="s">
        <v>3727</v>
      </c>
      <c r="E85" s="10">
        <v>0</v>
      </c>
      <c r="F85" s="5" t="s">
        <v>67</v>
      </c>
      <c r="G85" s="10">
        <v>192500</v>
      </c>
      <c r="H85" s="5" t="s">
        <v>4950</v>
      </c>
      <c r="I85" s="10">
        <v>175000</v>
      </c>
      <c r="J85" s="5" t="s">
        <v>4951</v>
      </c>
      <c r="K85" s="10">
        <v>0</v>
      </c>
      <c r="L85" s="5" t="s">
        <v>67</v>
      </c>
      <c r="M85" s="10">
        <v>0</v>
      </c>
      <c r="N85" s="5" t="s">
        <v>67</v>
      </c>
      <c r="O85" s="10">
        <f t="shared" si="2"/>
        <v>175000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5" t="s">
        <v>4975</v>
      </c>
      <c r="X85" s="5" t="s">
        <v>67</v>
      </c>
      <c r="Y85" s="2" t="s">
        <v>67</v>
      </c>
      <c r="Z85" s="2" t="s">
        <v>67</v>
      </c>
      <c r="AA85" s="11"/>
      <c r="AB85" s="2" t="s">
        <v>67</v>
      </c>
    </row>
    <row r="86" spans="1:28" ht="30" customHeight="1" x14ac:dyDescent="0.3">
      <c r="A86" s="5" t="s">
        <v>4976</v>
      </c>
      <c r="B86" s="5" t="s">
        <v>4977</v>
      </c>
      <c r="C86" s="5" t="s">
        <v>4978</v>
      </c>
      <c r="D86" s="9" t="s">
        <v>70</v>
      </c>
      <c r="E86" s="10">
        <v>0</v>
      </c>
      <c r="F86" s="5" t="s">
        <v>67</v>
      </c>
      <c r="G86" s="10">
        <v>161000</v>
      </c>
      <c r="H86" s="5" t="s">
        <v>4979</v>
      </c>
      <c r="I86" s="10">
        <v>0</v>
      </c>
      <c r="J86" s="5" t="s">
        <v>67</v>
      </c>
      <c r="K86" s="10">
        <v>0</v>
      </c>
      <c r="L86" s="5" t="s">
        <v>67</v>
      </c>
      <c r="M86" s="10">
        <v>0</v>
      </c>
      <c r="N86" s="5" t="s">
        <v>67</v>
      </c>
      <c r="O86" s="10">
        <f t="shared" si="2"/>
        <v>161000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5" t="s">
        <v>4980</v>
      </c>
      <c r="X86" s="5" t="s">
        <v>67</v>
      </c>
      <c r="Y86" s="2" t="s">
        <v>67</v>
      </c>
      <c r="Z86" s="2" t="s">
        <v>67</v>
      </c>
      <c r="AA86" s="11"/>
      <c r="AB86" s="2" t="s">
        <v>67</v>
      </c>
    </row>
    <row r="87" spans="1:28" ht="30" customHeight="1" x14ac:dyDescent="0.3">
      <c r="A87" s="5" t="s">
        <v>4981</v>
      </c>
      <c r="B87" s="5" t="s">
        <v>4982</v>
      </c>
      <c r="C87" s="5" t="s">
        <v>4983</v>
      </c>
      <c r="D87" s="9" t="s">
        <v>481</v>
      </c>
      <c r="E87" s="10">
        <v>107100</v>
      </c>
      <c r="F87" s="5" t="s">
        <v>67</v>
      </c>
      <c r="G87" s="10">
        <v>0</v>
      </c>
      <c r="H87" s="5" t="s">
        <v>67</v>
      </c>
      <c r="I87" s="10">
        <v>161000</v>
      </c>
      <c r="J87" s="5" t="s">
        <v>4984</v>
      </c>
      <c r="K87" s="10">
        <v>0</v>
      </c>
      <c r="L87" s="5" t="s">
        <v>67</v>
      </c>
      <c r="M87" s="10">
        <v>0</v>
      </c>
      <c r="N87" s="5" t="s">
        <v>67</v>
      </c>
      <c r="O87" s="10">
        <f t="shared" si="2"/>
        <v>107100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5" t="s">
        <v>4985</v>
      </c>
      <c r="X87" s="5" t="s">
        <v>67</v>
      </c>
      <c r="Y87" s="2" t="s">
        <v>67</v>
      </c>
      <c r="Z87" s="2" t="s">
        <v>67</v>
      </c>
      <c r="AA87" s="11"/>
      <c r="AB87" s="2" t="s">
        <v>67</v>
      </c>
    </row>
    <row r="88" spans="1:28" ht="30" customHeight="1" x14ac:dyDescent="0.3">
      <c r="A88" s="5" t="s">
        <v>4986</v>
      </c>
      <c r="B88" s="5" t="s">
        <v>4987</v>
      </c>
      <c r="C88" s="5" t="s">
        <v>4988</v>
      </c>
      <c r="D88" s="9" t="s">
        <v>3727</v>
      </c>
      <c r="E88" s="10">
        <v>0</v>
      </c>
      <c r="F88" s="5" t="s">
        <v>67</v>
      </c>
      <c r="G88" s="10">
        <v>165500</v>
      </c>
      <c r="H88" s="5" t="s">
        <v>4989</v>
      </c>
      <c r="I88" s="10">
        <v>0</v>
      </c>
      <c r="J88" s="5" t="s">
        <v>67</v>
      </c>
      <c r="K88" s="10">
        <v>171000</v>
      </c>
      <c r="L88" s="5" t="s">
        <v>4990</v>
      </c>
      <c r="M88" s="10">
        <v>0</v>
      </c>
      <c r="N88" s="5" t="s">
        <v>67</v>
      </c>
      <c r="O88" s="10">
        <f t="shared" si="2"/>
        <v>165500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5" t="s">
        <v>4991</v>
      </c>
      <c r="X88" s="5" t="s">
        <v>67</v>
      </c>
      <c r="Y88" s="2" t="s">
        <v>67</v>
      </c>
      <c r="Z88" s="2" t="s">
        <v>67</v>
      </c>
      <c r="AA88" s="11"/>
      <c r="AB88" s="2" t="s">
        <v>67</v>
      </c>
    </row>
    <row r="89" spans="1:28" ht="30" customHeight="1" x14ac:dyDescent="0.3">
      <c r="A89" s="5" t="s">
        <v>4992</v>
      </c>
      <c r="B89" s="5" t="s">
        <v>4993</v>
      </c>
      <c r="C89" s="5" t="s">
        <v>4994</v>
      </c>
      <c r="D89" s="9" t="s">
        <v>3727</v>
      </c>
      <c r="E89" s="10">
        <v>0</v>
      </c>
      <c r="F89" s="5" t="s">
        <v>67</v>
      </c>
      <c r="G89" s="10">
        <v>120000</v>
      </c>
      <c r="H89" s="5" t="s">
        <v>4989</v>
      </c>
      <c r="I89" s="10">
        <v>0</v>
      </c>
      <c r="J89" s="5" t="s">
        <v>67</v>
      </c>
      <c r="K89" s="10">
        <v>0</v>
      </c>
      <c r="L89" s="5" t="s">
        <v>67</v>
      </c>
      <c r="M89" s="10">
        <v>0</v>
      </c>
      <c r="N89" s="5" t="s">
        <v>67</v>
      </c>
      <c r="O89" s="10">
        <f t="shared" si="2"/>
        <v>120000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5" t="s">
        <v>4995</v>
      </c>
      <c r="X89" s="5" t="s">
        <v>67</v>
      </c>
      <c r="Y89" s="2" t="s">
        <v>67</v>
      </c>
      <c r="Z89" s="2" t="s">
        <v>67</v>
      </c>
      <c r="AA89" s="11"/>
      <c r="AB89" s="2" t="s">
        <v>67</v>
      </c>
    </row>
    <row r="90" spans="1:28" ht="30" customHeight="1" x14ac:dyDescent="0.3">
      <c r="A90" s="5" t="s">
        <v>4996</v>
      </c>
      <c r="B90" s="5" t="s">
        <v>4993</v>
      </c>
      <c r="C90" s="5" t="s">
        <v>4997</v>
      </c>
      <c r="D90" s="9" t="s">
        <v>3727</v>
      </c>
      <c r="E90" s="10">
        <v>0</v>
      </c>
      <c r="F90" s="5" t="s">
        <v>67</v>
      </c>
      <c r="G90" s="10">
        <v>114500</v>
      </c>
      <c r="H90" s="5" t="s">
        <v>4989</v>
      </c>
      <c r="I90" s="10">
        <v>0</v>
      </c>
      <c r="J90" s="5" t="s">
        <v>67</v>
      </c>
      <c r="K90" s="10">
        <v>125000</v>
      </c>
      <c r="L90" s="5" t="s">
        <v>4998</v>
      </c>
      <c r="M90" s="10">
        <v>0</v>
      </c>
      <c r="N90" s="5" t="s">
        <v>67</v>
      </c>
      <c r="O90" s="10">
        <f t="shared" si="2"/>
        <v>114500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5" t="s">
        <v>4999</v>
      </c>
      <c r="X90" s="5" t="s">
        <v>67</v>
      </c>
      <c r="Y90" s="2" t="s">
        <v>67</v>
      </c>
      <c r="Z90" s="2" t="s">
        <v>67</v>
      </c>
      <c r="AA90" s="11"/>
      <c r="AB90" s="2" t="s">
        <v>67</v>
      </c>
    </row>
    <row r="91" spans="1:28" ht="30" customHeight="1" x14ac:dyDescent="0.3">
      <c r="A91" s="5" t="s">
        <v>5000</v>
      </c>
      <c r="B91" s="5" t="s">
        <v>5001</v>
      </c>
      <c r="C91" s="5" t="s">
        <v>5002</v>
      </c>
      <c r="D91" s="9" t="s">
        <v>3727</v>
      </c>
      <c r="E91" s="10">
        <v>0</v>
      </c>
      <c r="F91" s="5" t="s">
        <v>67</v>
      </c>
      <c r="G91" s="10">
        <v>319000</v>
      </c>
      <c r="H91" s="5" t="s">
        <v>4989</v>
      </c>
      <c r="I91" s="10">
        <v>250000</v>
      </c>
      <c r="J91" s="5" t="s">
        <v>4951</v>
      </c>
      <c r="K91" s="10">
        <v>0</v>
      </c>
      <c r="L91" s="5" t="s">
        <v>67</v>
      </c>
      <c r="M91" s="10">
        <v>0</v>
      </c>
      <c r="N91" s="5" t="s">
        <v>67</v>
      </c>
      <c r="O91" s="10">
        <f t="shared" si="2"/>
        <v>250000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5" t="s">
        <v>5003</v>
      </c>
      <c r="X91" s="5" t="s">
        <v>67</v>
      </c>
      <c r="Y91" s="2" t="s">
        <v>67</v>
      </c>
      <c r="Z91" s="2" t="s">
        <v>67</v>
      </c>
      <c r="AA91" s="11"/>
      <c r="AB91" s="2" t="s">
        <v>67</v>
      </c>
    </row>
    <row r="92" spans="1:28" ht="30" customHeight="1" x14ac:dyDescent="0.3">
      <c r="A92" s="5" t="s">
        <v>5004</v>
      </c>
      <c r="B92" s="5" t="s">
        <v>4993</v>
      </c>
      <c r="C92" s="5" t="s">
        <v>5005</v>
      </c>
      <c r="D92" s="9" t="s">
        <v>3727</v>
      </c>
      <c r="E92" s="10">
        <v>0</v>
      </c>
      <c r="F92" s="5" t="s">
        <v>67</v>
      </c>
      <c r="G92" s="10">
        <v>201000</v>
      </c>
      <c r="H92" s="5" t="s">
        <v>4989</v>
      </c>
      <c r="I92" s="10">
        <v>0</v>
      </c>
      <c r="J92" s="5" t="s">
        <v>67</v>
      </c>
      <c r="K92" s="10">
        <v>0</v>
      </c>
      <c r="L92" s="5" t="s">
        <v>67</v>
      </c>
      <c r="M92" s="10">
        <v>0</v>
      </c>
      <c r="N92" s="5" t="s">
        <v>67</v>
      </c>
      <c r="O92" s="10">
        <f t="shared" si="2"/>
        <v>201000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5" t="s">
        <v>5006</v>
      </c>
      <c r="X92" s="5" t="s">
        <v>67</v>
      </c>
      <c r="Y92" s="2" t="s">
        <v>67</v>
      </c>
      <c r="Z92" s="2" t="s">
        <v>67</v>
      </c>
      <c r="AA92" s="11"/>
      <c r="AB92" s="2" t="s">
        <v>67</v>
      </c>
    </row>
    <row r="93" spans="1:28" ht="30" customHeight="1" x14ac:dyDescent="0.3">
      <c r="A93" s="5" t="s">
        <v>5007</v>
      </c>
      <c r="B93" s="5" t="s">
        <v>5008</v>
      </c>
      <c r="C93" s="5" t="s">
        <v>5009</v>
      </c>
      <c r="D93" s="9" t="s">
        <v>3727</v>
      </c>
      <c r="E93" s="10">
        <v>0</v>
      </c>
      <c r="F93" s="5" t="s">
        <v>67</v>
      </c>
      <c r="G93" s="10">
        <v>0</v>
      </c>
      <c r="H93" s="5" t="s">
        <v>67</v>
      </c>
      <c r="I93" s="10">
        <v>0</v>
      </c>
      <c r="J93" s="5" t="s">
        <v>67</v>
      </c>
      <c r="K93" s="10">
        <v>350000</v>
      </c>
      <c r="L93" s="5" t="s">
        <v>67</v>
      </c>
      <c r="M93" s="10">
        <v>0</v>
      </c>
      <c r="N93" s="5" t="s">
        <v>67</v>
      </c>
      <c r="O93" s="10">
        <f t="shared" si="2"/>
        <v>350000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5" t="s">
        <v>5010</v>
      </c>
      <c r="X93" s="5" t="s">
        <v>67</v>
      </c>
      <c r="Y93" s="2" t="s">
        <v>67</v>
      </c>
      <c r="Z93" s="2" t="s">
        <v>67</v>
      </c>
      <c r="AA93" s="11"/>
      <c r="AB93" s="2" t="s">
        <v>67</v>
      </c>
    </row>
    <row r="94" spans="1:28" ht="30" customHeight="1" x14ac:dyDescent="0.3">
      <c r="A94" s="5" t="s">
        <v>5011</v>
      </c>
      <c r="B94" s="5" t="s">
        <v>5012</v>
      </c>
      <c r="C94" s="5" t="s">
        <v>5013</v>
      </c>
      <c r="D94" s="9" t="s">
        <v>3727</v>
      </c>
      <c r="E94" s="10">
        <v>0</v>
      </c>
      <c r="F94" s="5" t="s">
        <v>67</v>
      </c>
      <c r="G94" s="10">
        <v>166000</v>
      </c>
      <c r="H94" s="5" t="s">
        <v>5014</v>
      </c>
      <c r="I94" s="10">
        <v>0</v>
      </c>
      <c r="J94" s="5" t="s">
        <v>67</v>
      </c>
      <c r="K94" s="10">
        <v>0</v>
      </c>
      <c r="L94" s="5" t="s">
        <v>67</v>
      </c>
      <c r="M94" s="10">
        <v>0</v>
      </c>
      <c r="N94" s="5" t="s">
        <v>67</v>
      </c>
      <c r="O94" s="10">
        <f t="shared" si="2"/>
        <v>166000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5" t="s">
        <v>5015</v>
      </c>
      <c r="X94" s="5" t="s">
        <v>67</v>
      </c>
      <c r="Y94" s="2" t="s">
        <v>67</v>
      </c>
      <c r="Z94" s="2" t="s">
        <v>67</v>
      </c>
      <c r="AA94" s="11"/>
      <c r="AB94" s="2" t="s">
        <v>67</v>
      </c>
    </row>
    <row r="95" spans="1:28" ht="30" customHeight="1" x14ac:dyDescent="0.3">
      <c r="A95" s="5" t="s">
        <v>5016</v>
      </c>
      <c r="B95" s="5" t="s">
        <v>5001</v>
      </c>
      <c r="C95" s="5" t="s">
        <v>5017</v>
      </c>
      <c r="D95" s="9" t="s">
        <v>3727</v>
      </c>
      <c r="E95" s="10">
        <v>0</v>
      </c>
      <c r="F95" s="5" t="s">
        <v>67</v>
      </c>
      <c r="G95" s="10">
        <v>275000</v>
      </c>
      <c r="H95" s="5" t="s">
        <v>5014</v>
      </c>
      <c r="I95" s="10">
        <v>0</v>
      </c>
      <c r="J95" s="5" t="s">
        <v>67</v>
      </c>
      <c r="K95" s="10">
        <v>0</v>
      </c>
      <c r="L95" s="5" t="s">
        <v>67</v>
      </c>
      <c r="M95" s="10">
        <v>0</v>
      </c>
      <c r="N95" s="5" t="s">
        <v>67</v>
      </c>
      <c r="O95" s="10">
        <f t="shared" si="2"/>
        <v>275000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5" t="s">
        <v>5018</v>
      </c>
      <c r="X95" s="5" t="s">
        <v>67</v>
      </c>
      <c r="Y95" s="2" t="s">
        <v>67</v>
      </c>
      <c r="Z95" s="2" t="s">
        <v>67</v>
      </c>
      <c r="AA95" s="11"/>
      <c r="AB95" s="2" t="s">
        <v>67</v>
      </c>
    </row>
    <row r="96" spans="1:28" ht="30" customHeight="1" x14ac:dyDescent="0.3">
      <c r="A96" s="5" t="s">
        <v>5019</v>
      </c>
      <c r="B96" s="5" t="s">
        <v>10174</v>
      </c>
      <c r="C96" s="5" t="s">
        <v>5020</v>
      </c>
      <c r="D96" s="9" t="s">
        <v>3727</v>
      </c>
      <c r="E96" s="10">
        <v>0</v>
      </c>
      <c r="F96" s="5" t="s">
        <v>67</v>
      </c>
      <c r="G96" s="10">
        <v>1130000</v>
      </c>
      <c r="H96" s="5" t="s">
        <v>5014</v>
      </c>
      <c r="I96" s="10">
        <v>0</v>
      </c>
      <c r="J96" s="5" t="s">
        <v>67</v>
      </c>
      <c r="K96" s="10">
        <v>0</v>
      </c>
      <c r="L96" s="5" t="s">
        <v>67</v>
      </c>
      <c r="M96" s="10">
        <v>0</v>
      </c>
      <c r="N96" s="5" t="s">
        <v>67</v>
      </c>
      <c r="O96" s="10">
        <f t="shared" si="2"/>
        <v>1130000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5" t="s">
        <v>5021</v>
      </c>
      <c r="X96" s="5" t="s">
        <v>67</v>
      </c>
      <c r="Y96" s="2" t="s">
        <v>67</v>
      </c>
      <c r="Z96" s="2" t="s">
        <v>67</v>
      </c>
      <c r="AA96" s="11"/>
      <c r="AB96" s="2" t="s">
        <v>67</v>
      </c>
    </row>
    <row r="97" spans="1:28" ht="30" customHeight="1" x14ac:dyDescent="0.3">
      <c r="A97" s="5" t="s">
        <v>5022</v>
      </c>
      <c r="B97" s="5" t="s">
        <v>5023</v>
      </c>
      <c r="C97" s="5" t="s">
        <v>5024</v>
      </c>
      <c r="D97" s="9" t="s">
        <v>3727</v>
      </c>
      <c r="E97" s="10">
        <v>0</v>
      </c>
      <c r="F97" s="5" t="s">
        <v>67</v>
      </c>
      <c r="G97" s="10">
        <v>294000</v>
      </c>
      <c r="H97" s="5" t="s">
        <v>4989</v>
      </c>
      <c r="I97" s="10">
        <v>0</v>
      </c>
      <c r="J97" s="5" t="s">
        <v>67</v>
      </c>
      <c r="K97" s="10">
        <v>276000</v>
      </c>
      <c r="L97" s="5" t="s">
        <v>5025</v>
      </c>
      <c r="M97" s="10">
        <v>0</v>
      </c>
      <c r="N97" s="5" t="s">
        <v>67</v>
      </c>
      <c r="O97" s="10">
        <f t="shared" si="2"/>
        <v>276000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5" t="s">
        <v>5026</v>
      </c>
      <c r="X97" s="5" t="s">
        <v>67</v>
      </c>
      <c r="Y97" s="2" t="s">
        <v>67</v>
      </c>
      <c r="Z97" s="2" t="s">
        <v>67</v>
      </c>
      <c r="AA97" s="11"/>
      <c r="AB97" s="2" t="s">
        <v>67</v>
      </c>
    </row>
    <row r="98" spans="1:28" ht="30" customHeight="1" x14ac:dyDescent="0.3">
      <c r="A98" s="5" t="s">
        <v>5027</v>
      </c>
      <c r="B98" s="5" t="s">
        <v>5023</v>
      </c>
      <c r="C98" s="5" t="s">
        <v>5028</v>
      </c>
      <c r="D98" s="9" t="s">
        <v>3727</v>
      </c>
      <c r="E98" s="10">
        <v>0</v>
      </c>
      <c r="F98" s="5" t="s">
        <v>67</v>
      </c>
      <c r="G98" s="10">
        <v>0</v>
      </c>
      <c r="H98" s="5" t="s">
        <v>67</v>
      </c>
      <c r="I98" s="10">
        <v>280000</v>
      </c>
      <c r="J98" s="5" t="s">
        <v>4951</v>
      </c>
      <c r="K98" s="10">
        <v>0</v>
      </c>
      <c r="L98" s="5" t="s">
        <v>67</v>
      </c>
      <c r="M98" s="10">
        <v>0</v>
      </c>
      <c r="N98" s="5" t="s">
        <v>67</v>
      </c>
      <c r="O98" s="10">
        <f t="shared" si="2"/>
        <v>280000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5" t="s">
        <v>5029</v>
      </c>
      <c r="X98" s="5" t="s">
        <v>67</v>
      </c>
      <c r="Y98" s="2" t="s">
        <v>67</v>
      </c>
      <c r="Z98" s="2" t="s">
        <v>67</v>
      </c>
      <c r="AA98" s="11"/>
      <c r="AB98" s="2" t="s">
        <v>67</v>
      </c>
    </row>
    <row r="99" spans="1:28" ht="30" customHeight="1" x14ac:dyDescent="0.3">
      <c r="A99" s="5" t="s">
        <v>5030</v>
      </c>
      <c r="B99" s="5" t="s">
        <v>5031</v>
      </c>
      <c r="C99" s="5" t="s">
        <v>5032</v>
      </c>
      <c r="D99" s="9" t="s">
        <v>3727</v>
      </c>
      <c r="E99" s="10">
        <v>0</v>
      </c>
      <c r="F99" s="5" t="s">
        <v>67</v>
      </c>
      <c r="G99" s="10">
        <v>285000</v>
      </c>
      <c r="H99" s="5" t="s">
        <v>4950</v>
      </c>
      <c r="I99" s="10">
        <v>280000</v>
      </c>
      <c r="J99" s="5" t="s">
        <v>4951</v>
      </c>
      <c r="K99" s="10">
        <v>0</v>
      </c>
      <c r="L99" s="5" t="s">
        <v>67</v>
      </c>
      <c r="M99" s="10">
        <v>0</v>
      </c>
      <c r="N99" s="5" t="s">
        <v>67</v>
      </c>
      <c r="O99" s="10">
        <f t="shared" si="2"/>
        <v>280000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5" t="s">
        <v>5033</v>
      </c>
      <c r="X99" s="5" t="s">
        <v>67</v>
      </c>
      <c r="Y99" s="2" t="s">
        <v>67</v>
      </c>
      <c r="Z99" s="2" t="s">
        <v>67</v>
      </c>
      <c r="AA99" s="11"/>
      <c r="AB99" s="2" t="s">
        <v>67</v>
      </c>
    </row>
    <row r="100" spans="1:28" ht="30" customHeight="1" x14ac:dyDescent="0.3">
      <c r="A100" s="5" t="s">
        <v>5034</v>
      </c>
      <c r="B100" s="5" t="s">
        <v>5031</v>
      </c>
      <c r="C100" s="5" t="s">
        <v>5035</v>
      </c>
      <c r="D100" s="9" t="s">
        <v>3727</v>
      </c>
      <c r="E100" s="10">
        <v>0</v>
      </c>
      <c r="F100" s="5" t="s">
        <v>67</v>
      </c>
      <c r="G100" s="10">
        <v>291000</v>
      </c>
      <c r="H100" s="5" t="s">
        <v>4950</v>
      </c>
      <c r="I100" s="10">
        <v>374000</v>
      </c>
      <c r="J100" s="5" t="s">
        <v>4951</v>
      </c>
      <c r="K100" s="10">
        <v>0</v>
      </c>
      <c r="L100" s="5" t="s">
        <v>67</v>
      </c>
      <c r="M100" s="10">
        <v>0</v>
      </c>
      <c r="N100" s="5" t="s">
        <v>67</v>
      </c>
      <c r="O100" s="10">
        <f t="shared" si="2"/>
        <v>291000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5" t="s">
        <v>5036</v>
      </c>
      <c r="X100" s="5" t="s">
        <v>67</v>
      </c>
      <c r="Y100" s="2" t="s">
        <v>67</v>
      </c>
      <c r="Z100" s="2" t="s">
        <v>67</v>
      </c>
      <c r="AA100" s="11"/>
      <c r="AB100" s="2" t="s">
        <v>67</v>
      </c>
    </row>
    <row r="101" spans="1:28" ht="30" customHeight="1" x14ac:dyDescent="0.3">
      <c r="A101" s="5" t="s">
        <v>5037</v>
      </c>
      <c r="B101" s="5" t="s">
        <v>10175</v>
      </c>
      <c r="C101" s="5" t="s">
        <v>5038</v>
      </c>
      <c r="D101" s="9" t="s">
        <v>3727</v>
      </c>
      <c r="E101" s="10">
        <v>0</v>
      </c>
      <c r="F101" s="5" t="s">
        <v>67</v>
      </c>
      <c r="G101" s="10">
        <v>284000</v>
      </c>
      <c r="H101" s="5" t="s">
        <v>4950</v>
      </c>
      <c r="I101" s="10">
        <v>280000</v>
      </c>
      <c r="J101" s="5" t="s">
        <v>4951</v>
      </c>
      <c r="K101" s="10">
        <v>0</v>
      </c>
      <c r="L101" s="5" t="s">
        <v>67</v>
      </c>
      <c r="M101" s="10">
        <v>0</v>
      </c>
      <c r="N101" s="5" t="s">
        <v>67</v>
      </c>
      <c r="O101" s="10">
        <f t="shared" si="2"/>
        <v>280000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5" t="s">
        <v>5039</v>
      </c>
      <c r="X101" s="5" t="s">
        <v>67</v>
      </c>
      <c r="Y101" s="2" t="s">
        <v>67</v>
      </c>
      <c r="Z101" s="2" t="s">
        <v>67</v>
      </c>
      <c r="AA101" s="11"/>
      <c r="AB101" s="2" t="s">
        <v>67</v>
      </c>
    </row>
    <row r="102" spans="1:28" ht="30" customHeight="1" x14ac:dyDescent="0.3">
      <c r="A102" s="5" t="s">
        <v>5040</v>
      </c>
      <c r="B102" s="5" t="s">
        <v>5023</v>
      </c>
      <c r="C102" s="5" t="s">
        <v>5041</v>
      </c>
      <c r="D102" s="9" t="s">
        <v>3727</v>
      </c>
      <c r="E102" s="10">
        <v>0</v>
      </c>
      <c r="F102" s="5" t="s">
        <v>67</v>
      </c>
      <c r="G102" s="10">
        <v>329000</v>
      </c>
      <c r="H102" s="5" t="s">
        <v>4989</v>
      </c>
      <c r="I102" s="10">
        <v>0</v>
      </c>
      <c r="J102" s="5" t="s">
        <v>67</v>
      </c>
      <c r="K102" s="10">
        <v>0</v>
      </c>
      <c r="L102" s="5" t="s">
        <v>67</v>
      </c>
      <c r="M102" s="10">
        <v>0</v>
      </c>
      <c r="N102" s="5" t="s">
        <v>67</v>
      </c>
      <c r="O102" s="10">
        <f t="shared" si="2"/>
        <v>329000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5" t="s">
        <v>5042</v>
      </c>
      <c r="X102" s="5" t="s">
        <v>67</v>
      </c>
      <c r="Y102" s="2" t="s">
        <v>67</v>
      </c>
      <c r="Z102" s="2" t="s">
        <v>67</v>
      </c>
      <c r="AA102" s="11"/>
      <c r="AB102" s="2" t="s">
        <v>67</v>
      </c>
    </row>
    <row r="103" spans="1:28" ht="30" customHeight="1" x14ac:dyDescent="0.3">
      <c r="A103" s="5" t="s">
        <v>5043</v>
      </c>
      <c r="B103" s="5" t="s">
        <v>5044</v>
      </c>
      <c r="C103" s="5" t="s">
        <v>5045</v>
      </c>
      <c r="D103" s="9" t="s">
        <v>508</v>
      </c>
      <c r="E103" s="10">
        <v>0</v>
      </c>
      <c r="F103" s="5" t="s">
        <v>67</v>
      </c>
      <c r="G103" s="10">
        <v>6000</v>
      </c>
      <c r="H103" s="5" t="s">
        <v>5046</v>
      </c>
      <c r="I103" s="10">
        <v>8500</v>
      </c>
      <c r="J103" s="5" t="s">
        <v>5047</v>
      </c>
      <c r="K103" s="10">
        <v>6000</v>
      </c>
      <c r="L103" s="5" t="s">
        <v>5048</v>
      </c>
      <c r="M103" s="10">
        <v>0</v>
      </c>
      <c r="N103" s="5" t="s">
        <v>67</v>
      </c>
      <c r="O103" s="10">
        <f t="shared" si="2"/>
        <v>6000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5" t="s">
        <v>5049</v>
      </c>
      <c r="X103" s="5" t="s">
        <v>67</v>
      </c>
      <c r="Y103" s="2" t="s">
        <v>67</v>
      </c>
      <c r="Z103" s="2" t="s">
        <v>67</v>
      </c>
      <c r="AA103" s="11"/>
      <c r="AB103" s="2" t="s">
        <v>67</v>
      </c>
    </row>
    <row r="104" spans="1:28" ht="30" customHeight="1" x14ac:dyDescent="0.3">
      <c r="A104" s="5" t="s">
        <v>5050</v>
      </c>
      <c r="B104" s="5" t="s">
        <v>5051</v>
      </c>
      <c r="C104" s="5" t="s">
        <v>67</v>
      </c>
      <c r="D104" s="9" t="s">
        <v>508</v>
      </c>
      <c r="E104" s="10">
        <v>0</v>
      </c>
      <c r="F104" s="5" t="s">
        <v>67</v>
      </c>
      <c r="G104" s="10">
        <v>25000</v>
      </c>
      <c r="H104" s="5" t="s">
        <v>5046</v>
      </c>
      <c r="I104" s="10">
        <v>18000</v>
      </c>
      <c r="J104" s="5" t="s">
        <v>5047</v>
      </c>
      <c r="K104" s="10">
        <v>0</v>
      </c>
      <c r="L104" s="5" t="s">
        <v>67</v>
      </c>
      <c r="M104" s="10">
        <v>0</v>
      </c>
      <c r="N104" s="5" t="s">
        <v>67</v>
      </c>
      <c r="O104" s="10">
        <f t="shared" si="2"/>
        <v>18000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5" t="s">
        <v>5052</v>
      </c>
      <c r="X104" s="5" t="s">
        <v>67</v>
      </c>
      <c r="Y104" s="2" t="s">
        <v>67</v>
      </c>
      <c r="Z104" s="2" t="s">
        <v>67</v>
      </c>
      <c r="AA104" s="11"/>
      <c r="AB104" s="2" t="s">
        <v>67</v>
      </c>
    </row>
    <row r="105" spans="1:28" ht="30" customHeight="1" x14ac:dyDescent="0.3">
      <c r="A105" s="5" t="s">
        <v>5053</v>
      </c>
      <c r="B105" s="5" t="s">
        <v>5054</v>
      </c>
      <c r="C105" s="5" t="s">
        <v>5054</v>
      </c>
      <c r="D105" s="9" t="s">
        <v>508</v>
      </c>
      <c r="E105" s="10">
        <v>0</v>
      </c>
      <c r="F105" s="5" t="s">
        <v>67</v>
      </c>
      <c r="G105" s="10">
        <v>15000</v>
      </c>
      <c r="H105" s="5" t="s">
        <v>5055</v>
      </c>
      <c r="I105" s="10">
        <v>0</v>
      </c>
      <c r="J105" s="5" t="s">
        <v>67</v>
      </c>
      <c r="K105" s="10">
        <v>0</v>
      </c>
      <c r="L105" s="5" t="s">
        <v>67</v>
      </c>
      <c r="M105" s="10">
        <v>0</v>
      </c>
      <c r="N105" s="5" t="s">
        <v>67</v>
      </c>
      <c r="O105" s="10">
        <f t="shared" si="2"/>
        <v>15000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5" t="s">
        <v>5056</v>
      </c>
      <c r="X105" s="5" t="s">
        <v>67</v>
      </c>
      <c r="Y105" s="2" t="s">
        <v>67</v>
      </c>
      <c r="Z105" s="2" t="s">
        <v>67</v>
      </c>
      <c r="AA105" s="11"/>
      <c r="AB105" s="2" t="s">
        <v>67</v>
      </c>
    </row>
    <row r="106" spans="1:28" ht="30" customHeight="1" x14ac:dyDescent="0.3">
      <c r="A106" s="5" t="s">
        <v>5057</v>
      </c>
      <c r="B106" s="5" t="s">
        <v>5058</v>
      </c>
      <c r="C106" s="5" t="s">
        <v>5059</v>
      </c>
      <c r="D106" s="9" t="s">
        <v>508</v>
      </c>
      <c r="E106" s="10">
        <v>8000</v>
      </c>
      <c r="F106" s="5" t="s">
        <v>67</v>
      </c>
      <c r="G106" s="10">
        <v>25000</v>
      </c>
      <c r="H106" s="5" t="s">
        <v>5055</v>
      </c>
      <c r="I106" s="10">
        <v>9500</v>
      </c>
      <c r="J106" s="5" t="s">
        <v>5047</v>
      </c>
      <c r="K106" s="10">
        <v>15000</v>
      </c>
      <c r="L106" s="5" t="s">
        <v>5048</v>
      </c>
      <c r="M106" s="10">
        <v>0</v>
      </c>
      <c r="N106" s="5" t="s">
        <v>67</v>
      </c>
      <c r="O106" s="10">
        <f t="shared" si="2"/>
        <v>8000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5" t="s">
        <v>5060</v>
      </c>
      <c r="X106" s="5" t="s">
        <v>67</v>
      </c>
      <c r="Y106" s="2" t="s">
        <v>67</v>
      </c>
      <c r="Z106" s="2" t="s">
        <v>67</v>
      </c>
      <c r="AA106" s="11"/>
      <c r="AB106" s="2" t="s">
        <v>67</v>
      </c>
    </row>
    <row r="107" spans="1:28" ht="30" customHeight="1" x14ac:dyDescent="0.3">
      <c r="A107" s="5" t="s">
        <v>5061</v>
      </c>
      <c r="B107" s="5" t="s">
        <v>5058</v>
      </c>
      <c r="C107" s="5" t="s">
        <v>5062</v>
      </c>
      <c r="D107" s="9" t="s">
        <v>508</v>
      </c>
      <c r="E107" s="10">
        <v>0</v>
      </c>
      <c r="F107" s="5" t="s">
        <v>67</v>
      </c>
      <c r="G107" s="10">
        <v>15000</v>
      </c>
      <c r="H107" s="5" t="s">
        <v>5055</v>
      </c>
      <c r="I107" s="10">
        <v>15000</v>
      </c>
      <c r="J107" s="5" t="s">
        <v>5047</v>
      </c>
      <c r="K107" s="10">
        <v>0</v>
      </c>
      <c r="L107" s="5" t="s">
        <v>67</v>
      </c>
      <c r="M107" s="10">
        <v>0</v>
      </c>
      <c r="N107" s="5" t="s">
        <v>67</v>
      </c>
      <c r="O107" s="10">
        <f t="shared" si="2"/>
        <v>15000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5" t="s">
        <v>5063</v>
      </c>
      <c r="X107" s="5" t="s">
        <v>67</v>
      </c>
      <c r="Y107" s="2" t="s">
        <v>67</v>
      </c>
      <c r="Z107" s="2" t="s">
        <v>67</v>
      </c>
      <c r="AA107" s="11"/>
      <c r="AB107" s="2" t="s">
        <v>67</v>
      </c>
    </row>
    <row r="108" spans="1:28" ht="30" customHeight="1" x14ac:dyDescent="0.3">
      <c r="A108" s="5" t="s">
        <v>5064</v>
      </c>
      <c r="B108" s="5" t="s">
        <v>5065</v>
      </c>
      <c r="C108" s="5" t="s">
        <v>5066</v>
      </c>
      <c r="D108" s="9" t="s">
        <v>508</v>
      </c>
      <c r="E108" s="10">
        <v>49300</v>
      </c>
      <c r="F108" s="5" t="s">
        <v>67</v>
      </c>
      <c r="G108" s="10">
        <v>80000</v>
      </c>
      <c r="H108" s="5" t="s">
        <v>5067</v>
      </c>
      <c r="I108" s="10">
        <v>80000</v>
      </c>
      <c r="J108" s="5" t="s">
        <v>5068</v>
      </c>
      <c r="K108" s="10">
        <v>0</v>
      </c>
      <c r="L108" s="5" t="s">
        <v>67</v>
      </c>
      <c r="M108" s="10">
        <v>0</v>
      </c>
      <c r="N108" s="5" t="s">
        <v>67</v>
      </c>
      <c r="O108" s="10">
        <f t="shared" si="2"/>
        <v>49300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5" t="s">
        <v>5069</v>
      </c>
      <c r="X108" s="5" t="s">
        <v>67</v>
      </c>
      <c r="Y108" s="2" t="s">
        <v>67</v>
      </c>
      <c r="Z108" s="2" t="s">
        <v>67</v>
      </c>
      <c r="AA108" s="11"/>
      <c r="AB108" s="2" t="s">
        <v>67</v>
      </c>
    </row>
    <row r="109" spans="1:28" ht="30" customHeight="1" x14ac:dyDescent="0.3">
      <c r="A109" s="5" t="s">
        <v>5070</v>
      </c>
      <c r="B109" s="5" t="s">
        <v>5065</v>
      </c>
      <c r="C109" s="5" t="s">
        <v>5071</v>
      </c>
      <c r="D109" s="9" t="s">
        <v>508</v>
      </c>
      <c r="E109" s="10">
        <v>0</v>
      </c>
      <c r="F109" s="5" t="s">
        <v>67</v>
      </c>
      <c r="G109" s="10">
        <v>0</v>
      </c>
      <c r="H109" s="5" t="s">
        <v>67</v>
      </c>
      <c r="I109" s="10">
        <v>0</v>
      </c>
      <c r="J109" s="5" t="s">
        <v>67</v>
      </c>
      <c r="K109" s="10">
        <v>13000</v>
      </c>
      <c r="L109" s="5" t="s">
        <v>5072</v>
      </c>
      <c r="M109" s="10">
        <v>0</v>
      </c>
      <c r="N109" s="5" t="s">
        <v>67</v>
      </c>
      <c r="O109" s="10">
        <f t="shared" si="2"/>
        <v>13000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5" t="s">
        <v>5073</v>
      </c>
      <c r="X109" s="5" t="s">
        <v>67</v>
      </c>
      <c r="Y109" s="2" t="s">
        <v>67</v>
      </c>
      <c r="Z109" s="2" t="s">
        <v>67</v>
      </c>
      <c r="AA109" s="11"/>
      <c r="AB109" s="2" t="s">
        <v>67</v>
      </c>
    </row>
    <row r="110" spans="1:28" ht="30" customHeight="1" x14ac:dyDescent="0.3">
      <c r="A110" s="5" t="s">
        <v>5074</v>
      </c>
      <c r="B110" s="5" t="s">
        <v>5065</v>
      </c>
      <c r="C110" s="5" t="s">
        <v>5075</v>
      </c>
      <c r="D110" s="9" t="s">
        <v>508</v>
      </c>
      <c r="E110" s="10">
        <v>0</v>
      </c>
      <c r="F110" s="5" t="s">
        <v>67</v>
      </c>
      <c r="G110" s="10">
        <v>0</v>
      </c>
      <c r="H110" s="5" t="s">
        <v>67</v>
      </c>
      <c r="I110" s="10">
        <v>0</v>
      </c>
      <c r="J110" s="5" t="s">
        <v>67</v>
      </c>
      <c r="K110" s="10">
        <v>0</v>
      </c>
      <c r="L110" s="5" t="s">
        <v>67</v>
      </c>
      <c r="M110" s="10">
        <v>8500</v>
      </c>
      <c r="N110" s="5" t="s">
        <v>67</v>
      </c>
      <c r="O110" s="10">
        <f t="shared" si="2"/>
        <v>8500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5" t="s">
        <v>5076</v>
      </c>
      <c r="X110" s="5" t="s">
        <v>67</v>
      </c>
      <c r="Y110" s="2" t="s">
        <v>67</v>
      </c>
      <c r="Z110" s="2" t="s">
        <v>67</v>
      </c>
      <c r="AA110" s="11"/>
      <c r="AB110" s="2" t="s">
        <v>67</v>
      </c>
    </row>
    <row r="111" spans="1:28" ht="30" customHeight="1" x14ac:dyDescent="0.3">
      <c r="A111" s="5" t="s">
        <v>5077</v>
      </c>
      <c r="B111" s="5" t="s">
        <v>5078</v>
      </c>
      <c r="C111" s="5" t="s">
        <v>5079</v>
      </c>
      <c r="D111" s="9" t="s">
        <v>508</v>
      </c>
      <c r="E111" s="10">
        <v>0</v>
      </c>
      <c r="F111" s="5" t="s">
        <v>67</v>
      </c>
      <c r="G111" s="10">
        <v>0</v>
      </c>
      <c r="H111" s="5" t="s">
        <v>67</v>
      </c>
      <c r="I111" s="10">
        <v>191000</v>
      </c>
      <c r="J111" s="5" t="s">
        <v>5068</v>
      </c>
      <c r="K111" s="10">
        <v>0</v>
      </c>
      <c r="L111" s="5" t="s">
        <v>67</v>
      </c>
      <c r="M111" s="10">
        <v>0</v>
      </c>
      <c r="N111" s="5" t="s">
        <v>67</v>
      </c>
      <c r="O111" s="10">
        <f t="shared" si="2"/>
        <v>191000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5" t="s">
        <v>5080</v>
      </c>
      <c r="X111" s="5" t="s">
        <v>67</v>
      </c>
      <c r="Y111" s="2" t="s">
        <v>67</v>
      </c>
      <c r="Z111" s="2" t="s">
        <v>67</v>
      </c>
      <c r="AA111" s="11"/>
      <c r="AB111" s="2" t="s">
        <v>67</v>
      </c>
    </row>
    <row r="112" spans="1:28" ht="30" customHeight="1" x14ac:dyDescent="0.3">
      <c r="A112" s="5" t="s">
        <v>5081</v>
      </c>
      <c r="B112" s="5" t="s">
        <v>5078</v>
      </c>
      <c r="C112" s="5" t="s">
        <v>5082</v>
      </c>
      <c r="D112" s="9" t="s">
        <v>508</v>
      </c>
      <c r="E112" s="10">
        <v>0</v>
      </c>
      <c r="F112" s="5" t="s">
        <v>67</v>
      </c>
      <c r="G112" s="10">
        <v>0</v>
      </c>
      <c r="H112" s="5" t="s">
        <v>67</v>
      </c>
      <c r="I112" s="10">
        <v>105000</v>
      </c>
      <c r="J112" s="5" t="s">
        <v>5068</v>
      </c>
      <c r="K112" s="10">
        <v>0</v>
      </c>
      <c r="L112" s="5" t="s">
        <v>67</v>
      </c>
      <c r="M112" s="10">
        <v>0</v>
      </c>
      <c r="N112" s="5" t="s">
        <v>67</v>
      </c>
      <c r="O112" s="10">
        <f t="shared" si="2"/>
        <v>105000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5" t="s">
        <v>5083</v>
      </c>
      <c r="X112" s="5" t="s">
        <v>67</v>
      </c>
      <c r="Y112" s="2" t="s">
        <v>67</v>
      </c>
      <c r="Z112" s="2" t="s">
        <v>67</v>
      </c>
      <c r="AA112" s="11"/>
      <c r="AB112" s="2" t="s">
        <v>67</v>
      </c>
    </row>
    <row r="113" spans="1:28" ht="30" customHeight="1" x14ac:dyDescent="0.3">
      <c r="A113" s="5" t="s">
        <v>5084</v>
      </c>
      <c r="B113" s="5" t="s">
        <v>5085</v>
      </c>
      <c r="C113" s="5" t="s">
        <v>5086</v>
      </c>
      <c r="D113" s="9" t="s">
        <v>508</v>
      </c>
      <c r="E113" s="10">
        <v>57960</v>
      </c>
      <c r="F113" s="5" t="s">
        <v>67</v>
      </c>
      <c r="G113" s="10">
        <v>0</v>
      </c>
      <c r="H113" s="5" t="s">
        <v>67</v>
      </c>
      <c r="I113" s="10">
        <v>103000</v>
      </c>
      <c r="J113" s="5" t="s">
        <v>5068</v>
      </c>
      <c r="K113" s="10">
        <v>0</v>
      </c>
      <c r="L113" s="5" t="s">
        <v>67</v>
      </c>
      <c r="M113" s="10">
        <v>0</v>
      </c>
      <c r="N113" s="5" t="s">
        <v>67</v>
      </c>
      <c r="O113" s="10">
        <f t="shared" si="2"/>
        <v>57960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5" t="s">
        <v>5087</v>
      </c>
      <c r="X113" s="5" t="s">
        <v>67</v>
      </c>
      <c r="Y113" s="2" t="s">
        <v>67</v>
      </c>
      <c r="Z113" s="2" t="s">
        <v>67</v>
      </c>
      <c r="AA113" s="11"/>
      <c r="AB113" s="2" t="s">
        <v>67</v>
      </c>
    </row>
    <row r="114" spans="1:28" ht="30" customHeight="1" x14ac:dyDescent="0.3">
      <c r="A114" s="5" t="s">
        <v>5088</v>
      </c>
      <c r="B114" s="5" t="s">
        <v>5089</v>
      </c>
      <c r="C114" s="5" t="s">
        <v>5086</v>
      </c>
      <c r="D114" s="9" t="s">
        <v>508</v>
      </c>
      <c r="E114" s="10">
        <v>0</v>
      </c>
      <c r="F114" s="5" t="s">
        <v>67</v>
      </c>
      <c r="G114" s="10">
        <v>100000</v>
      </c>
      <c r="H114" s="5" t="s">
        <v>5090</v>
      </c>
      <c r="I114" s="10">
        <v>0</v>
      </c>
      <c r="J114" s="5" t="s">
        <v>67</v>
      </c>
      <c r="K114" s="10">
        <v>78000</v>
      </c>
      <c r="L114" s="5" t="s">
        <v>5091</v>
      </c>
      <c r="M114" s="10">
        <v>0</v>
      </c>
      <c r="N114" s="5" t="s">
        <v>67</v>
      </c>
      <c r="O114" s="10">
        <f t="shared" si="2"/>
        <v>78000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5" t="s">
        <v>5092</v>
      </c>
      <c r="X114" s="5" t="s">
        <v>67</v>
      </c>
      <c r="Y114" s="2" t="s">
        <v>67</v>
      </c>
      <c r="Z114" s="2" t="s">
        <v>67</v>
      </c>
      <c r="AA114" s="11"/>
      <c r="AB114" s="2" t="s">
        <v>67</v>
      </c>
    </row>
    <row r="115" spans="1:28" ht="30" customHeight="1" x14ac:dyDescent="0.3">
      <c r="A115" s="5" t="s">
        <v>5093</v>
      </c>
      <c r="B115" s="5" t="s">
        <v>5094</v>
      </c>
      <c r="C115" s="5" t="s">
        <v>518</v>
      </c>
      <c r="D115" s="9" t="s">
        <v>508</v>
      </c>
      <c r="E115" s="10">
        <v>0</v>
      </c>
      <c r="F115" s="5" t="s">
        <v>67</v>
      </c>
      <c r="G115" s="10">
        <v>0</v>
      </c>
      <c r="H115" s="5" t="s">
        <v>67</v>
      </c>
      <c r="I115" s="10">
        <v>13000</v>
      </c>
      <c r="J115" s="5" t="s">
        <v>5068</v>
      </c>
      <c r="K115" s="10">
        <v>11000</v>
      </c>
      <c r="L115" s="5" t="s">
        <v>5095</v>
      </c>
      <c r="M115" s="10">
        <v>0</v>
      </c>
      <c r="N115" s="5" t="s">
        <v>67</v>
      </c>
      <c r="O115" s="10">
        <f t="shared" si="2"/>
        <v>11000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5" t="s">
        <v>5096</v>
      </c>
      <c r="X115" s="5" t="s">
        <v>67</v>
      </c>
      <c r="Y115" s="2" t="s">
        <v>67</v>
      </c>
      <c r="Z115" s="2" t="s">
        <v>67</v>
      </c>
      <c r="AA115" s="11"/>
      <c r="AB115" s="2" t="s">
        <v>67</v>
      </c>
    </row>
    <row r="116" spans="1:28" ht="30" customHeight="1" x14ac:dyDescent="0.3">
      <c r="A116" s="5" t="s">
        <v>5097</v>
      </c>
      <c r="B116" s="5" t="s">
        <v>5098</v>
      </c>
      <c r="C116" s="5" t="s">
        <v>518</v>
      </c>
      <c r="D116" s="9" t="s">
        <v>508</v>
      </c>
      <c r="E116" s="10">
        <v>0</v>
      </c>
      <c r="F116" s="5" t="s">
        <v>67</v>
      </c>
      <c r="G116" s="10">
        <v>0</v>
      </c>
      <c r="H116" s="5" t="s">
        <v>67</v>
      </c>
      <c r="I116" s="10">
        <v>0</v>
      </c>
      <c r="J116" s="5" t="s">
        <v>67</v>
      </c>
      <c r="K116" s="10">
        <v>0</v>
      </c>
      <c r="L116" s="5" t="s">
        <v>67</v>
      </c>
      <c r="M116" s="10">
        <v>11000</v>
      </c>
      <c r="N116" s="5" t="s">
        <v>67</v>
      </c>
      <c r="O116" s="10">
        <f t="shared" si="2"/>
        <v>11000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5" t="s">
        <v>5099</v>
      </c>
      <c r="X116" s="5" t="s">
        <v>67</v>
      </c>
      <c r="Y116" s="2" t="s">
        <v>67</v>
      </c>
      <c r="Z116" s="2" t="s">
        <v>67</v>
      </c>
      <c r="AA116" s="11"/>
      <c r="AB116" s="2" t="s">
        <v>67</v>
      </c>
    </row>
    <row r="117" spans="1:28" ht="30" customHeight="1" x14ac:dyDescent="0.3">
      <c r="A117" s="5" t="s">
        <v>5100</v>
      </c>
      <c r="B117" s="5" t="s">
        <v>5101</v>
      </c>
      <c r="C117" s="5" t="s">
        <v>5102</v>
      </c>
      <c r="D117" s="9" t="s">
        <v>508</v>
      </c>
      <c r="E117" s="10">
        <v>0</v>
      </c>
      <c r="F117" s="5" t="s">
        <v>67</v>
      </c>
      <c r="G117" s="10">
        <v>0</v>
      </c>
      <c r="H117" s="5" t="s">
        <v>67</v>
      </c>
      <c r="I117" s="10">
        <v>88800</v>
      </c>
      <c r="J117" s="5" t="s">
        <v>5103</v>
      </c>
      <c r="K117" s="10">
        <v>0</v>
      </c>
      <c r="L117" s="5" t="s">
        <v>67</v>
      </c>
      <c r="M117" s="10">
        <v>0</v>
      </c>
      <c r="N117" s="5" t="s">
        <v>67</v>
      </c>
      <c r="O117" s="10">
        <f t="shared" si="2"/>
        <v>88800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5" t="s">
        <v>5104</v>
      </c>
      <c r="X117" s="5" t="s">
        <v>67</v>
      </c>
      <c r="Y117" s="2" t="s">
        <v>67</v>
      </c>
      <c r="Z117" s="2" t="s">
        <v>67</v>
      </c>
      <c r="AA117" s="11"/>
      <c r="AB117" s="2" t="s">
        <v>67</v>
      </c>
    </row>
    <row r="118" spans="1:28" ht="30" customHeight="1" x14ac:dyDescent="0.3">
      <c r="A118" s="5" t="s">
        <v>5105</v>
      </c>
      <c r="B118" s="5" t="s">
        <v>5078</v>
      </c>
      <c r="C118" s="5" t="s">
        <v>5106</v>
      </c>
      <c r="D118" s="9" t="s">
        <v>508</v>
      </c>
      <c r="E118" s="10">
        <v>0</v>
      </c>
      <c r="F118" s="5" t="s">
        <v>67</v>
      </c>
      <c r="G118" s="10">
        <v>231000</v>
      </c>
      <c r="H118" s="5" t="s">
        <v>5046</v>
      </c>
      <c r="I118" s="10">
        <v>231000</v>
      </c>
      <c r="J118" s="5" t="s">
        <v>5107</v>
      </c>
      <c r="K118" s="10">
        <v>0</v>
      </c>
      <c r="L118" s="5" t="s">
        <v>67</v>
      </c>
      <c r="M118" s="10">
        <v>0</v>
      </c>
      <c r="N118" s="5" t="s">
        <v>67</v>
      </c>
      <c r="O118" s="10">
        <f t="shared" si="2"/>
        <v>231000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5" t="s">
        <v>5108</v>
      </c>
      <c r="X118" s="5" t="s">
        <v>67</v>
      </c>
      <c r="Y118" s="2" t="s">
        <v>67</v>
      </c>
      <c r="Z118" s="2" t="s">
        <v>67</v>
      </c>
      <c r="AA118" s="11"/>
      <c r="AB118" s="2" t="s">
        <v>67</v>
      </c>
    </row>
    <row r="119" spans="1:28" ht="30" customHeight="1" x14ac:dyDescent="0.3">
      <c r="A119" s="5" t="s">
        <v>5109</v>
      </c>
      <c r="B119" s="5" t="s">
        <v>5110</v>
      </c>
      <c r="C119" s="5" t="s">
        <v>5111</v>
      </c>
      <c r="D119" s="9" t="s">
        <v>508</v>
      </c>
      <c r="E119" s="10">
        <v>6300</v>
      </c>
      <c r="F119" s="5" t="s">
        <v>67</v>
      </c>
      <c r="G119" s="10">
        <v>8000</v>
      </c>
      <c r="H119" s="5" t="s">
        <v>5055</v>
      </c>
      <c r="I119" s="10">
        <v>7500</v>
      </c>
      <c r="J119" s="5" t="s">
        <v>5047</v>
      </c>
      <c r="K119" s="10">
        <v>8000</v>
      </c>
      <c r="L119" s="5" t="s">
        <v>5048</v>
      </c>
      <c r="M119" s="10">
        <v>0</v>
      </c>
      <c r="N119" s="5" t="s">
        <v>67</v>
      </c>
      <c r="O119" s="10">
        <f t="shared" si="2"/>
        <v>6300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5" t="s">
        <v>5112</v>
      </c>
      <c r="X119" s="5" t="s">
        <v>67</v>
      </c>
      <c r="Y119" s="2" t="s">
        <v>67</v>
      </c>
      <c r="Z119" s="2" t="s">
        <v>67</v>
      </c>
      <c r="AA119" s="11"/>
      <c r="AB119" s="2" t="s">
        <v>67</v>
      </c>
    </row>
    <row r="120" spans="1:28" ht="30" customHeight="1" x14ac:dyDescent="0.3">
      <c r="A120" s="5" t="s">
        <v>5113</v>
      </c>
      <c r="B120" s="5" t="s">
        <v>5110</v>
      </c>
      <c r="C120" s="5" t="s">
        <v>5114</v>
      </c>
      <c r="D120" s="9" t="s">
        <v>508</v>
      </c>
      <c r="E120" s="10">
        <v>0</v>
      </c>
      <c r="F120" s="5" t="s">
        <v>67</v>
      </c>
      <c r="G120" s="10">
        <v>0</v>
      </c>
      <c r="H120" s="5" t="s">
        <v>67</v>
      </c>
      <c r="I120" s="10">
        <v>15000</v>
      </c>
      <c r="J120" s="5" t="s">
        <v>5047</v>
      </c>
      <c r="K120" s="10">
        <v>0</v>
      </c>
      <c r="L120" s="5" t="s">
        <v>67</v>
      </c>
      <c r="M120" s="10">
        <v>0</v>
      </c>
      <c r="N120" s="5" t="s">
        <v>67</v>
      </c>
      <c r="O120" s="10">
        <f t="shared" si="2"/>
        <v>15000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5" t="s">
        <v>5115</v>
      </c>
      <c r="X120" s="5" t="s">
        <v>67</v>
      </c>
      <c r="Y120" s="2" t="s">
        <v>67</v>
      </c>
      <c r="Z120" s="2" t="s">
        <v>67</v>
      </c>
      <c r="AA120" s="11"/>
      <c r="AB120" s="2" t="s">
        <v>67</v>
      </c>
    </row>
    <row r="121" spans="1:28" ht="30" customHeight="1" x14ac:dyDescent="0.3">
      <c r="A121" s="5" t="s">
        <v>5116</v>
      </c>
      <c r="B121" s="5" t="s">
        <v>5117</v>
      </c>
      <c r="C121" s="5" t="s">
        <v>5118</v>
      </c>
      <c r="D121" s="9" t="s">
        <v>3727</v>
      </c>
      <c r="E121" s="10">
        <v>0</v>
      </c>
      <c r="F121" s="5" t="s">
        <v>67</v>
      </c>
      <c r="G121" s="10">
        <v>195000</v>
      </c>
      <c r="H121" s="5" t="s">
        <v>4989</v>
      </c>
      <c r="I121" s="10">
        <v>136000</v>
      </c>
      <c r="J121" s="5" t="s">
        <v>4951</v>
      </c>
      <c r="K121" s="10">
        <v>211000</v>
      </c>
      <c r="L121" s="5" t="s">
        <v>5025</v>
      </c>
      <c r="M121" s="10">
        <v>0</v>
      </c>
      <c r="N121" s="5" t="s">
        <v>67</v>
      </c>
      <c r="O121" s="10">
        <f t="shared" si="2"/>
        <v>136000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5" t="s">
        <v>5119</v>
      </c>
      <c r="X121" s="5" t="s">
        <v>67</v>
      </c>
      <c r="Y121" s="2" t="s">
        <v>67</v>
      </c>
      <c r="Z121" s="2" t="s">
        <v>67</v>
      </c>
      <c r="AA121" s="11"/>
      <c r="AB121" s="2" t="s">
        <v>67</v>
      </c>
    </row>
    <row r="122" spans="1:28" ht="30" customHeight="1" x14ac:dyDescent="0.3">
      <c r="A122" s="5" t="s">
        <v>258</v>
      </c>
      <c r="B122" s="5" t="s">
        <v>255</v>
      </c>
      <c r="C122" s="5" t="s">
        <v>256</v>
      </c>
      <c r="D122" s="9" t="s">
        <v>257</v>
      </c>
      <c r="E122" s="10">
        <v>1179</v>
      </c>
      <c r="F122" s="5" t="s">
        <v>67</v>
      </c>
      <c r="G122" s="10">
        <v>1240</v>
      </c>
      <c r="H122" s="5" t="s">
        <v>5120</v>
      </c>
      <c r="I122" s="10">
        <v>1240</v>
      </c>
      <c r="J122" s="5" t="s">
        <v>5121</v>
      </c>
      <c r="K122" s="10">
        <v>0</v>
      </c>
      <c r="L122" s="5" t="s">
        <v>67</v>
      </c>
      <c r="M122" s="10">
        <v>0</v>
      </c>
      <c r="N122" s="5" t="s">
        <v>67</v>
      </c>
      <c r="O122" s="10">
        <f t="shared" si="2"/>
        <v>1179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5" t="s">
        <v>5122</v>
      </c>
      <c r="X122" s="5" t="s">
        <v>67</v>
      </c>
      <c r="Y122" s="2" t="s">
        <v>67</v>
      </c>
      <c r="Z122" s="2" t="s">
        <v>67</v>
      </c>
      <c r="AA122" s="11"/>
      <c r="AB122" s="2" t="s">
        <v>67</v>
      </c>
    </row>
    <row r="123" spans="1:28" ht="30" customHeight="1" x14ac:dyDescent="0.3">
      <c r="A123" s="5" t="s">
        <v>3273</v>
      </c>
      <c r="B123" s="5" t="s">
        <v>3271</v>
      </c>
      <c r="C123" s="5" t="s">
        <v>3272</v>
      </c>
      <c r="D123" s="9" t="s">
        <v>508</v>
      </c>
      <c r="E123" s="10">
        <v>276</v>
      </c>
      <c r="F123" s="5" t="s">
        <v>67</v>
      </c>
      <c r="G123" s="10">
        <v>290</v>
      </c>
      <c r="H123" s="5" t="s">
        <v>5123</v>
      </c>
      <c r="I123" s="10">
        <v>290</v>
      </c>
      <c r="J123" s="5" t="s">
        <v>5124</v>
      </c>
      <c r="K123" s="10">
        <v>0</v>
      </c>
      <c r="L123" s="5" t="s">
        <v>67</v>
      </c>
      <c r="M123" s="10">
        <v>0</v>
      </c>
      <c r="N123" s="5" t="s">
        <v>67</v>
      </c>
      <c r="O123" s="10">
        <f t="shared" si="2"/>
        <v>276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5" t="s">
        <v>5125</v>
      </c>
      <c r="X123" s="5" t="s">
        <v>67</v>
      </c>
      <c r="Y123" s="2" t="s">
        <v>67</v>
      </c>
      <c r="Z123" s="2" t="s">
        <v>67</v>
      </c>
      <c r="AA123" s="11"/>
      <c r="AB123" s="2" t="s">
        <v>67</v>
      </c>
    </row>
    <row r="124" spans="1:28" ht="30" customHeight="1" x14ac:dyDescent="0.3">
      <c r="A124" s="5" t="s">
        <v>5126</v>
      </c>
      <c r="B124" s="5" t="s">
        <v>5127</v>
      </c>
      <c r="C124" s="5" t="s">
        <v>5128</v>
      </c>
      <c r="D124" s="9" t="s">
        <v>508</v>
      </c>
      <c r="E124" s="10">
        <v>290</v>
      </c>
      <c r="F124" s="5" t="s">
        <v>67</v>
      </c>
      <c r="G124" s="10">
        <v>0</v>
      </c>
      <c r="H124" s="5" t="s">
        <v>67</v>
      </c>
      <c r="I124" s="10">
        <v>383</v>
      </c>
      <c r="J124" s="5" t="s">
        <v>4931</v>
      </c>
      <c r="K124" s="10">
        <v>0</v>
      </c>
      <c r="L124" s="5" t="s">
        <v>67</v>
      </c>
      <c r="M124" s="10">
        <v>0</v>
      </c>
      <c r="N124" s="5" t="s">
        <v>67</v>
      </c>
      <c r="O124" s="10">
        <f t="shared" si="2"/>
        <v>290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5" t="s">
        <v>5129</v>
      </c>
      <c r="X124" s="5" t="s">
        <v>67</v>
      </c>
      <c r="Y124" s="2" t="s">
        <v>67</v>
      </c>
      <c r="Z124" s="2" t="s">
        <v>67</v>
      </c>
      <c r="AA124" s="11"/>
      <c r="AB124" s="2" t="s">
        <v>67</v>
      </c>
    </row>
    <row r="125" spans="1:28" ht="30" customHeight="1" x14ac:dyDescent="0.3">
      <c r="A125" s="5" t="s">
        <v>5130</v>
      </c>
      <c r="B125" s="5" t="s">
        <v>5127</v>
      </c>
      <c r="C125" s="5" t="s">
        <v>5131</v>
      </c>
      <c r="D125" s="9" t="s">
        <v>508</v>
      </c>
      <c r="E125" s="10">
        <v>320</v>
      </c>
      <c r="F125" s="5" t="s">
        <v>67</v>
      </c>
      <c r="G125" s="10">
        <v>0</v>
      </c>
      <c r="H125" s="5" t="s">
        <v>67</v>
      </c>
      <c r="I125" s="10">
        <v>446</v>
      </c>
      <c r="J125" s="5" t="s">
        <v>4931</v>
      </c>
      <c r="K125" s="10">
        <v>0</v>
      </c>
      <c r="L125" s="5" t="s">
        <v>67</v>
      </c>
      <c r="M125" s="10">
        <v>0</v>
      </c>
      <c r="N125" s="5" t="s">
        <v>67</v>
      </c>
      <c r="O125" s="10">
        <f t="shared" si="2"/>
        <v>320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5" t="s">
        <v>5132</v>
      </c>
      <c r="X125" s="5" t="s">
        <v>67</v>
      </c>
      <c r="Y125" s="2" t="s">
        <v>67</v>
      </c>
      <c r="Z125" s="2" t="s">
        <v>67</v>
      </c>
      <c r="AA125" s="11"/>
      <c r="AB125" s="2" t="s">
        <v>67</v>
      </c>
    </row>
    <row r="126" spans="1:28" ht="30" customHeight="1" x14ac:dyDescent="0.3">
      <c r="A126" s="5" t="s">
        <v>5133</v>
      </c>
      <c r="B126" s="5" t="s">
        <v>5127</v>
      </c>
      <c r="C126" s="5" t="s">
        <v>5134</v>
      </c>
      <c r="D126" s="9" t="s">
        <v>508</v>
      </c>
      <c r="E126" s="10">
        <v>360</v>
      </c>
      <c r="F126" s="5" t="s">
        <v>67</v>
      </c>
      <c r="G126" s="10">
        <v>0</v>
      </c>
      <c r="H126" s="5" t="s">
        <v>67</v>
      </c>
      <c r="I126" s="10">
        <v>485</v>
      </c>
      <c r="J126" s="5" t="s">
        <v>4931</v>
      </c>
      <c r="K126" s="10">
        <v>0</v>
      </c>
      <c r="L126" s="5" t="s">
        <v>67</v>
      </c>
      <c r="M126" s="10">
        <v>0</v>
      </c>
      <c r="N126" s="5" t="s">
        <v>67</v>
      </c>
      <c r="O126" s="10">
        <f t="shared" si="2"/>
        <v>360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5" t="s">
        <v>5135</v>
      </c>
      <c r="X126" s="5" t="s">
        <v>67</v>
      </c>
      <c r="Y126" s="2" t="s">
        <v>67</v>
      </c>
      <c r="Z126" s="2" t="s">
        <v>67</v>
      </c>
      <c r="AA126" s="11"/>
      <c r="AB126" s="2" t="s">
        <v>67</v>
      </c>
    </row>
    <row r="127" spans="1:28" ht="30" customHeight="1" x14ac:dyDescent="0.3">
      <c r="A127" s="5" t="s">
        <v>5136</v>
      </c>
      <c r="B127" s="5" t="s">
        <v>5127</v>
      </c>
      <c r="C127" s="5" t="s">
        <v>5137</v>
      </c>
      <c r="D127" s="9" t="s">
        <v>508</v>
      </c>
      <c r="E127" s="10">
        <v>400</v>
      </c>
      <c r="F127" s="5" t="s">
        <v>67</v>
      </c>
      <c r="G127" s="10">
        <v>0</v>
      </c>
      <c r="H127" s="5" t="s">
        <v>67</v>
      </c>
      <c r="I127" s="10">
        <v>523</v>
      </c>
      <c r="J127" s="5" t="s">
        <v>4931</v>
      </c>
      <c r="K127" s="10">
        <v>0</v>
      </c>
      <c r="L127" s="5" t="s">
        <v>67</v>
      </c>
      <c r="M127" s="10">
        <v>0</v>
      </c>
      <c r="N127" s="5" t="s">
        <v>67</v>
      </c>
      <c r="O127" s="10">
        <f t="shared" si="2"/>
        <v>400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5" t="s">
        <v>5138</v>
      </c>
      <c r="X127" s="5" t="s">
        <v>67</v>
      </c>
      <c r="Y127" s="2" t="s">
        <v>67</v>
      </c>
      <c r="Z127" s="2" t="s">
        <v>67</v>
      </c>
      <c r="AA127" s="11"/>
      <c r="AB127" s="2" t="s">
        <v>67</v>
      </c>
    </row>
    <row r="128" spans="1:28" ht="30" customHeight="1" x14ac:dyDescent="0.3">
      <c r="A128" s="5" t="s">
        <v>5139</v>
      </c>
      <c r="B128" s="5" t="s">
        <v>5127</v>
      </c>
      <c r="C128" s="5" t="s">
        <v>5140</v>
      </c>
      <c r="D128" s="9" t="s">
        <v>508</v>
      </c>
      <c r="E128" s="10">
        <v>440</v>
      </c>
      <c r="F128" s="5" t="s">
        <v>67</v>
      </c>
      <c r="G128" s="10">
        <v>0</v>
      </c>
      <c r="H128" s="5" t="s">
        <v>67</v>
      </c>
      <c r="I128" s="10">
        <v>574</v>
      </c>
      <c r="J128" s="5" t="s">
        <v>4931</v>
      </c>
      <c r="K128" s="10">
        <v>0</v>
      </c>
      <c r="L128" s="5" t="s">
        <v>67</v>
      </c>
      <c r="M128" s="10">
        <v>0</v>
      </c>
      <c r="N128" s="5" t="s">
        <v>67</v>
      </c>
      <c r="O128" s="10">
        <f t="shared" si="2"/>
        <v>440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5" t="s">
        <v>5141</v>
      </c>
      <c r="X128" s="5" t="s">
        <v>67</v>
      </c>
      <c r="Y128" s="2" t="s">
        <v>67</v>
      </c>
      <c r="Z128" s="2" t="s">
        <v>67</v>
      </c>
      <c r="AA128" s="11"/>
      <c r="AB128" s="2" t="s">
        <v>67</v>
      </c>
    </row>
    <row r="129" spans="1:28" ht="30" customHeight="1" x14ac:dyDescent="0.3">
      <c r="A129" s="5" t="s">
        <v>5142</v>
      </c>
      <c r="B129" s="5" t="s">
        <v>5127</v>
      </c>
      <c r="C129" s="5" t="s">
        <v>1280</v>
      </c>
      <c r="D129" s="9" t="s">
        <v>508</v>
      </c>
      <c r="E129" s="10">
        <v>500</v>
      </c>
      <c r="F129" s="5" t="s">
        <v>67</v>
      </c>
      <c r="G129" s="10">
        <v>0</v>
      </c>
      <c r="H129" s="5" t="s">
        <v>67</v>
      </c>
      <c r="I129" s="10">
        <v>663</v>
      </c>
      <c r="J129" s="5" t="s">
        <v>4931</v>
      </c>
      <c r="K129" s="10">
        <v>0</v>
      </c>
      <c r="L129" s="5" t="s">
        <v>67</v>
      </c>
      <c r="M129" s="10">
        <v>0</v>
      </c>
      <c r="N129" s="5" t="s">
        <v>67</v>
      </c>
      <c r="O129" s="10">
        <f t="shared" si="2"/>
        <v>500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5" t="s">
        <v>5143</v>
      </c>
      <c r="X129" s="5" t="s">
        <v>67</v>
      </c>
      <c r="Y129" s="2" t="s">
        <v>67</v>
      </c>
      <c r="Z129" s="2" t="s">
        <v>67</v>
      </c>
      <c r="AA129" s="11"/>
      <c r="AB129" s="2" t="s">
        <v>67</v>
      </c>
    </row>
    <row r="130" spans="1:28" ht="30" customHeight="1" x14ac:dyDescent="0.3">
      <c r="A130" s="5" t="s">
        <v>5144</v>
      </c>
      <c r="B130" s="5" t="s">
        <v>5127</v>
      </c>
      <c r="C130" s="5" t="s">
        <v>1307</v>
      </c>
      <c r="D130" s="9" t="s">
        <v>508</v>
      </c>
      <c r="E130" s="10">
        <v>610</v>
      </c>
      <c r="F130" s="5" t="s">
        <v>67</v>
      </c>
      <c r="G130" s="10">
        <v>0</v>
      </c>
      <c r="H130" s="5" t="s">
        <v>67</v>
      </c>
      <c r="I130" s="10">
        <v>894</v>
      </c>
      <c r="J130" s="5" t="s">
        <v>4931</v>
      </c>
      <c r="K130" s="10">
        <v>0</v>
      </c>
      <c r="L130" s="5" t="s">
        <v>67</v>
      </c>
      <c r="M130" s="10">
        <v>0</v>
      </c>
      <c r="N130" s="5" t="s">
        <v>67</v>
      </c>
      <c r="O130" s="10">
        <f t="shared" si="2"/>
        <v>610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5" t="s">
        <v>5145</v>
      </c>
      <c r="X130" s="5" t="s">
        <v>67</v>
      </c>
      <c r="Y130" s="2" t="s">
        <v>67</v>
      </c>
      <c r="Z130" s="2" t="s">
        <v>67</v>
      </c>
      <c r="AA130" s="11"/>
      <c r="AB130" s="2" t="s">
        <v>67</v>
      </c>
    </row>
    <row r="131" spans="1:28" ht="30" customHeight="1" x14ac:dyDescent="0.3">
      <c r="A131" s="5" t="s">
        <v>5146</v>
      </c>
      <c r="B131" s="5" t="s">
        <v>5127</v>
      </c>
      <c r="C131" s="5" t="s">
        <v>1334</v>
      </c>
      <c r="D131" s="9" t="s">
        <v>508</v>
      </c>
      <c r="E131" s="10">
        <v>680</v>
      </c>
      <c r="F131" s="5" t="s">
        <v>67</v>
      </c>
      <c r="G131" s="10">
        <v>0</v>
      </c>
      <c r="H131" s="5" t="s">
        <v>67</v>
      </c>
      <c r="I131" s="10">
        <v>983</v>
      </c>
      <c r="J131" s="5" t="s">
        <v>4931</v>
      </c>
      <c r="K131" s="10">
        <v>0</v>
      </c>
      <c r="L131" s="5" t="s">
        <v>67</v>
      </c>
      <c r="M131" s="10">
        <v>0</v>
      </c>
      <c r="N131" s="5" t="s">
        <v>67</v>
      </c>
      <c r="O131" s="10">
        <f t="shared" si="2"/>
        <v>680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5" t="s">
        <v>5147</v>
      </c>
      <c r="X131" s="5" t="s">
        <v>67</v>
      </c>
      <c r="Y131" s="2" t="s">
        <v>67</v>
      </c>
      <c r="Z131" s="2" t="s">
        <v>67</v>
      </c>
      <c r="AA131" s="11"/>
      <c r="AB131" s="2" t="s">
        <v>67</v>
      </c>
    </row>
    <row r="132" spans="1:28" ht="30" customHeight="1" x14ac:dyDescent="0.3">
      <c r="A132" s="5" t="s">
        <v>5148</v>
      </c>
      <c r="B132" s="5" t="s">
        <v>5127</v>
      </c>
      <c r="C132" s="5" t="s">
        <v>1582</v>
      </c>
      <c r="D132" s="9" t="s">
        <v>508</v>
      </c>
      <c r="E132" s="10">
        <v>850</v>
      </c>
      <c r="F132" s="5" t="s">
        <v>67</v>
      </c>
      <c r="G132" s="10">
        <v>0</v>
      </c>
      <c r="H132" s="5" t="s">
        <v>67</v>
      </c>
      <c r="I132" s="10">
        <v>1149</v>
      </c>
      <c r="J132" s="5" t="s">
        <v>4931</v>
      </c>
      <c r="K132" s="10">
        <v>0</v>
      </c>
      <c r="L132" s="5" t="s">
        <v>67</v>
      </c>
      <c r="M132" s="10">
        <v>0</v>
      </c>
      <c r="N132" s="5" t="s">
        <v>67</v>
      </c>
      <c r="O132" s="10">
        <f t="shared" si="2"/>
        <v>850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5" t="s">
        <v>5149</v>
      </c>
      <c r="X132" s="5" t="s">
        <v>67</v>
      </c>
      <c r="Y132" s="2" t="s">
        <v>67</v>
      </c>
      <c r="Z132" s="2" t="s">
        <v>67</v>
      </c>
      <c r="AA132" s="11"/>
      <c r="AB132" s="2" t="s">
        <v>67</v>
      </c>
    </row>
    <row r="133" spans="1:28" ht="30" customHeight="1" x14ac:dyDescent="0.3">
      <c r="A133" s="5" t="s">
        <v>5150</v>
      </c>
      <c r="B133" s="5" t="s">
        <v>5127</v>
      </c>
      <c r="C133" s="5" t="s">
        <v>1609</v>
      </c>
      <c r="D133" s="9" t="s">
        <v>508</v>
      </c>
      <c r="E133" s="10">
        <v>1540</v>
      </c>
      <c r="F133" s="5" t="s">
        <v>67</v>
      </c>
      <c r="G133" s="10">
        <v>0</v>
      </c>
      <c r="H133" s="5" t="s">
        <v>67</v>
      </c>
      <c r="I133" s="10">
        <v>2362</v>
      </c>
      <c r="J133" s="5" t="s">
        <v>4931</v>
      </c>
      <c r="K133" s="10">
        <v>0</v>
      </c>
      <c r="L133" s="5" t="s">
        <v>67</v>
      </c>
      <c r="M133" s="10">
        <v>0</v>
      </c>
      <c r="N133" s="5" t="s">
        <v>67</v>
      </c>
      <c r="O133" s="10">
        <f t="shared" si="2"/>
        <v>1540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5" t="s">
        <v>5151</v>
      </c>
      <c r="X133" s="5" t="s">
        <v>67</v>
      </c>
      <c r="Y133" s="2" t="s">
        <v>67</v>
      </c>
      <c r="Z133" s="2" t="s">
        <v>67</v>
      </c>
      <c r="AA133" s="11"/>
      <c r="AB133" s="2" t="s">
        <v>67</v>
      </c>
    </row>
    <row r="134" spans="1:28" ht="30" customHeight="1" x14ac:dyDescent="0.3">
      <c r="A134" s="5" t="s">
        <v>5152</v>
      </c>
      <c r="B134" s="5" t="s">
        <v>5127</v>
      </c>
      <c r="C134" s="5" t="s">
        <v>1636</v>
      </c>
      <c r="D134" s="9" t="s">
        <v>508</v>
      </c>
      <c r="E134" s="10">
        <v>1830</v>
      </c>
      <c r="F134" s="5" t="s">
        <v>67</v>
      </c>
      <c r="G134" s="10">
        <v>0</v>
      </c>
      <c r="H134" s="5" t="s">
        <v>67</v>
      </c>
      <c r="I134" s="10">
        <v>2809</v>
      </c>
      <c r="J134" s="5" t="s">
        <v>4931</v>
      </c>
      <c r="K134" s="10">
        <v>0</v>
      </c>
      <c r="L134" s="5" t="s">
        <v>67</v>
      </c>
      <c r="M134" s="10">
        <v>0</v>
      </c>
      <c r="N134" s="5" t="s">
        <v>67</v>
      </c>
      <c r="O134" s="10">
        <f t="shared" si="2"/>
        <v>1830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5" t="s">
        <v>5153</v>
      </c>
      <c r="X134" s="5" t="s">
        <v>67</v>
      </c>
      <c r="Y134" s="2" t="s">
        <v>67</v>
      </c>
      <c r="Z134" s="2" t="s">
        <v>67</v>
      </c>
      <c r="AA134" s="11"/>
      <c r="AB134" s="2" t="s">
        <v>67</v>
      </c>
    </row>
    <row r="135" spans="1:28" ht="30" customHeight="1" x14ac:dyDescent="0.3">
      <c r="A135" s="5" t="s">
        <v>5154</v>
      </c>
      <c r="B135" s="5" t="s">
        <v>5127</v>
      </c>
      <c r="C135" s="5" t="s">
        <v>1663</v>
      </c>
      <c r="D135" s="9" t="s">
        <v>508</v>
      </c>
      <c r="E135" s="10">
        <v>2360</v>
      </c>
      <c r="F135" s="5" t="s">
        <v>67</v>
      </c>
      <c r="G135" s="10">
        <v>0</v>
      </c>
      <c r="H135" s="5" t="s">
        <v>67</v>
      </c>
      <c r="I135" s="10">
        <v>3638</v>
      </c>
      <c r="J135" s="5" t="s">
        <v>4931</v>
      </c>
      <c r="K135" s="10">
        <v>0</v>
      </c>
      <c r="L135" s="5" t="s">
        <v>67</v>
      </c>
      <c r="M135" s="10">
        <v>0</v>
      </c>
      <c r="N135" s="5" t="s">
        <v>67</v>
      </c>
      <c r="O135" s="10">
        <f t="shared" si="2"/>
        <v>2360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5" t="s">
        <v>5155</v>
      </c>
      <c r="X135" s="5" t="s">
        <v>67</v>
      </c>
      <c r="Y135" s="2" t="s">
        <v>67</v>
      </c>
      <c r="Z135" s="2" t="s">
        <v>67</v>
      </c>
      <c r="AA135" s="11"/>
      <c r="AB135" s="2" t="s">
        <v>67</v>
      </c>
    </row>
    <row r="136" spans="1:28" ht="30" customHeight="1" x14ac:dyDescent="0.3">
      <c r="A136" s="5" t="s">
        <v>5156</v>
      </c>
      <c r="B136" s="5" t="s">
        <v>5157</v>
      </c>
      <c r="C136" s="5" t="s">
        <v>5128</v>
      </c>
      <c r="D136" s="9" t="s">
        <v>508</v>
      </c>
      <c r="E136" s="10">
        <v>150</v>
      </c>
      <c r="F136" s="5" t="s">
        <v>67</v>
      </c>
      <c r="G136" s="10">
        <v>87</v>
      </c>
      <c r="H136" s="5" t="s">
        <v>4817</v>
      </c>
      <c r="I136" s="10">
        <v>88</v>
      </c>
      <c r="J136" s="5" t="s">
        <v>5158</v>
      </c>
      <c r="K136" s="10">
        <v>0</v>
      </c>
      <c r="L136" s="5" t="s">
        <v>67</v>
      </c>
      <c r="M136" s="10">
        <v>0</v>
      </c>
      <c r="N136" s="5" t="s">
        <v>67</v>
      </c>
      <c r="O136" s="10">
        <f t="shared" si="2"/>
        <v>87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5" t="s">
        <v>5159</v>
      </c>
      <c r="X136" s="5" t="s">
        <v>67</v>
      </c>
      <c r="Y136" s="2" t="s">
        <v>67</v>
      </c>
      <c r="Z136" s="2" t="s">
        <v>67</v>
      </c>
      <c r="AA136" s="11"/>
      <c r="AB136" s="2" t="s">
        <v>67</v>
      </c>
    </row>
    <row r="137" spans="1:28" ht="30" customHeight="1" x14ac:dyDescent="0.3">
      <c r="A137" s="5" t="s">
        <v>5160</v>
      </c>
      <c r="B137" s="5" t="s">
        <v>5157</v>
      </c>
      <c r="C137" s="5" t="s">
        <v>5131</v>
      </c>
      <c r="D137" s="9" t="s">
        <v>508</v>
      </c>
      <c r="E137" s="10">
        <v>160</v>
      </c>
      <c r="F137" s="5" t="s">
        <v>67</v>
      </c>
      <c r="G137" s="10">
        <v>91</v>
      </c>
      <c r="H137" s="5" t="s">
        <v>4817</v>
      </c>
      <c r="I137" s="10">
        <v>93</v>
      </c>
      <c r="J137" s="5" t="s">
        <v>5158</v>
      </c>
      <c r="K137" s="10">
        <v>0</v>
      </c>
      <c r="L137" s="5" t="s">
        <v>67</v>
      </c>
      <c r="M137" s="10">
        <v>0</v>
      </c>
      <c r="N137" s="5" t="s">
        <v>67</v>
      </c>
      <c r="O137" s="10">
        <f t="shared" si="2"/>
        <v>91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5" t="s">
        <v>5161</v>
      </c>
      <c r="X137" s="5" t="s">
        <v>67</v>
      </c>
      <c r="Y137" s="2" t="s">
        <v>67</v>
      </c>
      <c r="Z137" s="2" t="s">
        <v>67</v>
      </c>
      <c r="AA137" s="11"/>
      <c r="AB137" s="2" t="s">
        <v>67</v>
      </c>
    </row>
    <row r="138" spans="1:28" ht="30" customHeight="1" x14ac:dyDescent="0.3">
      <c r="A138" s="5" t="s">
        <v>5162</v>
      </c>
      <c r="B138" s="5" t="s">
        <v>5157</v>
      </c>
      <c r="C138" s="5" t="s">
        <v>5134</v>
      </c>
      <c r="D138" s="9" t="s">
        <v>508</v>
      </c>
      <c r="E138" s="10">
        <v>180</v>
      </c>
      <c r="F138" s="5" t="s">
        <v>67</v>
      </c>
      <c r="G138" s="10">
        <v>99</v>
      </c>
      <c r="H138" s="5" t="s">
        <v>4817</v>
      </c>
      <c r="I138" s="10">
        <v>100</v>
      </c>
      <c r="J138" s="5" t="s">
        <v>5158</v>
      </c>
      <c r="K138" s="10">
        <v>0</v>
      </c>
      <c r="L138" s="5" t="s">
        <v>67</v>
      </c>
      <c r="M138" s="10">
        <v>0</v>
      </c>
      <c r="N138" s="5" t="s">
        <v>67</v>
      </c>
      <c r="O138" s="10">
        <f t="shared" si="2"/>
        <v>99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5" t="s">
        <v>5163</v>
      </c>
      <c r="X138" s="5" t="s">
        <v>67</v>
      </c>
      <c r="Y138" s="2" t="s">
        <v>67</v>
      </c>
      <c r="Z138" s="2" t="s">
        <v>67</v>
      </c>
      <c r="AA138" s="11"/>
      <c r="AB138" s="2" t="s">
        <v>67</v>
      </c>
    </row>
    <row r="139" spans="1:28" ht="30" customHeight="1" x14ac:dyDescent="0.3">
      <c r="A139" s="5" t="s">
        <v>5164</v>
      </c>
      <c r="B139" s="5" t="s">
        <v>5157</v>
      </c>
      <c r="C139" s="5" t="s">
        <v>5137</v>
      </c>
      <c r="D139" s="9" t="s">
        <v>508</v>
      </c>
      <c r="E139" s="10">
        <v>220</v>
      </c>
      <c r="F139" s="5" t="s">
        <v>67</v>
      </c>
      <c r="G139" s="10">
        <v>109</v>
      </c>
      <c r="H139" s="5" t="s">
        <v>4817</v>
      </c>
      <c r="I139" s="10">
        <v>111</v>
      </c>
      <c r="J139" s="5" t="s">
        <v>5158</v>
      </c>
      <c r="K139" s="10">
        <v>0</v>
      </c>
      <c r="L139" s="5" t="s">
        <v>67</v>
      </c>
      <c r="M139" s="10">
        <v>0</v>
      </c>
      <c r="N139" s="5" t="s">
        <v>67</v>
      </c>
      <c r="O139" s="10">
        <f t="shared" si="2"/>
        <v>109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5" t="s">
        <v>5165</v>
      </c>
      <c r="X139" s="5" t="s">
        <v>67</v>
      </c>
      <c r="Y139" s="2" t="s">
        <v>67</v>
      </c>
      <c r="Z139" s="2" t="s">
        <v>67</v>
      </c>
      <c r="AA139" s="11"/>
      <c r="AB139" s="2" t="s">
        <v>67</v>
      </c>
    </row>
    <row r="140" spans="1:28" ht="30" customHeight="1" x14ac:dyDescent="0.3">
      <c r="A140" s="5" t="s">
        <v>5166</v>
      </c>
      <c r="B140" s="5" t="s">
        <v>5157</v>
      </c>
      <c r="C140" s="5" t="s">
        <v>5140</v>
      </c>
      <c r="D140" s="9" t="s">
        <v>508</v>
      </c>
      <c r="E140" s="10">
        <v>240</v>
      </c>
      <c r="F140" s="5" t="s">
        <v>67</v>
      </c>
      <c r="G140" s="10">
        <v>120</v>
      </c>
      <c r="H140" s="5" t="s">
        <v>4817</v>
      </c>
      <c r="I140" s="10">
        <v>122</v>
      </c>
      <c r="J140" s="5" t="s">
        <v>5158</v>
      </c>
      <c r="K140" s="10">
        <v>0</v>
      </c>
      <c r="L140" s="5" t="s">
        <v>67</v>
      </c>
      <c r="M140" s="10">
        <v>0</v>
      </c>
      <c r="N140" s="5" t="s">
        <v>67</v>
      </c>
      <c r="O140" s="10">
        <f t="shared" si="2"/>
        <v>120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5" t="s">
        <v>5167</v>
      </c>
      <c r="X140" s="5" t="s">
        <v>67</v>
      </c>
      <c r="Y140" s="2" t="s">
        <v>67</v>
      </c>
      <c r="Z140" s="2" t="s">
        <v>67</v>
      </c>
      <c r="AA140" s="11"/>
      <c r="AB140" s="2" t="s">
        <v>67</v>
      </c>
    </row>
    <row r="141" spans="1:28" ht="30" customHeight="1" x14ac:dyDescent="0.3">
      <c r="A141" s="5" t="s">
        <v>5168</v>
      </c>
      <c r="B141" s="5" t="s">
        <v>5157</v>
      </c>
      <c r="C141" s="5" t="s">
        <v>1280</v>
      </c>
      <c r="D141" s="9" t="s">
        <v>508</v>
      </c>
      <c r="E141" s="10">
        <v>270</v>
      </c>
      <c r="F141" s="5" t="s">
        <v>67</v>
      </c>
      <c r="G141" s="10">
        <v>131</v>
      </c>
      <c r="H141" s="5" t="s">
        <v>4817</v>
      </c>
      <c r="I141" s="10">
        <v>134</v>
      </c>
      <c r="J141" s="5" t="s">
        <v>5158</v>
      </c>
      <c r="K141" s="10">
        <v>0</v>
      </c>
      <c r="L141" s="5" t="s">
        <v>67</v>
      </c>
      <c r="M141" s="10">
        <v>0</v>
      </c>
      <c r="N141" s="5" t="s">
        <v>67</v>
      </c>
      <c r="O141" s="10">
        <f t="shared" si="2"/>
        <v>131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5" t="s">
        <v>5169</v>
      </c>
      <c r="X141" s="5" t="s">
        <v>67</v>
      </c>
      <c r="Y141" s="2" t="s">
        <v>67</v>
      </c>
      <c r="Z141" s="2" t="s">
        <v>67</v>
      </c>
      <c r="AA141" s="11"/>
      <c r="AB141" s="2" t="s">
        <v>67</v>
      </c>
    </row>
    <row r="142" spans="1:28" ht="30" customHeight="1" x14ac:dyDescent="0.3">
      <c r="A142" s="5" t="s">
        <v>5170</v>
      </c>
      <c r="B142" s="5" t="s">
        <v>5157</v>
      </c>
      <c r="C142" s="5" t="s">
        <v>1307</v>
      </c>
      <c r="D142" s="9" t="s">
        <v>508</v>
      </c>
      <c r="E142" s="10">
        <v>340</v>
      </c>
      <c r="F142" s="5" t="s">
        <v>67</v>
      </c>
      <c r="G142" s="10">
        <v>170</v>
      </c>
      <c r="H142" s="5" t="s">
        <v>4817</v>
      </c>
      <c r="I142" s="10">
        <v>171</v>
      </c>
      <c r="J142" s="5" t="s">
        <v>5158</v>
      </c>
      <c r="K142" s="10">
        <v>0</v>
      </c>
      <c r="L142" s="5" t="s">
        <v>67</v>
      </c>
      <c r="M142" s="10">
        <v>0</v>
      </c>
      <c r="N142" s="5" t="s">
        <v>67</v>
      </c>
      <c r="O142" s="10">
        <f t="shared" si="2"/>
        <v>170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5" t="s">
        <v>5171</v>
      </c>
      <c r="X142" s="5" t="s">
        <v>67</v>
      </c>
      <c r="Y142" s="2" t="s">
        <v>67</v>
      </c>
      <c r="Z142" s="2" t="s">
        <v>67</v>
      </c>
      <c r="AA142" s="11"/>
      <c r="AB142" s="2" t="s">
        <v>67</v>
      </c>
    </row>
    <row r="143" spans="1:28" ht="30" customHeight="1" x14ac:dyDescent="0.3">
      <c r="A143" s="5" t="s">
        <v>5172</v>
      </c>
      <c r="B143" s="5" t="s">
        <v>5157</v>
      </c>
      <c r="C143" s="5" t="s">
        <v>1334</v>
      </c>
      <c r="D143" s="9" t="s">
        <v>508</v>
      </c>
      <c r="E143" s="10">
        <v>430</v>
      </c>
      <c r="F143" s="5" t="s">
        <v>67</v>
      </c>
      <c r="G143" s="10">
        <v>205</v>
      </c>
      <c r="H143" s="5" t="s">
        <v>4817</v>
      </c>
      <c r="I143" s="10">
        <v>208</v>
      </c>
      <c r="J143" s="5" t="s">
        <v>5158</v>
      </c>
      <c r="K143" s="10">
        <v>0</v>
      </c>
      <c r="L143" s="5" t="s">
        <v>67</v>
      </c>
      <c r="M143" s="10">
        <v>0</v>
      </c>
      <c r="N143" s="5" t="s">
        <v>67</v>
      </c>
      <c r="O143" s="10">
        <f t="shared" si="2"/>
        <v>205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5" t="s">
        <v>5173</v>
      </c>
      <c r="X143" s="5" t="s">
        <v>67</v>
      </c>
      <c r="Y143" s="2" t="s">
        <v>67</v>
      </c>
      <c r="Z143" s="2" t="s">
        <v>67</v>
      </c>
      <c r="AA143" s="11"/>
      <c r="AB143" s="2" t="s">
        <v>67</v>
      </c>
    </row>
    <row r="144" spans="1:28" ht="30" customHeight="1" x14ac:dyDescent="0.3">
      <c r="A144" s="5" t="s">
        <v>5174</v>
      </c>
      <c r="B144" s="5" t="s">
        <v>5157</v>
      </c>
      <c r="C144" s="5" t="s">
        <v>1582</v>
      </c>
      <c r="D144" s="9" t="s">
        <v>508</v>
      </c>
      <c r="E144" s="10">
        <v>440</v>
      </c>
      <c r="F144" s="5" t="s">
        <v>67</v>
      </c>
      <c r="G144" s="10">
        <v>412</v>
      </c>
      <c r="H144" s="5" t="s">
        <v>4817</v>
      </c>
      <c r="I144" s="10">
        <v>415</v>
      </c>
      <c r="J144" s="5" t="s">
        <v>5158</v>
      </c>
      <c r="K144" s="10">
        <v>0</v>
      </c>
      <c r="L144" s="5" t="s">
        <v>67</v>
      </c>
      <c r="M144" s="10">
        <v>0</v>
      </c>
      <c r="N144" s="5" t="s">
        <v>67</v>
      </c>
      <c r="O144" s="10">
        <f t="shared" ref="O144:O207" si="3">SMALL(E144:M144,COUNTIF(E144:M144,0)+1)</f>
        <v>412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5" t="s">
        <v>5175</v>
      </c>
      <c r="X144" s="5" t="s">
        <v>67</v>
      </c>
      <c r="Y144" s="2" t="s">
        <v>67</v>
      </c>
      <c r="Z144" s="2" t="s">
        <v>67</v>
      </c>
      <c r="AA144" s="11"/>
      <c r="AB144" s="2" t="s">
        <v>67</v>
      </c>
    </row>
    <row r="145" spans="1:28" ht="30" customHeight="1" x14ac:dyDescent="0.3">
      <c r="A145" s="5" t="s">
        <v>5176</v>
      </c>
      <c r="B145" s="5" t="s">
        <v>5157</v>
      </c>
      <c r="C145" s="5" t="s">
        <v>1609</v>
      </c>
      <c r="D145" s="9" t="s">
        <v>508</v>
      </c>
      <c r="E145" s="10">
        <v>510</v>
      </c>
      <c r="F145" s="5" t="s">
        <v>67</v>
      </c>
      <c r="G145" s="10">
        <v>485</v>
      </c>
      <c r="H145" s="5" t="s">
        <v>4817</v>
      </c>
      <c r="I145" s="10">
        <v>488</v>
      </c>
      <c r="J145" s="5" t="s">
        <v>5158</v>
      </c>
      <c r="K145" s="10">
        <v>0</v>
      </c>
      <c r="L145" s="5" t="s">
        <v>67</v>
      </c>
      <c r="M145" s="10">
        <v>0</v>
      </c>
      <c r="N145" s="5" t="s">
        <v>67</v>
      </c>
      <c r="O145" s="10">
        <f t="shared" si="3"/>
        <v>485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5" t="s">
        <v>5177</v>
      </c>
      <c r="X145" s="5" t="s">
        <v>67</v>
      </c>
      <c r="Y145" s="2" t="s">
        <v>67</v>
      </c>
      <c r="Z145" s="2" t="s">
        <v>67</v>
      </c>
      <c r="AA145" s="11"/>
      <c r="AB145" s="2" t="s">
        <v>67</v>
      </c>
    </row>
    <row r="146" spans="1:28" ht="30" customHeight="1" x14ac:dyDescent="0.3">
      <c r="A146" s="5" t="s">
        <v>5178</v>
      </c>
      <c r="B146" s="5" t="s">
        <v>5157</v>
      </c>
      <c r="C146" s="5" t="s">
        <v>1636</v>
      </c>
      <c r="D146" s="9" t="s">
        <v>508</v>
      </c>
      <c r="E146" s="10">
        <v>620</v>
      </c>
      <c r="F146" s="5" t="s">
        <v>67</v>
      </c>
      <c r="G146" s="10">
        <v>595</v>
      </c>
      <c r="H146" s="5" t="s">
        <v>4817</v>
      </c>
      <c r="I146" s="10">
        <v>598</v>
      </c>
      <c r="J146" s="5" t="s">
        <v>5158</v>
      </c>
      <c r="K146" s="10">
        <v>0</v>
      </c>
      <c r="L146" s="5" t="s">
        <v>67</v>
      </c>
      <c r="M146" s="10">
        <v>0</v>
      </c>
      <c r="N146" s="5" t="s">
        <v>67</v>
      </c>
      <c r="O146" s="10">
        <f t="shared" si="3"/>
        <v>595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5" t="s">
        <v>5179</v>
      </c>
      <c r="X146" s="5" t="s">
        <v>67</v>
      </c>
      <c r="Y146" s="2" t="s">
        <v>67</v>
      </c>
      <c r="Z146" s="2" t="s">
        <v>67</v>
      </c>
      <c r="AA146" s="11"/>
      <c r="AB146" s="2" t="s">
        <v>67</v>
      </c>
    </row>
    <row r="147" spans="1:28" ht="30" customHeight="1" x14ac:dyDescent="0.3">
      <c r="A147" s="5" t="s">
        <v>5180</v>
      </c>
      <c r="B147" s="5" t="s">
        <v>5157</v>
      </c>
      <c r="C147" s="5" t="s">
        <v>1663</v>
      </c>
      <c r="D147" s="9" t="s">
        <v>508</v>
      </c>
      <c r="E147" s="10">
        <v>830</v>
      </c>
      <c r="F147" s="5" t="s">
        <v>67</v>
      </c>
      <c r="G147" s="10">
        <v>826</v>
      </c>
      <c r="H147" s="5" t="s">
        <v>4817</v>
      </c>
      <c r="I147" s="10">
        <v>830</v>
      </c>
      <c r="J147" s="5" t="s">
        <v>5158</v>
      </c>
      <c r="K147" s="10">
        <v>0</v>
      </c>
      <c r="L147" s="5" t="s">
        <v>67</v>
      </c>
      <c r="M147" s="10">
        <v>0</v>
      </c>
      <c r="N147" s="5" t="s">
        <v>67</v>
      </c>
      <c r="O147" s="10">
        <f t="shared" si="3"/>
        <v>826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5" t="s">
        <v>5181</v>
      </c>
      <c r="X147" s="5" t="s">
        <v>67</v>
      </c>
      <c r="Y147" s="2" t="s">
        <v>67</v>
      </c>
      <c r="Z147" s="2" t="s">
        <v>67</v>
      </c>
      <c r="AA147" s="11"/>
      <c r="AB147" s="2" t="s">
        <v>67</v>
      </c>
    </row>
    <row r="148" spans="1:28" ht="30" customHeight="1" x14ac:dyDescent="0.3">
      <c r="A148" s="5" t="s">
        <v>3792</v>
      </c>
      <c r="B148" s="5" t="s">
        <v>3790</v>
      </c>
      <c r="C148" s="5" t="s">
        <v>3791</v>
      </c>
      <c r="D148" s="9" t="s">
        <v>508</v>
      </c>
      <c r="E148" s="10">
        <v>0</v>
      </c>
      <c r="F148" s="5" t="s">
        <v>67</v>
      </c>
      <c r="G148" s="10">
        <v>1068</v>
      </c>
      <c r="H148" s="5" t="s">
        <v>5182</v>
      </c>
      <c r="I148" s="10">
        <v>797</v>
      </c>
      <c r="J148" s="5" t="s">
        <v>5183</v>
      </c>
      <c r="K148" s="10">
        <v>0</v>
      </c>
      <c r="L148" s="5" t="s">
        <v>67</v>
      </c>
      <c r="M148" s="10">
        <v>0</v>
      </c>
      <c r="N148" s="5" t="s">
        <v>67</v>
      </c>
      <c r="O148" s="10">
        <f t="shared" si="3"/>
        <v>797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5" t="s">
        <v>5184</v>
      </c>
      <c r="X148" s="5" t="s">
        <v>67</v>
      </c>
      <c r="Y148" s="2" t="s">
        <v>67</v>
      </c>
      <c r="Z148" s="2" t="s">
        <v>67</v>
      </c>
      <c r="AA148" s="11"/>
      <c r="AB148" s="2" t="s">
        <v>67</v>
      </c>
    </row>
    <row r="149" spans="1:28" ht="30" customHeight="1" x14ac:dyDescent="0.3">
      <c r="A149" s="5" t="s">
        <v>3860</v>
      </c>
      <c r="B149" s="5" t="s">
        <v>3790</v>
      </c>
      <c r="C149" s="5" t="s">
        <v>3859</v>
      </c>
      <c r="D149" s="9" t="s">
        <v>508</v>
      </c>
      <c r="E149" s="10">
        <v>0</v>
      </c>
      <c r="F149" s="5" t="s">
        <v>67</v>
      </c>
      <c r="G149" s="10">
        <v>1407</v>
      </c>
      <c r="H149" s="5" t="s">
        <v>5182</v>
      </c>
      <c r="I149" s="10">
        <v>1146</v>
      </c>
      <c r="J149" s="5" t="s">
        <v>5183</v>
      </c>
      <c r="K149" s="10">
        <v>0</v>
      </c>
      <c r="L149" s="5" t="s">
        <v>67</v>
      </c>
      <c r="M149" s="10">
        <v>0</v>
      </c>
      <c r="N149" s="5" t="s">
        <v>67</v>
      </c>
      <c r="O149" s="10">
        <f t="shared" si="3"/>
        <v>1146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5" t="s">
        <v>5185</v>
      </c>
      <c r="X149" s="5" t="s">
        <v>67</v>
      </c>
      <c r="Y149" s="2" t="s">
        <v>67</v>
      </c>
      <c r="Z149" s="2" t="s">
        <v>67</v>
      </c>
      <c r="AA149" s="11"/>
      <c r="AB149" s="2" t="s">
        <v>67</v>
      </c>
    </row>
    <row r="150" spans="1:28" ht="30" customHeight="1" x14ac:dyDescent="0.3">
      <c r="A150" s="5" t="s">
        <v>1821</v>
      </c>
      <c r="B150" s="5" t="s">
        <v>1819</v>
      </c>
      <c r="C150" s="5" t="s">
        <v>1820</v>
      </c>
      <c r="D150" s="9" t="s">
        <v>508</v>
      </c>
      <c r="E150" s="10">
        <v>0</v>
      </c>
      <c r="F150" s="5" t="s">
        <v>67</v>
      </c>
      <c r="G150" s="10">
        <v>24.95</v>
      </c>
      <c r="H150" s="5" t="s">
        <v>4817</v>
      </c>
      <c r="I150" s="10">
        <v>24.97</v>
      </c>
      <c r="J150" s="5" t="s">
        <v>5186</v>
      </c>
      <c r="K150" s="10">
        <v>0</v>
      </c>
      <c r="L150" s="5" t="s">
        <v>67</v>
      </c>
      <c r="M150" s="10">
        <v>16</v>
      </c>
      <c r="N150" s="5" t="s">
        <v>4935</v>
      </c>
      <c r="O150" s="10">
        <f t="shared" si="3"/>
        <v>16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5" t="s">
        <v>5187</v>
      </c>
      <c r="X150" s="5" t="s">
        <v>67</v>
      </c>
      <c r="Y150" s="2" t="s">
        <v>67</v>
      </c>
      <c r="Z150" s="2" t="s">
        <v>67</v>
      </c>
      <c r="AA150" s="11"/>
      <c r="AB150" s="2" t="s">
        <v>67</v>
      </c>
    </row>
    <row r="151" spans="1:28" ht="30" customHeight="1" x14ac:dyDescent="0.3">
      <c r="A151" s="5" t="s">
        <v>988</v>
      </c>
      <c r="B151" s="5" t="s">
        <v>811</v>
      </c>
      <c r="C151" s="5" t="s">
        <v>987</v>
      </c>
      <c r="D151" s="9" t="s">
        <v>508</v>
      </c>
      <c r="E151" s="10">
        <v>0</v>
      </c>
      <c r="F151" s="5" t="s">
        <v>67</v>
      </c>
      <c r="G151" s="10">
        <v>49.1</v>
      </c>
      <c r="H151" s="5" t="s">
        <v>4817</v>
      </c>
      <c r="I151" s="10">
        <v>29.8</v>
      </c>
      <c r="J151" s="5" t="s">
        <v>5186</v>
      </c>
      <c r="K151" s="10">
        <v>0</v>
      </c>
      <c r="L151" s="5" t="s">
        <v>67</v>
      </c>
      <c r="M151" s="10">
        <v>0</v>
      </c>
      <c r="N151" s="5" t="s">
        <v>67</v>
      </c>
      <c r="O151" s="10">
        <f t="shared" si="3"/>
        <v>29.8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5" t="s">
        <v>5188</v>
      </c>
      <c r="X151" s="5" t="s">
        <v>67</v>
      </c>
      <c r="Y151" s="2" t="s">
        <v>67</v>
      </c>
      <c r="Z151" s="2" t="s">
        <v>67</v>
      </c>
      <c r="AA151" s="11"/>
      <c r="AB151" s="2" t="s">
        <v>67</v>
      </c>
    </row>
    <row r="152" spans="1:28" ht="30" customHeight="1" x14ac:dyDescent="0.3">
      <c r="A152" s="5" t="s">
        <v>1026</v>
      </c>
      <c r="B152" s="5" t="s">
        <v>811</v>
      </c>
      <c r="C152" s="5" t="s">
        <v>1025</v>
      </c>
      <c r="D152" s="9" t="s">
        <v>508</v>
      </c>
      <c r="E152" s="10">
        <v>0</v>
      </c>
      <c r="F152" s="5" t="s">
        <v>67</v>
      </c>
      <c r="G152" s="10">
        <v>95.5</v>
      </c>
      <c r="H152" s="5" t="s">
        <v>4817</v>
      </c>
      <c r="I152" s="10">
        <v>66.7</v>
      </c>
      <c r="J152" s="5" t="s">
        <v>5186</v>
      </c>
      <c r="K152" s="10">
        <v>0</v>
      </c>
      <c r="L152" s="5" t="s">
        <v>67</v>
      </c>
      <c r="M152" s="10">
        <v>0</v>
      </c>
      <c r="N152" s="5" t="s">
        <v>67</v>
      </c>
      <c r="O152" s="10">
        <f t="shared" si="3"/>
        <v>66.7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5" t="s">
        <v>5189</v>
      </c>
      <c r="X152" s="5" t="s">
        <v>67</v>
      </c>
      <c r="Y152" s="2" t="s">
        <v>67</v>
      </c>
      <c r="Z152" s="2" t="s">
        <v>67</v>
      </c>
      <c r="AA152" s="11"/>
      <c r="AB152" s="2" t="s">
        <v>67</v>
      </c>
    </row>
    <row r="153" spans="1:28" ht="30" customHeight="1" x14ac:dyDescent="0.3">
      <c r="A153" s="5" t="s">
        <v>1484</v>
      </c>
      <c r="B153" s="5" t="s">
        <v>811</v>
      </c>
      <c r="C153" s="5" t="s">
        <v>1483</v>
      </c>
      <c r="D153" s="9" t="s">
        <v>508</v>
      </c>
      <c r="E153" s="10">
        <v>0</v>
      </c>
      <c r="F153" s="5" t="s">
        <v>67</v>
      </c>
      <c r="G153" s="10">
        <v>128.19999999999999</v>
      </c>
      <c r="H153" s="5" t="s">
        <v>4817</v>
      </c>
      <c r="I153" s="10">
        <v>100.8</v>
      </c>
      <c r="J153" s="5" t="s">
        <v>5186</v>
      </c>
      <c r="K153" s="10">
        <v>0</v>
      </c>
      <c r="L153" s="5" t="s">
        <v>67</v>
      </c>
      <c r="M153" s="10">
        <v>0</v>
      </c>
      <c r="N153" s="5" t="s">
        <v>67</v>
      </c>
      <c r="O153" s="10">
        <f t="shared" si="3"/>
        <v>100.8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5" t="s">
        <v>5190</v>
      </c>
      <c r="X153" s="5" t="s">
        <v>67</v>
      </c>
      <c r="Y153" s="2" t="s">
        <v>67</v>
      </c>
      <c r="Z153" s="2" t="s">
        <v>67</v>
      </c>
      <c r="AA153" s="11"/>
      <c r="AB153" s="2" t="s">
        <v>67</v>
      </c>
    </row>
    <row r="154" spans="1:28" ht="30" customHeight="1" x14ac:dyDescent="0.3">
      <c r="A154" s="5" t="s">
        <v>1539</v>
      </c>
      <c r="B154" s="5" t="s">
        <v>811</v>
      </c>
      <c r="C154" s="5" t="s">
        <v>1538</v>
      </c>
      <c r="D154" s="9" t="s">
        <v>508</v>
      </c>
      <c r="E154" s="10">
        <v>0</v>
      </c>
      <c r="F154" s="5" t="s">
        <v>67</v>
      </c>
      <c r="G154" s="10">
        <v>191.3</v>
      </c>
      <c r="H154" s="5" t="s">
        <v>4817</v>
      </c>
      <c r="I154" s="10">
        <v>107.8</v>
      </c>
      <c r="J154" s="5" t="s">
        <v>5186</v>
      </c>
      <c r="K154" s="10">
        <v>0</v>
      </c>
      <c r="L154" s="5" t="s">
        <v>67</v>
      </c>
      <c r="M154" s="10">
        <v>0</v>
      </c>
      <c r="N154" s="5" t="s">
        <v>67</v>
      </c>
      <c r="O154" s="10">
        <f t="shared" si="3"/>
        <v>107.8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5" t="s">
        <v>5191</v>
      </c>
      <c r="X154" s="5" t="s">
        <v>67</v>
      </c>
      <c r="Y154" s="2" t="s">
        <v>67</v>
      </c>
      <c r="Z154" s="2" t="s">
        <v>67</v>
      </c>
      <c r="AA154" s="11"/>
      <c r="AB154" s="2" t="s">
        <v>67</v>
      </c>
    </row>
    <row r="155" spans="1:28" ht="30" customHeight="1" x14ac:dyDescent="0.3">
      <c r="A155" s="5" t="s">
        <v>813</v>
      </c>
      <c r="B155" s="5" t="s">
        <v>811</v>
      </c>
      <c r="C155" s="5" t="s">
        <v>812</v>
      </c>
      <c r="D155" s="9" t="s">
        <v>508</v>
      </c>
      <c r="E155" s="10">
        <v>0</v>
      </c>
      <c r="F155" s="5" t="s">
        <v>67</v>
      </c>
      <c r="G155" s="10">
        <v>6.7</v>
      </c>
      <c r="H155" s="5" t="s">
        <v>4817</v>
      </c>
      <c r="I155" s="10">
        <v>9.4</v>
      </c>
      <c r="J155" s="5" t="s">
        <v>5186</v>
      </c>
      <c r="K155" s="10">
        <v>0</v>
      </c>
      <c r="L155" s="5" t="s">
        <v>67</v>
      </c>
      <c r="M155" s="10">
        <v>0</v>
      </c>
      <c r="N155" s="5" t="s">
        <v>67</v>
      </c>
      <c r="O155" s="10">
        <f t="shared" si="3"/>
        <v>6.7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5" t="s">
        <v>5192</v>
      </c>
      <c r="X155" s="5" t="s">
        <v>67</v>
      </c>
      <c r="Y155" s="2" t="s">
        <v>67</v>
      </c>
      <c r="Z155" s="2" t="s">
        <v>67</v>
      </c>
      <c r="AA155" s="11"/>
      <c r="AB155" s="2" t="s">
        <v>67</v>
      </c>
    </row>
    <row r="156" spans="1:28" ht="30" customHeight="1" x14ac:dyDescent="0.3">
      <c r="A156" s="5" t="s">
        <v>842</v>
      </c>
      <c r="B156" s="5" t="s">
        <v>811</v>
      </c>
      <c r="C156" s="5" t="s">
        <v>841</v>
      </c>
      <c r="D156" s="9" t="s">
        <v>508</v>
      </c>
      <c r="E156" s="10">
        <v>0</v>
      </c>
      <c r="F156" s="5" t="s">
        <v>67</v>
      </c>
      <c r="G156" s="10">
        <v>34.200000000000003</v>
      </c>
      <c r="H156" s="5" t="s">
        <v>4817</v>
      </c>
      <c r="I156" s="10">
        <v>27.3</v>
      </c>
      <c r="J156" s="5" t="s">
        <v>5186</v>
      </c>
      <c r="K156" s="10">
        <v>0</v>
      </c>
      <c r="L156" s="5" t="s">
        <v>67</v>
      </c>
      <c r="M156" s="10">
        <v>0</v>
      </c>
      <c r="N156" s="5" t="s">
        <v>67</v>
      </c>
      <c r="O156" s="10">
        <f t="shared" si="3"/>
        <v>27.3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5" t="s">
        <v>5193</v>
      </c>
      <c r="X156" s="5" t="s">
        <v>67</v>
      </c>
      <c r="Y156" s="2" t="s">
        <v>67</v>
      </c>
      <c r="Z156" s="2" t="s">
        <v>67</v>
      </c>
      <c r="AA156" s="11"/>
      <c r="AB156" s="2" t="s">
        <v>67</v>
      </c>
    </row>
    <row r="157" spans="1:28" ht="30" customHeight="1" x14ac:dyDescent="0.3">
      <c r="A157" s="5" t="s">
        <v>1371</v>
      </c>
      <c r="B157" s="5" t="s">
        <v>811</v>
      </c>
      <c r="C157" s="5" t="s">
        <v>1370</v>
      </c>
      <c r="D157" s="9" t="s">
        <v>508</v>
      </c>
      <c r="E157" s="10">
        <v>0</v>
      </c>
      <c r="F157" s="5" t="s">
        <v>67</v>
      </c>
      <c r="G157" s="10">
        <v>51.5</v>
      </c>
      <c r="H157" s="5" t="s">
        <v>4817</v>
      </c>
      <c r="I157" s="10">
        <v>39.299999999999997</v>
      </c>
      <c r="J157" s="5" t="s">
        <v>5186</v>
      </c>
      <c r="K157" s="10">
        <v>0</v>
      </c>
      <c r="L157" s="5" t="s">
        <v>67</v>
      </c>
      <c r="M157" s="10">
        <v>0</v>
      </c>
      <c r="N157" s="5" t="s">
        <v>67</v>
      </c>
      <c r="O157" s="10">
        <f t="shared" si="3"/>
        <v>39.299999999999997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5" t="s">
        <v>5194</v>
      </c>
      <c r="X157" s="5" t="s">
        <v>67</v>
      </c>
      <c r="Y157" s="2" t="s">
        <v>67</v>
      </c>
      <c r="Z157" s="2" t="s">
        <v>67</v>
      </c>
      <c r="AA157" s="11"/>
      <c r="AB157" s="2" t="s">
        <v>67</v>
      </c>
    </row>
    <row r="158" spans="1:28" ht="30" customHeight="1" x14ac:dyDescent="0.3">
      <c r="A158" s="5" t="s">
        <v>1413</v>
      </c>
      <c r="B158" s="5" t="s">
        <v>811</v>
      </c>
      <c r="C158" s="5" t="s">
        <v>1412</v>
      </c>
      <c r="D158" s="9" t="s">
        <v>508</v>
      </c>
      <c r="E158" s="10">
        <v>0</v>
      </c>
      <c r="F158" s="5" t="s">
        <v>67</v>
      </c>
      <c r="G158" s="10">
        <v>74.400000000000006</v>
      </c>
      <c r="H158" s="5" t="s">
        <v>4817</v>
      </c>
      <c r="I158" s="10">
        <v>42.5</v>
      </c>
      <c r="J158" s="5" t="s">
        <v>5186</v>
      </c>
      <c r="K158" s="10">
        <v>0</v>
      </c>
      <c r="L158" s="5" t="s">
        <v>67</v>
      </c>
      <c r="M158" s="10">
        <v>0</v>
      </c>
      <c r="N158" s="5" t="s">
        <v>67</v>
      </c>
      <c r="O158" s="10">
        <f t="shared" si="3"/>
        <v>42.5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5" t="s">
        <v>5195</v>
      </c>
      <c r="X158" s="5" t="s">
        <v>67</v>
      </c>
      <c r="Y158" s="2" t="s">
        <v>67</v>
      </c>
      <c r="Z158" s="2" t="s">
        <v>67</v>
      </c>
      <c r="AA158" s="11"/>
      <c r="AB158" s="2" t="s">
        <v>67</v>
      </c>
    </row>
    <row r="159" spans="1:28" ht="30" customHeight="1" x14ac:dyDescent="0.3">
      <c r="A159" s="5" t="s">
        <v>1136</v>
      </c>
      <c r="B159" s="5" t="s">
        <v>1134</v>
      </c>
      <c r="C159" s="5" t="s">
        <v>1135</v>
      </c>
      <c r="D159" s="9" t="s">
        <v>1131</v>
      </c>
      <c r="E159" s="10">
        <v>10.62</v>
      </c>
      <c r="F159" s="5" t="s">
        <v>67</v>
      </c>
      <c r="G159" s="10">
        <v>0</v>
      </c>
      <c r="H159" s="5" t="s">
        <v>67</v>
      </c>
      <c r="I159" s="10">
        <v>0</v>
      </c>
      <c r="J159" s="5" t="s">
        <v>67</v>
      </c>
      <c r="K159" s="10">
        <v>0</v>
      </c>
      <c r="L159" s="5" t="s">
        <v>67</v>
      </c>
      <c r="M159" s="10">
        <v>9</v>
      </c>
      <c r="N159" s="5" t="s">
        <v>4935</v>
      </c>
      <c r="O159" s="10">
        <f t="shared" si="3"/>
        <v>9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5" t="s">
        <v>5196</v>
      </c>
      <c r="X159" s="5" t="s">
        <v>67</v>
      </c>
      <c r="Y159" s="2" t="s">
        <v>67</v>
      </c>
      <c r="Z159" s="2" t="s">
        <v>67</v>
      </c>
      <c r="AA159" s="11"/>
      <c r="AB159" s="2" t="s">
        <v>67</v>
      </c>
    </row>
    <row r="160" spans="1:28" ht="30" customHeight="1" x14ac:dyDescent="0.3">
      <c r="A160" s="5" t="s">
        <v>1132</v>
      </c>
      <c r="B160" s="5" t="s">
        <v>1129</v>
      </c>
      <c r="C160" s="5" t="s">
        <v>1130</v>
      </c>
      <c r="D160" s="9" t="s">
        <v>1131</v>
      </c>
      <c r="E160" s="10">
        <v>53.45</v>
      </c>
      <c r="F160" s="5" t="s">
        <v>67</v>
      </c>
      <c r="G160" s="10">
        <v>0</v>
      </c>
      <c r="H160" s="5" t="s">
        <v>67</v>
      </c>
      <c r="I160" s="10">
        <v>0</v>
      </c>
      <c r="J160" s="5" t="s">
        <v>67</v>
      </c>
      <c r="K160" s="10">
        <v>0</v>
      </c>
      <c r="L160" s="5" t="s">
        <v>67</v>
      </c>
      <c r="M160" s="10">
        <v>53.45</v>
      </c>
      <c r="N160" s="5" t="s">
        <v>67</v>
      </c>
      <c r="O160" s="10">
        <f t="shared" si="3"/>
        <v>53.45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5" t="s">
        <v>5197</v>
      </c>
      <c r="X160" s="5" t="s">
        <v>67</v>
      </c>
      <c r="Y160" s="2" t="s">
        <v>67</v>
      </c>
      <c r="Z160" s="2" t="s">
        <v>67</v>
      </c>
      <c r="AA160" s="11"/>
      <c r="AB160" s="2" t="s">
        <v>67</v>
      </c>
    </row>
    <row r="161" spans="1:28" ht="30" customHeight="1" x14ac:dyDescent="0.3">
      <c r="A161" s="5" t="s">
        <v>1690</v>
      </c>
      <c r="B161" s="5" t="s">
        <v>1688</v>
      </c>
      <c r="C161" s="5" t="s">
        <v>1689</v>
      </c>
      <c r="D161" s="9" t="s">
        <v>402</v>
      </c>
      <c r="E161" s="10">
        <v>0</v>
      </c>
      <c r="F161" s="5" t="s">
        <v>67</v>
      </c>
      <c r="G161" s="10">
        <v>0</v>
      </c>
      <c r="H161" s="5" t="s">
        <v>67</v>
      </c>
      <c r="I161" s="10">
        <v>6197.6</v>
      </c>
      <c r="J161" s="5" t="s">
        <v>5198</v>
      </c>
      <c r="K161" s="10">
        <v>0</v>
      </c>
      <c r="L161" s="5" t="s">
        <v>67</v>
      </c>
      <c r="M161" s="10">
        <v>0</v>
      </c>
      <c r="N161" s="5" t="s">
        <v>67</v>
      </c>
      <c r="O161" s="10">
        <f t="shared" si="3"/>
        <v>6197.6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5" t="s">
        <v>5199</v>
      </c>
      <c r="X161" s="5" t="s">
        <v>67</v>
      </c>
      <c r="Y161" s="2" t="s">
        <v>67</v>
      </c>
      <c r="Z161" s="2" t="s">
        <v>67</v>
      </c>
      <c r="AA161" s="11"/>
      <c r="AB161" s="2" t="s">
        <v>67</v>
      </c>
    </row>
    <row r="162" spans="1:28" ht="30" customHeight="1" x14ac:dyDescent="0.3">
      <c r="A162" s="5" t="s">
        <v>1740</v>
      </c>
      <c r="B162" s="5" t="s">
        <v>1688</v>
      </c>
      <c r="C162" s="5" t="s">
        <v>1739</v>
      </c>
      <c r="D162" s="9" t="s">
        <v>402</v>
      </c>
      <c r="E162" s="10">
        <v>0</v>
      </c>
      <c r="F162" s="5" t="s">
        <v>67</v>
      </c>
      <c r="G162" s="10">
        <v>0</v>
      </c>
      <c r="H162" s="5" t="s">
        <v>67</v>
      </c>
      <c r="I162" s="10">
        <v>7437.12</v>
      </c>
      <c r="J162" s="5" t="s">
        <v>5198</v>
      </c>
      <c r="K162" s="10">
        <v>0</v>
      </c>
      <c r="L162" s="5" t="s">
        <v>67</v>
      </c>
      <c r="M162" s="10">
        <v>0</v>
      </c>
      <c r="N162" s="5" t="s">
        <v>67</v>
      </c>
      <c r="O162" s="10">
        <f t="shared" si="3"/>
        <v>7437.12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5" t="s">
        <v>5200</v>
      </c>
      <c r="X162" s="5" t="s">
        <v>67</v>
      </c>
      <c r="Y162" s="2" t="s">
        <v>67</v>
      </c>
      <c r="Z162" s="2" t="s">
        <v>67</v>
      </c>
      <c r="AA162" s="11"/>
      <c r="AB162" s="2" t="s">
        <v>67</v>
      </c>
    </row>
    <row r="163" spans="1:28" ht="30" customHeight="1" x14ac:dyDescent="0.3">
      <c r="A163" s="5" t="s">
        <v>1761</v>
      </c>
      <c r="B163" s="5" t="s">
        <v>1688</v>
      </c>
      <c r="C163" s="5" t="s">
        <v>1760</v>
      </c>
      <c r="D163" s="9" t="s">
        <v>402</v>
      </c>
      <c r="E163" s="10">
        <v>0</v>
      </c>
      <c r="F163" s="5" t="s">
        <v>67</v>
      </c>
      <c r="G163" s="10">
        <v>0</v>
      </c>
      <c r="H163" s="5" t="s">
        <v>67</v>
      </c>
      <c r="I163" s="10">
        <v>9550.89</v>
      </c>
      <c r="J163" s="5" t="s">
        <v>5198</v>
      </c>
      <c r="K163" s="10">
        <v>0</v>
      </c>
      <c r="L163" s="5" t="s">
        <v>67</v>
      </c>
      <c r="M163" s="10">
        <v>0</v>
      </c>
      <c r="N163" s="5" t="s">
        <v>67</v>
      </c>
      <c r="O163" s="10">
        <f t="shared" si="3"/>
        <v>9550.89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5" t="s">
        <v>5201</v>
      </c>
      <c r="X163" s="5" t="s">
        <v>67</v>
      </c>
      <c r="Y163" s="2" t="s">
        <v>67</v>
      </c>
      <c r="Z163" s="2" t="s">
        <v>67</v>
      </c>
      <c r="AA163" s="11"/>
      <c r="AB163" s="2" t="s">
        <v>67</v>
      </c>
    </row>
    <row r="164" spans="1:28" ht="30" customHeight="1" x14ac:dyDescent="0.3">
      <c r="A164" s="5" t="s">
        <v>1790</v>
      </c>
      <c r="B164" s="5" t="s">
        <v>1688</v>
      </c>
      <c r="C164" s="5" t="s">
        <v>1789</v>
      </c>
      <c r="D164" s="9" t="s">
        <v>402</v>
      </c>
      <c r="E164" s="10">
        <v>0</v>
      </c>
      <c r="F164" s="5" t="s">
        <v>67</v>
      </c>
      <c r="G164" s="10">
        <v>0</v>
      </c>
      <c r="H164" s="5" t="s">
        <v>67</v>
      </c>
      <c r="I164" s="10">
        <v>11820.35</v>
      </c>
      <c r="J164" s="5" t="s">
        <v>5198</v>
      </c>
      <c r="K164" s="10">
        <v>0</v>
      </c>
      <c r="L164" s="5" t="s">
        <v>67</v>
      </c>
      <c r="M164" s="10">
        <v>0</v>
      </c>
      <c r="N164" s="5" t="s">
        <v>67</v>
      </c>
      <c r="O164" s="10">
        <f t="shared" si="3"/>
        <v>11820.35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5" t="s">
        <v>5202</v>
      </c>
      <c r="X164" s="5" t="s">
        <v>67</v>
      </c>
      <c r="Y164" s="2" t="s">
        <v>67</v>
      </c>
      <c r="Z164" s="2" t="s">
        <v>67</v>
      </c>
      <c r="AA164" s="11"/>
      <c r="AB164" s="2" t="s">
        <v>67</v>
      </c>
    </row>
    <row r="165" spans="1:28" ht="30" customHeight="1" x14ac:dyDescent="0.3">
      <c r="A165" s="5" t="s">
        <v>1940</v>
      </c>
      <c r="B165" s="5" t="s">
        <v>1688</v>
      </c>
      <c r="C165" s="5" t="s">
        <v>1939</v>
      </c>
      <c r="D165" s="9" t="s">
        <v>402</v>
      </c>
      <c r="E165" s="10">
        <v>0</v>
      </c>
      <c r="F165" s="5" t="s">
        <v>67</v>
      </c>
      <c r="G165" s="10">
        <v>0</v>
      </c>
      <c r="H165" s="5" t="s">
        <v>67</v>
      </c>
      <c r="I165" s="10">
        <v>14083.83</v>
      </c>
      <c r="J165" s="5" t="s">
        <v>5198</v>
      </c>
      <c r="K165" s="10">
        <v>0</v>
      </c>
      <c r="L165" s="5" t="s">
        <v>67</v>
      </c>
      <c r="M165" s="10">
        <v>0</v>
      </c>
      <c r="N165" s="5" t="s">
        <v>67</v>
      </c>
      <c r="O165" s="10">
        <f t="shared" si="3"/>
        <v>14083.83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5" t="s">
        <v>5203</v>
      </c>
      <c r="X165" s="5" t="s">
        <v>67</v>
      </c>
      <c r="Y165" s="2" t="s">
        <v>67</v>
      </c>
      <c r="Z165" s="2" t="s">
        <v>67</v>
      </c>
      <c r="AA165" s="11"/>
      <c r="AB165" s="2" t="s">
        <v>67</v>
      </c>
    </row>
    <row r="166" spans="1:28" ht="30" customHeight="1" x14ac:dyDescent="0.3">
      <c r="A166" s="5" t="s">
        <v>2012</v>
      </c>
      <c r="B166" s="5" t="s">
        <v>1696</v>
      </c>
      <c r="C166" s="5" t="s">
        <v>2011</v>
      </c>
      <c r="D166" s="9" t="s">
        <v>808</v>
      </c>
      <c r="E166" s="10">
        <v>0</v>
      </c>
      <c r="F166" s="5" t="s">
        <v>67</v>
      </c>
      <c r="G166" s="10">
        <v>0</v>
      </c>
      <c r="H166" s="5" t="s">
        <v>67</v>
      </c>
      <c r="I166" s="10">
        <v>29</v>
      </c>
      <c r="J166" s="5" t="s">
        <v>5204</v>
      </c>
      <c r="K166" s="10">
        <v>0</v>
      </c>
      <c r="L166" s="5" t="s">
        <v>67</v>
      </c>
      <c r="M166" s="10">
        <v>0</v>
      </c>
      <c r="N166" s="5" t="s">
        <v>67</v>
      </c>
      <c r="O166" s="10">
        <f t="shared" si="3"/>
        <v>29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5" t="s">
        <v>5205</v>
      </c>
      <c r="X166" s="5" t="s">
        <v>67</v>
      </c>
      <c r="Y166" s="2" t="s">
        <v>67</v>
      </c>
      <c r="Z166" s="2" t="s">
        <v>67</v>
      </c>
      <c r="AA166" s="11"/>
      <c r="AB166" s="2" t="s">
        <v>67</v>
      </c>
    </row>
    <row r="167" spans="1:28" ht="30" customHeight="1" x14ac:dyDescent="0.3">
      <c r="A167" s="5" t="s">
        <v>1698</v>
      </c>
      <c r="B167" s="5" t="s">
        <v>1696</v>
      </c>
      <c r="C167" s="5" t="s">
        <v>1697</v>
      </c>
      <c r="D167" s="9" t="s">
        <v>808</v>
      </c>
      <c r="E167" s="10">
        <v>0</v>
      </c>
      <c r="F167" s="5" t="s">
        <v>67</v>
      </c>
      <c r="G167" s="10">
        <v>0</v>
      </c>
      <c r="H167" s="5" t="s">
        <v>67</v>
      </c>
      <c r="I167" s="10">
        <v>32</v>
      </c>
      <c r="J167" s="5" t="s">
        <v>5204</v>
      </c>
      <c r="K167" s="10">
        <v>0</v>
      </c>
      <c r="L167" s="5" t="s">
        <v>67</v>
      </c>
      <c r="M167" s="10">
        <v>0</v>
      </c>
      <c r="N167" s="5" t="s">
        <v>67</v>
      </c>
      <c r="O167" s="10">
        <f t="shared" si="3"/>
        <v>32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5" t="s">
        <v>5206</v>
      </c>
      <c r="X167" s="5" t="s">
        <v>67</v>
      </c>
      <c r="Y167" s="2" t="s">
        <v>67</v>
      </c>
      <c r="Z167" s="2" t="s">
        <v>67</v>
      </c>
      <c r="AA167" s="11"/>
      <c r="AB167" s="2" t="s">
        <v>67</v>
      </c>
    </row>
    <row r="168" spans="1:28" ht="30" customHeight="1" x14ac:dyDescent="0.3">
      <c r="A168" s="5" t="s">
        <v>809</v>
      </c>
      <c r="B168" s="5" t="s">
        <v>806</v>
      </c>
      <c r="C168" s="5" t="s">
        <v>807</v>
      </c>
      <c r="D168" s="9" t="s">
        <v>808</v>
      </c>
      <c r="E168" s="10">
        <v>0</v>
      </c>
      <c r="F168" s="5" t="s">
        <v>67</v>
      </c>
      <c r="G168" s="10">
        <v>0</v>
      </c>
      <c r="H168" s="5" t="s">
        <v>67</v>
      </c>
      <c r="I168" s="10">
        <v>107</v>
      </c>
      <c r="J168" s="5" t="s">
        <v>5204</v>
      </c>
      <c r="K168" s="10">
        <v>0</v>
      </c>
      <c r="L168" s="5" t="s">
        <v>67</v>
      </c>
      <c r="M168" s="10">
        <v>0</v>
      </c>
      <c r="N168" s="5" t="s">
        <v>67</v>
      </c>
      <c r="O168" s="10">
        <f t="shared" si="3"/>
        <v>107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5" t="s">
        <v>5207</v>
      </c>
      <c r="X168" s="5" t="s">
        <v>67</v>
      </c>
      <c r="Y168" s="2" t="s">
        <v>67</v>
      </c>
      <c r="Z168" s="2" t="s">
        <v>67</v>
      </c>
      <c r="AA168" s="11"/>
      <c r="AB168" s="2" t="s">
        <v>67</v>
      </c>
    </row>
    <row r="169" spans="1:28" ht="30" customHeight="1" x14ac:dyDescent="0.3">
      <c r="A169" s="5" t="s">
        <v>839</v>
      </c>
      <c r="B169" s="5" t="s">
        <v>806</v>
      </c>
      <c r="C169" s="5" t="s">
        <v>838</v>
      </c>
      <c r="D169" s="9" t="s">
        <v>808</v>
      </c>
      <c r="E169" s="10">
        <v>0</v>
      </c>
      <c r="F169" s="5" t="s">
        <v>67</v>
      </c>
      <c r="G169" s="10">
        <v>0</v>
      </c>
      <c r="H169" s="5" t="s">
        <v>67</v>
      </c>
      <c r="I169" s="10">
        <v>221</v>
      </c>
      <c r="J169" s="5" t="s">
        <v>5204</v>
      </c>
      <c r="K169" s="10">
        <v>0</v>
      </c>
      <c r="L169" s="5" t="s">
        <v>67</v>
      </c>
      <c r="M169" s="10">
        <v>0</v>
      </c>
      <c r="N169" s="5" t="s">
        <v>67</v>
      </c>
      <c r="O169" s="10">
        <f t="shared" si="3"/>
        <v>221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5" t="s">
        <v>5208</v>
      </c>
      <c r="X169" s="5" t="s">
        <v>67</v>
      </c>
      <c r="Y169" s="2" t="s">
        <v>67</v>
      </c>
      <c r="Z169" s="2" t="s">
        <v>67</v>
      </c>
      <c r="AA169" s="11"/>
      <c r="AB169" s="2" t="s">
        <v>67</v>
      </c>
    </row>
    <row r="170" spans="1:28" ht="30" customHeight="1" x14ac:dyDescent="0.3">
      <c r="A170" s="5" t="s">
        <v>855</v>
      </c>
      <c r="B170" s="5" t="s">
        <v>806</v>
      </c>
      <c r="C170" s="5" t="s">
        <v>854</v>
      </c>
      <c r="D170" s="9" t="s">
        <v>808</v>
      </c>
      <c r="E170" s="10">
        <v>0</v>
      </c>
      <c r="F170" s="5" t="s">
        <v>67</v>
      </c>
      <c r="G170" s="10">
        <v>0</v>
      </c>
      <c r="H170" s="5" t="s">
        <v>67</v>
      </c>
      <c r="I170" s="10">
        <v>232</v>
      </c>
      <c r="J170" s="5" t="s">
        <v>5204</v>
      </c>
      <c r="K170" s="10">
        <v>0</v>
      </c>
      <c r="L170" s="5" t="s">
        <v>67</v>
      </c>
      <c r="M170" s="10">
        <v>0</v>
      </c>
      <c r="N170" s="5" t="s">
        <v>67</v>
      </c>
      <c r="O170" s="10">
        <f t="shared" si="3"/>
        <v>232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5" t="s">
        <v>5209</v>
      </c>
      <c r="X170" s="5" t="s">
        <v>67</v>
      </c>
      <c r="Y170" s="2" t="s">
        <v>67</v>
      </c>
      <c r="Z170" s="2" t="s">
        <v>67</v>
      </c>
      <c r="AA170" s="11"/>
      <c r="AB170" s="2" t="s">
        <v>67</v>
      </c>
    </row>
    <row r="171" spans="1:28" ht="30" customHeight="1" x14ac:dyDescent="0.3">
      <c r="A171" s="5" t="s">
        <v>893</v>
      </c>
      <c r="B171" s="5" t="s">
        <v>806</v>
      </c>
      <c r="C171" s="5" t="s">
        <v>892</v>
      </c>
      <c r="D171" s="9" t="s">
        <v>808</v>
      </c>
      <c r="E171" s="10">
        <v>0</v>
      </c>
      <c r="F171" s="5" t="s">
        <v>67</v>
      </c>
      <c r="G171" s="10">
        <v>0</v>
      </c>
      <c r="H171" s="5" t="s">
        <v>67</v>
      </c>
      <c r="I171" s="10">
        <v>243</v>
      </c>
      <c r="J171" s="5" t="s">
        <v>5204</v>
      </c>
      <c r="K171" s="10">
        <v>0</v>
      </c>
      <c r="L171" s="5" t="s">
        <v>67</v>
      </c>
      <c r="M171" s="10">
        <v>0</v>
      </c>
      <c r="N171" s="5" t="s">
        <v>67</v>
      </c>
      <c r="O171" s="10">
        <f t="shared" si="3"/>
        <v>243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5" t="s">
        <v>5210</v>
      </c>
      <c r="X171" s="5" t="s">
        <v>67</v>
      </c>
      <c r="Y171" s="2" t="s">
        <v>67</v>
      </c>
      <c r="Z171" s="2" t="s">
        <v>67</v>
      </c>
      <c r="AA171" s="11"/>
      <c r="AB171" s="2" t="s">
        <v>67</v>
      </c>
    </row>
    <row r="172" spans="1:28" ht="30" customHeight="1" x14ac:dyDescent="0.3">
      <c r="A172" s="5" t="s">
        <v>1368</v>
      </c>
      <c r="B172" s="5" t="s">
        <v>806</v>
      </c>
      <c r="C172" s="5" t="s">
        <v>1367</v>
      </c>
      <c r="D172" s="9" t="s">
        <v>808</v>
      </c>
      <c r="E172" s="10">
        <v>0</v>
      </c>
      <c r="F172" s="5" t="s">
        <v>67</v>
      </c>
      <c r="G172" s="10">
        <v>0</v>
      </c>
      <c r="H172" s="5" t="s">
        <v>67</v>
      </c>
      <c r="I172" s="10">
        <v>436</v>
      </c>
      <c r="J172" s="5" t="s">
        <v>5204</v>
      </c>
      <c r="K172" s="10">
        <v>0</v>
      </c>
      <c r="L172" s="5" t="s">
        <v>67</v>
      </c>
      <c r="M172" s="10">
        <v>0</v>
      </c>
      <c r="N172" s="5" t="s">
        <v>67</v>
      </c>
      <c r="O172" s="10">
        <f t="shared" si="3"/>
        <v>436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5" t="s">
        <v>5211</v>
      </c>
      <c r="X172" s="5" t="s">
        <v>67</v>
      </c>
      <c r="Y172" s="2" t="s">
        <v>67</v>
      </c>
      <c r="Z172" s="2" t="s">
        <v>67</v>
      </c>
      <c r="AA172" s="11"/>
      <c r="AB172" s="2" t="s">
        <v>67</v>
      </c>
    </row>
    <row r="173" spans="1:28" ht="30" customHeight="1" x14ac:dyDescent="0.3">
      <c r="A173" s="5" t="s">
        <v>1384</v>
      </c>
      <c r="B173" s="5" t="s">
        <v>806</v>
      </c>
      <c r="C173" s="5" t="s">
        <v>1383</v>
      </c>
      <c r="D173" s="9" t="s">
        <v>808</v>
      </c>
      <c r="E173" s="10">
        <v>0</v>
      </c>
      <c r="F173" s="5" t="s">
        <v>67</v>
      </c>
      <c r="G173" s="10">
        <v>0</v>
      </c>
      <c r="H173" s="5" t="s">
        <v>67</v>
      </c>
      <c r="I173" s="10">
        <v>454</v>
      </c>
      <c r="J173" s="5" t="s">
        <v>5204</v>
      </c>
      <c r="K173" s="10">
        <v>0</v>
      </c>
      <c r="L173" s="5" t="s">
        <v>67</v>
      </c>
      <c r="M173" s="10">
        <v>0</v>
      </c>
      <c r="N173" s="5" t="s">
        <v>67</v>
      </c>
      <c r="O173" s="10">
        <f t="shared" si="3"/>
        <v>454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5" t="s">
        <v>5212</v>
      </c>
      <c r="X173" s="5" t="s">
        <v>67</v>
      </c>
      <c r="Y173" s="2" t="s">
        <v>67</v>
      </c>
      <c r="Z173" s="2" t="s">
        <v>67</v>
      </c>
      <c r="AA173" s="11"/>
      <c r="AB173" s="2" t="s">
        <v>67</v>
      </c>
    </row>
    <row r="174" spans="1:28" ht="30" customHeight="1" x14ac:dyDescent="0.3">
      <c r="A174" s="5" t="s">
        <v>1410</v>
      </c>
      <c r="B174" s="5" t="s">
        <v>806</v>
      </c>
      <c r="C174" s="5" t="s">
        <v>1409</v>
      </c>
      <c r="D174" s="9" t="s">
        <v>808</v>
      </c>
      <c r="E174" s="10">
        <v>0</v>
      </c>
      <c r="F174" s="5" t="s">
        <v>67</v>
      </c>
      <c r="G174" s="10">
        <v>0</v>
      </c>
      <c r="H174" s="5" t="s">
        <v>67</v>
      </c>
      <c r="I174" s="10">
        <v>635</v>
      </c>
      <c r="J174" s="5" t="s">
        <v>5204</v>
      </c>
      <c r="K174" s="10">
        <v>0</v>
      </c>
      <c r="L174" s="5" t="s">
        <v>67</v>
      </c>
      <c r="M174" s="10">
        <v>0</v>
      </c>
      <c r="N174" s="5" t="s">
        <v>67</v>
      </c>
      <c r="O174" s="10">
        <f t="shared" si="3"/>
        <v>635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5" t="s">
        <v>5213</v>
      </c>
      <c r="X174" s="5" t="s">
        <v>67</v>
      </c>
      <c r="Y174" s="2" t="s">
        <v>67</v>
      </c>
      <c r="Z174" s="2" t="s">
        <v>67</v>
      </c>
      <c r="AA174" s="11"/>
      <c r="AB174" s="2" t="s">
        <v>67</v>
      </c>
    </row>
    <row r="175" spans="1:28" ht="30" customHeight="1" x14ac:dyDescent="0.3">
      <c r="A175" s="5" t="s">
        <v>985</v>
      </c>
      <c r="B175" s="5" t="s">
        <v>984</v>
      </c>
      <c r="C175" s="5" t="s">
        <v>807</v>
      </c>
      <c r="D175" s="9" t="s">
        <v>808</v>
      </c>
      <c r="E175" s="10">
        <v>0</v>
      </c>
      <c r="F175" s="5" t="s">
        <v>67</v>
      </c>
      <c r="G175" s="10">
        <v>0</v>
      </c>
      <c r="H175" s="5" t="s">
        <v>67</v>
      </c>
      <c r="I175" s="10">
        <v>326</v>
      </c>
      <c r="J175" s="5" t="s">
        <v>4931</v>
      </c>
      <c r="K175" s="10">
        <v>0</v>
      </c>
      <c r="L175" s="5" t="s">
        <v>67</v>
      </c>
      <c r="M175" s="10">
        <v>608.86</v>
      </c>
      <c r="N175" s="5" t="s">
        <v>4935</v>
      </c>
      <c r="O175" s="10">
        <f t="shared" si="3"/>
        <v>326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5" t="s">
        <v>5214</v>
      </c>
      <c r="X175" s="5" t="s">
        <v>67</v>
      </c>
      <c r="Y175" s="2" t="s">
        <v>67</v>
      </c>
      <c r="Z175" s="2" t="s">
        <v>67</v>
      </c>
      <c r="AA175" s="11"/>
      <c r="AB175" s="2" t="s">
        <v>67</v>
      </c>
    </row>
    <row r="176" spans="1:28" ht="30" customHeight="1" x14ac:dyDescent="0.3">
      <c r="A176" s="5" t="s">
        <v>1023</v>
      </c>
      <c r="B176" s="5" t="s">
        <v>984</v>
      </c>
      <c r="C176" s="5" t="s">
        <v>838</v>
      </c>
      <c r="D176" s="9" t="s">
        <v>808</v>
      </c>
      <c r="E176" s="10">
        <v>0</v>
      </c>
      <c r="F176" s="5" t="s">
        <v>67</v>
      </c>
      <c r="G176" s="10">
        <v>0</v>
      </c>
      <c r="H176" s="5" t="s">
        <v>67</v>
      </c>
      <c r="I176" s="10">
        <v>672</v>
      </c>
      <c r="J176" s="5" t="s">
        <v>4931</v>
      </c>
      <c r="K176" s="10">
        <v>0</v>
      </c>
      <c r="L176" s="5" t="s">
        <v>67</v>
      </c>
      <c r="M176" s="10">
        <v>0</v>
      </c>
      <c r="N176" s="5" t="s">
        <v>67</v>
      </c>
      <c r="O176" s="10">
        <f t="shared" si="3"/>
        <v>672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5" t="s">
        <v>5215</v>
      </c>
      <c r="X176" s="5" t="s">
        <v>67</v>
      </c>
      <c r="Y176" s="2" t="s">
        <v>67</v>
      </c>
      <c r="Z176" s="2" t="s">
        <v>67</v>
      </c>
      <c r="AA176" s="11"/>
      <c r="AB176" s="2" t="s">
        <v>67</v>
      </c>
    </row>
    <row r="177" spans="1:28" ht="30" customHeight="1" x14ac:dyDescent="0.3">
      <c r="A177" s="5" t="s">
        <v>1043</v>
      </c>
      <c r="B177" s="5" t="s">
        <v>984</v>
      </c>
      <c r="C177" s="5" t="s">
        <v>854</v>
      </c>
      <c r="D177" s="9" t="s">
        <v>808</v>
      </c>
      <c r="E177" s="10">
        <v>0</v>
      </c>
      <c r="F177" s="5" t="s">
        <v>67</v>
      </c>
      <c r="G177" s="10">
        <v>0</v>
      </c>
      <c r="H177" s="5" t="s">
        <v>67</v>
      </c>
      <c r="I177" s="10">
        <v>707</v>
      </c>
      <c r="J177" s="5" t="s">
        <v>4931</v>
      </c>
      <c r="K177" s="10">
        <v>0</v>
      </c>
      <c r="L177" s="5" t="s">
        <v>67</v>
      </c>
      <c r="M177" s="10">
        <v>1205.76</v>
      </c>
      <c r="N177" s="5" t="s">
        <v>4935</v>
      </c>
      <c r="O177" s="10">
        <f t="shared" si="3"/>
        <v>707</v>
      </c>
      <c r="P177" s="10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5" t="s">
        <v>5216</v>
      </c>
      <c r="X177" s="5" t="s">
        <v>67</v>
      </c>
      <c r="Y177" s="2" t="s">
        <v>67</v>
      </c>
      <c r="Z177" s="2" t="s">
        <v>67</v>
      </c>
      <c r="AA177" s="11"/>
      <c r="AB177" s="2" t="s">
        <v>67</v>
      </c>
    </row>
    <row r="178" spans="1:28" ht="30" customHeight="1" x14ac:dyDescent="0.3">
      <c r="A178" s="5" t="s">
        <v>1095</v>
      </c>
      <c r="B178" s="5" t="s">
        <v>984</v>
      </c>
      <c r="C178" s="5" t="s">
        <v>892</v>
      </c>
      <c r="D178" s="9" t="s">
        <v>808</v>
      </c>
      <c r="E178" s="10">
        <v>0</v>
      </c>
      <c r="F178" s="5" t="s">
        <v>67</v>
      </c>
      <c r="G178" s="10">
        <v>0</v>
      </c>
      <c r="H178" s="5" t="s">
        <v>67</v>
      </c>
      <c r="I178" s="10">
        <v>746</v>
      </c>
      <c r="J178" s="5" t="s">
        <v>4931</v>
      </c>
      <c r="K178" s="10">
        <v>0</v>
      </c>
      <c r="L178" s="5" t="s">
        <v>67</v>
      </c>
      <c r="M178" s="10">
        <v>0</v>
      </c>
      <c r="N178" s="5" t="s">
        <v>67</v>
      </c>
      <c r="O178" s="10">
        <f t="shared" si="3"/>
        <v>746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5" t="s">
        <v>5217</v>
      </c>
      <c r="X178" s="5" t="s">
        <v>67</v>
      </c>
      <c r="Y178" s="2" t="s">
        <v>67</v>
      </c>
      <c r="Z178" s="2" t="s">
        <v>67</v>
      </c>
      <c r="AA178" s="11"/>
      <c r="AB178" s="2" t="s">
        <v>67</v>
      </c>
    </row>
    <row r="179" spans="1:28" ht="30" customHeight="1" x14ac:dyDescent="0.3">
      <c r="A179" s="5" t="s">
        <v>1481</v>
      </c>
      <c r="B179" s="5" t="s">
        <v>984</v>
      </c>
      <c r="C179" s="5" t="s">
        <v>1367</v>
      </c>
      <c r="D179" s="9" t="s">
        <v>808</v>
      </c>
      <c r="E179" s="10">
        <v>0</v>
      </c>
      <c r="F179" s="5" t="s">
        <v>67</v>
      </c>
      <c r="G179" s="10">
        <v>0</v>
      </c>
      <c r="H179" s="5" t="s">
        <v>67</v>
      </c>
      <c r="I179" s="10">
        <v>1387</v>
      </c>
      <c r="J179" s="5" t="s">
        <v>4931</v>
      </c>
      <c r="K179" s="10">
        <v>0</v>
      </c>
      <c r="L179" s="5" t="s">
        <v>67</v>
      </c>
      <c r="M179" s="10">
        <v>2303.0500000000002</v>
      </c>
      <c r="N179" s="5" t="s">
        <v>4935</v>
      </c>
      <c r="O179" s="10">
        <f t="shared" si="3"/>
        <v>1387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5" t="s">
        <v>5218</v>
      </c>
      <c r="X179" s="5" t="s">
        <v>67</v>
      </c>
      <c r="Y179" s="2" t="s">
        <v>67</v>
      </c>
      <c r="Z179" s="2" t="s">
        <v>67</v>
      </c>
      <c r="AA179" s="11"/>
      <c r="AB179" s="2" t="s">
        <v>67</v>
      </c>
    </row>
    <row r="180" spans="1:28" ht="30" customHeight="1" x14ac:dyDescent="0.3">
      <c r="A180" s="5" t="s">
        <v>1501</v>
      </c>
      <c r="B180" s="5" t="s">
        <v>984</v>
      </c>
      <c r="C180" s="5" t="s">
        <v>1383</v>
      </c>
      <c r="D180" s="9" t="s">
        <v>808</v>
      </c>
      <c r="E180" s="10">
        <v>0</v>
      </c>
      <c r="F180" s="5" t="s">
        <v>67</v>
      </c>
      <c r="G180" s="10">
        <v>0</v>
      </c>
      <c r="H180" s="5" t="s">
        <v>67</v>
      </c>
      <c r="I180" s="10">
        <v>1442</v>
      </c>
      <c r="J180" s="5" t="s">
        <v>4931</v>
      </c>
      <c r="K180" s="10">
        <v>0</v>
      </c>
      <c r="L180" s="5" t="s">
        <v>67</v>
      </c>
      <c r="M180" s="10">
        <v>0</v>
      </c>
      <c r="N180" s="5" t="s">
        <v>67</v>
      </c>
      <c r="O180" s="10">
        <f t="shared" si="3"/>
        <v>1442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5" t="s">
        <v>5219</v>
      </c>
      <c r="X180" s="5" t="s">
        <v>67</v>
      </c>
      <c r="Y180" s="2" t="s">
        <v>67</v>
      </c>
      <c r="Z180" s="2" t="s">
        <v>67</v>
      </c>
      <c r="AA180" s="11"/>
      <c r="AB180" s="2" t="s">
        <v>67</v>
      </c>
    </row>
    <row r="181" spans="1:28" ht="30" customHeight="1" x14ac:dyDescent="0.3">
      <c r="A181" s="5" t="s">
        <v>1536</v>
      </c>
      <c r="B181" s="5" t="s">
        <v>984</v>
      </c>
      <c r="C181" s="5" t="s">
        <v>1409</v>
      </c>
      <c r="D181" s="9" t="s">
        <v>808</v>
      </c>
      <c r="E181" s="10">
        <v>0</v>
      </c>
      <c r="F181" s="5" t="s">
        <v>67</v>
      </c>
      <c r="G181" s="10">
        <v>0</v>
      </c>
      <c r="H181" s="5" t="s">
        <v>67</v>
      </c>
      <c r="I181" s="10">
        <v>2108</v>
      </c>
      <c r="J181" s="5" t="s">
        <v>4931</v>
      </c>
      <c r="K181" s="10">
        <v>0</v>
      </c>
      <c r="L181" s="5" t="s">
        <v>67</v>
      </c>
      <c r="M181" s="10">
        <v>3148.7</v>
      </c>
      <c r="N181" s="5" t="s">
        <v>4935</v>
      </c>
      <c r="O181" s="10">
        <f t="shared" si="3"/>
        <v>2108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5" t="s">
        <v>5220</v>
      </c>
      <c r="X181" s="5" t="s">
        <v>67</v>
      </c>
      <c r="Y181" s="2" t="s">
        <v>67</v>
      </c>
      <c r="Z181" s="2" t="s">
        <v>67</v>
      </c>
      <c r="AA181" s="11"/>
      <c r="AB181" s="2" t="s">
        <v>67</v>
      </c>
    </row>
    <row r="182" spans="1:28" ht="30" customHeight="1" x14ac:dyDescent="0.3">
      <c r="A182" s="5" t="s">
        <v>5221</v>
      </c>
      <c r="B182" s="5" t="s">
        <v>5222</v>
      </c>
      <c r="C182" s="5" t="s">
        <v>67</v>
      </c>
      <c r="D182" s="9" t="s">
        <v>245</v>
      </c>
      <c r="E182" s="10">
        <v>0</v>
      </c>
      <c r="F182" s="5" t="s">
        <v>67</v>
      </c>
      <c r="G182" s="10">
        <v>0</v>
      </c>
      <c r="H182" s="5" t="s">
        <v>67</v>
      </c>
      <c r="I182" s="10">
        <v>15000</v>
      </c>
      <c r="J182" s="5" t="s">
        <v>4938</v>
      </c>
      <c r="K182" s="10">
        <v>0</v>
      </c>
      <c r="L182" s="5" t="s">
        <v>67</v>
      </c>
      <c r="M182" s="10">
        <v>0</v>
      </c>
      <c r="N182" s="5" t="s">
        <v>67</v>
      </c>
      <c r="O182" s="10">
        <f t="shared" si="3"/>
        <v>15000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5" t="s">
        <v>5223</v>
      </c>
      <c r="X182" s="5" t="s">
        <v>67</v>
      </c>
      <c r="Y182" s="2" t="s">
        <v>67</v>
      </c>
      <c r="Z182" s="2" t="s">
        <v>67</v>
      </c>
      <c r="AA182" s="11"/>
      <c r="AB182" s="2" t="s">
        <v>67</v>
      </c>
    </row>
    <row r="183" spans="1:28" ht="30" customHeight="1" x14ac:dyDescent="0.3">
      <c r="A183" s="5" t="s">
        <v>3264</v>
      </c>
      <c r="B183" s="5" t="s">
        <v>3262</v>
      </c>
      <c r="C183" s="5" t="s">
        <v>3263</v>
      </c>
      <c r="D183" s="9" t="s">
        <v>257</v>
      </c>
      <c r="E183" s="10">
        <v>0</v>
      </c>
      <c r="F183" s="5" t="s">
        <v>67</v>
      </c>
      <c r="G183" s="10">
        <v>0</v>
      </c>
      <c r="H183" s="5" t="s">
        <v>67</v>
      </c>
      <c r="I183" s="10">
        <v>1052.0999999999999</v>
      </c>
      <c r="J183" s="5" t="s">
        <v>5224</v>
      </c>
      <c r="K183" s="10">
        <v>0</v>
      </c>
      <c r="L183" s="5" t="s">
        <v>67</v>
      </c>
      <c r="M183" s="10">
        <v>0</v>
      </c>
      <c r="N183" s="5" t="s">
        <v>67</v>
      </c>
      <c r="O183" s="10">
        <f t="shared" si="3"/>
        <v>1052.0999999999999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5" t="s">
        <v>5225</v>
      </c>
      <c r="X183" s="5" t="s">
        <v>67</v>
      </c>
      <c r="Y183" s="2" t="s">
        <v>67</v>
      </c>
      <c r="Z183" s="2" t="s">
        <v>67</v>
      </c>
      <c r="AA183" s="11"/>
      <c r="AB183" s="2" t="s">
        <v>67</v>
      </c>
    </row>
    <row r="184" spans="1:28" ht="30" customHeight="1" x14ac:dyDescent="0.3">
      <c r="A184" s="5" t="s">
        <v>1811</v>
      </c>
      <c r="B184" s="5" t="s">
        <v>1809</v>
      </c>
      <c r="C184" s="5" t="s">
        <v>1810</v>
      </c>
      <c r="D184" s="9" t="s">
        <v>1685</v>
      </c>
      <c r="E184" s="10"/>
      <c r="F184" s="5" t="s">
        <v>67</v>
      </c>
      <c r="G184" s="10">
        <v>6215</v>
      </c>
      <c r="H184" s="5" t="s">
        <v>5204</v>
      </c>
      <c r="I184" s="10">
        <v>0</v>
      </c>
      <c r="J184" s="5" t="s">
        <v>67</v>
      </c>
      <c r="K184" s="10">
        <v>0</v>
      </c>
      <c r="L184" s="5" t="s">
        <v>67</v>
      </c>
      <c r="M184" s="10">
        <v>0</v>
      </c>
      <c r="N184" s="5" t="s">
        <v>67</v>
      </c>
      <c r="O184" s="10">
        <f t="shared" si="3"/>
        <v>6215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5" t="s">
        <v>5226</v>
      </c>
      <c r="X184" s="5" t="s">
        <v>67</v>
      </c>
      <c r="Y184" s="2" t="s">
        <v>67</v>
      </c>
      <c r="Z184" s="2" t="s">
        <v>67</v>
      </c>
      <c r="AA184" s="11"/>
      <c r="AB184" s="2" t="s">
        <v>67</v>
      </c>
    </row>
    <row r="185" spans="1:28" ht="30" customHeight="1" x14ac:dyDescent="0.3">
      <c r="A185" s="5" t="s">
        <v>1845</v>
      </c>
      <c r="B185" s="5" t="s">
        <v>1809</v>
      </c>
      <c r="C185" s="5" t="s">
        <v>1844</v>
      </c>
      <c r="D185" s="9" t="s">
        <v>1685</v>
      </c>
      <c r="E185" s="10"/>
      <c r="F185" s="5" t="s">
        <v>67</v>
      </c>
      <c r="G185" s="10">
        <v>7643</v>
      </c>
      <c r="H185" s="5" t="s">
        <v>5204</v>
      </c>
      <c r="I185" s="10">
        <v>0</v>
      </c>
      <c r="J185" s="5" t="s">
        <v>67</v>
      </c>
      <c r="K185" s="10">
        <v>0</v>
      </c>
      <c r="L185" s="5" t="s">
        <v>67</v>
      </c>
      <c r="M185" s="10">
        <v>0</v>
      </c>
      <c r="N185" s="5" t="s">
        <v>67</v>
      </c>
      <c r="O185" s="10">
        <f t="shared" si="3"/>
        <v>7643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5" t="s">
        <v>5227</v>
      </c>
      <c r="X185" s="5" t="s">
        <v>67</v>
      </c>
      <c r="Y185" s="2" t="s">
        <v>67</v>
      </c>
      <c r="Z185" s="2" t="s">
        <v>67</v>
      </c>
      <c r="AA185" s="11"/>
      <c r="AB185" s="2" t="s">
        <v>67</v>
      </c>
    </row>
    <row r="186" spans="1:28" ht="30" customHeight="1" x14ac:dyDescent="0.3">
      <c r="A186" s="5" t="s">
        <v>1874</v>
      </c>
      <c r="B186" s="5" t="s">
        <v>1809</v>
      </c>
      <c r="C186" s="5" t="s">
        <v>1873</v>
      </c>
      <c r="D186" s="9" t="s">
        <v>1685</v>
      </c>
      <c r="E186" s="10"/>
      <c r="F186" s="5" t="s">
        <v>67</v>
      </c>
      <c r="G186" s="10">
        <v>9617</v>
      </c>
      <c r="H186" s="5" t="s">
        <v>5204</v>
      </c>
      <c r="I186" s="10">
        <v>0</v>
      </c>
      <c r="J186" s="5" t="s">
        <v>67</v>
      </c>
      <c r="K186" s="10">
        <v>0</v>
      </c>
      <c r="L186" s="5" t="s">
        <v>67</v>
      </c>
      <c r="M186" s="10">
        <v>0</v>
      </c>
      <c r="N186" s="5" t="s">
        <v>67</v>
      </c>
      <c r="O186" s="10">
        <f t="shared" si="3"/>
        <v>9617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5" t="s">
        <v>5228</v>
      </c>
      <c r="X186" s="5" t="s">
        <v>67</v>
      </c>
      <c r="Y186" s="2" t="s">
        <v>67</v>
      </c>
      <c r="Z186" s="2" t="s">
        <v>67</v>
      </c>
      <c r="AA186" s="11"/>
      <c r="AB186" s="2" t="s">
        <v>67</v>
      </c>
    </row>
    <row r="187" spans="1:28" ht="30" customHeight="1" x14ac:dyDescent="0.3">
      <c r="A187" s="5" t="s">
        <v>1905</v>
      </c>
      <c r="B187" s="5" t="s">
        <v>1809</v>
      </c>
      <c r="C187" s="5" t="s">
        <v>1904</v>
      </c>
      <c r="D187" s="9" t="s">
        <v>1685</v>
      </c>
      <c r="E187" s="10"/>
      <c r="F187" s="5" t="s">
        <v>67</v>
      </c>
      <c r="G187" s="10">
        <v>12733</v>
      </c>
      <c r="H187" s="5" t="s">
        <v>5204</v>
      </c>
      <c r="I187" s="10">
        <v>0</v>
      </c>
      <c r="J187" s="5" t="s">
        <v>67</v>
      </c>
      <c r="K187" s="10">
        <v>0</v>
      </c>
      <c r="L187" s="5" t="s">
        <v>67</v>
      </c>
      <c r="M187" s="10">
        <v>0</v>
      </c>
      <c r="N187" s="5" t="s">
        <v>67</v>
      </c>
      <c r="O187" s="10">
        <f t="shared" si="3"/>
        <v>12733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5" t="s">
        <v>5229</v>
      </c>
      <c r="X187" s="5" t="s">
        <v>67</v>
      </c>
      <c r="Y187" s="2" t="s">
        <v>67</v>
      </c>
      <c r="Z187" s="2" t="s">
        <v>67</v>
      </c>
      <c r="AA187" s="11"/>
      <c r="AB187" s="2" t="s">
        <v>67</v>
      </c>
    </row>
    <row r="188" spans="1:28" ht="30" customHeight="1" x14ac:dyDescent="0.3">
      <c r="A188" s="5" t="s">
        <v>1937</v>
      </c>
      <c r="B188" s="5" t="s">
        <v>1809</v>
      </c>
      <c r="C188" s="5" t="s">
        <v>1936</v>
      </c>
      <c r="D188" s="9" t="s">
        <v>1685</v>
      </c>
      <c r="E188" s="10"/>
      <c r="F188" s="5" t="s">
        <v>67</v>
      </c>
      <c r="G188" s="10">
        <v>14748</v>
      </c>
      <c r="H188" s="5" t="s">
        <v>5204</v>
      </c>
      <c r="I188" s="10">
        <v>0</v>
      </c>
      <c r="J188" s="5" t="s">
        <v>67</v>
      </c>
      <c r="K188" s="10">
        <v>0</v>
      </c>
      <c r="L188" s="5" t="s">
        <v>67</v>
      </c>
      <c r="M188" s="10">
        <v>0</v>
      </c>
      <c r="N188" s="5" t="s">
        <v>67</v>
      </c>
      <c r="O188" s="10">
        <f t="shared" si="3"/>
        <v>14748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5" t="s">
        <v>5230</v>
      </c>
      <c r="X188" s="5" t="s">
        <v>67</v>
      </c>
      <c r="Y188" s="2" t="s">
        <v>67</v>
      </c>
      <c r="Z188" s="2" t="s">
        <v>67</v>
      </c>
      <c r="AA188" s="11"/>
      <c r="AB188" s="2" t="s">
        <v>67</v>
      </c>
    </row>
    <row r="189" spans="1:28" ht="30" customHeight="1" x14ac:dyDescent="0.3">
      <c r="A189" s="5" t="s">
        <v>1686</v>
      </c>
      <c r="B189" s="5" t="s">
        <v>1683</v>
      </c>
      <c r="C189" s="5" t="s">
        <v>1684</v>
      </c>
      <c r="D189" s="9" t="s">
        <v>1685</v>
      </c>
      <c r="E189" s="10">
        <v>0</v>
      </c>
      <c r="F189" s="5" t="s">
        <v>67</v>
      </c>
      <c r="G189" s="10">
        <v>0</v>
      </c>
      <c r="H189" s="5" t="s">
        <v>67</v>
      </c>
      <c r="I189" s="10">
        <v>12727.65</v>
      </c>
      <c r="J189" s="5" t="s">
        <v>4900</v>
      </c>
      <c r="K189" s="10">
        <v>0</v>
      </c>
      <c r="L189" s="5" t="s">
        <v>67</v>
      </c>
      <c r="M189" s="10">
        <v>0</v>
      </c>
      <c r="N189" s="5" t="s">
        <v>67</v>
      </c>
      <c r="O189" s="10">
        <f t="shared" si="3"/>
        <v>12727.65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5" t="s">
        <v>5231</v>
      </c>
      <c r="X189" s="5" t="s">
        <v>67</v>
      </c>
      <c r="Y189" s="2" t="s">
        <v>67</v>
      </c>
      <c r="Z189" s="2" t="s">
        <v>67</v>
      </c>
      <c r="AA189" s="11"/>
      <c r="AB189" s="2" t="s">
        <v>67</v>
      </c>
    </row>
    <row r="190" spans="1:28" ht="30" customHeight="1" x14ac:dyDescent="0.3">
      <c r="A190" s="5" t="s">
        <v>1737</v>
      </c>
      <c r="B190" s="5" t="s">
        <v>1683</v>
      </c>
      <c r="C190" s="5" t="s">
        <v>1736</v>
      </c>
      <c r="D190" s="9" t="s">
        <v>1685</v>
      </c>
      <c r="E190" s="10">
        <v>0</v>
      </c>
      <c r="F190" s="5" t="s">
        <v>67</v>
      </c>
      <c r="G190" s="10">
        <v>0</v>
      </c>
      <c r="H190" s="5" t="s">
        <v>67</v>
      </c>
      <c r="I190" s="10">
        <v>14797.38</v>
      </c>
      <c r="J190" s="5" t="s">
        <v>4900</v>
      </c>
      <c r="K190" s="10">
        <v>0</v>
      </c>
      <c r="L190" s="5" t="s">
        <v>67</v>
      </c>
      <c r="M190" s="10">
        <v>0</v>
      </c>
      <c r="N190" s="5" t="s">
        <v>67</v>
      </c>
      <c r="O190" s="10">
        <f t="shared" si="3"/>
        <v>14797.38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5" t="s">
        <v>5232</v>
      </c>
      <c r="X190" s="5" t="s">
        <v>67</v>
      </c>
      <c r="Y190" s="2" t="s">
        <v>67</v>
      </c>
      <c r="Z190" s="2" t="s">
        <v>67</v>
      </c>
      <c r="AA190" s="11"/>
      <c r="AB190" s="2" t="s">
        <v>67</v>
      </c>
    </row>
    <row r="191" spans="1:28" ht="30" customHeight="1" x14ac:dyDescent="0.3">
      <c r="A191" s="5" t="s">
        <v>1758</v>
      </c>
      <c r="B191" s="5" t="s">
        <v>1683</v>
      </c>
      <c r="C191" s="5" t="s">
        <v>1757</v>
      </c>
      <c r="D191" s="9" t="s">
        <v>1685</v>
      </c>
      <c r="E191" s="10">
        <v>0</v>
      </c>
      <c r="F191" s="5" t="s">
        <v>67</v>
      </c>
      <c r="G191" s="10">
        <v>0</v>
      </c>
      <c r="H191" s="5" t="s">
        <v>67</v>
      </c>
      <c r="I191" s="10">
        <v>19095.439999999999</v>
      </c>
      <c r="J191" s="5" t="s">
        <v>4900</v>
      </c>
      <c r="K191" s="10">
        <v>0</v>
      </c>
      <c r="L191" s="5" t="s">
        <v>67</v>
      </c>
      <c r="M191" s="10">
        <v>0</v>
      </c>
      <c r="N191" s="5" t="s">
        <v>67</v>
      </c>
      <c r="O191" s="10">
        <f t="shared" si="3"/>
        <v>19095.439999999999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5" t="s">
        <v>5233</v>
      </c>
      <c r="X191" s="5" t="s">
        <v>67</v>
      </c>
      <c r="Y191" s="2" t="s">
        <v>67</v>
      </c>
      <c r="Z191" s="2" t="s">
        <v>67</v>
      </c>
      <c r="AA191" s="11"/>
      <c r="AB191" s="2" t="s">
        <v>67</v>
      </c>
    </row>
    <row r="192" spans="1:28" ht="30" customHeight="1" x14ac:dyDescent="0.3">
      <c r="A192" s="5" t="s">
        <v>1787</v>
      </c>
      <c r="B192" s="5" t="s">
        <v>1683</v>
      </c>
      <c r="C192" s="5" t="s">
        <v>1786</v>
      </c>
      <c r="D192" s="9" t="s">
        <v>1685</v>
      </c>
      <c r="E192" s="10">
        <v>0</v>
      </c>
      <c r="F192" s="5" t="s">
        <v>67</v>
      </c>
      <c r="G192" s="10">
        <v>0</v>
      </c>
      <c r="H192" s="5" t="s">
        <v>67</v>
      </c>
      <c r="I192" s="10">
        <v>23076.3</v>
      </c>
      <c r="J192" s="5" t="s">
        <v>4900</v>
      </c>
      <c r="K192" s="10">
        <v>0</v>
      </c>
      <c r="L192" s="5" t="s">
        <v>67</v>
      </c>
      <c r="M192" s="10">
        <v>0</v>
      </c>
      <c r="N192" s="5" t="s">
        <v>67</v>
      </c>
      <c r="O192" s="10">
        <f t="shared" si="3"/>
        <v>23076.3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5" t="s">
        <v>5234</v>
      </c>
      <c r="X192" s="5" t="s">
        <v>67</v>
      </c>
      <c r="Y192" s="2" t="s">
        <v>67</v>
      </c>
      <c r="Z192" s="2" t="s">
        <v>67</v>
      </c>
      <c r="AA192" s="11"/>
      <c r="AB192" s="2" t="s">
        <v>67</v>
      </c>
    </row>
    <row r="193" spans="1:28" ht="30" customHeight="1" x14ac:dyDescent="0.3">
      <c r="A193" s="5" t="s">
        <v>5235</v>
      </c>
      <c r="B193" s="5" t="s">
        <v>5236</v>
      </c>
      <c r="C193" s="5" t="s">
        <v>5237</v>
      </c>
      <c r="D193" s="9" t="s">
        <v>257</v>
      </c>
      <c r="E193" s="10">
        <v>628</v>
      </c>
      <c r="F193" s="5" t="s">
        <v>67</v>
      </c>
      <c r="G193" s="10">
        <v>1063.2</v>
      </c>
      <c r="H193" s="5" t="s">
        <v>5238</v>
      </c>
      <c r="I193" s="10">
        <v>1063.2</v>
      </c>
      <c r="J193" s="5" t="s">
        <v>5239</v>
      </c>
      <c r="K193" s="10">
        <v>0</v>
      </c>
      <c r="L193" s="5" t="s">
        <v>67</v>
      </c>
      <c r="M193" s="10">
        <v>0</v>
      </c>
      <c r="N193" s="5" t="s">
        <v>67</v>
      </c>
      <c r="O193" s="10">
        <f t="shared" si="3"/>
        <v>628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5" t="s">
        <v>5240</v>
      </c>
      <c r="X193" s="5" t="s">
        <v>67</v>
      </c>
      <c r="Y193" s="2" t="s">
        <v>67</v>
      </c>
      <c r="Z193" s="2" t="s">
        <v>67</v>
      </c>
      <c r="AA193" s="11"/>
      <c r="AB193" s="2" t="s">
        <v>67</v>
      </c>
    </row>
    <row r="194" spans="1:28" ht="30" customHeight="1" x14ac:dyDescent="0.3">
      <c r="A194" s="5" t="s">
        <v>5241</v>
      </c>
      <c r="B194" s="5" t="s">
        <v>5236</v>
      </c>
      <c r="C194" s="5" t="s">
        <v>5242</v>
      </c>
      <c r="D194" s="9" t="s">
        <v>257</v>
      </c>
      <c r="E194" s="10">
        <v>0</v>
      </c>
      <c r="F194" s="5" t="s">
        <v>67</v>
      </c>
      <c r="G194" s="10">
        <v>1060</v>
      </c>
      <c r="H194" s="5" t="s">
        <v>5238</v>
      </c>
      <c r="I194" s="10">
        <v>1060</v>
      </c>
      <c r="J194" s="5" t="s">
        <v>5239</v>
      </c>
      <c r="K194" s="10">
        <v>0</v>
      </c>
      <c r="L194" s="5" t="s">
        <v>67</v>
      </c>
      <c r="M194" s="10">
        <v>0</v>
      </c>
      <c r="N194" s="5" t="s">
        <v>67</v>
      </c>
      <c r="O194" s="10">
        <f t="shared" si="3"/>
        <v>1060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5" t="s">
        <v>5243</v>
      </c>
      <c r="X194" s="5" t="s">
        <v>67</v>
      </c>
      <c r="Y194" s="2" t="s">
        <v>67</v>
      </c>
      <c r="Z194" s="2" t="s">
        <v>67</v>
      </c>
      <c r="AA194" s="11"/>
      <c r="AB194" s="2" t="s">
        <v>67</v>
      </c>
    </row>
    <row r="195" spans="1:28" ht="30" customHeight="1" x14ac:dyDescent="0.3">
      <c r="A195" s="5" t="s">
        <v>5244</v>
      </c>
      <c r="B195" s="5" t="s">
        <v>5236</v>
      </c>
      <c r="C195" s="5" t="s">
        <v>5245</v>
      </c>
      <c r="D195" s="9" t="s">
        <v>257</v>
      </c>
      <c r="E195" s="10">
        <v>0</v>
      </c>
      <c r="F195" s="5" t="s">
        <v>67</v>
      </c>
      <c r="G195" s="10">
        <v>1063.2</v>
      </c>
      <c r="H195" s="5" t="s">
        <v>5238</v>
      </c>
      <c r="I195" s="10">
        <v>1063.2</v>
      </c>
      <c r="J195" s="5" t="s">
        <v>5239</v>
      </c>
      <c r="K195" s="10">
        <v>0</v>
      </c>
      <c r="L195" s="5" t="s">
        <v>67</v>
      </c>
      <c r="M195" s="10">
        <v>0</v>
      </c>
      <c r="N195" s="5" t="s">
        <v>67</v>
      </c>
      <c r="O195" s="10">
        <f t="shared" si="3"/>
        <v>1063.2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5" t="s">
        <v>5246</v>
      </c>
      <c r="X195" s="5" t="s">
        <v>67</v>
      </c>
      <c r="Y195" s="2" t="s">
        <v>67</v>
      </c>
      <c r="Z195" s="2" t="s">
        <v>67</v>
      </c>
      <c r="AA195" s="11"/>
      <c r="AB195" s="2" t="s">
        <v>67</v>
      </c>
    </row>
    <row r="196" spans="1:28" ht="30" customHeight="1" x14ac:dyDescent="0.3">
      <c r="A196" s="5" t="s">
        <v>5247</v>
      </c>
      <c r="B196" s="5" t="s">
        <v>5236</v>
      </c>
      <c r="C196" s="5" t="s">
        <v>5248</v>
      </c>
      <c r="D196" s="9" t="s">
        <v>257</v>
      </c>
      <c r="E196" s="10">
        <v>0</v>
      </c>
      <c r="F196" s="5" t="s">
        <v>67</v>
      </c>
      <c r="G196" s="10">
        <v>1065.5999999999999</v>
      </c>
      <c r="H196" s="5" t="s">
        <v>5238</v>
      </c>
      <c r="I196" s="10">
        <v>1065.5999999999999</v>
      </c>
      <c r="J196" s="5" t="s">
        <v>5239</v>
      </c>
      <c r="K196" s="10">
        <v>0</v>
      </c>
      <c r="L196" s="5" t="s">
        <v>67</v>
      </c>
      <c r="M196" s="10">
        <v>0</v>
      </c>
      <c r="N196" s="5" t="s">
        <v>67</v>
      </c>
      <c r="O196" s="10">
        <f t="shared" si="3"/>
        <v>1065.5999999999999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5" t="s">
        <v>5249</v>
      </c>
      <c r="X196" s="5" t="s">
        <v>67</v>
      </c>
      <c r="Y196" s="2" t="s">
        <v>67</v>
      </c>
      <c r="Z196" s="2" t="s">
        <v>67</v>
      </c>
      <c r="AA196" s="11"/>
      <c r="AB196" s="2" t="s">
        <v>67</v>
      </c>
    </row>
    <row r="197" spans="1:28" ht="30" customHeight="1" x14ac:dyDescent="0.3">
      <c r="A197" s="5" t="s">
        <v>5250</v>
      </c>
      <c r="B197" s="5" t="s">
        <v>5236</v>
      </c>
      <c r="C197" s="5" t="s">
        <v>5251</v>
      </c>
      <c r="D197" s="9" t="s">
        <v>257</v>
      </c>
      <c r="E197" s="10">
        <v>0</v>
      </c>
      <c r="F197" s="5" t="s">
        <v>67</v>
      </c>
      <c r="G197" s="10">
        <v>1118.0999999999999</v>
      </c>
      <c r="H197" s="5" t="s">
        <v>5238</v>
      </c>
      <c r="I197" s="10">
        <v>1118.0999999999999</v>
      </c>
      <c r="J197" s="5" t="s">
        <v>5239</v>
      </c>
      <c r="K197" s="10">
        <v>0</v>
      </c>
      <c r="L197" s="5" t="s">
        <v>67</v>
      </c>
      <c r="M197" s="10">
        <v>0</v>
      </c>
      <c r="N197" s="5" t="s">
        <v>67</v>
      </c>
      <c r="O197" s="10">
        <f t="shared" si="3"/>
        <v>1118.0999999999999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5" t="s">
        <v>5252</v>
      </c>
      <c r="X197" s="5" t="s">
        <v>67</v>
      </c>
      <c r="Y197" s="2" t="s">
        <v>67</v>
      </c>
      <c r="Z197" s="2" t="s">
        <v>67</v>
      </c>
      <c r="AA197" s="11"/>
      <c r="AB197" s="2" t="s">
        <v>67</v>
      </c>
    </row>
    <row r="198" spans="1:28" ht="30" customHeight="1" x14ac:dyDescent="0.3">
      <c r="A198" s="5" t="s">
        <v>2205</v>
      </c>
      <c r="B198" s="5" t="s">
        <v>2203</v>
      </c>
      <c r="C198" s="5" t="s">
        <v>2204</v>
      </c>
      <c r="D198" s="9" t="s">
        <v>1685</v>
      </c>
      <c r="E198" s="10">
        <v>0</v>
      </c>
      <c r="F198" s="5" t="s">
        <v>67</v>
      </c>
      <c r="G198" s="10">
        <v>6805</v>
      </c>
      <c r="H198" s="5" t="s">
        <v>4931</v>
      </c>
      <c r="I198" s="10">
        <v>0</v>
      </c>
      <c r="J198" s="5" t="s">
        <v>67</v>
      </c>
      <c r="K198" s="10">
        <v>0</v>
      </c>
      <c r="L198" s="5" t="s">
        <v>67</v>
      </c>
      <c r="M198" s="10">
        <v>0</v>
      </c>
      <c r="N198" s="5" t="s">
        <v>67</v>
      </c>
      <c r="O198" s="10">
        <f t="shared" si="3"/>
        <v>6805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5" t="s">
        <v>5253</v>
      </c>
      <c r="X198" s="5" t="s">
        <v>67</v>
      </c>
      <c r="Y198" s="2" t="s">
        <v>67</v>
      </c>
      <c r="Z198" s="2" t="s">
        <v>67</v>
      </c>
      <c r="AA198" s="11"/>
      <c r="AB198" s="2" t="s">
        <v>67</v>
      </c>
    </row>
    <row r="199" spans="1:28" ht="30" customHeight="1" x14ac:dyDescent="0.3">
      <c r="A199" s="5" t="s">
        <v>1971</v>
      </c>
      <c r="B199" s="5" t="s">
        <v>1809</v>
      </c>
      <c r="C199" s="5" t="s">
        <v>1970</v>
      </c>
      <c r="D199" s="9" t="s">
        <v>1685</v>
      </c>
      <c r="E199" s="10">
        <v>0</v>
      </c>
      <c r="F199" s="5" t="s">
        <v>67</v>
      </c>
      <c r="G199" s="10">
        <v>17404</v>
      </c>
      <c r="H199" s="5" t="s">
        <v>4893</v>
      </c>
      <c r="I199" s="10">
        <v>0</v>
      </c>
      <c r="J199" s="5" t="s">
        <v>67</v>
      </c>
      <c r="K199" s="10">
        <v>0</v>
      </c>
      <c r="L199" s="5" t="s">
        <v>67</v>
      </c>
      <c r="M199" s="10">
        <v>0</v>
      </c>
      <c r="N199" s="5" t="s">
        <v>67</v>
      </c>
      <c r="O199" s="10">
        <f t="shared" si="3"/>
        <v>17404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5" t="s">
        <v>5254</v>
      </c>
      <c r="X199" s="5" t="s">
        <v>67</v>
      </c>
      <c r="Y199" s="2" t="s">
        <v>67</v>
      </c>
      <c r="Z199" s="2" t="s">
        <v>67</v>
      </c>
      <c r="AA199" s="11"/>
      <c r="AB199" s="2" t="s">
        <v>67</v>
      </c>
    </row>
    <row r="200" spans="1:28" ht="30" customHeight="1" x14ac:dyDescent="0.3">
      <c r="A200" s="5" t="s">
        <v>1974</v>
      </c>
      <c r="B200" s="5" t="s">
        <v>1688</v>
      </c>
      <c r="C200" s="5" t="s">
        <v>1973</v>
      </c>
      <c r="D200" s="9" t="s">
        <v>402</v>
      </c>
      <c r="E200" s="10">
        <v>0</v>
      </c>
      <c r="F200" s="5" t="s">
        <v>67</v>
      </c>
      <c r="G200" s="10">
        <v>17404</v>
      </c>
      <c r="H200" s="5" t="s">
        <v>4893</v>
      </c>
      <c r="I200" s="10">
        <v>0</v>
      </c>
      <c r="J200" s="5" t="s">
        <v>67</v>
      </c>
      <c r="K200" s="10">
        <v>0</v>
      </c>
      <c r="L200" s="5" t="s">
        <v>67</v>
      </c>
      <c r="M200" s="10">
        <v>0</v>
      </c>
      <c r="N200" s="5" t="s">
        <v>67</v>
      </c>
      <c r="O200" s="10">
        <f t="shared" si="3"/>
        <v>17404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5" t="s">
        <v>5255</v>
      </c>
      <c r="X200" s="5" t="s">
        <v>67</v>
      </c>
      <c r="Y200" s="2" t="s">
        <v>67</v>
      </c>
      <c r="Z200" s="2" t="s">
        <v>67</v>
      </c>
      <c r="AA200" s="11"/>
      <c r="AB200" s="2" t="s">
        <v>67</v>
      </c>
    </row>
    <row r="201" spans="1:28" ht="30" customHeight="1" x14ac:dyDescent="0.3">
      <c r="A201" s="5" t="s">
        <v>1722</v>
      </c>
      <c r="B201" s="5" t="s">
        <v>1720</v>
      </c>
      <c r="C201" s="5" t="s">
        <v>1721</v>
      </c>
      <c r="D201" s="9" t="s">
        <v>508</v>
      </c>
      <c r="E201" s="10">
        <v>0</v>
      </c>
      <c r="F201" s="5" t="s">
        <v>67</v>
      </c>
      <c r="G201" s="10">
        <v>0</v>
      </c>
      <c r="H201" s="5" t="s">
        <v>67</v>
      </c>
      <c r="I201" s="10">
        <v>0</v>
      </c>
      <c r="J201" s="5" t="s">
        <v>67</v>
      </c>
      <c r="K201" s="10">
        <v>0</v>
      </c>
      <c r="L201" s="5" t="s">
        <v>67</v>
      </c>
      <c r="M201" s="10">
        <v>11</v>
      </c>
      <c r="N201" s="5" t="s">
        <v>4935</v>
      </c>
      <c r="O201" s="10">
        <f t="shared" si="3"/>
        <v>11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5" t="s">
        <v>5256</v>
      </c>
      <c r="X201" s="5" t="s">
        <v>67</v>
      </c>
      <c r="Y201" s="2" t="s">
        <v>67</v>
      </c>
      <c r="Z201" s="2" t="s">
        <v>67</v>
      </c>
      <c r="AA201" s="11"/>
      <c r="AB201" s="2" t="s">
        <v>67</v>
      </c>
    </row>
    <row r="202" spans="1:28" ht="30" customHeight="1" x14ac:dyDescent="0.3">
      <c r="A202" s="5" t="s">
        <v>1715</v>
      </c>
      <c r="B202" s="5" t="s">
        <v>1713</v>
      </c>
      <c r="C202" s="5" t="s">
        <v>1714</v>
      </c>
      <c r="D202" s="9" t="s">
        <v>508</v>
      </c>
      <c r="E202" s="10">
        <v>0</v>
      </c>
      <c r="F202" s="5" t="s">
        <v>67</v>
      </c>
      <c r="G202" s="10">
        <v>0</v>
      </c>
      <c r="H202" s="5" t="s">
        <v>67</v>
      </c>
      <c r="I202" s="10">
        <v>0</v>
      </c>
      <c r="J202" s="5" t="s">
        <v>67</v>
      </c>
      <c r="K202" s="10">
        <v>0</v>
      </c>
      <c r="L202" s="5" t="s">
        <v>67</v>
      </c>
      <c r="M202" s="10">
        <v>71</v>
      </c>
      <c r="N202" s="5" t="s">
        <v>4935</v>
      </c>
      <c r="O202" s="10">
        <f t="shared" si="3"/>
        <v>71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5" t="s">
        <v>5257</v>
      </c>
      <c r="X202" s="5" t="s">
        <v>67</v>
      </c>
      <c r="Y202" s="2" t="s">
        <v>67</v>
      </c>
      <c r="Z202" s="2" t="s">
        <v>67</v>
      </c>
      <c r="AA202" s="11"/>
      <c r="AB202" s="2" t="s">
        <v>67</v>
      </c>
    </row>
    <row r="203" spans="1:28" ht="30" customHeight="1" x14ac:dyDescent="0.3">
      <c r="A203" s="5" t="s">
        <v>262</v>
      </c>
      <c r="B203" s="5" t="s">
        <v>260</v>
      </c>
      <c r="C203" s="5" t="s">
        <v>261</v>
      </c>
      <c r="D203" s="9" t="s">
        <v>257</v>
      </c>
      <c r="E203" s="10">
        <v>1093</v>
      </c>
      <c r="F203" s="5" t="s">
        <v>67</v>
      </c>
      <c r="G203" s="10">
        <v>1150.8</v>
      </c>
      <c r="H203" s="5" t="s">
        <v>5120</v>
      </c>
      <c r="I203" s="10">
        <v>1376.4</v>
      </c>
      <c r="J203" s="5" t="s">
        <v>5258</v>
      </c>
      <c r="K203" s="10">
        <v>0</v>
      </c>
      <c r="L203" s="5" t="s">
        <v>67</v>
      </c>
      <c r="M203" s="10">
        <v>0</v>
      </c>
      <c r="N203" s="5" t="s">
        <v>67</v>
      </c>
      <c r="O203" s="10">
        <f t="shared" si="3"/>
        <v>1093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5" t="s">
        <v>5259</v>
      </c>
      <c r="X203" s="5" t="s">
        <v>67</v>
      </c>
      <c r="Y203" s="2" t="s">
        <v>67</v>
      </c>
      <c r="Z203" s="2" t="s">
        <v>67</v>
      </c>
      <c r="AA203" s="11"/>
      <c r="AB203" s="2" t="s">
        <v>67</v>
      </c>
    </row>
    <row r="204" spans="1:28" ht="30" customHeight="1" x14ac:dyDescent="0.3">
      <c r="A204" s="5" t="s">
        <v>3795</v>
      </c>
      <c r="B204" s="5" t="s">
        <v>1720</v>
      </c>
      <c r="C204" s="5" t="s">
        <v>3794</v>
      </c>
      <c r="D204" s="9" t="s">
        <v>508</v>
      </c>
      <c r="E204" s="10">
        <v>0</v>
      </c>
      <c r="F204" s="5" t="s">
        <v>67</v>
      </c>
      <c r="G204" s="10">
        <v>0</v>
      </c>
      <c r="H204" s="5" t="s">
        <v>67</v>
      </c>
      <c r="I204" s="10">
        <v>274</v>
      </c>
      <c r="J204" s="5" t="s">
        <v>5260</v>
      </c>
      <c r="K204" s="10">
        <v>0</v>
      </c>
      <c r="L204" s="5" t="s">
        <v>67</v>
      </c>
      <c r="M204" s="10">
        <v>0</v>
      </c>
      <c r="N204" s="5" t="s">
        <v>67</v>
      </c>
      <c r="O204" s="10">
        <f t="shared" si="3"/>
        <v>274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5" t="s">
        <v>5261</v>
      </c>
      <c r="X204" s="5" t="s">
        <v>67</v>
      </c>
      <c r="Y204" s="2" t="s">
        <v>67</v>
      </c>
      <c r="Z204" s="2" t="s">
        <v>67</v>
      </c>
      <c r="AA204" s="11"/>
      <c r="AB204" s="2" t="s">
        <v>67</v>
      </c>
    </row>
    <row r="205" spans="1:28" ht="30" customHeight="1" x14ac:dyDescent="0.3">
      <c r="A205" s="5" t="s">
        <v>3863</v>
      </c>
      <c r="B205" s="5" t="s">
        <v>1720</v>
      </c>
      <c r="C205" s="5" t="s">
        <v>3862</v>
      </c>
      <c r="D205" s="9" t="s">
        <v>508</v>
      </c>
      <c r="E205" s="10">
        <v>0</v>
      </c>
      <c r="F205" s="5" t="s">
        <v>67</v>
      </c>
      <c r="G205" s="10">
        <v>0</v>
      </c>
      <c r="H205" s="5" t="s">
        <v>67</v>
      </c>
      <c r="I205" s="10">
        <v>274</v>
      </c>
      <c r="J205" s="5" t="s">
        <v>5260</v>
      </c>
      <c r="K205" s="10">
        <v>0</v>
      </c>
      <c r="L205" s="5" t="s">
        <v>67</v>
      </c>
      <c r="M205" s="10">
        <v>0</v>
      </c>
      <c r="N205" s="5" t="s">
        <v>67</v>
      </c>
      <c r="O205" s="10">
        <f t="shared" si="3"/>
        <v>274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5" t="s">
        <v>5262</v>
      </c>
      <c r="X205" s="5" t="s">
        <v>67</v>
      </c>
      <c r="Y205" s="2" t="s">
        <v>67</v>
      </c>
      <c r="Z205" s="2" t="s">
        <v>67</v>
      </c>
      <c r="AA205" s="11"/>
      <c r="AB205" s="2" t="s">
        <v>67</v>
      </c>
    </row>
    <row r="206" spans="1:28" ht="30" customHeight="1" x14ac:dyDescent="0.3">
      <c r="A206" s="5" t="s">
        <v>3788</v>
      </c>
      <c r="B206" s="5" t="s">
        <v>3786</v>
      </c>
      <c r="C206" s="5" t="s">
        <v>3787</v>
      </c>
      <c r="D206" s="9" t="s">
        <v>508</v>
      </c>
      <c r="E206" s="10">
        <v>250</v>
      </c>
      <c r="F206" s="5" t="s">
        <v>67</v>
      </c>
      <c r="G206" s="10">
        <v>350</v>
      </c>
      <c r="H206" s="5" t="s">
        <v>5263</v>
      </c>
      <c r="I206" s="10">
        <v>320</v>
      </c>
      <c r="J206" s="5" t="s">
        <v>5264</v>
      </c>
      <c r="K206" s="10">
        <v>0</v>
      </c>
      <c r="L206" s="5" t="s">
        <v>67</v>
      </c>
      <c r="M206" s="10">
        <v>0</v>
      </c>
      <c r="N206" s="5" t="s">
        <v>67</v>
      </c>
      <c r="O206" s="10">
        <f t="shared" si="3"/>
        <v>250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5" t="s">
        <v>5265</v>
      </c>
      <c r="X206" s="5" t="s">
        <v>67</v>
      </c>
      <c r="Y206" s="2" t="s">
        <v>67</v>
      </c>
      <c r="Z206" s="2" t="s">
        <v>67</v>
      </c>
      <c r="AA206" s="11"/>
      <c r="AB206" s="2" t="s">
        <v>67</v>
      </c>
    </row>
    <row r="207" spans="1:28" ht="30" customHeight="1" x14ac:dyDescent="0.3">
      <c r="A207" s="5" t="s">
        <v>3801</v>
      </c>
      <c r="B207" s="5" t="s">
        <v>3786</v>
      </c>
      <c r="C207" s="5" t="s">
        <v>3800</v>
      </c>
      <c r="D207" s="9" t="s">
        <v>508</v>
      </c>
      <c r="E207" s="10">
        <v>260</v>
      </c>
      <c r="F207" s="5" t="s">
        <v>67</v>
      </c>
      <c r="G207" s="10">
        <v>350</v>
      </c>
      <c r="H207" s="5" t="s">
        <v>5263</v>
      </c>
      <c r="I207" s="10">
        <v>330</v>
      </c>
      <c r="J207" s="5" t="s">
        <v>5264</v>
      </c>
      <c r="K207" s="10">
        <v>0</v>
      </c>
      <c r="L207" s="5" t="s">
        <v>67</v>
      </c>
      <c r="M207" s="10">
        <v>0</v>
      </c>
      <c r="N207" s="5" t="s">
        <v>67</v>
      </c>
      <c r="O207" s="10">
        <f t="shared" si="3"/>
        <v>260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5" t="s">
        <v>5266</v>
      </c>
      <c r="X207" s="5" t="s">
        <v>67</v>
      </c>
      <c r="Y207" s="2" t="s">
        <v>67</v>
      </c>
      <c r="Z207" s="2" t="s">
        <v>67</v>
      </c>
      <c r="AA207" s="11"/>
      <c r="AB207" s="2" t="s">
        <v>67</v>
      </c>
    </row>
    <row r="208" spans="1:28" ht="30" customHeight="1" x14ac:dyDescent="0.3">
      <c r="A208" s="5" t="s">
        <v>3809</v>
      </c>
      <c r="B208" s="5" t="s">
        <v>3786</v>
      </c>
      <c r="C208" s="5" t="s">
        <v>3808</v>
      </c>
      <c r="D208" s="9" t="s">
        <v>508</v>
      </c>
      <c r="E208" s="10">
        <v>270</v>
      </c>
      <c r="F208" s="5" t="s">
        <v>67</v>
      </c>
      <c r="G208" s="10">
        <v>360</v>
      </c>
      <c r="H208" s="5" t="s">
        <v>5263</v>
      </c>
      <c r="I208" s="10">
        <v>350</v>
      </c>
      <c r="J208" s="5" t="s">
        <v>5264</v>
      </c>
      <c r="K208" s="10">
        <v>0</v>
      </c>
      <c r="L208" s="5" t="s">
        <v>67</v>
      </c>
      <c r="M208" s="10">
        <v>0</v>
      </c>
      <c r="N208" s="5" t="s">
        <v>67</v>
      </c>
      <c r="O208" s="10">
        <f t="shared" ref="O208:O271" si="4">SMALL(E208:M208,COUNTIF(E208:M208,0)+1)</f>
        <v>270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5" t="s">
        <v>5267</v>
      </c>
      <c r="X208" s="5" t="s">
        <v>67</v>
      </c>
      <c r="Y208" s="2" t="s">
        <v>67</v>
      </c>
      <c r="Z208" s="2" t="s">
        <v>67</v>
      </c>
      <c r="AA208" s="11"/>
      <c r="AB208" s="2" t="s">
        <v>67</v>
      </c>
    </row>
    <row r="209" spans="1:28" ht="30" customHeight="1" x14ac:dyDescent="0.3">
      <c r="A209" s="5" t="s">
        <v>3817</v>
      </c>
      <c r="B209" s="5" t="s">
        <v>3786</v>
      </c>
      <c r="C209" s="5" t="s">
        <v>3816</v>
      </c>
      <c r="D209" s="9" t="s">
        <v>508</v>
      </c>
      <c r="E209" s="10">
        <v>290</v>
      </c>
      <c r="F209" s="5" t="s">
        <v>67</v>
      </c>
      <c r="G209" s="10">
        <v>390</v>
      </c>
      <c r="H209" s="5" t="s">
        <v>5263</v>
      </c>
      <c r="I209" s="10">
        <v>370</v>
      </c>
      <c r="J209" s="5" t="s">
        <v>5264</v>
      </c>
      <c r="K209" s="10">
        <v>0</v>
      </c>
      <c r="L209" s="5" t="s">
        <v>67</v>
      </c>
      <c r="M209" s="10">
        <v>0</v>
      </c>
      <c r="N209" s="5" t="s">
        <v>67</v>
      </c>
      <c r="O209" s="10">
        <f t="shared" si="4"/>
        <v>290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5" t="s">
        <v>5268</v>
      </c>
      <c r="X209" s="5" t="s">
        <v>67</v>
      </c>
      <c r="Y209" s="2" t="s">
        <v>67</v>
      </c>
      <c r="Z209" s="2" t="s">
        <v>67</v>
      </c>
      <c r="AA209" s="11"/>
      <c r="AB209" s="2" t="s">
        <v>67</v>
      </c>
    </row>
    <row r="210" spans="1:28" ht="30" customHeight="1" x14ac:dyDescent="0.3">
      <c r="A210" s="5" t="s">
        <v>3825</v>
      </c>
      <c r="B210" s="5" t="s">
        <v>3786</v>
      </c>
      <c r="C210" s="5" t="s">
        <v>3824</v>
      </c>
      <c r="D210" s="9" t="s">
        <v>508</v>
      </c>
      <c r="E210" s="10">
        <v>320</v>
      </c>
      <c r="F210" s="5" t="s">
        <v>67</v>
      </c>
      <c r="G210" s="10">
        <v>420</v>
      </c>
      <c r="H210" s="5" t="s">
        <v>5263</v>
      </c>
      <c r="I210" s="10">
        <v>400</v>
      </c>
      <c r="J210" s="5" t="s">
        <v>5264</v>
      </c>
      <c r="K210" s="10">
        <v>0</v>
      </c>
      <c r="L210" s="5" t="s">
        <v>67</v>
      </c>
      <c r="M210" s="10">
        <v>0</v>
      </c>
      <c r="N210" s="5" t="s">
        <v>67</v>
      </c>
      <c r="O210" s="10">
        <f t="shared" si="4"/>
        <v>320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5" t="s">
        <v>5269</v>
      </c>
      <c r="X210" s="5" t="s">
        <v>67</v>
      </c>
      <c r="Y210" s="2" t="s">
        <v>67</v>
      </c>
      <c r="Z210" s="2" t="s">
        <v>67</v>
      </c>
      <c r="AA210" s="11"/>
      <c r="AB210" s="2" t="s">
        <v>67</v>
      </c>
    </row>
    <row r="211" spans="1:28" ht="30" customHeight="1" x14ac:dyDescent="0.3">
      <c r="A211" s="5" t="s">
        <v>3833</v>
      </c>
      <c r="B211" s="5" t="s">
        <v>3786</v>
      </c>
      <c r="C211" s="5" t="s">
        <v>3832</v>
      </c>
      <c r="D211" s="9" t="s">
        <v>508</v>
      </c>
      <c r="E211" s="10">
        <v>460</v>
      </c>
      <c r="F211" s="5" t="s">
        <v>67</v>
      </c>
      <c r="G211" s="10">
        <v>600</v>
      </c>
      <c r="H211" s="5" t="s">
        <v>5263</v>
      </c>
      <c r="I211" s="10">
        <v>580</v>
      </c>
      <c r="J211" s="5" t="s">
        <v>5264</v>
      </c>
      <c r="K211" s="10">
        <v>0</v>
      </c>
      <c r="L211" s="5" t="s">
        <v>67</v>
      </c>
      <c r="M211" s="10">
        <v>0</v>
      </c>
      <c r="N211" s="5" t="s">
        <v>67</v>
      </c>
      <c r="O211" s="10">
        <f t="shared" si="4"/>
        <v>460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5" t="s">
        <v>5270</v>
      </c>
      <c r="X211" s="5" t="s">
        <v>67</v>
      </c>
      <c r="Y211" s="2" t="s">
        <v>67</v>
      </c>
      <c r="Z211" s="2" t="s">
        <v>67</v>
      </c>
      <c r="AA211" s="11"/>
      <c r="AB211" s="2" t="s">
        <v>67</v>
      </c>
    </row>
    <row r="212" spans="1:28" ht="30" customHeight="1" x14ac:dyDescent="0.3">
      <c r="A212" s="5" t="s">
        <v>3841</v>
      </c>
      <c r="B212" s="5" t="s">
        <v>3786</v>
      </c>
      <c r="C212" s="5" t="s">
        <v>3840</v>
      </c>
      <c r="D212" s="9" t="s">
        <v>508</v>
      </c>
      <c r="E212" s="10">
        <v>500</v>
      </c>
      <c r="F212" s="5" t="s">
        <v>67</v>
      </c>
      <c r="G212" s="10">
        <v>640</v>
      </c>
      <c r="H212" s="5" t="s">
        <v>5263</v>
      </c>
      <c r="I212" s="10">
        <v>630</v>
      </c>
      <c r="J212" s="5" t="s">
        <v>5264</v>
      </c>
      <c r="K212" s="10">
        <v>0</v>
      </c>
      <c r="L212" s="5" t="s">
        <v>67</v>
      </c>
      <c r="M212" s="10">
        <v>0</v>
      </c>
      <c r="N212" s="5" t="s">
        <v>67</v>
      </c>
      <c r="O212" s="10">
        <f t="shared" si="4"/>
        <v>500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5" t="s">
        <v>5271</v>
      </c>
      <c r="X212" s="5" t="s">
        <v>67</v>
      </c>
      <c r="Y212" s="2" t="s">
        <v>67</v>
      </c>
      <c r="Z212" s="2" t="s">
        <v>67</v>
      </c>
      <c r="AA212" s="11"/>
      <c r="AB212" s="2" t="s">
        <v>67</v>
      </c>
    </row>
    <row r="213" spans="1:28" ht="30" customHeight="1" x14ac:dyDescent="0.3">
      <c r="A213" s="5" t="s">
        <v>3849</v>
      </c>
      <c r="B213" s="5" t="s">
        <v>3786</v>
      </c>
      <c r="C213" s="5" t="s">
        <v>3848</v>
      </c>
      <c r="D213" s="9" t="s">
        <v>508</v>
      </c>
      <c r="E213" s="10">
        <v>680</v>
      </c>
      <c r="F213" s="5" t="s">
        <v>67</v>
      </c>
      <c r="G213" s="10">
        <v>1030</v>
      </c>
      <c r="H213" s="5" t="s">
        <v>5263</v>
      </c>
      <c r="I213" s="10">
        <v>850</v>
      </c>
      <c r="J213" s="5" t="s">
        <v>5264</v>
      </c>
      <c r="K213" s="10">
        <v>0</v>
      </c>
      <c r="L213" s="5" t="s">
        <v>67</v>
      </c>
      <c r="M213" s="10">
        <v>0</v>
      </c>
      <c r="N213" s="5" t="s">
        <v>67</v>
      </c>
      <c r="O213" s="10">
        <f t="shared" si="4"/>
        <v>680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5" t="s">
        <v>5272</v>
      </c>
      <c r="X213" s="5" t="s">
        <v>67</v>
      </c>
      <c r="Y213" s="2" t="s">
        <v>67</v>
      </c>
      <c r="Z213" s="2" t="s">
        <v>67</v>
      </c>
      <c r="AA213" s="11"/>
      <c r="AB213" s="2" t="s">
        <v>67</v>
      </c>
    </row>
    <row r="214" spans="1:28" ht="30" customHeight="1" x14ac:dyDescent="0.3">
      <c r="A214" s="5" t="s">
        <v>3857</v>
      </c>
      <c r="B214" s="5" t="s">
        <v>3786</v>
      </c>
      <c r="C214" s="5" t="s">
        <v>3856</v>
      </c>
      <c r="D214" s="9" t="s">
        <v>508</v>
      </c>
      <c r="E214" s="10">
        <v>880</v>
      </c>
      <c r="F214" s="5" t="s">
        <v>67</v>
      </c>
      <c r="G214" s="10">
        <v>1150</v>
      </c>
      <c r="H214" s="5" t="s">
        <v>5263</v>
      </c>
      <c r="I214" s="10">
        <v>1100</v>
      </c>
      <c r="J214" s="5" t="s">
        <v>5264</v>
      </c>
      <c r="K214" s="10">
        <v>0</v>
      </c>
      <c r="L214" s="5" t="s">
        <v>67</v>
      </c>
      <c r="M214" s="10">
        <v>0</v>
      </c>
      <c r="N214" s="5" t="s">
        <v>67</v>
      </c>
      <c r="O214" s="10">
        <f t="shared" si="4"/>
        <v>880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5" t="s">
        <v>5273</v>
      </c>
      <c r="X214" s="5" t="s">
        <v>67</v>
      </c>
      <c r="Y214" s="2" t="s">
        <v>67</v>
      </c>
      <c r="Z214" s="2" t="s">
        <v>67</v>
      </c>
      <c r="AA214" s="11"/>
      <c r="AB214" s="2" t="s">
        <v>67</v>
      </c>
    </row>
    <row r="215" spans="1:28" ht="30" customHeight="1" x14ac:dyDescent="0.3">
      <c r="A215" s="5" t="s">
        <v>3869</v>
      </c>
      <c r="B215" s="5" t="s">
        <v>3786</v>
      </c>
      <c r="C215" s="5" t="s">
        <v>3868</v>
      </c>
      <c r="D215" s="9" t="s">
        <v>508</v>
      </c>
      <c r="E215" s="10">
        <v>1200</v>
      </c>
      <c r="F215" s="5" t="s">
        <v>67</v>
      </c>
      <c r="G215" s="10">
        <v>1820</v>
      </c>
      <c r="H215" s="5" t="s">
        <v>5263</v>
      </c>
      <c r="I215" s="10">
        <v>1500</v>
      </c>
      <c r="J215" s="5" t="s">
        <v>5264</v>
      </c>
      <c r="K215" s="10">
        <v>0</v>
      </c>
      <c r="L215" s="5" t="s">
        <v>67</v>
      </c>
      <c r="M215" s="10">
        <v>0</v>
      </c>
      <c r="N215" s="5" t="s">
        <v>67</v>
      </c>
      <c r="O215" s="10">
        <f t="shared" si="4"/>
        <v>1200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5" t="s">
        <v>5274</v>
      </c>
      <c r="X215" s="5" t="s">
        <v>67</v>
      </c>
      <c r="Y215" s="2" t="s">
        <v>67</v>
      </c>
      <c r="Z215" s="2" t="s">
        <v>67</v>
      </c>
      <c r="AA215" s="11"/>
      <c r="AB215" s="2" t="s">
        <v>67</v>
      </c>
    </row>
    <row r="216" spans="1:28" ht="30" customHeight="1" x14ac:dyDescent="0.3">
      <c r="A216" s="5" t="s">
        <v>3877</v>
      </c>
      <c r="B216" s="5" t="s">
        <v>3786</v>
      </c>
      <c r="C216" s="5" t="s">
        <v>3876</v>
      </c>
      <c r="D216" s="9" t="s">
        <v>508</v>
      </c>
      <c r="E216" s="10">
        <v>2400</v>
      </c>
      <c r="F216" s="5" t="s">
        <v>67</v>
      </c>
      <c r="G216" s="10">
        <v>3110</v>
      </c>
      <c r="H216" s="5" t="s">
        <v>5263</v>
      </c>
      <c r="I216" s="10">
        <v>3000</v>
      </c>
      <c r="J216" s="5" t="s">
        <v>5264</v>
      </c>
      <c r="K216" s="10">
        <v>0</v>
      </c>
      <c r="L216" s="5" t="s">
        <v>67</v>
      </c>
      <c r="M216" s="10">
        <v>0</v>
      </c>
      <c r="N216" s="5" t="s">
        <v>67</v>
      </c>
      <c r="O216" s="10">
        <f t="shared" si="4"/>
        <v>2400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5" t="s">
        <v>5275</v>
      </c>
      <c r="X216" s="5" t="s">
        <v>67</v>
      </c>
      <c r="Y216" s="2" t="s">
        <v>67</v>
      </c>
      <c r="Z216" s="2" t="s">
        <v>67</v>
      </c>
      <c r="AA216" s="11"/>
      <c r="AB216" s="2" t="s">
        <v>67</v>
      </c>
    </row>
    <row r="217" spans="1:28" ht="30" customHeight="1" x14ac:dyDescent="0.3">
      <c r="A217" s="5" t="s">
        <v>3885</v>
      </c>
      <c r="B217" s="5" t="s">
        <v>3786</v>
      </c>
      <c r="C217" s="5" t="s">
        <v>3884</v>
      </c>
      <c r="D217" s="9" t="s">
        <v>508</v>
      </c>
      <c r="E217" s="10">
        <v>2800</v>
      </c>
      <c r="F217" s="5" t="s">
        <v>67</v>
      </c>
      <c r="G217" s="10">
        <v>3630</v>
      </c>
      <c r="H217" s="5" t="s">
        <v>5263</v>
      </c>
      <c r="I217" s="10">
        <v>3500</v>
      </c>
      <c r="J217" s="5" t="s">
        <v>5264</v>
      </c>
      <c r="K217" s="10">
        <v>0</v>
      </c>
      <c r="L217" s="5" t="s">
        <v>67</v>
      </c>
      <c r="M217" s="10">
        <v>0</v>
      </c>
      <c r="N217" s="5" t="s">
        <v>67</v>
      </c>
      <c r="O217" s="10">
        <f t="shared" si="4"/>
        <v>2800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5" t="s">
        <v>5276</v>
      </c>
      <c r="X217" s="5" t="s">
        <v>67</v>
      </c>
      <c r="Y217" s="2" t="s">
        <v>67</v>
      </c>
      <c r="Z217" s="2" t="s">
        <v>67</v>
      </c>
      <c r="AA217" s="11"/>
      <c r="AB217" s="2" t="s">
        <v>67</v>
      </c>
    </row>
    <row r="218" spans="1:28" ht="30" customHeight="1" x14ac:dyDescent="0.3">
      <c r="A218" s="5" t="s">
        <v>3893</v>
      </c>
      <c r="B218" s="5" t="s">
        <v>3786</v>
      </c>
      <c r="C218" s="5" t="s">
        <v>3892</v>
      </c>
      <c r="D218" s="9" t="s">
        <v>508</v>
      </c>
      <c r="E218" s="10">
        <v>4000</v>
      </c>
      <c r="F218" s="5" t="s">
        <v>67</v>
      </c>
      <c r="G218" s="10">
        <v>5770</v>
      </c>
      <c r="H218" s="5" t="s">
        <v>5263</v>
      </c>
      <c r="I218" s="10">
        <v>5000</v>
      </c>
      <c r="J218" s="5" t="s">
        <v>5264</v>
      </c>
      <c r="K218" s="10">
        <v>0</v>
      </c>
      <c r="L218" s="5" t="s">
        <v>67</v>
      </c>
      <c r="M218" s="10">
        <v>0</v>
      </c>
      <c r="N218" s="5" t="s">
        <v>67</v>
      </c>
      <c r="O218" s="10">
        <f t="shared" si="4"/>
        <v>4000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5" t="s">
        <v>5277</v>
      </c>
      <c r="X218" s="5" t="s">
        <v>67</v>
      </c>
      <c r="Y218" s="2" t="s">
        <v>67</v>
      </c>
      <c r="Z218" s="2" t="s">
        <v>67</v>
      </c>
      <c r="AA218" s="11"/>
      <c r="AB218" s="2" t="s">
        <v>67</v>
      </c>
    </row>
    <row r="219" spans="1:28" ht="30" customHeight="1" x14ac:dyDescent="0.3">
      <c r="A219" s="5" t="s">
        <v>3902</v>
      </c>
      <c r="B219" s="5" t="s">
        <v>3786</v>
      </c>
      <c r="C219" s="5" t="s">
        <v>3901</v>
      </c>
      <c r="D219" s="9" t="s">
        <v>508</v>
      </c>
      <c r="E219" s="10">
        <v>400</v>
      </c>
      <c r="F219" s="5" t="s">
        <v>67</v>
      </c>
      <c r="G219" s="10">
        <v>510</v>
      </c>
      <c r="H219" s="5" t="s">
        <v>5263</v>
      </c>
      <c r="I219" s="10">
        <v>500</v>
      </c>
      <c r="J219" s="5" t="s">
        <v>5264</v>
      </c>
      <c r="K219" s="10">
        <v>0</v>
      </c>
      <c r="L219" s="5" t="s">
        <v>67</v>
      </c>
      <c r="M219" s="10">
        <v>0</v>
      </c>
      <c r="N219" s="5" t="s">
        <v>67</v>
      </c>
      <c r="O219" s="10">
        <f t="shared" si="4"/>
        <v>400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5" t="s">
        <v>5278</v>
      </c>
      <c r="X219" s="5" t="s">
        <v>67</v>
      </c>
      <c r="Y219" s="2" t="s">
        <v>67</v>
      </c>
      <c r="Z219" s="2" t="s">
        <v>67</v>
      </c>
      <c r="AA219" s="11"/>
      <c r="AB219" s="2" t="s">
        <v>67</v>
      </c>
    </row>
    <row r="220" spans="1:28" ht="30" customHeight="1" x14ac:dyDescent="0.3">
      <c r="A220" s="5" t="s">
        <v>3910</v>
      </c>
      <c r="B220" s="5" t="s">
        <v>3786</v>
      </c>
      <c r="C220" s="5" t="s">
        <v>3909</v>
      </c>
      <c r="D220" s="9" t="s">
        <v>508</v>
      </c>
      <c r="E220" s="10">
        <v>440</v>
      </c>
      <c r="F220" s="5" t="s">
        <v>67</v>
      </c>
      <c r="G220" s="10">
        <v>570</v>
      </c>
      <c r="H220" s="5" t="s">
        <v>5263</v>
      </c>
      <c r="I220" s="10">
        <v>550</v>
      </c>
      <c r="J220" s="5" t="s">
        <v>5264</v>
      </c>
      <c r="K220" s="10">
        <v>0</v>
      </c>
      <c r="L220" s="5" t="s">
        <v>67</v>
      </c>
      <c r="M220" s="10">
        <v>0</v>
      </c>
      <c r="N220" s="5" t="s">
        <v>67</v>
      </c>
      <c r="O220" s="10">
        <f t="shared" si="4"/>
        <v>440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5" t="s">
        <v>5279</v>
      </c>
      <c r="X220" s="5" t="s">
        <v>67</v>
      </c>
      <c r="Y220" s="2" t="s">
        <v>67</v>
      </c>
      <c r="Z220" s="2" t="s">
        <v>67</v>
      </c>
      <c r="AA220" s="11"/>
      <c r="AB220" s="2" t="s">
        <v>67</v>
      </c>
    </row>
    <row r="221" spans="1:28" ht="30" customHeight="1" x14ac:dyDescent="0.3">
      <c r="A221" s="5" t="s">
        <v>3918</v>
      </c>
      <c r="B221" s="5" t="s">
        <v>3786</v>
      </c>
      <c r="C221" s="5" t="s">
        <v>3917</v>
      </c>
      <c r="D221" s="9" t="s">
        <v>508</v>
      </c>
      <c r="E221" s="10">
        <v>480</v>
      </c>
      <c r="F221" s="5" t="s">
        <v>67</v>
      </c>
      <c r="G221" s="10">
        <v>620</v>
      </c>
      <c r="H221" s="5" t="s">
        <v>5263</v>
      </c>
      <c r="I221" s="10">
        <v>600</v>
      </c>
      <c r="J221" s="5" t="s">
        <v>5264</v>
      </c>
      <c r="K221" s="10">
        <v>0</v>
      </c>
      <c r="L221" s="5" t="s">
        <v>67</v>
      </c>
      <c r="M221" s="10">
        <v>0</v>
      </c>
      <c r="N221" s="5" t="s">
        <v>67</v>
      </c>
      <c r="O221" s="10">
        <f t="shared" si="4"/>
        <v>480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5" t="s">
        <v>5280</v>
      </c>
      <c r="X221" s="5" t="s">
        <v>67</v>
      </c>
      <c r="Y221" s="2" t="s">
        <v>67</v>
      </c>
      <c r="Z221" s="2" t="s">
        <v>67</v>
      </c>
      <c r="AA221" s="11"/>
      <c r="AB221" s="2" t="s">
        <v>67</v>
      </c>
    </row>
    <row r="222" spans="1:28" ht="30" customHeight="1" x14ac:dyDescent="0.3">
      <c r="A222" s="5" t="s">
        <v>3926</v>
      </c>
      <c r="B222" s="5" t="s">
        <v>3786</v>
      </c>
      <c r="C222" s="5" t="s">
        <v>3925</v>
      </c>
      <c r="D222" s="9" t="s">
        <v>508</v>
      </c>
      <c r="E222" s="10">
        <v>560</v>
      </c>
      <c r="F222" s="5" t="s">
        <v>67</v>
      </c>
      <c r="G222" s="10">
        <v>730</v>
      </c>
      <c r="H222" s="5" t="s">
        <v>5263</v>
      </c>
      <c r="I222" s="10">
        <v>700</v>
      </c>
      <c r="J222" s="5" t="s">
        <v>5264</v>
      </c>
      <c r="K222" s="10">
        <v>0</v>
      </c>
      <c r="L222" s="5" t="s">
        <v>67</v>
      </c>
      <c r="M222" s="10">
        <v>0</v>
      </c>
      <c r="N222" s="5" t="s">
        <v>67</v>
      </c>
      <c r="O222" s="10">
        <f t="shared" si="4"/>
        <v>560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5" t="s">
        <v>5281</v>
      </c>
      <c r="X222" s="5" t="s">
        <v>67</v>
      </c>
      <c r="Y222" s="2" t="s">
        <v>67</v>
      </c>
      <c r="Z222" s="2" t="s">
        <v>67</v>
      </c>
      <c r="AA222" s="11"/>
      <c r="AB222" s="2" t="s">
        <v>67</v>
      </c>
    </row>
    <row r="223" spans="1:28" ht="30" customHeight="1" x14ac:dyDescent="0.3">
      <c r="A223" s="5" t="s">
        <v>3934</v>
      </c>
      <c r="B223" s="5" t="s">
        <v>3786</v>
      </c>
      <c r="C223" s="5" t="s">
        <v>3933</v>
      </c>
      <c r="D223" s="9" t="s">
        <v>508</v>
      </c>
      <c r="E223" s="10">
        <v>600</v>
      </c>
      <c r="F223" s="5" t="s">
        <v>67</v>
      </c>
      <c r="G223" s="10">
        <v>780</v>
      </c>
      <c r="H223" s="5" t="s">
        <v>5263</v>
      </c>
      <c r="I223" s="10">
        <v>750</v>
      </c>
      <c r="J223" s="5" t="s">
        <v>5264</v>
      </c>
      <c r="K223" s="10">
        <v>0</v>
      </c>
      <c r="L223" s="5" t="s">
        <v>67</v>
      </c>
      <c r="M223" s="10">
        <v>0</v>
      </c>
      <c r="N223" s="5" t="s">
        <v>67</v>
      </c>
      <c r="O223" s="10">
        <f t="shared" si="4"/>
        <v>600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5" t="s">
        <v>5282</v>
      </c>
      <c r="X223" s="5" t="s">
        <v>67</v>
      </c>
      <c r="Y223" s="2" t="s">
        <v>67</v>
      </c>
      <c r="Z223" s="2" t="s">
        <v>67</v>
      </c>
      <c r="AA223" s="11"/>
      <c r="AB223" s="2" t="s">
        <v>67</v>
      </c>
    </row>
    <row r="224" spans="1:28" ht="30" customHeight="1" x14ac:dyDescent="0.3">
      <c r="A224" s="5" t="s">
        <v>3942</v>
      </c>
      <c r="B224" s="5" t="s">
        <v>3786</v>
      </c>
      <c r="C224" s="5" t="s">
        <v>3941</v>
      </c>
      <c r="D224" s="9" t="s">
        <v>508</v>
      </c>
      <c r="E224" s="10">
        <v>800</v>
      </c>
      <c r="F224" s="5" t="s">
        <v>67</v>
      </c>
      <c r="G224" s="10">
        <v>1030</v>
      </c>
      <c r="H224" s="5" t="s">
        <v>5263</v>
      </c>
      <c r="I224" s="10">
        <v>1000</v>
      </c>
      <c r="J224" s="5" t="s">
        <v>5264</v>
      </c>
      <c r="K224" s="10">
        <v>0</v>
      </c>
      <c r="L224" s="5" t="s">
        <v>67</v>
      </c>
      <c r="M224" s="10">
        <v>0</v>
      </c>
      <c r="N224" s="5" t="s">
        <v>67</v>
      </c>
      <c r="O224" s="10">
        <f t="shared" si="4"/>
        <v>800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5" t="s">
        <v>5283</v>
      </c>
      <c r="X224" s="5" t="s">
        <v>67</v>
      </c>
      <c r="Y224" s="2" t="s">
        <v>67</v>
      </c>
      <c r="Z224" s="2" t="s">
        <v>67</v>
      </c>
      <c r="AA224" s="11"/>
      <c r="AB224" s="2" t="s">
        <v>67</v>
      </c>
    </row>
    <row r="225" spans="1:28" ht="30" customHeight="1" x14ac:dyDescent="0.3">
      <c r="A225" s="5" t="s">
        <v>3950</v>
      </c>
      <c r="B225" s="5" t="s">
        <v>3786</v>
      </c>
      <c r="C225" s="5" t="s">
        <v>3949</v>
      </c>
      <c r="D225" s="9" t="s">
        <v>508</v>
      </c>
      <c r="E225" s="10">
        <v>960</v>
      </c>
      <c r="F225" s="5" t="s">
        <v>67</v>
      </c>
      <c r="G225" s="10">
        <v>1250</v>
      </c>
      <c r="H225" s="5" t="s">
        <v>5263</v>
      </c>
      <c r="I225" s="10">
        <v>1200</v>
      </c>
      <c r="J225" s="5" t="s">
        <v>5264</v>
      </c>
      <c r="K225" s="10">
        <v>0</v>
      </c>
      <c r="L225" s="5" t="s">
        <v>67</v>
      </c>
      <c r="M225" s="10">
        <v>0</v>
      </c>
      <c r="N225" s="5" t="s">
        <v>67</v>
      </c>
      <c r="O225" s="10">
        <f t="shared" si="4"/>
        <v>960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5" t="s">
        <v>5284</v>
      </c>
      <c r="X225" s="5" t="s">
        <v>67</v>
      </c>
      <c r="Y225" s="2" t="s">
        <v>67</v>
      </c>
      <c r="Z225" s="2" t="s">
        <v>67</v>
      </c>
      <c r="AA225" s="11"/>
      <c r="AB225" s="2" t="s">
        <v>67</v>
      </c>
    </row>
    <row r="226" spans="1:28" ht="30" customHeight="1" x14ac:dyDescent="0.3">
      <c r="A226" s="5" t="s">
        <v>3958</v>
      </c>
      <c r="B226" s="5" t="s">
        <v>3786</v>
      </c>
      <c r="C226" s="5" t="s">
        <v>3957</v>
      </c>
      <c r="D226" s="9" t="s">
        <v>508</v>
      </c>
      <c r="E226" s="10">
        <v>1440</v>
      </c>
      <c r="F226" s="5" t="s">
        <v>67</v>
      </c>
      <c r="G226" s="10">
        <v>1870</v>
      </c>
      <c r="H226" s="5" t="s">
        <v>5263</v>
      </c>
      <c r="I226" s="10">
        <v>1800</v>
      </c>
      <c r="J226" s="5" t="s">
        <v>5264</v>
      </c>
      <c r="K226" s="10">
        <v>0</v>
      </c>
      <c r="L226" s="5" t="s">
        <v>67</v>
      </c>
      <c r="M226" s="10">
        <v>0</v>
      </c>
      <c r="N226" s="5" t="s">
        <v>67</v>
      </c>
      <c r="O226" s="10">
        <f t="shared" si="4"/>
        <v>1440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5" t="s">
        <v>5285</v>
      </c>
      <c r="X226" s="5" t="s">
        <v>67</v>
      </c>
      <c r="Y226" s="2" t="s">
        <v>67</v>
      </c>
      <c r="Z226" s="2" t="s">
        <v>67</v>
      </c>
      <c r="AA226" s="11"/>
      <c r="AB226" s="2" t="s">
        <v>67</v>
      </c>
    </row>
    <row r="227" spans="1:28" ht="30" customHeight="1" x14ac:dyDescent="0.3">
      <c r="A227" s="5" t="s">
        <v>3966</v>
      </c>
      <c r="B227" s="5" t="s">
        <v>3786</v>
      </c>
      <c r="C227" s="5" t="s">
        <v>3965</v>
      </c>
      <c r="D227" s="9" t="s">
        <v>508</v>
      </c>
      <c r="E227" s="10">
        <v>1720</v>
      </c>
      <c r="F227" s="5" t="s">
        <v>67</v>
      </c>
      <c r="G227" s="10">
        <v>2230</v>
      </c>
      <c r="H227" s="5" t="s">
        <v>5263</v>
      </c>
      <c r="I227" s="10">
        <v>2150</v>
      </c>
      <c r="J227" s="5" t="s">
        <v>5264</v>
      </c>
      <c r="K227" s="10">
        <v>0</v>
      </c>
      <c r="L227" s="5" t="s">
        <v>67</v>
      </c>
      <c r="M227" s="10">
        <v>0</v>
      </c>
      <c r="N227" s="5" t="s">
        <v>67</v>
      </c>
      <c r="O227" s="10">
        <f t="shared" si="4"/>
        <v>1720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5" t="s">
        <v>5286</v>
      </c>
      <c r="X227" s="5" t="s">
        <v>67</v>
      </c>
      <c r="Y227" s="2" t="s">
        <v>67</v>
      </c>
      <c r="Z227" s="2" t="s">
        <v>67</v>
      </c>
      <c r="AA227" s="11"/>
      <c r="AB227" s="2" t="s">
        <v>67</v>
      </c>
    </row>
    <row r="228" spans="1:28" ht="30" customHeight="1" x14ac:dyDescent="0.3">
      <c r="A228" s="5" t="s">
        <v>3974</v>
      </c>
      <c r="B228" s="5" t="s">
        <v>3786</v>
      </c>
      <c r="C228" s="5" t="s">
        <v>3973</v>
      </c>
      <c r="D228" s="9" t="s">
        <v>508</v>
      </c>
      <c r="E228" s="10">
        <v>2000</v>
      </c>
      <c r="F228" s="5" t="s">
        <v>67</v>
      </c>
      <c r="G228" s="10">
        <v>2590</v>
      </c>
      <c r="H228" s="5" t="s">
        <v>5263</v>
      </c>
      <c r="I228" s="10">
        <v>2500</v>
      </c>
      <c r="J228" s="5" t="s">
        <v>5264</v>
      </c>
      <c r="K228" s="10">
        <v>0</v>
      </c>
      <c r="L228" s="5" t="s">
        <v>67</v>
      </c>
      <c r="M228" s="10">
        <v>0</v>
      </c>
      <c r="N228" s="5" t="s">
        <v>67</v>
      </c>
      <c r="O228" s="10">
        <f t="shared" si="4"/>
        <v>2000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5" t="s">
        <v>5287</v>
      </c>
      <c r="X228" s="5" t="s">
        <v>67</v>
      </c>
      <c r="Y228" s="2" t="s">
        <v>67</v>
      </c>
      <c r="Z228" s="2" t="s">
        <v>67</v>
      </c>
      <c r="AA228" s="11"/>
      <c r="AB228" s="2" t="s">
        <v>67</v>
      </c>
    </row>
    <row r="229" spans="1:28" ht="30" customHeight="1" x14ac:dyDescent="0.3">
      <c r="A229" s="5" t="s">
        <v>3982</v>
      </c>
      <c r="B229" s="5" t="s">
        <v>3786</v>
      </c>
      <c r="C229" s="5" t="s">
        <v>3981</v>
      </c>
      <c r="D229" s="9" t="s">
        <v>508</v>
      </c>
      <c r="E229" s="10">
        <v>3200</v>
      </c>
      <c r="F229" s="5" t="s">
        <v>67</v>
      </c>
      <c r="G229" s="10">
        <v>4150</v>
      </c>
      <c r="H229" s="5" t="s">
        <v>5263</v>
      </c>
      <c r="I229" s="10">
        <v>4000</v>
      </c>
      <c r="J229" s="5" t="s">
        <v>5264</v>
      </c>
      <c r="K229" s="10">
        <v>0</v>
      </c>
      <c r="L229" s="5" t="s">
        <v>67</v>
      </c>
      <c r="M229" s="10">
        <v>0</v>
      </c>
      <c r="N229" s="5" t="s">
        <v>67</v>
      </c>
      <c r="O229" s="10">
        <f t="shared" si="4"/>
        <v>3200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5" t="s">
        <v>5288</v>
      </c>
      <c r="X229" s="5" t="s">
        <v>67</v>
      </c>
      <c r="Y229" s="2" t="s">
        <v>67</v>
      </c>
      <c r="Z229" s="2" t="s">
        <v>67</v>
      </c>
      <c r="AA229" s="11"/>
      <c r="AB229" s="2" t="s">
        <v>67</v>
      </c>
    </row>
    <row r="230" spans="1:28" ht="30" customHeight="1" x14ac:dyDescent="0.3">
      <c r="A230" s="5" t="s">
        <v>3990</v>
      </c>
      <c r="B230" s="5" t="s">
        <v>3786</v>
      </c>
      <c r="C230" s="5" t="s">
        <v>3989</v>
      </c>
      <c r="D230" s="9" t="s">
        <v>508</v>
      </c>
      <c r="E230" s="10">
        <v>4000</v>
      </c>
      <c r="F230" s="5" t="s">
        <v>67</v>
      </c>
      <c r="G230" s="10">
        <v>5190</v>
      </c>
      <c r="H230" s="5" t="s">
        <v>5263</v>
      </c>
      <c r="I230" s="10">
        <v>5000</v>
      </c>
      <c r="J230" s="5" t="s">
        <v>5264</v>
      </c>
      <c r="K230" s="10">
        <v>0</v>
      </c>
      <c r="L230" s="5" t="s">
        <v>67</v>
      </c>
      <c r="M230" s="10">
        <v>0</v>
      </c>
      <c r="N230" s="5" t="s">
        <v>67</v>
      </c>
      <c r="O230" s="10">
        <f t="shared" si="4"/>
        <v>4000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5" t="s">
        <v>5289</v>
      </c>
      <c r="X230" s="5" t="s">
        <v>67</v>
      </c>
      <c r="Y230" s="2" t="s">
        <v>67</v>
      </c>
      <c r="Z230" s="2" t="s">
        <v>67</v>
      </c>
      <c r="AA230" s="11"/>
      <c r="AB230" s="2" t="s">
        <v>67</v>
      </c>
    </row>
    <row r="231" spans="1:28" ht="30" customHeight="1" x14ac:dyDescent="0.3">
      <c r="A231" s="5" t="s">
        <v>3998</v>
      </c>
      <c r="B231" s="5" t="s">
        <v>3786</v>
      </c>
      <c r="C231" s="5" t="s">
        <v>3997</v>
      </c>
      <c r="D231" s="9" t="s">
        <v>508</v>
      </c>
      <c r="E231" s="10">
        <v>6400</v>
      </c>
      <c r="F231" s="5" t="s">
        <v>67</v>
      </c>
      <c r="G231" s="10">
        <v>9240</v>
      </c>
      <c r="H231" s="5" t="s">
        <v>5263</v>
      </c>
      <c r="I231" s="10">
        <v>8000</v>
      </c>
      <c r="J231" s="5" t="s">
        <v>5264</v>
      </c>
      <c r="K231" s="10">
        <v>0</v>
      </c>
      <c r="L231" s="5" t="s">
        <v>67</v>
      </c>
      <c r="M231" s="10">
        <v>0</v>
      </c>
      <c r="N231" s="5" t="s">
        <v>67</v>
      </c>
      <c r="O231" s="10">
        <f t="shared" si="4"/>
        <v>6400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5" t="s">
        <v>5290</v>
      </c>
      <c r="X231" s="5" t="s">
        <v>67</v>
      </c>
      <c r="Y231" s="2" t="s">
        <v>67</v>
      </c>
      <c r="Z231" s="2" t="s">
        <v>67</v>
      </c>
      <c r="AA231" s="11"/>
      <c r="AB231" s="2" t="s">
        <v>67</v>
      </c>
    </row>
    <row r="232" spans="1:28" ht="30" customHeight="1" x14ac:dyDescent="0.3">
      <c r="A232" s="5" t="s">
        <v>1726</v>
      </c>
      <c r="B232" s="5" t="s">
        <v>1724</v>
      </c>
      <c r="C232" s="5" t="s">
        <v>1725</v>
      </c>
      <c r="D232" s="9" t="s">
        <v>1131</v>
      </c>
      <c r="E232" s="10">
        <v>0</v>
      </c>
      <c r="F232" s="5" t="s">
        <v>67</v>
      </c>
      <c r="G232" s="10">
        <v>0</v>
      </c>
      <c r="H232" s="5" t="s">
        <v>67</v>
      </c>
      <c r="I232" s="10">
        <v>0</v>
      </c>
      <c r="J232" s="5" t="s">
        <v>67</v>
      </c>
      <c r="K232" s="10">
        <v>0</v>
      </c>
      <c r="L232" s="5" t="s">
        <v>67</v>
      </c>
      <c r="M232" s="10">
        <v>5</v>
      </c>
      <c r="N232" s="5" t="s">
        <v>4935</v>
      </c>
      <c r="O232" s="10">
        <f t="shared" si="4"/>
        <v>5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5" t="s">
        <v>5291</v>
      </c>
      <c r="X232" s="5" t="s">
        <v>67</v>
      </c>
      <c r="Y232" s="2" t="s">
        <v>67</v>
      </c>
      <c r="Z232" s="2" t="s">
        <v>67</v>
      </c>
      <c r="AA232" s="11"/>
      <c r="AB232" s="2" t="s">
        <v>67</v>
      </c>
    </row>
    <row r="233" spans="1:28" ht="30" customHeight="1" x14ac:dyDescent="0.3">
      <c r="A233" s="5" t="s">
        <v>3277</v>
      </c>
      <c r="B233" s="5" t="s">
        <v>3275</v>
      </c>
      <c r="C233" s="5" t="s">
        <v>67</v>
      </c>
      <c r="D233" s="9" t="s">
        <v>3276</v>
      </c>
      <c r="E233" s="10">
        <v>0</v>
      </c>
      <c r="F233" s="5" t="s">
        <v>67</v>
      </c>
      <c r="G233" s="10">
        <v>340</v>
      </c>
      <c r="H233" s="5" t="s">
        <v>4797</v>
      </c>
      <c r="I233" s="10">
        <v>324</v>
      </c>
      <c r="J233" s="5" t="s">
        <v>5292</v>
      </c>
      <c r="K233" s="10">
        <v>0</v>
      </c>
      <c r="L233" s="5" t="s">
        <v>67</v>
      </c>
      <c r="M233" s="10">
        <v>0</v>
      </c>
      <c r="N233" s="5" t="s">
        <v>67</v>
      </c>
      <c r="O233" s="10">
        <f t="shared" si="4"/>
        <v>324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5" t="s">
        <v>5293</v>
      </c>
      <c r="X233" s="5" t="s">
        <v>67</v>
      </c>
      <c r="Y233" s="2" t="s">
        <v>67</v>
      </c>
      <c r="Z233" s="2" t="s">
        <v>67</v>
      </c>
      <c r="AA233" s="11"/>
      <c r="AB233" s="2" t="s">
        <v>67</v>
      </c>
    </row>
    <row r="234" spans="1:28" ht="30" customHeight="1" x14ac:dyDescent="0.3">
      <c r="A234" s="5" t="s">
        <v>3268</v>
      </c>
      <c r="B234" s="5" t="s">
        <v>3266</v>
      </c>
      <c r="C234" s="5" t="s">
        <v>3267</v>
      </c>
      <c r="D234" s="9" t="s">
        <v>808</v>
      </c>
      <c r="E234" s="10">
        <v>0</v>
      </c>
      <c r="F234" s="5" t="s">
        <v>67</v>
      </c>
      <c r="G234" s="10">
        <v>0</v>
      </c>
      <c r="H234" s="5" t="s">
        <v>67</v>
      </c>
      <c r="I234" s="10">
        <v>0</v>
      </c>
      <c r="J234" s="5" t="s">
        <v>67</v>
      </c>
      <c r="K234" s="10">
        <v>0</v>
      </c>
      <c r="L234" s="5" t="s">
        <v>67</v>
      </c>
      <c r="M234" s="10">
        <v>154</v>
      </c>
      <c r="N234" s="5" t="s">
        <v>4935</v>
      </c>
      <c r="O234" s="10">
        <f t="shared" si="4"/>
        <v>154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5" t="s">
        <v>5294</v>
      </c>
      <c r="X234" s="5" t="s">
        <v>67</v>
      </c>
      <c r="Y234" s="2" t="s">
        <v>67</v>
      </c>
      <c r="Z234" s="2" t="s">
        <v>67</v>
      </c>
      <c r="AA234" s="11"/>
      <c r="AB234" s="2" t="s">
        <v>67</v>
      </c>
    </row>
    <row r="235" spans="1:28" ht="30" customHeight="1" x14ac:dyDescent="0.3">
      <c r="A235" s="5" t="s">
        <v>5295</v>
      </c>
      <c r="B235" s="5" t="s">
        <v>5296</v>
      </c>
      <c r="C235" s="5" t="s">
        <v>5297</v>
      </c>
      <c r="D235" s="9" t="s">
        <v>508</v>
      </c>
      <c r="E235" s="10">
        <v>127500</v>
      </c>
      <c r="F235" s="5" t="s">
        <v>67</v>
      </c>
      <c r="G235" s="10">
        <v>165000</v>
      </c>
      <c r="H235" s="5" t="s">
        <v>5014</v>
      </c>
      <c r="I235" s="10">
        <v>155000</v>
      </c>
      <c r="J235" s="5" t="s">
        <v>5047</v>
      </c>
      <c r="K235" s="10">
        <v>0</v>
      </c>
      <c r="L235" s="5" t="s">
        <v>67</v>
      </c>
      <c r="M235" s="10">
        <v>0</v>
      </c>
      <c r="N235" s="5" t="s">
        <v>67</v>
      </c>
      <c r="O235" s="10">
        <f t="shared" si="4"/>
        <v>127500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5" t="s">
        <v>5298</v>
      </c>
      <c r="X235" s="5" t="s">
        <v>67</v>
      </c>
      <c r="Y235" s="2" t="s">
        <v>67</v>
      </c>
      <c r="Z235" s="2" t="s">
        <v>67</v>
      </c>
      <c r="AA235" s="11"/>
      <c r="AB235" s="2" t="s">
        <v>67</v>
      </c>
    </row>
    <row r="236" spans="1:28" ht="30" customHeight="1" x14ac:dyDescent="0.3">
      <c r="A236" s="5" t="s">
        <v>5299</v>
      </c>
      <c r="B236" s="5" t="s">
        <v>5296</v>
      </c>
      <c r="C236" s="5" t="s">
        <v>5300</v>
      </c>
      <c r="D236" s="9" t="s">
        <v>508</v>
      </c>
      <c r="E236" s="10">
        <v>97700</v>
      </c>
      <c r="F236" s="5" t="s">
        <v>67</v>
      </c>
      <c r="G236" s="10">
        <v>255000</v>
      </c>
      <c r="H236" s="5" t="s">
        <v>5014</v>
      </c>
      <c r="I236" s="10">
        <v>230000</v>
      </c>
      <c r="J236" s="5" t="s">
        <v>5047</v>
      </c>
      <c r="K236" s="10">
        <v>0</v>
      </c>
      <c r="L236" s="5" t="s">
        <v>67</v>
      </c>
      <c r="M236" s="10">
        <v>0</v>
      </c>
      <c r="N236" s="5" t="s">
        <v>67</v>
      </c>
      <c r="O236" s="10">
        <f t="shared" si="4"/>
        <v>97700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5" t="s">
        <v>5301</v>
      </c>
      <c r="X236" s="5" t="s">
        <v>67</v>
      </c>
      <c r="Y236" s="2" t="s">
        <v>67</v>
      </c>
      <c r="Z236" s="2" t="s">
        <v>67</v>
      </c>
      <c r="AA236" s="11"/>
      <c r="AB236" s="2" t="s">
        <v>67</v>
      </c>
    </row>
    <row r="237" spans="1:28" ht="30" customHeight="1" x14ac:dyDescent="0.3">
      <c r="A237" s="5" t="s">
        <v>5302</v>
      </c>
      <c r="B237" s="5" t="s">
        <v>5296</v>
      </c>
      <c r="C237" s="5" t="s">
        <v>5303</v>
      </c>
      <c r="D237" s="9" t="s">
        <v>508</v>
      </c>
      <c r="E237" s="10">
        <v>89100</v>
      </c>
      <c r="F237" s="5" t="s">
        <v>67</v>
      </c>
      <c r="G237" s="10">
        <v>203000</v>
      </c>
      <c r="H237" s="5" t="s">
        <v>5014</v>
      </c>
      <c r="I237" s="10">
        <v>180000</v>
      </c>
      <c r="J237" s="5" t="s">
        <v>5047</v>
      </c>
      <c r="K237" s="10">
        <v>0</v>
      </c>
      <c r="L237" s="5" t="s">
        <v>67</v>
      </c>
      <c r="M237" s="10">
        <v>0</v>
      </c>
      <c r="N237" s="5" t="s">
        <v>67</v>
      </c>
      <c r="O237" s="10">
        <f t="shared" si="4"/>
        <v>89100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5" t="s">
        <v>5304</v>
      </c>
      <c r="X237" s="5" t="s">
        <v>67</v>
      </c>
      <c r="Y237" s="2" t="s">
        <v>67</v>
      </c>
      <c r="Z237" s="2" t="s">
        <v>67</v>
      </c>
      <c r="AA237" s="11"/>
      <c r="AB237" s="2" t="s">
        <v>67</v>
      </c>
    </row>
    <row r="238" spans="1:28" ht="30" customHeight="1" x14ac:dyDescent="0.3">
      <c r="A238" s="5" t="s">
        <v>5305</v>
      </c>
      <c r="B238" s="5" t="s">
        <v>5296</v>
      </c>
      <c r="C238" s="5" t="s">
        <v>5306</v>
      </c>
      <c r="D238" s="9" t="s">
        <v>508</v>
      </c>
      <c r="E238" s="10">
        <v>0</v>
      </c>
      <c r="F238" s="5" t="s">
        <v>67</v>
      </c>
      <c r="G238" s="10">
        <v>162000</v>
      </c>
      <c r="H238" s="5" t="s">
        <v>5307</v>
      </c>
      <c r="I238" s="10">
        <v>167000</v>
      </c>
      <c r="J238" s="5" t="s">
        <v>5047</v>
      </c>
      <c r="K238" s="10">
        <v>0</v>
      </c>
      <c r="L238" s="5" t="s">
        <v>67</v>
      </c>
      <c r="M238" s="10">
        <v>0</v>
      </c>
      <c r="N238" s="5" t="s">
        <v>67</v>
      </c>
      <c r="O238" s="10">
        <f t="shared" si="4"/>
        <v>162000</v>
      </c>
      <c r="P238" s="10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5" t="s">
        <v>5308</v>
      </c>
      <c r="X238" s="5" t="s">
        <v>67</v>
      </c>
      <c r="Y238" s="2" t="s">
        <v>67</v>
      </c>
      <c r="Z238" s="2" t="s">
        <v>67</v>
      </c>
      <c r="AA238" s="11"/>
      <c r="AB238" s="2" t="s">
        <v>67</v>
      </c>
    </row>
    <row r="239" spans="1:28" ht="30" customHeight="1" x14ac:dyDescent="0.3">
      <c r="A239" s="5" t="s">
        <v>5309</v>
      </c>
      <c r="B239" s="5" t="s">
        <v>5310</v>
      </c>
      <c r="C239" s="5" t="s">
        <v>5311</v>
      </c>
      <c r="D239" s="9" t="s">
        <v>508</v>
      </c>
      <c r="E239" s="10">
        <v>127500</v>
      </c>
      <c r="F239" s="5" t="s">
        <v>67</v>
      </c>
      <c r="G239" s="10">
        <v>165000</v>
      </c>
      <c r="H239" s="5" t="s">
        <v>5014</v>
      </c>
      <c r="I239" s="10">
        <v>155000</v>
      </c>
      <c r="J239" s="5" t="s">
        <v>5047</v>
      </c>
      <c r="K239" s="10">
        <v>0</v>
      </c>
      <c r="L239" s="5" t="s">
        <v>67</v>
      </c>
      <c r="M239" s="10">
        <v>0</v>
      </c>
      <c r="N239" s="5" t="s">
        <v>67</v>
      </c>
      <c r="O239" s="10">
        <f t="shared" si="4"/>
        <v>127500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5" t="s">
        <v>5312</v>
      </c>
      <c r="X239" s="5" t="s">
        <v>67</v>
      </c>
      <c r="Y239" s="2" t="s">
        <v>67</v>
      </c>
      <c r="Z239" s="2" t="s">
        <v>67</v>
      </c>
      <c r="AA239" s="11"/>
      <c r="AB239" s="2" t="s">
        <v>67</v>
      </c>
    </row>
    <row r="240" spans="1:28" ht="30" customHeight="1" x14ac:dyDescent="0.3">
      <c r="A240" s="5" t="s">
        <v>5313</v>
      </c>
      <c r="B240" s="5" t="s">
        <v>5310</v>
      </c>
      <c r="C240" s="5" t="s">
        <v>5314</v>
      </c>
      <c r="D240" s="9" t="s">
        <v>508</v>
      </c>
      <c r="E240" s="10">
        <v>0</v>
      </c>
      <c r="F240" s="5" t="s">
        <v>67</v>
      </c>
      <c r="G240" s="10">
        <v>162000</v>
      </c>
      <c r="H240" s="5" t="s">
        <v>5307</v>
      </c>
      <c r="I240" s="10">
        <v>167000</v>
      </c>
      <c r="J240" s="5" t="s">
        <v>5047</v>
      </c>
      <c r="K240" s="10">
        <v>0</v>
      </c>
      <c r="L240" s="5" t="s">
        <v>67</v>
      </c>
      <c r="M240" s="10">
        <v>0</v>
      </c>
      <c r="N240" s="5" t="s">
        <v>67</v>
      </c>
      <c r="O240" s="10">
        <f t="shared" si="4"/>
        <v>162000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5" t="s">
        <v>5315</v>
      </c>
      <c r="X240" s="5" t="s">
        <v>67</v>
      </c>
      <c r="Y240" s="2" t="s">
        <v>67</v>
      </c>
      <c r="Z240" s="2" t="s">
        <v>67</v>
      </c>
      <c r="AA240" s="11"/>
      <c r="AB240" s="2" t="s">
        <v>67</v>
      </c>
    </row>
    <row r="241" spans="1:28" ht="30" customHeight="1" x14ac:dyDescent="0.3">
      <c r="A241" s="5" t="s">
        <v>5316</v>
      </c>
      <c r="B241" s="5" t="s">
        <v>5310</v>
      </c>
      <c r="C241" s="5" t="s">
        <v>5317</v>
      </c>
      <c r="D241" s="9" t="s">
        <v>508</v>
      </c>
      <c r="E241" s="10">
        <v>0</v>
      </c>
      <c r="F241" s="5" t="s">
        <v>67</v>
      </c>
      <c r="G241" s="10">
        <v>160000</v>
      </c>
      <c r="H241" s="5" t="s">
        <v>5307</v>
      </c>
      <c r="I241" s="10">
        <v>167000</v>
      </c>
      <c r="J241" s="5" t="s">
        <v>5047</v>
      </c>
      <c r="K241" s="10">
        <v>0</v>
      </c>
      <c r="L241" s="5" t="s">
        <v>67</v>
      </c>
      <c r="M241" s="10">
        <v>0</v>
      </c>
      <c r="N241" s="5" t="s">
        <v>67</v>
      </c>
      <c r="O241" s="10">
        <f t="shared" si="4"/>
        <v>160000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5" t="s">
        <v>5318</v>
      </c>
      <c r="X241" s="5" t="s">
        <v>67</v>
      </c>
      <c r="Y241" s="2" t="s">
        <v>67</v>
      </c>
      <c r="Z241" s="2" t="s">
        <v>67</v>
      </c>
      <c r="AA241" s="11"/>
      <c r="AB241" s="2" t="s">
        <v>67</v>
      </c>
    </row>
    <row r="242" spans="1:28" ht="30" customHeight="1" x14ac:dyDescent="0.3">
      <c r="A242" s="5" t="s">
        <v>5319</v>
      </c>
      <c r="B242" s="5" t="s">
        <v>5320</v>
      </c>
      <c r="C242" s="5" t="s">
        <v>1280</v>
      </c>
      <c r="D242" s="9" t="s">
        <v>508</v>
      </c>
      <c r="E242" s="10">
        <v>0</v>
      </c>
      <c r="F242" s="5" t="s">
        <v>67</v>
      </c>
      <c r="G242" s="10">
        <v>0</v>
      </c>
      <c r="H242" s="5" t="s">
        <v>67</v>
      </c>
      <c r="I242" s="10">
        <v>0</v>
      </c>
      <c r="J242" s="5" t="s">
        <v>67</v>
      </c>
      <c r="K242" s="10">
        <v>35000</v>
      </c>
      <c r="L242" s="5" t="s">
        <v>67</v>
      </c>
      <c r="M242" s="10">
        <v>0</v>
      </c>
      <c r="N242" s="5" t="s">
        <v>67</v>
      </c>
      <c r="O242" s="10">
        <f t="shared" si="4"/>
        <v>35000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5" t="s">
        <v>5321</v>
      </c>
      <c r="X242" s="5" t="s">
        <v>67</v>
      </c>
      <c r="Y242" s="2" t="s">
        <v>67</v>
      </c>
      <c r="Z242" s="2" t="s">
        <v>67</v>
      </c>
      <c r="AA242" s="11"/>
      <c r="AB242" s="2" t="s">
        <v>67</v>
      </c>
    </row>
    <row r="243" spans="1:28" ht="30" customHeight="1" x14ac:dyDescent="0.3">
      <c r="A243" s="5" t="s">
        <v>5322</v>
      </c>
      <c r="B243" s="5" t="s">
        <v>5320</v>
      </c>
      <c r="C243" s="5" t="s">
        <v>1307</v>
      </c>
      <c r="D243" s="9" t="s">
        <v>508</v>
      </c>
      <c r="E243" s="10">
        <v>0</v>
      </c>
      <c r="F243" s="5" t="s">
        <v>67</v>
      </c>
      <c r="G243" s="10">
        <v>0</v>
      </c>
      <c r="H243" s="5" t="s">
        <v>67</v>
      </c>
      <c r="I243" s="10">
        <v>0</v>
      </c>
      <c r="J243" s="5" t="s">
        <v>67</v>
      </c>
      <c r="K243" s="10">
        <v>38000</v>
      </c>
      <c r="L243" s="5" t="s">
        <v>67</v>
      </c>
      <c r="M243" s="10">
        <v>0</v>
      </c>
      <c r="N243" s="5" t="s">
        <v>67</v>
      </c>
      <c r="O243" s="10">
        <f t="shared" si="4"/>
        <v>38000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5" t="s">
        <v>5323</v>
      </c>
      <c r="X243" s="5" t="s">
        <v>67</v>
      </c>
      <c r="Y243" s="2" t="s">
        <v>67</v>
      </c>
      <c r="Z243" s="2" t="s">
        <v>67</v>
      </c>
      <c r="AA243" s="11"/>
      <c r="AB243" s="2" t="s">
        <v>67</v>
      </c>
    </row>
    <row r="244" spans="1:28" ht="30" customHeight="1" x14ac:dyDescent="0.3">
      <c r="A244" s="5" t="s">
        <v>5324</v>
      </c>
      <c r="B244" s="5" t="s">
        <v>5320</v>
      </c>
      <c r="C244" s="5" t="s">
        <v>1334</v>
      </c>
      <c r="D244" s="9" t="s">
        <v>508</v>
      </c>
      <c r="E244" s="10">
        <v>0</v>
      </c>
      <c r="F244" s="5" t="s">
        <v>67</v>
      </c>
      <c r="G244" s="10">
        <v>0</v>
      </c>
      <c r="H244" s="5" t="s">
        <v>67</v>
      </c>
      <c r="I244" s="10">
        <v>0</v>
      </c>
      <c r="J244" s="5" t="s">
        <v>67</v>
      </c>
      <c r="K244" s="10">
        <v>43000</v>
      </c>
      <c r="L244" s="5" t="s">
        <v>67</v>
      </c>
      <c r="M244" s="10">
        <v>0</v>
      </c>
      <c r="N244" s="5" t="s">
        <v>67</v>
      </c>
      <c r="O244" s="10">
        <f t="shared" si="4"/>
        <v>43000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5" t="s">
        <v>5325</v>
      </c>
      <c r="X244" s="5" t="s">
        <v>67</v>
      </c>
      <c r="Y244" s="2" t="s">
        <v>67</v>
      </c>
      <c r="Z244" s="2" t="s">
        <v>67</v>
      </c>
      <c r="AA244" s="11"/>
      <c r="AB244" s="2" t="s">
        <v>67</v>
      </c>
    </row>
    <row r="245" spans="1:28" ht="30" customHeight="1" x14ac:dyDescent="0.3">
      <c r="A245" s="5" t="s">
        <v>5326</v>
      </c>
      <c r="B245" s="5" t="s">
        <v>5320</v>
      </c>
      <c r="C245" s="5" t="s">
        <v>1582</v>
      </c>
      <c r="D245" s="9" t="s">
        <v>508</v>
      </c>
      <c r="E245" s="10">
        <v>0</v>
      </c>
      <c r="F245" s="5" t="s">
        <v>67</v>
      </c>
      <c r="G245" s="10">
        <v>0</v>
      </c>
      <c r="H245" s="5" t="s">
        <v>67</v>
      </c>
      <c r="I245" s="10">
        <v>0</v>
      </c>
      <c r="J245" s="5" t="s">
        <v>67</v>
      </c>
      <c r="K245" s="10">
        <v>61000</v>
      </c>
      <c r="L245" s="5" t="s">
        <v>67</v>
      </c>
      <c r="M245" s="10">
        <v>0</v>
      </c>
      <c r="N245" s="5" t="s">
        <v>67</v>
      </c>
      <c r="O245" s="10">
        <f t="shared" si="4"/>
        <v>61000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5" t="s">
        <v>5327</v>
      </c>
      <c r="X245" s="5" t="s">
        <v>67</v>
      </c>
      <c r="Y245" s="2" t="s">
        <v>67</v>
      </c>
      <c r="Z245" s="2" t="s">
        <v>67</v>
      </c>
      <c r="AA245" s="11"/>
      <c r="AB245" s="2" t="s">
        <v>67</v>
      </c>
    </row>
    <row r="246" spans="1:28" ht="30" customHeight="1" x14ac:dyDescent="0.3">
      <c r="A246" s="5" t="s">
        <v>5328</v>
      </c>
      <c r="B246" s="5" t="s">
        <v>5320</v>
      </c>
      <c r="C246" s="5" t="s">
        <v>1636</v>
      </c>
      <c r="D246" s="9" t="s">
        <v>508</v>
      </c>
      <c r="E246" s="10">
        <v>0</v>
      </c>
      <c r="F246" s="5" t="s">
        <v>67</v>
      </c>
      <c r="G246" s="10">
        <v>0</v>
      </c>
      <c r="H246" s="5" t="s">
        <v>67</v>
      </c>
      <c r="I246" s="10">
        <v>0</v>
      </c>
      <c r="J246" s="5" t="s">
        <v>67</v>
      </c>
      <c r="K246" s="10">
        <v>113000</v>
      </c>
      <c r="L246" s="5" t="s">
        <v>67</v>
      </c>
      <c r="M246" s="10">
        <v>0</v>
      </c>
      <c r="N246" s="5" t="s">
        <v>67</v>
      </c>
      <c r="O246" s="10">
        <f t="shared" si="4"/>
        <v>113000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5" t="s">
        <v>5329</v>
      </c>
      <c r="X246" s="5" t="s">
        <v>67</v>
      </c>
      <c r="Y246" s="2" t="s">
        <v>67</v>
      </c>
      <c r="Z246" s="2" t="s">
        <v>67</v>
      </c>
      <c r="AA246" s="11"/>
      <c r="AB246" s="2" t="s">
        <v>67</v>
      </c>
    </row>
    <row r="247" spans="1:28" ht="30" customHeight="1" x14ac:dyDescent="0.3">
      <c r="A247" s="5" t="s">
        <v>5330</v>
      </c>
      <c r="B247" s="5" t="s">
        <v>5320</v>
      </c>
      <c r="C247" s="5" t="s">
        <v>1663</v>
      </c>
      <c r="D247" s="9" t="s">
        <v>508</v>
      </c>
      <c r="E247" s="10">
        <v>0</v>
      </c>
      <c r="F247" s="5" t="s">
        <v>67</v>
      </c>
      <c r="G247" s="10">
        <v>0</v>
      </c>
      <c r="H247" s="5" t="s">
        <v>67</v>
      </c>
      <c r="I247" s="10">
        <v>0</v>
      </c>
      <c r="J247" s="5" t="s">
        <v>67</v>
      </c>
      <c r="K247" s="10">
        <v>130000</v>
      </c>
      <c r="L247" s="5" t="s">
        <v>67</v>
      </c>
      <c r="M247" s="10">
        <v>0</v>
      </c>
      <c r="N247" s="5" t="s">
        <v>67</v>
      </c>
      <c r="O247" s="10">
        <f t="shared" si="4"/>
        <v>130000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5" t="s">
        <v>5331</v>
      </c>
      <c r="X247" s="5" t="s">
        <v>67</v>
      </c>
      <c r="Y247" s="2" t="s">
        <v>67</v>
      </c>
      <c r="Z247" s="2" t="s">
        <v>67</v>
      </c>
      <c r="AA247" s="11"/>
      <c r="AB247" s="2" t="s">
        <v>67</v>
      </c>
    </row>
    <row r="248" spans="1:28" ht="30" customHeight="1" x14ac:dyDescent="0.3">
      <c r="A248" s="5" t="s">
        <v>817</v>
      </c>
      <c r="B248" s="5" t="s">
        <v>815</v>
      </c>
      <c r="C248" s="5" t="s">
        <v>816</v>
      </c>
      <c r="D248" s="9" t="s">
        <v>508</v>
      </c>
      <c r="E248" s="10">
        <v>0</v>
      </c>
      <c r="F248" s="5" t="s">
        <v>67</v>
      </c>
      <c r="G248" s="10">
        <v>0</v>
      </c>
      <c r="H248" s="5" t="s">
        <v>67</v>
      </c>
      <c r="I248" s="10">
        <v>0</v>
      </c>
      <c r="J248" s="5" t="s">
        <v>67</v>
      </c>
      <c r="K248" s="10">
        <v>0</v>
      </c>
      <c r="L248" s="5" t="s">
        <v>67</v>
      </c>
      <c r="M248" s="10">
        <v>193</v>
      </c>
      <c r="N248" s="5" t="s">
        <v>4935</v>
      </c>
      <c r="O248" s="10">
        <f t="shared" si="4"/>
        <v>193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5" t="s">
        <v>5332</v>
      </c>
      <c r="X248" s="5" t="s">
        <v>67</v>
      </c>
      <c r="Y248" s="2" t="s">
        <v>67</v>
      </c>
      <c r="Z248" s="2" t="s">
        <v>67</v>
      </c>
      <c r="AA248" s="11"/>
      <c r="AB248" s="2" t="s">
        <v>67</v>
      </c>
    </row>
    <row r="249" spans="1:28" ht="30" customHeight="1" x14ac:dyDescent="0.3">
      <c r="A249" s="5" t="s">
        <v>829</v>
      </c>
      <c r="B249" s="5" t="s">
        <v>815</v>
      </c>
      <c r="C249" s="5" t="s">
        <v>828</v>
      </c>
      <c r="D249" s="9" t="s">
        <v>508</v>
      </c>
      <c r="E249" s="10">
        <v>0</v>
      </c>
      <c r="F249" s="5" t="s">
        <v>67</v>
      </c>
      <c r="G249" s="10">
        <v>0</v>
      </c>
      <c r="H249" s="5" t="s">
        <v>67</v>
      </c>
      <c r="I249" s="10">
        <v>0</v>
      </c>
      <c r="J249" s="5" t="s">
        <v>67</v>
      </c>
      <c r="K249" s="10">
        <v>0</v>
      </c>
      <c r="L249" s="5" t="s">
        <v>67</v>
      </c>
      <c r="M249" s="10">
        <v>214</v>
      </c>
      <c r="N249" s="5" t="s">
        <v>4935</v>
      </c>
      <c r="O249" s="10">
        <f t="shared" si="4"/>
        <v>214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5" t="s">
        <v>5333</v>
      </c>
      <c r="X249" s="5" t="s">
        <v>67</v>
      </c>
      <c r="Y249" s="2" t="s">
        <v>67</v>
      </c>
      <c r="Z249" s="2" t="s">
        <v>67</v>
      </c>
      <c r="AA249" s="11"/>
      <c r="AB249" s="2" t="s">
        <v>67</v>
      </c>
    </row>
    <row r="250" spans="1:28" ht="30" customHeight="1" x14ac:dyDescent="0.3">
      <c r="A250" s="5" t="s">
        <v>845</v>
      </c>
      <c r="B250" s="5" t="s">
        <v>815</v>
      </c>
      <c r="C250" s="5" t="s">
        <v>844</v>
      </c>
      <c r="D250" s="9" t="s">
        <v>508</v>
      </c>
      <c r="E250" s="10">
        <v>0</v>
      </c>
      <c r="F250" s="5" t="s">
        <v>67</v>
      </c>
      <c r="G250" s="10">
        <v>0</v>
      </c>
      <c r="H250" s="5" t="s">
        <v>67</v>
      </c>
      <c r="I250" s="10">
        <v>0</v>
      </c>
      <c r="J250" s="5" t="s">
        <v>67</v>
      </c>
      <c r="K250" s="10">
        <v>0</v>
      </c>
      <c r="L250" s="5" t="s">
        <v>67</v>
      </c>
      <c r="M250" s="10">
        <v>295</v>
      </c>
      <c r="N250" s="5" t="s">
        <v>4935</v>
      </c>
      <c r="O250" s="10">
        <f t="shared" si="4"/>
        <v>295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5" t="s">
        <v>5334</v>
      </c>
      <c r="X250" s="5" t="s">
        <v>67</v>
      </c>
      <c r="Y250" s="2" t="s">
        <v>67</v>
      </c>
      <c r="Z250" s="2" t="s">
        <v>67</v>
      </c>
      <c r="AA250" s="11"/>
      <c r="AB250" s="2" t="s">
        <v>67</v>
      </c>
    </row>
    <row r="251" spans="1:28" ht="30" customHeight="1" x14ac:dyDescent="0.3">
      <c r="A251" s="5" t="s">
        <v>859</v>
      </c>
      <c r="B251" s="5" t="s">
        <v>815</v>
      </c>
      <c r="C251" s="5" t="s">
        <v>858</v>
      </c>
      <c r="D251" s="9" t="s">
        <v>508</v>
      </c>
      <c r="E251" s="10">
        <v>0</v>
      </c>
      <c r="F251" s="5" t="s">
        <v>67</v>
      </c>
      <c r="G251" s="10">
        <v>0</v>
      </c>
      <c r="H251" s="5" t="s">
        <v>67</v>
      </c>
      <c r="I251" s="10">
        <v>0</v>
      </c>
      <c r="J251" s="5" t="s">
        <v>67</v>
      </c>
      <c r="K251" s="10">
        <v>0</v>
      </c>
      <c r="L251" s="5" t="s">
        <v>67</v>
      </c>
      <c r="M251" s="10">
        <v>379</v>
      </c>
      <c r="N251" s="5" t="s">
        <v>4935</v>
      </c>
      <c r="O251" s="10">
        <f t="shared" si="4"/>
        <v>379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5" t="s">
        <v>5335</v>
      </c>
      <c r="X251" s="5" t="s">
        <v>67</v>
      </c>
      <c r="Y251" s="2" t="s">
        <v>67</v>
      </c>
      <c r="Z251" s="2" t="s">
        <v>67</v>
      </c>
      <c r="AA251" s="11"/>
      <c r="AB251" s="2" t="s">
        <v>67</v>
      </c>
    </row>
    <row r="252" spans="1:28" ht="30" customHeight="1" x14ac:dyDescent="0.3">
      <c r="A252" s="5" t="s">
        <v>871</v>
      </c>
      <c r="B252" s="5" t="s">
        <v>815</v>
      </c>
      <c r="C252" s="5" t="s">
        <v>870</v>
      </c>
      <c r="D252" s="9" t="s">
        <v>508</v>
      </c>
      <c r="E252" s="10">
        <v>0</v>
      </c>
      <c r="F252" s="5" t="s">
        <v>67</v>
      </c>
      <c r="G252" s="10">
        <v>0</v>
      </c>
      <c r="H252" s="5" t="s">
        <v>67</v>
      </c>
      <c r="I252" s="10">
        <v>0</v>
      </c>
      <c r="J252" s="5" t="s">
        <v>67</v>
      </c>
      <c r="K252" s="10">
        <v>0</v>
      </c>
      <c r="L252" s="5" t="s">
        <v>67</v>
      </c>
      <c r="M252" s="10">
        <v>436</v>
      </c>
      <c r="N252" s="5" t="s">
        <v>4935</v>
      </c>
      <c r="O252" s="10">
        <f t="shared" si="4"/>
        <v>436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5" t="s">
        <v>5336</v>
      </c>
      <c r="X252" s="5" t="s">
        <v>67</v>
      </c>
      <c r="Y252" s="2" t="s">
        <v>67</v>
      </c>
      <c r="Z252" s="2" t="s">
        <v>67</v>
      </c>
      <c r="AA252" s="11"/>
      <c r="AB252" s="2" t="s">
        <v>67</v>
      </c>
    </row>
    <row r="253" spans="1:28" ht="30" customHeight="1" x14ac:dyDescent="0.3">
      <c r="A253" s="5" t="s">
        <v>883</v>
      </c>
      <c r="B253" s="5" t="s">
        <v>815</v>
      </c>
      <c r="C253" s="5" t="s">
        <v>882</v>
      </c>
      <c r="D253" s="9" t="s">
        <v>508</v>
      </c>
      <c r="E253" s="10">
        <v>0</v>
      </c>
      <c r="F253" s="5" t="s">
        <v>67</v>
      </c>
      <c r="G253" s="10">
        <v>0</v>
      </c>
      <c r="H253" s="5" t="s">
        <v>67</v>
      </c>
      <c r="I253" s="10">
        <v>0</v>
      </c>
      <c r="J253" s="5" t="s">
        <v>67</v>
      </c>
      <c r="K253" s="10">
        <v>0</v>
      </c>
      <c r="L253" s="5" t="s">
        <v>67</v>
      </c>
      <c r="M253" s="10">
        <v>594</v>
      </c>
      <c r="N253" s="5" t="s">
        <v>4935</v>
      </c>
      <c r="O253" s="10">
        <f t="shared" si="4"/>
        <v>594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5" t="s">
        <v>5337</v>
      </c>
      <c r="X253" s="5" t="s">
        <v>67</v>
      </c>
      <c r="Y253" s="2" t="s">
        <v>67</v>
      </c>
      <c r="Z253" s="2" t="s">
        <v>67</v>
      </c>
      <c r="AA253" s="11"/>
      <c r="AB253" s="2" t="s">
        <v>67</v>
      </c>
    </row>
    <row r="254" spans="1:28" ht="30" customHeight="1" x14ac:dyDescent="0.3">
      <c r="A254" s="5" t="s">
        <v>897</v>
      </c>
      <c r="B254" s="5" t="s">
        <v>815</v>
      </c>
      <c r="C254" s="5" t="s">
        <v>896</v>
      </c>
      <c r="D254" s="9" t="s">
        <v>508</v>
      </c>
      <c r="E254" s="10">
        <v>0</v>
      </c>
      <c r="F254" s="5" t="s">
        <v>67</v>
      </c>
      <c r="G254" s="10">
        <v>0</v>
      </c>
      <c r="H254" s="5" t="s">
        <v>67</v>
      </c>
      <c r="I254" s="10">
        <v>0</v>
      </c>
      <c r="J254" s="5" t="s">
        <v>67</v>
      </c>
      <c r="K254" s="10">
        <v>0</v>
      </c>
      <c r="L254" s="5" t="s">
        <v>67</v>
      </c>
      <c r="M254" s="10">
        <v>858</v>
      </c>
      <c r="N254" s="5" t="s">
        <v>4935</v>
      </c>
      <c r="O254" s="10">
        <f t="shared" si="4"/>
        <v>858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5" t="s">
        <v>5338</v>
      </c>
      <c r="X254" s="5" t="s">
        <v>67</v>
      </c>
      <c r="Y254" s="2" t="s">
        <v>67</v>
      </c>
      <c r="Z254" s="2" t="s">
        <v>67</v>
      </c>
      <c r="AA254" s="11"/>
      <c r="AB254" s="2" t="s">
        <v>67</v>
      </c>
    </row>
    <row r="255" spans="1:28" ht="30" customHeight="1" x14ac:dyDescent="0.3">
      <c r="A255" s="5" t="s">
        <v>909</v>
      </c>
      <c r="B255" s="5" t="s">
        <v>815</v>
      </c>
      <c r="C255" s="5" t="s">
        <v>908</v>
      </c>
      <c r="D255" s="9" t="s">
        <v>508</v>
      </c>
      <c r="E255" s="10">
        <v>0</v>
      </c>
      <c r="F255" s="5" t="s">
        <v>67</v>
      </c>
      <c r="G255" s="10">
        <v>0</v>
      </c>
      <c r="H255" s="5" t="s">
        <v>67</v>
      </c>
      <c r="I255" s="10">
        <v>0</v>
      </c>
      <c r="J255" s="5" t="s">
        <v>67</v>
      </c>
      <c r="K255" s="10">
        <v>0</v>
      </c>
      <c r="L255" s="5" t="s">
        <v>67</v>
      </c>
      <c r="M255" s="10">
        <v>1106</v>
      </c>
      <c r="N255" s="5" t="s">
        <v>4935</v>
      </c>
      <c r="O255" s="10">
        <f t="shared" si="4"/>
        <v>1106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5" t="s">
        <v>5339</v>
      </c>
      <c r="X255" s="5" t="s">
        <v>67</v>
      </c>
      <c r="Y255" s="2" t="s">
        <v>67</v>
      </c>
      <c r="Z255" s="2" t="s">
        <v>67</v>
      </c>
      <c r="AA255" s="11"/>
      <c r="AB255" s="2" t="s">
        <v>67</v>
      </c>
    </row>
    <row r="256" spans="1:28" ht="30" customHeight="1" x14ac:dyDescent="0.3">
      <c r="A256" s="5" t="s">
        <v>1358</v>
      </c>
      <c r="B256" s="5" t="s">
        <v>815</v>
      </c>
      <c r="C256" s="5" t="s">
        <v>1357</v>
      </c>
      <c r="D256" s="9" t="s">
        <v>508</v>
      </c>
      <c r="E256" s="10">
        <v>0</v>
      </c>
      <c r="F256" s="5" t="s">
        <v>67</v>
      </c>
      <c r="G256" s="10">
        <v>0</v>
      </c>
      <c r="H256" s="5" t="s">
        <v>67</v>
      </c>
      <c r="I256" s="10">
        <v>0</v>
      </c>
      <c r="J256" s="5" t="s">
        <v>67</v>
      </c>
      <c r="K256" s="10">
        <v>0</v>
      </c>
      <c r="L256" s="5" t="s">
        <v>67</v>
      </c>
      <c r="M256" s="10">
        <v>1827</v>
      </c>
      <c r="N256" s="5" t="s">
        <v>4935</v>
      </c>
      <c r="O256" s="10">
        <f t="shared" si="4"/>
        <v>1827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5" t="s">
        <v>5340</v>
      </c>
      <c r="X256" s="5" t="s">
        <v>67</v>
      </c>
      <c r="Y256" s="2" t="s">
        <v>67</v>
      </c>
      <c r="Z256" s="2" t="s">
        <v>67</v>
      </c>
      <c r="AA256" s="11"/>
      <c r="AB256" s="2" t="s">
        <v>67</v>
      </c>
    </row>
    <row r="257" spans="1:28" ht="30" customHeight="1" x14ac:dyDescent="0.3">
      <c r="A257" s="5" t="s">
        <v>1374</v>
      </c>
      <c r="B257" s="5" t="s">
        <v>815</v>
      </c>
      <c r="C257" s="5" t="s">
        <v>1373</v>
      </c>
      <c r="D257" s="9" t="s">
        <v>508</v>
      </c>
      <c r="E257" s="10">
        <v>0</v>
      </c>
      <c r="F257" s="5" t="s">
        <v>67</v>
      </c>
      <c r="G257" s="10">
        <v>0</v>
      </c>
      <c r="H257" s="5" t="s">
        <v>67</v>
      </c>
      <c r="I257" s="10">
        <v>0</v>
      </c>
      <c r="J257" s="5" t="s">
        <v>67</v>
      </c>
      <c r="K257" s="10">
        <v>0</v>
      </c>
      <c r="L257" s="5" t="s">
        <v>67</v>
      </c>
      <c r="M257" s="10">
        <v>2445</v>
      </c>
      <c r="N257" s="5" t="s">
        <v>4935</v>
      </c>
      <c r="O257" s="10">
        <f t="shared" si="4"/>
        <v>2445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5" t="s">
        <v>5341</v>
      </c>
      <c r="X257" s="5" t="s">
        <v>67</v>
      </c>
      <c r="Y257" s="2" t="s">
        <v>67</v>
      </c>
      <c r="Z257" s="2" t="s">
        <v>67</v>
      </c>
      <c r="AA257" s="11"/>
      <c r="AB257" s="2" t="s">
        <v>67</v>
      </c>
    </row>
    <row r="258" spans="1:28" ht="30" customHeight="1" x14ac:dyDescent="0.3">
      <c r="A258" s="5" t="s">
        <v>1388</v>
      </c>
      <c r="B258" s="5" t="s">
        <v>815</v>
      </c>
      <c r="C258" s="5" t="s">
        <v>1387</v>
      </c>
      <c r="D258" s="9" t="s">
        <v>508</v>
      </c>
      <c r="E258" s="10">
        <v>0</v>
      </c>
      <c r="F258" s="5" t="s">
        <v>67</v>
      </c>
      <c r="G258" s="10">
        <v>0</v>
      </c>
      <c r="H258" s="5" t="s">
        <v>67</v>
      </c>
      <c r="I258" s="10">
        <v>0</v>
      </c>
      <c r="J258" s="5" t="s">
        <v>67</v>
      </c>
      <c r="K258" s="10">
        <v>0</v>
      </c>
      <c r="L258" s="5" t="s">
        <v>67</v>
      </c>
      <c r="M258" s="10">
        <v>2960</v>
      </c>
      <c r="N258" s="5" t="s">
        <v>4935</v>
      </c>
      <c r="O258" s="10">
        <f t="shared" si="4"/>
        <v>2960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5" t="s">
        <v>5342</v>
      </c>
      <c r="X258" s="5" t="s">
        <v>67</v>
      </c>
      <c r="Y258" s="2" t="s">
        <v>67</v>
      </c>
      <c r="Z258" s="2" t="s">
        <v>67</v>
      </c>
      <c r="AA258" s="11"/>
      <c r="AB258" s="2" t="s">
        <v>67</v>
      </c>
    </row>
    <row r="259" spans="1:28" ht="30" customHeight="1" x14ac:dyDescent="0.3">
      <c r="A259" s="5" t="s">
        <v>1400</v>
      </c>
      <c r="B259" s="5" t="s">
        <v>815</v>
      </c>
      <c r="C259" s="5" t="s">
        <v>1399</v>
      </c>
      <c r="D259" s="9" t="s">
        <v>508</v>
      </c>
      <c r="E259" s="10">
        <v>0</v>
      </c>
      <c r="F259" s="5" t="s">
        <v>67</v>
      </c>
      <c r="G259" s="10">
        <v>0</v>
      </c>
      <c r="H259" s="5" t="s">
        <v>67</v>
      </c>
      <c r="I259" s="10">
        <v>0</v>
      </c>
      <c r="J259" s="5" t="s">
        <v>67</v>
      </c>
      <c r="K259" s="10">
        <v>0</v>
      </c>
      <c r="L259" s="5" t="s">
        <v>67</v>
      </c>
      <c r="M259" s="10">
        <v>3680</v>
      </c>
      <c r="N259" s="5" t="s">
        <v>4935</v>
      </c>
      <c r="O259" s="10">
        <f t="shared" si="4"/>
        <v>3680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5" t="s">
        <v>5343</v>
      </c>
      <c r="X259" s="5" t="s">
        <v>67</v>
      </c>
      <c r="Y259" s="2" t="s">
        <v>67</v>
      </c>
      <c r="Z259" s="2" t="s">
        <v>67</v>
      </c>
      <c r="AA259" s="11"/>
      <c r="AB259" s="2" t="s">
        <v>67</v>
      </c>
    </row>
    <row r="260" spans="1:28" ht="30" customHeight="1" x14ac:dyDescent="0.3">
      <c r="A260" s="5" t="s">
        <v>1416</v>
      </c>
      <c r="B260" s="5" t="s">
        <v>815</v>
      </c>
      <c r="C260" s="5" t="s">
        <v>1415</v>
      </c>
      <c r="D260" s="9" t="s">
        <v>508</v>
      </c>
      <c r="E260" s="10">
        <v>0</v>
      </c>
      <c r="F260" s="5" t="s">
        <v>67</v>
      </c>
      <c r="G260" s="10">
        <v>0</v>
      </c>
      <c r="H260" s="5" t="s">
        <v>67</v>
      </c>
      <c r="I260" s="10">
        <v>0</v>
      </c>
      <c r="J260" s="5" t="s">
        <v>67</v>
      </c>
      <c r="K260" s="10">
        <v>0</v>
      </c>
      <c r="L260" s="5" t="s">
        <v>67</v>
      </c>
      <c r="M260" s="10">
        <v>4980</v>
      </c>
      <c r="N260" s="5" t="s">
        <v>4935</v>
      </c>
      <c r="O260" s="10">
        <f t="shared" si="4"/>
        <v>4980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5" t="s">
        <v>5344</v>
      </c>
      <c r="X260" s="5" t="s">
        <v>67</v>
      </c>
      <c r="Y260" s="2" t="s">
        <v>67</v>
      </c>
      <c r="Z260" s="2" t="s">
        <v>67</v>
      </c>
      <c r="AA260" s="11"/>
      <c r="AB260" s="2" t="s">
        <v>67</v>
      </c>
    </row>
    <row r="261" spans="1:28" ht="30" customHeight="1" x14ac:dyDescent="0.3">
      <c r="A261" s="5" t="s">
        <v>1559</v>
      </c>
      <c r="B261" s="5" t="s">
        <v>815</v>
      </c>
      <c r="C261" s="5" t="s">
        <v>1558</v>
      </c>
      <c r="D261" s="9" t="s">
        <v>508</v>
      </c>
      <c r="E261" s="10">
        <v>0</v>
      </c>
      <c r="F261" s="5" t="s">
        <v>67</v>
      </c>
      <c r="G261" s="10">
        <v>0</v>
      </c>
      <c r="H261" s="5" t="s">
        <v>67</v>
      </c>
      <c r="I261" s="10">
        <v>0</v>
      </c>
      <c r="J261" s="5" t="s">
        <v>67</v>
      </c>
      <c r="K261" s="10">
        <v>0</v>
      </c>
      <c r="L261" s="5" t="s">
        <v>67</v>
      </c>
      <c r="M261" s="10">
        <v>5560</v>
      </c>
      <c r="N261" s="5" t="s">
        <v>4935</v>
      </c>
      <c r="O261" s="10">
        <f t="shared" si="4"/>
        <v>5560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5" t="s">
        <v>5345</v>
      </c>
      <c r="X261" s="5" t="s">
        <v>67</v>
      </c>
      <c r="Y261" s="2" t="s">
        <v>67</v>
      </c>
      <c r="Z261" s="2" t="s">
        <v>67</v>
      </c>
      <c r="AA261" s="11"/>
      <c r="AB261" s="2" t="s">
        <v>67</v>
      </c>
    </row>
    <row r="262" spans="1:28" ht="30" customHeight="1" x14ac:dyDescent="0.3">
      <c r="A262" s="5" t="s">
        <v>1718</v>
      </c>
      <c r="B262" s="5" t="s">
        <v>815</v>
      </c>
      <c r="C262" s="5" t="s">
        <v>1717</v>
      </c>
      <c r="D262" s="9" t="s">
        <v>508</v>
      </c>
      <c r="E262" s="10">
        <v>0</v>
      </c>
      <c r="F262" s="5" t="s">
        <v>67</v>
      </c>
      <c r="G262" s="10">
        <v>0</v>
      </c>
      <c r="H262" s="5" t="s">
        <v>67</v>
      </c>
      <c r="I262" s="10">
        <v>0</v>
      </c>
      <c r="J262" s="5" t="s">
        <v>67</v>
      </c>
      <c r="K262" s="10">
        <v>0</v>
      </c>
      <c r="L262" s="5" t="s">
        <v>67</v>
      </c>
      <c r="M262" s="10">
        <v>150</v>
      </c>
      <c r="N262" s="5" t="s">
        <v>4935</v>
      </c>
      <c r="O262" s="10">
        <f t="shared" si="4"/>
        <v>150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5" t="s">
        <v>5346</v>
      </c>
      <c r="X262" s="5" t="s">
        <v>67</v>
      </c>
      <c r="Y262" s="2" t="s">
        <v>67</v>
      </c>
      <c r="Z262" s="2" t="s">
        <v>67</v>
      </c>
      <c r="AA262" s="11"/>
      <c r="AB262" s="2" t="s">
        <v>67</v>
      </c>
    </row>
    <row r="263" spans="1:28" ht="30" customHeight="1" x14ac:dyDescent="0.3">
      <c r="A263" s="5" t="s">
        <v>4716</v>
      </c>
      <c r="B263" s="5" t="s">
        <v>815</v>
      </c>
      <c r="C263" s="5" t="s">
        <v>4715</v>
      </c>
      <c r="D263" s="9" t="s">
        <v>508</v>
      </c>
      <c r="E263" s="10">
        <v>0</v>
      </c>
      <c r="F263" s="5" t="s">
        <v>67</v>
      </c>
      <c r="G263" s="10">
        <v>0</v>
      </c>
      <c r="H263" s="5" t="s">
        <v>67</v>
      </c>
      <c r="I263" s="10">
        <v>0</v>
      </c>
      <c r="J263" s="5" t="s">
        <v>67</v>
      </c>
      <c r="K263" s="10">
        <v>0</v>
      </c>
      <c r="L263" s="5" t="s">
        <v>67</v>
      </c>
      <c r="M263" s="10">
        <v>370</v>
      </c>
      <c r="N263" s="5" t="s">
        <v>4935</v>
      </c>
      <c r="O263" s="10">
        <f t="shared" si="4"/>
        <v>370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5" t="s">
        <v>5347</v>
      </c>
      <c r="X263" s="5" t="s">
        <v>67</v>
      </c>
      <c r="Y263" s="2" t="s">
        <v>67</v>
      </c>
      <c r="Z263" s="2" t="s">
        <v>67</v>
      </c>
      <c r="AA263" s="11"/>
      <c r="AB263" s="2" t="s">
        <v>67</v>
      </c>
    </row>
    <row r="264" spans="1:28" ht="30" customHeight="1" x14ac:dyDescent="0.3">
      <c r="A264" s="5" t="s">
        <v>4719</v>
      </c>
      <c r="B264" s="5" t="s">
        <v>815</v>
      </c>
      <c r="C264" s="5" t="s">
        <v>4718</v>
      </c>
      <c r="D264" s="9" t="s">
        <v>508</v>
      </c>
      <c r="E264" s="10">
        <v>0</v>
      </c>
      <c r="F264" s="5" t="s">
        <v>67</v>
      </c>
      <c r="G264" s="10">
        <v>0</v>
      </c>
      <c r="H264" s="5" t="s">
        <v>67</v>
      </c>
      <c r="I264" s="10">
        <v>0</v>
      </c>
      <c r="J264" s="5" t="s">
        <v>67</v>
      </c>
      <c r="K264" s="10">
        <v>0</v>
      </c>
      <c r="L264" s="5" t="s">
        <v>67</v>
      </c>
      <c r="M264" s="10">
        <v>495</v>
      </c>
      <c r="N264" s="5" t="s">
        <v>4935</v>
      </c>
      <c r="O264" s="10">
        <f t="shared" si="4"/>
        <v>495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5" t="s">
        <v>5348</v>
      </c>
      <c r="X264" s="5" t="s">
        <v>67</v>
      </c>
      <c r="Y264" s="2" t="s">
        <v>67</v>
      </c>
      <c r="Z264" s="2" t="s">
        <v>67</v>
      </c>
      <c r="AA264" s="11"/>
      <c r="AB264" s="2" t="s">
        <v>67</v>
      </c>
    </row>
    <row r="265" spans="1:28" ht="30" customHeight="1" x14ac:dyDescent="0.3">
      <c r="A265" s="5" t="s">
        <v>3090</v>
      </c>
      <c r="B265" s="5" t="s">
        <v>3088</v>
      </c>
      <c r="C265" s="5" t="s">
        <v>3089</v>
      </c>
      <c r="D265" s="9" t="s">
        <v>245</v>
      </c>
      <c r="E265" s="10">
        <v>0</v>
      </c>
      <c r="F265" s="5" t="s">
        <v>67</v>
      </c>
      <c r="G265" s="10">
        <v>0</v>
      </c>
      <c r="H265" s="5" t="s">
        <v>67</v>
      </c>
      <c r="I265" s="10">
        <v>300</v>
      </c>
      <c r="J265" s="5" t="s">
        <v>5349</v>
      </c>
      <c r="K265" s="10">
        <v>0</v>
      </c>
      <c r="L265" s="5" t="s">
        <v>67</v>
      </c>
      <c r="M265" s="10">
        <v>0</v>
      </c>
      <c r="N265" s="5" t="s">
        <v>67</v>
      </c>
      <c r="O265" s="10">
        <f t="shared" si="4"/>
        <v>300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5" t="s">
        <v>5350</v>
      </c>
      <c r="X265" s="5" t="s">
        <v>67</v>
      </c>
      <c r="Y265" s="2" t="s">
        <v>67</v>
      </c>
      <c r="Z265" s="2" t="s">
        <v>67</v>
      </c>
      <c r="AA265" s="11"/>
      <c r="AB265" s="2" t="s">
        <v>67</v>
      </c>
    </row>
    <row r="266" spans="1:28" ht="30" customHeight="1" x14ac:dyDescent="0.3">
      <c r="A266" s="5" t="s">
        <v>2031</v>
      </c>
      <c r="B266" s="5" t="s">
        <v>2029</v>
      </c>
      <c r="C266" s="5" t="s">
        <v>2030</v>
      </c>
      <c r="D266" s="9" t="s">
        <v>245</v>
      </c>
      <c r="E266" s="10">
        <v>1100</v>
      </c>
      <c r="F266" s="5" t="s">
        <v>67</v>
      </c>
      <c r="G266" s="10">
        <v>0</v>
      </c>
      <c r="H266" s="5" t="s">
        <v>67</v>
      </c>
      <c r="I266" s="10">
        <v>0</v>
      </c>
      <c r="J266" s="5" t="s">
        <v>67</v>
      </c>
      <c r="K266" s="10">
        <v>1100</v>
      </c>
      <c r="L266" s="5" t="s">
        <v>67</v>
      </c>
      <c r="M266" s="10">
        <v>0</v>
      </c>
      <c r="N266" s="5" t="s">
        <v>67</v>
      </c>
      <c r="O266" s="10">
        <f t="shared" si="4"/>
        <v>1100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5" t="s">
        <v>5351</v>
      </c>
      <c r="X266" s="5" t="s">
        <v>67</v>
      </c>
      <c r="Y266" s="2" t="s">
        <v>67</v>
      </c>
      <c r="Z266" s="2" t="s">
        <v>67</v>
      </c>
      <c r="AA266" s="11"/>
      <c r="AB266" s="2" t="s">
        <v>67</v>
      </c>
    </row>
    <row r="267" spans="1:28" ht="30" customHeight="1" x14ac:dyDescent="0.3">
      <c r="A267" s="5" t="s">
        <v>2123</v>
      </c>
      <c r="B267" s="5" t="s">
        <v>2121</v>
      </c>
      <c r="C267" s="5" t="s">
        <v>2122</v>
      </c>
      <c r="D267" s="9" t="s">
        <v>481</v>
      </c>
      <c r="E267" s="10">
        <v>300</v>
      </c>
      <c r="F267" s="5" t="s">
        <v>67</v>
      </c>
      <c r="G267" s="10">
        <v>360</v>
      </c>
      <c r="H267" s="5" t="s">
        <v>5352</v>
      </c>
      <c r="I267" s="10">
        <v>360</v>
      </c>
      <c r="J267" s="5" t="s">
        <v>5349</v>
      </c>
      <c r="K267" s="10">
        <v>0</v>
      </c>
      <c r="L267" s="5" t="s">
        <v>67</v>
      </c>
      <c r="M267" s="10">
        <v>0</v>
      </c>
      <c r="N267" s="5" t="s">
        <v>67</v>
      </c>
      <c r="O267" s="10">
        <f t="shared" si="4"/>
        <v>300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5" t="s">
        <v>5353</v>
      </c>
      <c r="X267" s="5" t="s">
        <v>67</v>
      </c>
      <c r="Y267" s="2" t="s">
        <v>67</v>
      </c>
      <c r="Z267" s="2" t="s">
        <v>67</v>
      </c>
      <c r="AA267" s="11"/>
      <c r="AB267" s="2" t="s">
        <v>67</v>
      </c>
    </row>
    <row r="268" spans="1:28" ht="30" customHeight="1" x14ac:dyDescent="0.3">
      <c r="A268" s="5" t="s">
        <v>3210</v>
      </c>
      <c r="B268" s="5" t="s">
        <v>3209</v>
      </c>
      <c r="C268" s="5" t="s">
        <v>67</v>
      </c>
      <c r="D268" s="9" t="s">
        <v>402</v>
      </c>
      <c r="E268" s="10">
        <v>0</v>
      </c>
      <c r="F268" s="5" t="s">
        <v>67</v>
      </c>
      <c r="G268" s="10">
        <v>0</v>
      </c>
      <c r="H268" s="5" t="s">
        <v>67</v>
      </c>
      <c r="I268" s="10">
        <v>0</v>
      </c>
      <c r="J268" s="5" t="s">
        <v>67</v>
      </c>
      <c r="K268" s="10">
        <v>1500</v>
      </c>
      <c r="L268" s="5" t="s">
        <v>5354</v>
      </c>
      <c r="M268" s="10">
        <v>0</v>
      </c>
      <c r="N268" s="5" t="s">
        <v>67</v>
      </c>
      <c r="O268" s="10">
        <f t="shared" si="4"/>
        <v>1500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5" t="s">
        <v>5355</v>
      </c>
      <c r="X268" s="5" t="s">
        <v>67</v>
      </c>
      <c r="Y268" s="2" t="s">
        <v>67</v>
      </c>
      <c r="Z268" s="2" t="s">
        <v>67</v>
      </c>
      <c r="AA268" s="11"/>
      <c r="AB268" s="2" t="s">
        <v>67</v>
      </c>
    </row>
    <row r="269" spans="1:28" ht="30" customHeight="1" x14ac:dyDescent="0.3">
      <c r="A269" s="5" t="s">
        <v>3214</v>
      </c>
      <c r="B269" s="5" t="s">
        <v>3212</v>
      </c>
      <c r="C269" s="5" t="s">
        <v>3213</v>
      </c>
      <c r="D269" s="9" t="s">
        <v>481</v>
      </c>
      <c r="E269" s="10">
        <v>0</v>
      </c>
      <c r="F269" s="5" t="s">
        <v>67</v>
      </c>
      <c r="G269" s="10">
        <v>0</v>
      </c>
      <c r="H269" s="5" t="s">
        <v>67</v>
      </c>
      <c r="I269" s="10">
        <v>0</v>
      </c>
      <c r="J269" s="5" t="s">
        <v>67</v>
      </c>
      <c r="K269" s="10">
        <v>1530</v>
      </c>
      <c r="L269" s="5" t="s">
        <v>67</v>
      </c>
      <c r="M269" s="10">
        <v>0</v>
      </c>
      <c r="N269" s="5" t="s">
        <v>67</v>
      </c>
      <c r="O269" s="10">
        <f t="shared" si="4"/>
        <v>1530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5" t="s">
        <v>5356</v>
      </c>
      <c r="X269" s="5" t="s">
        <v>67</v>
      </c>
      <c r="Y269" s="2" t="s">
        <v>67</v>
      </c>
      <c r="Z269" s="2" t="s">
        <v>67</v>
      </c>
      <c r="AA269" s="11"/>
      <c r="AB269" s="2" t="s">
        <v>67</v>
      </c>
    </row>
    <row r="270" spans="1:28" ht="30" customHeight="1" x14ac:dyDescent="0.3">
      <c r="A270" s="5" t="s">
        <v>3218</v>
      </c>
      <c r="B270" s="5" t="s">
        <v>3216</v>
      </c>
      <c r="C270" s="5" t="s">
        <v>3217</v>
      </c>
      <c r="D270" s="9" t="s">
        <v>464</v>
      </c>
      <c r="E270" s="10">
        <v>0</v>
      </c>
      <c r="F270" s="5" t="s">
        <v>67</v>
      </c>
      <c r="G270" s="10">
        <v>0</v>
      </c>
      <c r="H270" s="5" t="s">
        <v>67</v>
      </c>
      <c r="I270" s="10">
        <v>0</v>
      </c>
      <c r="J270" s="5" t="s">
        <v>67</v>
      </c>
      <c r="K270" s="10">
        <v>10000</v>
      </c>
      <c r="L270" s="5" t="s">
        <v>67</v>
      </c>
      <c r="M270" s="10">
        <v>0</v>
      </c>
      <c r="N270" s="5" t="s">
        <v>67</v>
      </c>
      <c r="O270" s="10">
        <f t="shared" si="4"/>
        <v>10000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5" t="s">
        <v>5357</v>
      </c>
      <c r="X270" s="5" t="s">
        <v>67</v>
      </c>
      <c r="Y270" s="2" t="s">
        <v>67</v>
      </c>
      <c r="Z270" s="2" t="s">
        <v>67</v>
      </c>
      <c r="AA270" s="11"/>
      <c r="AB270" s="2" t="s">
        <v>67</v>
      </c>
    </row>
    <row r="271" spans="1:28" ht="30" customHeight="1" x14ac:dyDescent="0.3">
      <c r="A271" s="5" t="s">
        <v>3118</v>
      </c>
      <c r="B271" s="5" t="s">
        <v>3116</v>
      </c>
      <c r="C271" s="5" t="s">
        <v>3117</v>
      </c>
      <c r="D271" s="9" t="s">
        <v>481</v>
      </c>
      <c r="E271" s="10">
        <v>0</v>
      </c>
      <c r="F271" s="5" t="s">
        <v>67</v>
      </c>
      <c r="G271" s="10">
        <v>75</v>
      </c>
      <c r="H271" s="5" t="s">
        <v>5352</v>
      </c>
      <c r="I271" s="10">
        <v>75</v>
      </c>
      <c r="J271" s="5" t="s">
        <v>5349</v>
      </c>
      <c r="K271" s="10">
        <v>0</v>
      </c>
      <c r="L271" s="5" t="s">
        <v>67</v>
      </c>
      <c r="M271" s="10">
        <v>0</v>
      </c>
      <c r="N271" s="5" t="s">
        <v>67</v>
      </c>
      <c r="O271" s="10">
        <f t="shared" si="4"/>
        <v>75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5" t="s">
        <v>5358</v>
      </c>
      <c r="X271" s="5" t="s">
        <v>67</v>
      </c>
      <c r="Y271" s="2" t="s">
        <v>67</v>
      </c>
      <c r="Z271" s="2" t="s">
        <v>67</v>
      </c>
      <c r="AA271" s="11"/>
      <c r="AB271" s="2" t="s">
        <v>67</v>
      </c>
    </row>
    <row r="272" spans="1:28" ht="30" customHeight="1" x14ac:dyDescent="0.3">
      <c r="A272" s="5" t="s">
        <v>2027</v>
      </c>
      <c r="B272" s="5" t="s">
        <v>2026</v>
      </c>
      <c r="C272" s="5" t="s">
        <v>67</v>
      </c>
      <c r="D272" s="9" t="s">
        <v>464</v>
      </c>
      <c r="E272" s="10">
        <v>7560</v>
      </c>
      <c r="F272" s="5" t="s">
        <v>67</v>
      </c>
      <c r="G272" s="10">
        <v>0</v>
      </c>
      <c r="H272" s="5" t="s">
        <v>67</v>
      </c>
      <c r="I272" s="10">
        <v>12000</v>
      </c>
      <c r="J272" s="5" t="s">
        <v>5359</v>
      </c>
      <c r="K272" s="10">
        <v>0</v>
      </c>
      <c r="L272" s="5" t="s">
        <v>67</v>
      </c>
      <c r="M272" s="10">
        <v>0</v>
      </c>
      <c r="N272" s="5" t="s">
        <v>67</v>
      </c>
      <c r="O272" s="10">
        <f t="shared" ref="O272:O335" si="5">SMALL(E272:M272,COUNTIF(E272:M272,0)+1)</f>
        <v>7560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5" t="s">
        <v>5360</v>
      </c>
      <c r="X272" s="5" t="s">
        <v>67</v>
      </c>
      <c r="Y272" s="2" t="s">
        <v>67</v>
      </c>
      <c r="Z272" s="2" t="s">
        <v>67</v>
      </c>
      <c r="AA272" s="11"/>
      <c r="AB272" s="2" t="s">
        <v>67</v>
      </c>
    </row>
    <row r="273" spans="1:28" ht="30" customHeight="1" x14ac:dyDescent="0.3">
      <c r="A273" s="5" t="s">
        <v>2217</v>
      </c>
      <c r="B273" s="5" t="s">
        <v>2215</v>
      </c>
      <c r="C273" s="5" t="s">
        <v>2216</v>
      </c>
      <c r="D273" s="9" t="s">
        <v>245</v>
      </c>
      <c r="E273" s="10">
        <v>0</v>
      </c>
      <c r="F273" s="5" t="s">
        <v>67</v>
      </c>
      <c r="G273" s="10">
        <v>0</v>
      </c>
      <c r="H273" s="5" t="s">
        <v>67</v>
      </c>
      <c r="I273" s="10">
        <v>0</v>
      </c>
      <c r="J273" s="5" t="s">
        <v>67</v>
      </c>
      <c r="K273" s="10">
        <v>1147</v>
      </c>
      <c r="L273" s="5" t="s">
        <v>67</v>
      </c>
      <c r="M273" s="10">
        <v>0</v>
      </c>
      <c r="N273" s="5" t="s">
        <v>67</v>
      </c>
      <c r="O273" s="10">
        <f t="shared" si="5"/>
        <v>1147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5" t="s">
        <v>5361</v>
      </c>
      <c r="X273" s="5" t="s">
        <v>67</v>
      </c>
      <c r="Y273" s="2" t="s">
        <v>67</v>
      </c>
      <c r="Z273" s="2" t="s">
        <v>67</v>
      </c>
      <c r="AA273" s="11"/>
      <c r="AB273" s="2" t="s">
        <v>67</v>
      </c>
    </row>
    <row r="274" spans="1:28" ht="30" customHeight="1" x14ac:dyDescent="0.3">
      <c r="A274" s="5" t="s">
        <v>465</v>
      </c>
      <c r="B274" s="5" t="s">
        <v>463</v>
      </c>
      <c r="C274" s="5" t="s">
        <v>67</v>
      </c>
      <c r="D274" s="9" t="s">
        <v>464</v>
      </c>
      <c r="E274" s="10">
        <v>0</v>
      </c>
      <c r="F274" s="5" t="s">
        <v>67</v>
      </c>
      <c r="G274" s="10">
        <v>0</v>
      </c>
      <c r="H274" s="5" t="s">
        <v>67</v>
      </c>
      <c r="I274" s="10">
        <v>0</v>
      </c>
      <c r="J274" s="5" t="s">
        <v>67</v>
      </c>
      <c r="K274" s="10">
        <v>0</v>
      </c>
      <c r="L274" s="5" t="s">
        <v>67</v>
      </c>
      <c r="M274" s="10">
        <v>5444</v>
      </c>
      <c r="N274" s="5" t="s">
        <v>67</v>
      </c>
      <c r="O274" s="10">
        <f t="shared" si="5"/>
        <v>5444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5" t="s">
        <v>5362</v>
      </c>
      <c r="X274" s="5" t="s">
        <v>67</v>
      </c>
      <c r="Y274" s="2" t="s">
        <v>67</v>
      </c>
      <c r="Z274" s="2" t="s">
        <v>67</v>
      </c>
      <c r="AA274" s="11"/>
      <c r="AB274" s="2" t="s">
        <v>67</v>
      </c>
    </row>
    <row r="275" spans="1:28" ht="30" customHeight="1" x14ac:dyDescent="0.3">
      <c r="A275" s="5" t="s">
        <v>415</v>
      </c>
      <c r="B275" s="5" t="s">
        <v>413</v>
      </c>
      <c r="C275" s="5" t="s">
        <v>414</v>
      </c>
      <c r="D275" s="9" t="s">
        <v>77</v>
      </c>
      <c r="E275" s="10">
        <v>6010</v>
      </c>
      <c r="F275" s="5" t="s">
        <v>67</v>
      </c>
      <c r="G275" s="10">
        <v>8744.44</v>
      </c>
      <c r="H275" s="5" t="s">
        <v>5363</v>
      </c>
      <c r="I275" s="10">
        <v>8766.66</v>
      </c>
      <c r="J275" s="5" t="s">
        <v>5364</v>
      </c>
      <c r="K275" s="10">
        <v>0</v>
      </c>
      <c r="L275" s="5" t="s">
        <v>67</v>
      </c>
      <c r="M275" s="10">
        <v>0</v>
      </c>
      <c r="N275" s="5" t="s">
        <v>67</v>
      </c>
      <c r="O275" s="10">
        <f t="shared" si="5"/>
        <v>6010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5" t="s">
        <v>5365</v>
      </c>
      <c r="X275" s="5" t="s">
        <v>67</v>
      </c>
      <c r="Y275" s="2" t="s">
        <v>67</v>
      </c>
      <c r="Z275" s="2" t="s">
        <v>67</v>
      </c>
      <c r="AA275" s="11"/>
      <c r="AB275" s="2" t="s">
        <v>67</v>
      </c>
    </row>
    <row r="276" spans="1:28" ht="30" customHeight="1" x14ac:dyDescent="0.3">
      <c r="A276" s="5" t="s">
        <v>444</v>
      </c>
      <c r="B276" s="5" t="s">
        <v>442</v>
      </c>
      <c r="C276" s="5" t="s">
        <v>443</v>
      </c>
      <c r="D276" s="9" t="s">
        <v>77</v>
      </c>
      <c r="E276" s="10">
        <v>5060</v>
      </c>
      <c r="F276" s="5" t="s">
        <v>67</v>
      </c>
      <c r="G276" s="10">
        <v>7988.88</v>
      </c>
      <c r="H276" s="5" t="s">
        <v>5363</v>
      </c>
      <c r="I276" s="10">
        <v>8305.5499999999993</v>
      </c>
      <c r="J276" s="5" t="s">
        <v>5364</v>
      </c>
      <c r="K276" s="10">
        <v>0</v>
      </c>
      <c r="L276" s="5" t="s">
        <v>67</v>
      </c>
      <c r="M276" s="10">
        <v>0</v>
      </c>
      <c r="N276" s="5" t="s">
        <v>67</v>
      </c>
      <c r="O276" s="10">
        <f t="shared" si="5"/>
        <v>5060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5" t="s">
        <v>5366</v>
      </c>
      <c r="X276" s="5" t="s">
        <v>67</v>
      </c>
      <c r="Y276" s="2" t="s">
        <v>67</v>
      </c>
      <c r="Z276" s="2" t="s">
        <v>67</v>
      </c>
      <c r="AA276" s="11"/>
      <c r="AB276" s="2" t="s">
        <v>67</v>
      </c>
    </row>
    <row r="277" spans="1:28" ht="30" customHeight="1" x14ac:dyDescent="0.3">
      <c r="A277" s="5" t="s">
        <v>447</v>
      </c>
      <c r="B277" s="5" t="s">
        <v>417</v>
      </c>
      <c r="C277" s="5" t="s">
        <v>446</v>
      </c>
      <c r="D277" s="9" t="s">
        <v>77</v>
      </c>
      <c r="E277" s="10">
        <v>0</v>
      </c>
      <c r="F277" s="5" t="s">
        <v>67</v>
      </c>
      <c r="G277" s="10">
        <v>3483.33</v>
      </c>
      <c r="H277" s="5" t="s">
        <v>5363</v>
      </c>
      <c r="I277" s="10">
        <v>0</v>
      </c>
      <c r="J277" s="5" t="s">
        <v>67</v>
      </c>
      <c r="K277" s="10">
        <v>0</v>
      </c>
      <c r="L277" s="5" t="s">
        <v>67</v>
      </c>
      <c r="M277" s="10">
        <v>0</v>
      </c>
      <c r="N277" s="5" t="s">
        <v>67</v>
      </c>
      <c r="O277" s="10">
        <f t="shared" si="5"/>
        <v>3483.33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5" t="s">
        <v>5367</v>
      </c>
      <c r="X277" s="5" t="s">
        <v>67</v>
      </c>
      <c r="Y277" s="2" t="s">
        <v>67</v>
      </c>
      <c r="Z277" s="2" t="s">
        <v>67</v>
      </c>
      <c r="AA277" s="11"/>
      <c r="AB277" s="2" t="s">
        <v>67</v>
      </c>
    </row>
    <row r="278" spans="1:28" ht="30" customHeight="1" x14ac:dyDescent="0.3">
      <c r="A278" s="5" t="s">
        <v>419</v>
      </c>
      <c r="B278" s="5" t="s">
        <v>417</v>
      </c>
      <c r="C278" s="5" t="s">
        <v>418</v>
      </c>
      <c r="D278" s="9" t="s">
        <v>77</v>
      </c>
      <c r="E278" s="10">
        <v>0</v>
      </c>
      <c r="F278" s="5" t="s">
        <v>67</v>
      </c>
      <c r="G278" s="10">
        <v>3579.44</v>
      </c>
      <c r="H278" s="5" t="s">
        <v>5363</v>
      </c>
      <c r="I278" s="10">
        <v>0</v>
      </c>
      <c r="J278" s="5" t="s">
        <v>67</v>
      </c>
      <c r="K278" s="10">
        <v>0</v>
      </c>
      <c r="L278" s="5" t="s">
        <v>67</v>
      </c>
      <c r="M278" s="10">
        <v>0</v>
      </c>
      <c r="N278" s="5" t="s">
        <v>67</v>
      </c>
      <c r="O278" s="10">
        <f t="shared" si="5"/>
        <v>3579.44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5" t="s">
        <v>5368</v>
      </c>
      <c r="X278" s="5" t="s">
        <v>67</v>
      </c>
      <c r="Y278" s="2" t="s">
        <v>67</v>
      </c>
      <c r="Z278" s="2" t="s">
        <v>67</v>
      </c>
      <c r="AA278" s="11"/>
      <c r="AB278" s="2" t="s">
        <v>67</v>
      </c>
    </row>
    <row r="279" spans="1:28" ht="30" customHeight="1" x14ac:dyDescent="0.3">
      <c r="A279" s="5" t="s">
        <v>5369</v>
      </c>
      <c r="B279" s="5" t="s">
        <v>5370</v>
      </c>
      <c r="C279" s="5" t="s">
        <v>5371</v>
      </c>
      <c r="D279" s="9" t="s">
        <v>808</v>
      </c>
      <c r="E279" s="10">
        <v>0</v>
      </c>
      <c r="F279" s="5" t="s">
        <v>67</v>
      </c>
      <c r="G279" s="10">
        <v>0</v>
      </c>
      <c r="H279" s="5" t="s">
        <v>67</v>
      </c>
      <c r="I279" s="10">
        <v>0</v>
      </c>
      <c r="J279" s="5" t="s">
        <v>67</v>
      </c>
      <c r="K279" s="10">
        <v>600000</v>
      </c>
      <c r="L279" s="5" t="s">
        <v>5372</v>
      </c>
      <c r="M279" s="10">
        <v>0</v>
      </c>
      <c r="N279" s="5" t="s">
        <v>67</v>
      </c>
      <c r="O279" s="10">
        <f t="shared" si="5"/>
        <v>600000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5" t="s">
        <v>5373</v>
      </c>
      <c r="X279" s="5" t="s">
        <v>67</v>
      </c>
      <c r="Y279" s="2" t="s">
        <v>67</v>
      </c>
      <c r="Z279" s="2" t="s">
        <v>67</v>
      </c>
      <c r="AA279" s="11"/>
      <c r="AB279" s="2" t="s">
        <v>67</v>
      </c>
    </row>
    <row r="280" spans="1:28" ht="30" customHeight="1" x14ac:dyDescent="0.3">
      <c r="A280" s="5" t="s">
        <v>1711</v>
      </c>
      <c r="B280" s="5" t="s">
        <v>1709</v>
      </c>
      <c r="C280" s="5" t="s">
        <v>1710</v>
      </c>
      <c r="D280" s="9" t="s">
        <v>1702</v>
      </c>
      <c r="E280" s="10">
        <v>0</v>
      </c>
      <c r="F280" s="5" t="s">
        <v>67</v>
      </c>
      <c r="G280" s="10">
        <v>0</v>
      </c>
      <c r="H280" s="5" t="s">
        <v>67</v>
      </c>
      <c r="I280" s="10">
        <v>0</v>
      </c>
      <c r="J280" s="5" t="s">
        <v>67</v>
      </c>
      <c r="K280" s="10">
        <v>0</v>
      </c>
      <c r="L280" s="5" t="s">
        <v>67</v>
      </c>
      <c r="M280" s="10">
        <v>870</v>
      </c>
      <c r="N280" s="5" t="s">
        <v>4935</v>
      </c>
      <c r="O280" s="10">
        <f t="shared" si="5"/>
        <v>870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5" t="s">
        <v>5374</v>
      </c>
      <c r="X280" s="5" t="s">
        <v>67</v>
      </c>
      <c r="Y280" s="2" t="s">
        <v>67</v>
      </c>
      <c r="Z280" s="2" t="s">
        <v>67</v>
      </c>
      <c r="AA280" s="11"/>
      <c r="AB280" s="2" t="s">
        <v>67</v>
      </c>
    </row>
    <row r="281" spans="1:28" ht="30" customHeight="1" x14ac:dyDescent="0.3">
      <c r="A281" s="5" t="s">
        <v>5375</v>
      </c>
      <c r="B281" s="5" t="s">
        <v>5376</v>
      </c>
      <c r="C281" s="5" t="s">
        <v>5377</v>
      </c>
      <c r="D281" s="9" t="s">
        <v>508</v>
      </c>
      <c r="E281" s="10">
        <v>15400</v>
      </c>
      <c r="F281" s="5" t="s">
        <v>67</v>
      </c>
      <c r="G281" s="10">
        <v>22000</v>
      </c>
      <c r="H281" s="5" t="s">
        <v>5378</v>
      </c>
      <c r="I281" s="10">
        <v>25000</v>
      </c>
      <c r="J281" s="5" t="s">
        <v>5090</v>
      </c>
      <c r="K281" s="10">
        <v>0</v>
      </c>
      <c r="L281" s="5" t="s">
        <v>67</v>
      </c>
      <c r="M281" s="10">
        <v>0</v>
      </c>
      <c r="N281" s="5" t="s">
        <v>67</v>
      </c>
      <c r="O281" s="10">
        <f t="shared" si="5"/>
        <v>15400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5" t="s">
        <v>5379</v>
      </c>
      <c r="X281" s="5" t="s">
        <v>67</v>
      </c>
      <c r="Y281" s="2" t="s">
        <v>67</v>
      </c>
      <c r="Z281" s="2" t="s">
        <v>67</v>
      </c>
      <c r="AA281" s="11"/>
      <c r="AB281" s="2" t="s">
        <v>67</v>
      </c>
    </row>
    <row r="282" spans="1:28" ht="30" customHeight="1" x14ac:dyDescent="0.3">
      <c r="A282" s="5" t="s">
        <v>5380</v>
      </c>
      <c r="B282" s="5" t="s">
        <v>5376</v>
      </c>
      <c r="C282" s="5" t="s">
        <v>5381</v>
      </c>
      <c r="D282" s="9" t="s">
        <v>508</v>
      </c>
      <c r="E282" s="10">
        <v>15400</v>
      </c>
      <c r="F282" s="5" t="s">
        <v>67</v>
      </c>
      <c r="G282" s="10">
        <v>22000</v>
      </c>
      <c r="H282" s="5" t="s">
        <v>5378</v>
      </c>
      <c r="I282" s="10">
        <v>25000</v>
      </c>
      <c r="J282" s="5" t="s">
        <v>5090</v>
      </c>
      <c r="K282" s="10">
        <v>0</v>
      </c>
      <c r="L282" s="5" t="s">
        <v>67</v>
      </c>
      <c r="M282" s="10">
        <v>0</v>
      </c>
      <c r="N282" s="5" t="s">
        <v>67</v>
      </c>
      <c r="O282" s="10">
        <f t="shared" si="5"/>
        <v>15400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5" t="s">
        <v>5382</v>
      </c>
      <c r="X282" s="5" t="s">
        <v>67</v>
      </c>
      <c r="Y282" s="2" t="s">
        <v>67</v>
      </c>
      <c r="Z282" s="2" t="s">
        <v>67</v>
      </c>
      <c r="AA282" s="11"/>
      <c r="AB282" s="2" t="s">
        <v>67</v>
      </c>
    </row>
    <row r="283" spans="1:28" ht="30" customHeight="1" x14ac:dyDescent="0.3">
      <c r="A283" s="5" t="s">
        <v>5383</v>
      </c>
      <c r="B283" s="5" t="s">
        <v>5376</v>
      </c>
      <c r="C283" s="5" t="s">
        <v>5384</v>
      </c>
      <c r="D283" s="9" t="s">
        <v>508</v>
      </c>
      <c r="E283" s="10">
        <v>15400</v>
      </c>
      <c r="F283" s="5" t="s">
        <v>67</v>
      </c>
      <c r="G283" s="10">
        <v>22000</v>
      </c>
      <c r="H283" s="5" t="s">
        <v>5378</v>
      </c>
      <c r="I283" s="10">
        <v>25000</v>
      </c>
      <c r="J283" s="5" t="s">
        <v>5090</v>
      </c>
      <c r="K283" s="10">
        <v>0</v>
      </c>
      <c r="L283" s="5" t="s">
        <v>67</v>
      </c>
      <c r="M283" s="10">
        <v>0</v>
      </c>
      <c r="N283" s="5" t="s">
        <v>67</v>
      </c>
      <c r="O283" s="10">
        <f t="shared" si="5"/>
        <v>15400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5" t="s">
        <v>5385</v>
      </c>
      <c r="X283" s="5" t="s">
        <v>67</v>
      </c>
      <c r="Y283" s="2" t="s">
        <v>67</v>
      </c>
      <c r="Z283" s="2" t="s">
        <v>67</v>
      </c>
      <c r="AA283" s="11"/>
      <c r="AB283" s="2" t="s">
        <v>67</v>
      </c>
    </row>
    <row r="284" spans="1:28" ht="30" customHeight="1" x14ac:dyDescent="0.3">
      <c r="A284" s="5" t="s">
        <v>5386</v>
      </c>
      <c r="B284" s="5" t="s">
        <v>5376</v>
      </c>
      <c r="C284" s="5" t="s">
        <v>5387</v>
      </c>
      <c r="D284" s="9" t="s">
        <v>508</v>
      </c>
      <c r="E284" s="10">
        <v>15400</v>
      </c>
      <c r="F284" s="5" t="s">
        <v>67</v>
      </c>
      <c r="G284" s="10">
        <v>22000</v>
      </c>
      <c r="H284" s="5" t="s">
        <v>5378</v>
      </c>
      <c r="I284" s="10">
        <v>25000</v>
      </c>
      <c r="J284" s="5" t="s">
        <v>5090</v>
      </c>
      <c r="K284" s="10">
        <v>0</v>
      </c>
      <c r="L284" s="5" t="s">
        <v>67</v>
      </c>
      <c r="M284" s="10">
        <v>0</v>
      </c>
      <c r="N284" s="5" t="s">
        <v>67</v>
      </c>
      <c r="O284" s="10">
        <f t="shared" si="5"/>
        <v>15400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5" t="s">
        <v>5388</v>
      </c>
      <c r="X284" s="5" t="s">
        <v>67</v>
      </c>
      <c r="Y284" s="2" t="s">
        <v>67</v>
      </c>
      <c r="Z284" s="2" t="s">
        <v>67</v>
      </c>
      <c r="AA284" s="11"/>
      <c r="AB284" s="2" t="s">
        <v>67</v>
      </c>
    </row>
    <row r="285" spans="1:28" ht="30" customHeight="1" x14ac:dyDescent="0.3">
      <c r="A285" s="5" t="s">
        <v>5389</v>
      </c>
      <c r="B285" s="5" t="s">
        <v>5376</v>
      </c>
      <c r="C285" s="5" t="s">
        <v>5390</v>
      </c>
      <c r="D285" s="9" t="s">
        <v>508</v>
      </c>
      <c r="E285" s="10">
        <v>17550</v>
      </c>
      <c r="F285" s="5" t="s">
        <v>67</v>
      </c>
      <c r="G285" s="10">
        <v>22000</v>
      </c>
      <c r="H285" s="5" t="s">
        <v>5378</v>
      </c>
      <c r="I285" s="10">
        <v>25000</v>
      </c>
      <c r="J285" s="5" t="s">
        <v>5090</v>
      </c>
      <c r="K285" s="10">
        <v>0</v>
      </c>
      <c r="L285" s="5" t="s">
        <v>67</v>
      </c>
      <c r="M285" s="10">
        <v>0</v>
      </c>
      <c r="N285" s="5" t="s">
        <v>67</v>
      </c>
      <c r="O285" s="10">
        <f t="shared" si="5"/>
        <v>17550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5" t="s">
        <v>5391</v>
      </c>
      <c r="X285" s="5" t="s">
        <v>67</v>
      </c>
      <c r="Y285" s="2" t="s">
        <v>67</v>
      </c>
      <c r="Z285" s="2" t="s">
        <v>67</v>
      </c>
      <c r="AA285" s="11"/>
      <c r="AB285" s="2" t="s">
        <v>67</v>
      </c>
    </row>
    <row r="286" spans="1:28" ht="30" customHeight="1" x14ac:dyDescent="0.3">
      <c r="A286" s="5" t="s">
        <v>5392</v>
      </c>
      <c r="B286" s="5" t="s">
        <v>5376</v>
      </c>
      <c r="C286" s="5" t="s">
        <v>5393</v>
      </c>
      <c r="D286" s="9" t="s">
        <v>508</v>
      </c>
      <c r="E286" s="10">
        <v>24050</v>
      </c>
      <c r="F286" s="5" t="s">
        <v>67</v>
      </c>
      <c r="G286" s="10">
        <v>35500</v>
      </c>
      <c r="H286" s="5" t="s">
        <v>5378</v>
      </c>
      <c r="I286" s="10">
        <v>35000</v>
      </c>
      <c r="J286" s="5" t="s">
        <v>5090</v>
      </c>
      <c r="K286" s="10">
        <v>0</v>
      </c>
      <c r="L286" s="5" t="s">
        <v>67</v>
      </c>
      <c r="M286" s="10">
        <v>0</v>
      </c>
      <c r="N286" s="5" t="s">
        <v>67</v>
      </c>
      <c r="O286" s="10">
        <f t="shared" si="5"/>
        <v>24050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5" t="s">
        <v>5394</v>
      </c>
      <c r="X286" s="5" t="s">
        <v>67</v>
      </c>
      <c r="Y286" s="2" t="s">
        <v>67</v>
      </c>
      <c r="Z286" s="2" t="s">
        <v>67</v>
      </c>
      <c r="AA286" s="11"/>
      <c r="AB286" s="2" t="s">
        <v>67</v>
      </c>
    </row>
    <row r="287" spans="1:28" ht="30" customHeight="1" x14ac:dyDescent="0.3">
      <c r="A287" s="5" t="s">
        <v>5395</v>
      </c>
      <c r="B287" s="5" t="s">
        <v>5376</v>
      </c>
      <c r="C287" s="5" t="s">
        <v>5396</v>
      </c>
      <c r="D287" s="9" t="s">
        <v>508</v>
      </c>
      <c r="E287" s="10">
        <v>29750</v>
      </c>
      <c r="F287" s="5" t="s">
        <v>67</v>
      </c>
      <c r="G287" s="10">
        <v>43500</v>
      </c>
      <c r="H287" s="5" t="s">
        <v>5378</v>
      </c>
      <c r="I287" s="10">
        <v>45000</v>
      </c>
      <c r="J287" s="5" t="s">
        <v>5090</v>
      </c>
      <c r="K287" s="10">
        <v>0</v>
      </c>
      <c r="L287" s="5" t="s">
        <v>67</v>
      </c>
      <c r="M287" s="10">
        <v>0</v>
      </c>
      <c r="N287" s="5" t="s">
        <v>67</v>
      </c>
      <c r="O287" s="10">
        <f t="shared" si="5"/>
        <v>29750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5" t="s">
        <v>5397</v>
      </c>
      <c r="X287" s="5" t="s">
        <v>67</v>
      </c>
      <c r="Y287" s="2" t="s">
        <v>67</v>
      </c>
      <c r="Z287" s="2" t="s">
        <v>67</v>
      </c>
      <c r="AA287" s="11"/>
      <c r="AB287" s="2" t="s">
        <v>67</v>
      </c>
    </row>
    <row r="288" spans="1:28" ht="30" customHeight="1" x14ac:dyDescent="0.3">
      <c r="A288" s="5" t="s">
        <v>5398</v>
      </c>
      <c r="B288" s="5" t="s">
        <v>5376</v>
      </c>
      <c r="C288" s="5" t="s">
        <v>5399</v>
      </c>
      <c r="D288" s="9" t="s">
        <v>508</v>
      </c>
      <c r="E288" s="10">
        <v>56000</v>
      </c>
      <c r="F288" s="5" t="s">
        <v>67</v>
      </c>
      <c r="G288" s="10">
        <v>88000</v>
      </c>
      <c r="H288" s="5" t="s">
        <v>5378</v>
      </c>
      <c r="I288" s="10">
        <v>85000</v>
      </c>
      <c r="J288" s="5" t="s">
        <v>5090</v>
      </c>
      <c r="K288" s="10">
        <v>0</v>
      </c>
      <c r="L288" s="5" t="s">
        <v>67</v>
      </c>
      <c r="M288" s="10">
        <v>0</v>
      </c>
      <c r="N288" s="5" t="s">
        <v>67</v>
      </c>
      <c r="O288" s="10">
        <f t="shared" si="5"/>
        <v>56000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5" t="s">
        <v>5400</v>
      </c>
      <c r="X288" s="5" t="s">
        <v>67</v>
      </c>
      <c r="Y288" s="2" t="s">
        <v>67</v>
      </c>
      <c r="Z288" s="2" t="s">
        <v>67</v>
      </c>
      <c r="AA288" s="11"/>
      <c r="AB288" s="2" t="s">
        <v>67</v>
      </c>
    </row>
    <row r="289" spans="1:28" ht="30" customHeight="1" x14ac:dyDescent="0.3">
      <c r="A289" s="5" t="s">
        <v>5401</v>
      </c>
      <c r="B289" s="5" t="s">
        <v>5376</v>
      </c>
      <c r="C289" s="5" t="s">
        <v>5402</v>
      </c>
      <c r="D289" s="9" t="s">
        <v>508</v>
      </c>
      <c r="E289" s="10">
        <v>0</v>
      </c>
      <c r="F289" s="5" t="s">
        <v>67</v>
      </c>
      <c r="G289" s="10">
        <v>23000</v>
      </c>
      <c r="H289" s="5" t="s">
        <v>5378</v>
      </c>
      <c r="I289" s="10">
        <v>25000</v>
      </c>
      <c r="J289" s="5" t="s">
        <v>5090</v>
      </c>
      <c r="K289" s="10">
        <v>0</v>
      </c>
      <c r="L289" s="5" t="s">
        <v>67</v>
      </c>
      <c r="M289" s="10">
        <v>0</v>
      </c>
      <c r="N289" s="5" t="s">
        <v>67</v>
      </c>
      <c r="O289" s="10">
        <f t="shared" si="5"/>
        <v>23000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5" t="s">
        <v>5403</v>
      </c>
      <c r="X289" s="5" t="s">
        <v>67</v>
      </c>
      <c r="Y289" s="2" t="s">
        <v>67</v>
      </c>
      <c r="Z289" s="2" t="s">
        <v>67</v>
      </c>
      <c r="AA289" s="11"/>
      <c r="AB289" s="2" t="s">
        <v>67</v>
      </c>
    </row>
    <row r="290" spans="1:28" ht="30" customHeight="1" x14ac:dyDescent="0.3">
      <c r="A290" s="5" t="s">
        <v>5404</v>
      </c>
      <c r="B290" s="5" t="s">
        <v>5376</v>
      </c>
      <c r="C290" s="5" t="s">
        <v>5405</v>
      </c>
      <c r="D290" s="9" t="s">
        <v>508</v>
      </c>
      <c r="E290" s="10">
        <v>0</v>
      </c>
      <c r="F290" s="5" t="s">
        <v>67</v>
      </c>
      <c r="G290" s="10">
        <v>23000</v>
      </c>
      <c r="H290" s="5" t="s">
        <v>5378</v>
      </c>
      <c r="I290" s="10">
        <v>25000</v>
      </c>
      <c r="J290" s="5" t="s">
        <v>5090</v>
      </c>
      <c r="K290" s="10">
        <v>0</v>
      </c>
      <c r="L290" s="5" t="s">
        <v>67</v>
      </c>
      <c r="M290" s="10">
        <v>0</v>
      </c>
      <c r="N290" s="5" t="s">
        <v>67</v>
      </c>
      <c r="O290" s="10">
        <f t="shared" si="5"/>
        <v>23000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5" t="s">
        <v>5406</v>
      </c>
      <c r="X290" s="5" t="s">
        <v>67</v>
      </c>
      <c r="Y290" s="2" t="s">
        <v>67</v>
      </c>
      <c r="Z290" s="2" t="s">
        <v>67</v>
      </c>
      <c r="AA290" s="11"/>
      <c r="AB290" s="2" t="s">
        <v>67</v>
      </c>
    </row>
    <row r="291" spans="1:28" ht="30" customHeight="1" x14ac:dyDescent="0.3">
      <c r="A291" s="5" t="s">
        <v>5407</v>
      </c>
      <c r="B291" s="5" t="s">
        <v>5376</v>
      </c>
      <c r="C291" s="5" t="s">
        <v>5408</v>
      </c>
      <c r="D291" s="9" t="s">
        <v>508</v>
      </c>
      <c r="E291" s="10">
        <v>17550</v>
      </c>
      <c r="F291" s="5" t="s">
        <v>67</v>
      </c>
      <c r="G291" s="10">
        <v>23000</v>
      </c>
      <c r="H291" s="5" t="s">
        <v>5378</v>
      </c>
      <c r="I291" s="10">
        <v>25000</v>
      </c>
      <c r="J291" s="5" t="s">
        <v>5090</v>
      </c>
      <c r="K291" s="10">
        <v>0</v>
      </c>
      <c r="L291" s="5" t="s">
        <v>67</v>
      </c>
      <c r="M291" s="10">
        <v>0</v>
      </c>
      <c r="N291" s="5" t="s">
        <v>67</v>
      </c>
      <c r="O291" s="10">
        <f t="shared" si="5"/>
        <v>17550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5" t="s">
        <v>5409</v>
      </c>
      <c r="X291" s="5" t="s">
        <v>67</v>
      </c>
      <c r="Y291" s="2" t="s">
        <v>67</v>
      </c>
      <c r="Z291" s="2" t="s">
        <v>67</v>
      </c>
      <c r="AA291" s="11"/>
      <c r="AB291" s="2" t="s">
        <v>67</v>
      </c>
    </row>
    <row r="292" spans="1:28" ht="30" customHeight="1" x14ac:dyDescent="0.3">
      <c r="A292" s="5" t="s">
        <v>5410</v>
      </c>
      <c r="B292" s="5" t="s">
        <v>5376</v>
      </c>
      <c r="C292" s="5" t="s">
        <v>5411</v>
      </c>
      <c r="D292" s="9" t="s">
        <v>508</v>
      </c>
      <c r="E292" s="10">
        <v>21250</v>
      </c>
      <c r="F292" s="5" t="s">
        <v>67</v>
      </c>
      <c r="G292" s="10">
        <v>32000</v>
      </c>
      <c r="H292" s="5" t="s">
        <v>5378</v>
      </c>
      <c r="I292" s="10">
        <v>35000</v>
      </c>
      <c r="J292" s="5" t="s">
        <v>5090</v>
      </c>
      <c r="K292" s="10">
        <v>0</v>
      </c>
      <c r="L292" s="5" t="s">
        <v>67</v>
      </c>
      <c r="M292" s="10">
        <v>0</v>
      </c>
      <c r="N292" s="5" t="s">
        <v>67</v>
      </c>
      <c r="O292" s="10">
        <f t="shared" si="5"/>
        <v>21250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5" t="s">
        <v>5412</v>
      </c>
      <c r="X292" s="5" t="s">
        <v>67</v>
      </c>
      <c r="Y292" s="2" t="s">
        <v>67</v>
      </c>
      <c r="Z292" s="2" t="s">
        <v>67</v>
      </c>
      <c r="AA292" s="11"/>
      <c r="AB292" s="2" t="s">
        <v>67</v>
      </c>
    </row>
    <row r="293" spans="1:28" ht="30" customHeight="1" x14ac:dyDescent="0.3">
      <c r="A293" s="5" t="s">
        <v>5413</v>
      </c>
      <c r="B293" s="5" t="s">
        <v>5376</v>
      </c>
      <c r="C293" s="5" t="s">
        <v>5414</v>
      </c>
      <c r="D293" s="9" t="s">
        <v>508</v>
      </c>
      <c r="E293" s="10">
        <v>27750</v>
      </c>
      <c r="F293" s="5" t="s">
        <v>67</v>
      </c>
      <c r="G293" s="10">
        <v>44000</v>
      </c>
      <c r="H293" s="5" t="s">
        <v>5378</v>
      </c>
      <c r="I293" s="10">
        <v>45000</v>
      </c>
      <c r="J293" s="5" t="s">
        <v>5090</v>
      </c>
      <c r="K293" s="10">
        <v>0</v>
      </c>
      <c r="L293" s="5" t="s">
        <v>67</v>
      </c>
      <c r="M293" s="10">
        <v>0</v>
      </c>
      <c r="N293" s="5" t="s">
        <v>67</v>
      </c>
      <c r="O293" s="10">
        <f t="shared" si="5"/>
        <v>27750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5" t="s">
        <v>5415</v>
      </c>
      <c r="X293" s="5" t="s">
        <v>67</v>
      </c>
      <c r="Y293" s="2" t="s">
        <v>67</v>
      </c>
      <c r="Z293" s="2" t="s">
        <v>67</v>
      </c>
      <c r="AA293" s="11"/>
      <c r="AB293" s="2" t="s">
        <v>67</v>
      </c>
    </row>
    <row r="294" spans="1:28" ht="30" customHeight="1" x14ac:dyDescent="0.3">
      <c r="A294" s="5" t="s">
        <v>5416</v>
      </c>
      <c r="B294" s="5" t="s">
        <v>5376</v>
      </c>
      <c r="C294" s="5" t="s">
        <v>5417</v>
      </c>
      <c r="D294" s="9" t="s">
        <v>508</v>
      </c>
      <c r="E294" s="10">
        <v>39000</v>
      </c>
      <c r="F294" s="5" t="s">
        <v>67</v>
      </c>
      <c r="G294" s="10">
        <v>54500</v>
      </c>
      <c r="H294" s="5" t="s">
        <v>5378</v>
      </c>
      <c r="I294" s="10">
        <v>55000</v>
      </c>
      <c r="J294" s="5" t="s">
        <v>5090</v>
      </c>
      <c r="K294" s="10">
        <v>0</v>
      </c>
      <c r="L294" s="5" t="s">
        <v>67</v>
      </c>
      <c r="M294" s="10">
        <v>0</v>
      </c>
      <c r="N294" s="5" t="s">
        <v>67</v>
      </c>
      <c r="O294" s="10">
        <f t="shared" si="5"/>
        <v>39000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5" t="s">
        <v>5418</v>
      </c>
      <c r="X294" s="5" t="s">
        <v>67</v>
      </c>
      <c r="Y294" s="2" t="s">
        <v>67</v>
      </c>
      <c r="Z294" s="2" t="s">
        <v>67</v>
      </c>
      <c r="AA294" s="11"/>
      <c r="AB294" s="2" t="s">
        <v>67</v>
      </c>
    </row>
    <row r="295" spans="1:28" ht="30" customHeight="1" x14ac:dyDescent="0.3">
      <c r="A295" s="5" t="s">
        <v>5419</v>
      </c>
      <c r="B295" s="5" t="s">
        <v>5376</v>
      </c>
      <c r="C295" s="5" t="s">
        <v>5420</v>
      </c>
      <c r="D295" s="9" t="s">
        <v>508</v>
      </c>
      <c r="E295" s="10">
        <v>0</v>
      </c>
      <c r="F295" s="5" t="s">
        <v>67</v>
      </c>
      <c r="G295" s="10">
        <v>18000</v>
      </c>
      <c r="H295" s="5" t="s">
        <v>5378</v>
      </c>
      <c r="I295" s="10">
        <v>18000</v>
      </c>
      <c r="J295" s="5" t="s">
        <v>5421</v>
      </c>
      <c r="K295" s="10">
        <v>0</v>
      </c>
      <c r="L295" s="5" t="s">
        <v>67</v>
      </c>
      <c r="M295" s="10">
        <v>0</v>
      </c>
      <c r="N295" s="5" t="s">
        <v>67</v>
      </c>
      <c r="O295" s="10">
        <f t="shared" si="5"/>
        <v>18000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5" t="s">
        <v>5422</v>
      </c>
      <c r="X295" s="5" t="s">
        <v>67</v>
      </c>
      <c r="Y295" s="2" t="s">
        <v>67</v>
      </c>
      <c r="Z295" s="2" t="s">
        <v>67</v>
      </c>
      <c r="AA295" s="11"/>
      <c r="AB295" s="2" t="s">
        <v>67</v>
      </c>
    </row>
    <row r="296" spans="1:28" ht="30" customHeight="1" x14ac:dyDescent="0.3">
      <c r="A296" s="5" t="s">
        <v>5423</v>
      </c>
      <c r="B296" s="5" t="s">
        <v>5376</v>
      </c>
      <c r="C296" s="5" t="s">
        <v>5424</v>
      </c>
      <c r="D296" s="9" t="s">
        <v>508</v>
      </c>
      <c r="E296" s="10">
        <v>0</v>
      </c>
      <c r="F296" s="5" t="s">
        <v>67</v>
      </c>
      <c r="G296" s="10">
        <v>22500</v>
      </c>
      <c r="H296" s="5" t="s">
        <v>5378</v>
      </c>
      <c r="I296" s="10">
        <v>22500</v>
      </c>
      <c r="J296" s="5" t="s">
        <v>5421</v>
      </c>
      <c r="K296" s="10">
        <v>0</v>
      </c>
      <c r="L296" s="5" t="s">
        <v>67</v>
      </c>
      <c r="M296" s="10">
        <v>0</v>
      </c>
      <c r="N296" s="5" t="s">
        <v>67</v>
      </c>
      <c r="O296" s="10">
        <f t="shared" si="5"/>
        <v>22500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5" t="s">
        <v>5425</v>
      </c>
      <c r="X296" s="5" t="s">
        <v>67</v>
      </c>
      <c r="Y296" s="2" t="s">
        <v>67</v>
      </c>
      <c r="Z296" s="2" t="s">
        <v>67</v>
      </c>
      <c r="AA296" s="11"/>
      <c r="AB296" s="2" t="s">
        <v>67</v>
      </c>
    </row>
    <row r="297" spans="1:28" ht="30" customHeight="1" x14ac:dyDescent="0.3">
      <c r="A297" s="5" t="s">
        <v>5426</v>
      </c>
      <c r="B297" s="5" t="s">
        <v>5376</v>
      </c>
      <c r="C297" s="5" t="s">
        <v>5427</v>
      </c>
      <c r="D297" s="9" t="s">
        <v>508</v>
      </c>
      <c r="E297" s="10">
        <v>0</v>
      </c>
      <c r="F297" s="5" t="s">
        <v>67</v>
      </c>
      <c r="G297" s="10">
        <v>27000</v>
      </c>
      <c r="H297" s="5" t="s">
        <v>5378</v>
      </c>
      <c r="I297" s="10">
        <v>27000</v>
      </c>
      <c r="J297" s="5" t="s">
        <v>5421</v>
      </c>
      <c r="K297" s="10">
        <v>0</v>
      </c>
      <c r="L297" s="5" t="s">
        <v>67</v>
      </c>
      <c r="M297" s="10">
        <v>0</v>
      </c>
      <c r="N297" s="5" t="s">
        <v>67</v>
      </c>
      <c r="O297" s="10">
        <f t="shared" si="5"/>
        <v>27000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5" t="s">
        <v>5428</v>
      </c>
      <c r="X297" s="5" t="s">
        <v>67</v>
      </c>
      <c r="Y297" s="2" t="s">
        <v>67</v>
      </c>
      <c r="Z297" s="2" t="s">
        <v>67</v>
      </c>
      <c r="AA297" s="11"/>
      <c r="AB297" s="2" t="s">
        <v>67</v>
      </c>
    </row>
    <row r="298" spans="1:28" ht="30" customHeight="1" x14ac:dyDescent="0.3">
      <c r="A298" s="5" t="s">
        <v>5429</v>
      </c>
      <c r="B298" s="5" t="s">
        <v>5376</v>
      </c>
      <c r="C298" s="5" t="s">
        <v>5430</v>
      </c>
      <c r="D298" s="9" t="s">
        <v>508</v>
      </c>
      <c r="E298" s="10">
        <v>0</v>
      </c>
      <c r="F298" s="5" t="s">
        <v>67</v>
      </c>
      <c r="G298" s="10">
        <v>36000</v>
      </c>
      <c r="H298" s="5" t="s">
        <v>5378</v>
      </c>
      <c r="I298" s="10">
        <v>36000</v>
      </c>
      <c r="J298" s="5" t="s">
        <v>5421</v>
      </c>
      <c r="K298" s="10">
        <v>0</v>
      </c>
      <c r="L298" s="5" t="s">
        <v>67</v>
      </c>
      <c r="M298" s="10">
        <v>0</v>
      </c>
      <c r="N298" s="5" t="s">
        <v>67</v>
      </c>
      <c r="O298" s="10">
        <f t="shared" si="5"/>
        <v>36000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5" t="s">
        <v>5431</v>
      </c>
      <c r="X298" s="5" t="s">
        <v>67</v>
      </c>
      <c r="Y298" s="2" t="s">
        <v>67</v>
      </c>
      <c r="Z298" s="2" t="s">
        <v>67</v>
      </c>
      <c r="AA298" s="11"/>
      <c r="AB298" s="2" t="s">
        <v>67</v>
      </c>
    </row>
    <row r="299" spans="1:28" ht="30" customHeight="1" x14ac:dyDescent="0.3">
      <c r="A299" s="5" t="s">
        <v>5432</v>
      </c>
      <c r="B299" s="5" t="s">
        <v>5376</v>
      </c>
      <c r="C299" s="5" t="s">
        <v>5433</v>
      </c>
      <c r="D299" s="9" t="s">
        <v>508</v>
      </c>
      <c r="E299" s="10">
        <v>0</v>
      </c>
      <c r="F299" s="5" t="s">
        <v>67</v>
      </c>
      <c r="G299" s="10">
        <v>45000</v>
      </c>
      <c r="H299" s="5" t="s">
        <v>5378</v>
      </c>
      <c r="I299" s="10">
        <v>45000</v>
      </c>
      <c r="J299" s="5" t="s">
        <v>5421</v>
      </c>
      <c r="K299" s="10">
        <v>0</v>
      </c>
      <c r="L299" s="5" t="s">
        <v>67</v>
      </c>
      <c r="M299" s="10">
        <v>0</v>
      </c>
      <c r="N299" s="5" t="s">
        <v>67</v>
      </c>
      <c r="O299" s="10">
        <f t="shared" si="5"/>
        <v>45000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5" t="s">
        <v>5434</v>
      </c>
      <c r="X299" s="5" t="s">
        <v>67</v>
      </c>
      <c r="Y299" s="2" t="s">
        <v>67</v>
      </c>
      <c r="Z299" s="2" t="s">
        <v>67</v>
      </c>
      <c r="AA299" s="11"/>
      <c r="AB299" s="2" t="s">
        <v>67</v>
      </c>
    </row>
    <row r="300" spans="1:28" ht="30" customHeight="1" x14ac:dyDescent="0.3">
      <c r="A300" s="5" t="s">
        <v>5435</v>
      </c>
      <c r="B300" s="5" t="s">
        <v>5376</v>
      </c>
      <c r="C300" s="5" t="s">
        <v>5436</v>
      </c>
      <c r="D300" s="9" t="s">
        <v>508</v>
      </c>
      <c r="E300" s="10">
        <v>0</v>
      </c>
      <c r="F300" s="5" t="s">
        <v>67</v>
      </c>
      <c r="G300" s="10">
        <v>54000</v>
      </c>
      <c r="H300" s="5" t="s">
        <v>5378</v>
      </c>
      <c r="I300" s="10">
        <v>54000</v>
      </c>
      <c r="J300" s="5" t="s">
        <v>5421</v>
      </c>
      <c r="K300" s="10">
        <v>0</v>
      </c>
      <c r="L300" s="5" t="s">
        <v>67</v>
      </c>
      <c r="M300" s="10">
        <v>0</v>
      </c>
      <c r="N300" s="5" t="s">
        <v>67</v>
      </c>
      <c r="O300" s="10">
        <f t="shared" si="5"/>
        <v>54000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5" t="s">
        <v>5437</v>
      </c>
      <c r="X300" s="5" t="s">
        <v>67</v>
      </c>
      <c r="Y300" s="2" t="s">
        <v>67</v>
      </c>
      <c r="Z300" s="2" t="s">
        <v>67</v>
      </c>
      <c r="AA300" s="11"/>
      <c r="AB300" s="2" t="s">
        <v>67</v>
      </c>
    </row>
    <row r="301" spans="1:28" ht="30" customHeight="1" x14ac:dyDescent="0.3">
      <c r="A301" s="5" t="s">
        <v>5438</v>
      </c>
      <c r="B301" s="5" t="s">
        <v>5376</v>
      </c>
      <c r="C301" s="5" t="s">
        <v>5439</v>
      </c>
      <c r="D301" s="9" t="s">
        <v>508</v>
      </c>
      <c r="E301" s="10">
        <v>0</v>
      </c>
      <c r="F301" s="5" t="s">
        <v>67</v>
      </c>
      <c r="G301" s="10">
        <v>25000</v>
      </c>
      <c r="H301" s="5" t="s">
        <v>5440</v>
      </c>
      <c r="I301" s="10">
        <v>30000</v>
      </c>
      <c r="J301" s="5" t="s">
        <v>5090</v>
      </c>
      <c r="K301" s="10">
        <v>0</v>
      </c>
      <c r="L301" s="5" t="s">
        <v>67</v>
      </c>
      <c r="M301" s="10">
        <v>0</v>
      </c>
      <c r="N301" s="5" t="s">
        <v>67</v>
      </c>
      <c r="O301" s="10">
        <f t="shared" si="5"/>
        <v>25000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5" t="s">
        <v>5441</v>
      </c>
      <c r="X301" s="5" t="s">
        <v>67</v>
      </c>
      <c r="Y301" s="2" t="s">
        <v>67</v>
      </c>
      <c r="Z301" s="2" t="s">
        <v>67</v>
      </c>
      <c r="AA301" s="11"/>
      <c r="AB301" s="2" t="s">
        <v>67</v>
      </c>
    </row>
    <row r="302" spans="1:28" ht="30" customHeight="1" x14ac:dyDescent="0.3">
      <c r="A302" s="5" t="s">
        <v>5442</v>
      </c>
      <c r="B302" s="5" t="s">
        <v>5376</v>
      </c>
      <c r="C302" s="5" t="s">
        <v>5443</v>
      </c>
      <c r="D302" s="9" t="s">
        <v>508</v>
      </c>
      <c r="E302" s="10">
        <v>0</v>
      </c>
      <c r="F302" s="5" t="s">
        <v>67</v>
      </c>
      <c r="G302" s="10">
        <v>31250</v>
      </c>
      <c r="H302" s="5" t="s">
        <v>5440</v>
      </c>
      <c r="I302" s="10">
        <v>37500</v>
      </c>
      <c r="J302" s="5" t="s">
        <v>5090</v>
      </c>
      <c r="K302" s="10">
        <v>0</v>
      </c>
      <c r="L302" s="5" t="s">
        <v>67</v>
      </c>
      <c r="M302" s="10">
        <v>0</v>
      </c>
      <c r="N302" s="5" t="s">
        <v>67</v>
      </c>
      <c r="O302" s="10">
        <f t="shared" si="5"/>
        <v>31250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5" t="s">
        <v>5444</v>
      </c>
      <c r="X302" s="5" t="s">
        <v>67</v>
      </c>
      <c r="Y302" s="2" t="s">
        <v>67</v>
      </c>
      <c r="Z302" s="2" t="s">
        <v>67</v>
      </c>
      <c r="AA302" s="11"/>
      <c r="AB302" s="2" t="s">
        <v>67</v>
      </c>
    </row>
    <row r="303" spans="1:28" ht="30" customHeight="1" x14ac:dyDescent="0.3">
      <c r="A303" s="5" t="s">
        <v>5445</v>
      </c>
      <c r="B303" s="5" t="s">
        <v>5376</v>
      </c>
      <c r="C303" s="5" t="s">
        <v>5446</v>
      </c>
      <c r="D303" s="9" t="s">
        <v>508</v>
      </c>
      <c r="E303" s="10">
        <v>0</v>
      </c>
      <c r="F303" s="5" t="s">
        <v>67</v>
      </c>
      <c r="G303" s="10">
        <v>37500</v>
      </c>
      <c r="H303" s="5" t="s">
        <v>5440</v>
      </c>
      <c r="I303" s="10">
        <v>45000</v>
      </c>
      <c r="J303" s="5" t="s">
        <v>5090</v>
      </c>
      <c r="K303" s="10">
        <v>0</v>
      </c>
      <c r="L303" s="5" t="s">
        <v>67</v>
      </c>
      <c r="M303" s="10">
        <v>0</v>
      </c>
      <c r="N303" s="5" t="s">
        <v>67</v>
      </c>
      <c r="O303" s="10">
        <f t="shared" si="5"/>
        <v>37500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5" t="s">
        <v>5447</v>
      </c>
      <c r="X303" s="5" t="s">
        <v>67</v>
      </c>
      <c r="Y303" s="2" t="s">
        <v>67</v>
      </c>
      <c r="Z303" s="2" t="s">
        <v>67</v>
      </c>
      <c r="AA303" s="11"/>
      <c r="AB303" s="2" t="s">
        <v>67</v>
      </c>
    </row>
    <row r="304" spans="1:28" ht="30" customHeight="1" x14ac:dyDescent="0.3">
      <c r="A304" s="5" t="s">
        <v>5448</v>
      </c>
      <c r="B304" s="5" t="s">
        <v>5376</v>
      </c>
      <c r="C304" s="5" t="s">
        <v>5449</v>
      </c>
      <c r="D304" s="9" t="s">
        <v>508</v>
      </c>
      <c r="E304" s="10">
        <v>0</v>
      </c>
      <c r="F304" s="5" t="s">
        <v>67</v>
      </c>
      <c r="G304" s="10">
        <v>50000</v>
      </c>
      <c r="H304" s="5" t="s">
        <v>5440</v>
      </c>
      <c r="I304" s="10">
        <v>60000</v>
      </c>
      <c r="J304" s="5" t="s">
        <v>5090</v>
      </c>
      <c r="K304" s="10">
        <v>0</v>
      </c>
      <c r="L304" s="5" t="s">
        <v>67</v>
      </c>
      <c r="M304" s="10">
        <v>0</v>
      </c>
      <c r="N304" s="5" t="s">
        <v>67</v>
      </c>
      <c r="O304" s="10">
        <f t="shared" si="5"/>
        <v>50000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5" t="s">
        <v>5450</v>
      </c>
      <c r="X304" s="5" t="s">
        <v>67</v>
      </c>
      <c r="Y304" s="2" t="s">
        <v>67</v>
      </c>
      <c r="Z304" s="2" t="s">
        <v>67</v>
      </c>
      <c r="AA304" s="11"/>
      <c r="AB304" s="2" t="s">
        <v>67</v>
      </c>
    </row>
    <row r="305" spans="1:28" ht="30" customHeight="1" x14ac:dyDescent="0.3">
      <c r="A305" s="5" t="s">
        <v>5451</v>
      </c>
      <c r="B305" s="5" t="s">
        <v>5376</v>
      </c>
      <c r="C305" s="5" t="s">
        <v>5452</v>
      </c>
      <c r="D305" s="9" t="s">
        <v>508</v>
      </c>
      <c r="E305" s="10">
        <v>0</v>
      </c>
      <c r="F305" s="5" t="s">
        <v>67</v>
      </c>
      <c r="G305" s="10">
        <v>62500</v>
      </c>
      <c r="H305" s="5" t="s">
        <v>5440</v>
      </c>
      <c r="I305" s="10">
        <v>75000</v>
      </c>
      <c r="J305" s="5" t="s">
        <v>5090</v>
      </c>
      <c r="K305" s="10">
        <v>0</v>
      </c>
      <c r="L305" s="5" t="s">
        <v>67</v>
      </c>
      <c r="M305" s="10">
        <v>0</v>
      </c>
      <c r="N305" s="5" t="s">
        <v>67</v>
      </c>
      <c r="O305" s="10">
        <f t="shared" si="5"/>
        <v>62500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5" t="s">
        <v>5453</v>
      </c>
      <c r="X305" s="5" t="s">
        <v>67</v>
      </c>
      <c r="Y305" s="2" t="s">
        <v>67</v>
      </c>
      <c r="Z305" s="2" t="s">
        <v>67</v>
      </c>
      <c r="AA305" s="11"/>
      <c r="AB305" s="2" t="s">
        <v>67</v>
      </c>
    </row>
    <row r="306" spans="1:28" ht="30" customHeight="1" x14ac:dyDescent="0.3">
      <c r="A306" s="5" t="s">
        <v>5454</v>
      </c>
      <c r="B306" s="5" t="s">
        <v>5376</v>
      </c>
      <c r="C306" s="5" t="s">
        <v>5455</v>
      </c>
      <c r="D306" s="9" t="s">
        <v>508</v>
      </c>
      <c r="E306" s="10">
        <v>0</v>
      </c>
      <c r="F306" s="5" t="s">
        <v>67</v>
      </c>
      <c r="G306" s="10">
        <v>75000</v>
      </c>
      <c r="H306" s="5" t="s">
        <v>5440</v>
      </c>
      <c r="I306" s="10">
        <v>90000</v>
      </c>
      <c r="J306" s="5" t="s">
        <v>5090</v>
      </c>
      <c r="K306" s="10">
        <v>0</v>
      </c>
      <c r="L306" s="5" t="s">
        <v>67</v>
      </c>
      <c r="M306" s="10">
        <v>0</v>
      </c>
      <c r="N306" s="5" t="s">
        <v>67</v>
      </c>
      <c r="O306" s="10">
        <f t="shared" si="5"/>
        <v>75000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5" t="s">
        <v>5456</v>
      </c>
      <c r="X306" s="5" t="s">
        <v>67</v>
      </c>
      <c r="Y306" s="2" t="s">
        <v>67</v>
      </c>
      <c r="Z306" s="2" t="s">
        <v>67</v>
      </c>
      <c r="AA306" s="11"/>
      <c r="AB306" s="2" t="s">
        <v>67</v>
      </c>
    </row>
    <row r="307" spans="1:28" ht="30" customHeight="1" x14ac:dyDescent="0.3">
      <c r="A307" s="5" t="s">
        <v>5457</v>
      </c>
      <c r="B307" s="5" t="s">
        <v>5376</v>
      </c>
      <c r="C307" s="5" t="s">
        <v>5458</v>
      </c>
      <c r="D307" s="9" t="s">
        <v>508</v>
      </c>
      <c r="E307" s="10">
        <v>0</v>
      </c>
      <c r="F307" s="5" t="s">
        <v>67</v>
      </c>
      <c r="G307" s="10">
        <v>50000</v>
      </c>
      <c r="H307" s="5" t="s">
        <v>5440</v>
      </c>
      <c r="I307" s="10">
        <v>50000</v>
      </c>
      <c r="J307" s="5" t="s">
        <v>5090</v>
      </c>
      <c r="K307" s="10">
        <v>0</v>
      </c>
      <c r="L307" s="5" t="s">
        <v>67</v>
      </c>
      <c r="M307" s="10">
        <v>0</v>
      </c>
      <c r="N307" s="5" t="s">
        <v>67</v>
      </c>
      <c r="O307" s="10">
        <f t="shared" si="5"/>
        <v>50000</v>
      </c>
      <c r="P307" s="10">
        <v>0</v>
      </c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5" t="s">
        <v>5459</v>
      </c>
      <c r="X307" s="5" t="s">
        <v>67</v>
      </c>
      <c r="Y307" s="2" t="s">
        <v>67</v>
      </c>
      <c r="Z307" s="2" t="s">
        <v>67</v>
      </c>
      <c r="AA307" s="11"/>
      <c r="AB307" s="2" t="s">
        <v>67</v>
      </c>
    </row>
    <row r="308" spans="1:28" ht="30" customHeight="1" x14ac:dyDescent="0.3">
      <c r="A308" s="5" t="s">
        <v>5460</v>
      </c>
      <c r="B308" s="5" t="s">
        <v>5376</v>
      </c>
      <c r="C308" s="5" t="s">
        <v>5461</v>
      </c>
      <c r="D308" s="9" t="s">
        <v>508</v>
      </c>
      <c r="E308" s="10">
        <v>0</v>
      </c>
      <c r="F308" s="5" t="s">
        <v>67</v>
      </c>
      <c r="G308" s="10">
        <v>70000</v>
      </c>
      <c r="H308" s="5" t="s">
        <v>5440</v>
      </c>
      <c r="I308" s="10">
        <v>70000</v>
      </c>
      <c r="J308" s="5" t="s">
        <v>5090</v>
      </c>
      <c r="K308" s="10">
        <v>0</v>
      </c>
      <c r="L308" s="5" t="s">
        <v>67</v>
      </c>
      <c r="M308" s="10">
        <v>0</v>
      </c>
      <c r="N308" s="5" t="s">
        <v>67</v>
      </c>
      <c r="O308" s="10">
        <f t="shared" si="5"/>
        <v>70000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5" t="s">
        <v>5462</v>
      </c>
      <c r="X308" s="5" t="s">
        <v>67</v>
      </c>
      <c r="Y308" s="2" t="s">
        <v>67</v>
      </c>
      <c r="Z308" s="2" t="s">
        <v>67</v>
      </c>
      <c r="AA308" s="11"/>
      <c r="AB308" s="2" t="s">
        <v>67</v>
      </c>
    </row>
    <row r="309" spans="1:28" ht="30" customHeight="1" x14ac:dyDescent="0.3">
      <c r="A309" s="5" t="s">
        <v>5463</v>
      </c>
      <c r="B309" s="5" t="s">
        <v>5464</v>
      </c>
      <c r="C309" s="5" t="s">
        <v>627</v>
      </c>
      <c r="D309" s="9" t="s">
        <v>70</v>
      </c>
      <c r="E309" s="10">
        <v>0</v>
      </c>
      <c r="F309" s="5" t="s">
        <v>67</v>
      </c>
      <c r="G309" s="10">
        <v>15000</v>
      </c>
      <c r="H309" s="5" t="s">
        <v>5465</v>
      </c>
      <c r="I309" s="10">
        <v>15000</v>
      </c>
      <c r="J309" s="5" t="s">
        <v>5466</v>
      </c>
      <c r="K309" s="10">
        <v>0</v>
      </c>
      <c r="L309" s="5" t="s">
        <v>67</v>
      </c>
      <c r="M309" s="10">
        <v>0</v>
      </c>
      <c r="N309" s="5" t="s">
        <v>67</v>
      </c>
      <c r="O309" s="10">
        <f t="shared" si="5"/>
        <v>15000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5" t="s">
        <v>5467</v>
      </c>
      <c r="X309" s="5" t="s">
        <v>67</v>
      </c>
      <c r="Y309" s="2" t="s">
        <v>67</v>
      </c>
      <c r="Z309" s="2" t="s">
        <v>67</v>
      </c>
      <c r="AA309" s="11"/>
      <c r="AB309" s="2" t="s">
        <v>67</v>
      </c>
    </row>
    <row r="310" spans="1:28" ht="30" customHeight="1" x14ac:dyDescent="0.3">
      <c r="A310" s="5" t="s">
        <v>5468</v>
      </c>
      <c r="B310" s="5" t="s">
        <v>5464</v>
      </c>
      <c r="C310" s="5" t="s">
        <v>643</v>
      </c>
      <c r="D310" s="9" t="s">
        <v>70</v>
      </c>
      <c r="E310" s="10">
        <v>0</v>
      </c>
      <c r="F310" s="5" t="s">
        <v>67</v>
      </c>
      <c r="G310" s="10">
        <v>35000</v>
      </c>
      <c r="H310" s="5" t="s">
        <v>5465</v>
      </c>
      <c r="I310" s="10">
        <v>43000</v>
      </c>
      <c r="J310" s="5" t="s">
        <v>5466</v>
      </c>
      <c r="K310" s="10">
        <v>0</v>
      </c>
      <c r="L310" s="5" t="s">
        <v>67</v>
      </c>
      <c r="M310" s="10">
        <v>0</v>
      </c>
      <c r="N310" s="5" t="s">
        <v>67</v>
      </c>
      <c r="O310" s="10">
        <f t="shared" si="5"/>
        <v>35000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5" t="s">
        <v>5469</v>
      </c>
      <c r="X310" s="5" t="s">
        <v>67</v>
      </c>
      <c r="Y310" s="2" t="s">
        <v>67</v>
      </c>
      <c r="Z310" s="2" t="s">
        <v>67</v>
      </c>
      <c r="AA310" s="11"/>
      <c r="AB310" s="2" t="s">
        <v>67</v>
      </c>
    </row>
    <row r="311" spans="1:28" ht="30" customHeight="1" x14ac:dyDescent="0.3">
      <c r="A311" s="5" t="s">
        <v>5470</v>
      </c>
      <c r="B311" s="5" t="s">
        <v>5471</v>
      </c>
      <c r="C311" s="5" t="s">
        <v>651</v>
      </c>
      <c r="D311" s="9" t="s">
        <v>70</v>
      </c>
      <c r="E311" s="10">
        <v>0</v>
      </c>
      <c r="F311" s="5" t="s">
        <v>67</v>
      </c>
      <c r="G311" s="10">
        <v>28000</v>
      </c>
      <c r="H311" s="5" t="s">
        <v>5465</v>
      </c>
      <c r="I311" s="10">
        <v>25000</v>
      </c>
      <c r="J311" s="5" t="s">
        <v>5466</v>
      </c>
      <c r="K311" s="10">
        <v>0</v>
      </c>
      <c r="L311" s="5" t="s">
        <v>67</v>
      </c>
      <c r="M311" s="10">
        <v>0</v>
      </c>
      <c r="N311" s="5" t="s">
        <v>67</v>
      </c>
      <c r="O311" s="10">
        <f t="shared" si="5"/>
        <v>25000</v>
      </c>
      <c r="P311" s="10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5" t="s">
        <v>5472</v>
      </c>
      <c r="X311" s="5" t="s">
        <v>67</v>
      </c>
      <c r="Y311" s="2" t="s">
        <v>67</v>
      </c>
      <c r="Z311" s="2" t="s">
        <v>67</v>
      </c>
      <c r="AA311" s="11"/>
      <c r="AB311" s="2" t="s">
        <v>67</v>
      </c>
    </row>
    <row r="312" spans="1:28" ht="30" customHeight="1" x14ac:dyDescent="0.3">
      <c r="A312" s="5" t="s">
        <v>5473</v>
      </c>
      <c r="B312" s="5" t="s">
        <v>5471</v>
      </c>
      <c r="C312" s="5" t="s">
        <v>659</v>
      </c>
      <c r="D312" s="9" t="s">
        <v>70</v>
      </c>
      <c r="E312" s="10">
        <v>0</v>
      </c>
      <c r="F312" s="5" t="s">
        <v>67</v>
      </c>
      <c r="G312" s="10">
        <v>30000</v>
      </c>
      <c r="H312" s="5" t="s">
        <v>5465</v>
      </c>
      <c r="I312" s="10">
        <v>28000</v>
      </c>
      <c r="J312" s="5" t="s">
        <v>5466</v>
      </c>
      <c r="K312" s="10">
        <v>0</v>
      </c>
      <c r="L312" s="5" t="s">
        <v>67</v>
      </c>
      <c r="M312" s="10">
        <v>0</v>
      </c>
      <c r="N312" s="5" t="s">
        <v>67</v>
      </c>
      <c r="O312" s="10">
        <f t="shared" si="5"/>
        <v>28000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5" t="s">
        <v>5474</v>
      </c>
      <c r="X312" s="5" t="s">
        <v>67</v>
      </c>
      <c r="Y312" s="2" t="s">
        <v>67</v>
      </c>
      <c r="Z312" s="2" t="s">
        <v>67</v>
      </c>
      <c r="AA312" s="11"/>
      <c r="AB312" s="2" t="s">
        <v>67</v>
      </c>
    </row>
    <row r="313" spans="1:28" ht="30" customHeight="1" x14ac:dyDescent="0.3">
      <c r="A313" s="5" t="s">
        <v>5475</v>
      </c>
      <c r="B313" s="5" t="s">
        <v>5471</v>
      </c>
      <c r="C313" s="5" t="s">
        <v>794</v>
      </c>
      <c r="D313" s="9" t="s">
        <v>70</v>
      </c>
      <c r="E313" s="10">
        <v>0</v>
      </c>
      <c r="F313" s="5" t="s">
        <v>67</v>
      </c>
      <c r="G313" s="10">
        <v>36000</v>
      </c>
      <c r="H313" s="5" t="s">
        <v>5465</v>
      </c>
      <c r="I313" s="10">
        <v>35000</v>
      </c>
      <c r="J313" s="5" t="s">
        <v>5466</v>
      </c>
      <c r="K313" s="10">
        <v>0</v>
      </c>
      <c r="L313" s="5" t="s">
        <v>67</v>
      </c>
      <c r="M313" s="10">
        <v>0</v>
      </c>
      <c r="N313" s="5" t="s">
        <v>67</v>
      </c>
      <c r="O313" s="10">
        <f t="shared" si="5"/>
        <v>35000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5" t="s">
        <v>5476</v>
      </c>
      <c r="X313" s="5" t="s">
        <v>67</v>
      </c>
      <c r="Y313" s="2" t="s">
        <v>67</v>
      </c>
      <c r="Z313" s="2" t="s">
        <v>67</v>
      </c>
      <c r="AA313" s="11"/>
      <c r="AB313" s="2" t="s">
        <v>67</v>
      </c>
    </row>
    <row r="314" spans="1:28" ht="30" customHeight="1" x14ac:dyDescent="0.3">
      <c r="A314" s="5" t="s">
        <v>5477</v>
      </c>
      <c r="B314" s="5" t="s">
        <v>5471</v>
      </c>
      <c r="C314" s="5" t="s">
        <v>4696</v>
      </c>
      <c r="D314" s="9" t="s">
        <v>70</v>
      </c>
      <c r="E314" s="10">
        <v>0</v>
      </c>
      <c r="F314" s="5" t="s">
        <v>67</v>
      </c>
      <c r="G314" s="10">
        <v>72000</v>
      </c>
      <c r="H314" s="5" t="s">
        <v>5465</v>
      </c>
      <c r="I314" s="10">
        <v>72000</v>
      </c>
      <c r="J314" s="5" t="s">
        <v>5466</v>
      </c>
      <c r="K314" s="10">
        <v>0</v>
      </c>
      <c r="L314" s="5" t="s">
        <v>67</v>
      </c>
      <c r="M314" s="10">
        <v>0</v>
      </c>
      <c r="N314" s="5" t="s">
        <v>67</v>
      </c>
      <c r="O314" s="10">
        <f t="shared" si="5"/>
        <v>72000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5" t="s">
        <v>5478</v>
      </c>
      <c r="X314" s="5" t="s">
        <v>67</v>
      </c>
      <c r="Y314" s="2" t="s">
        <v>67</v>
      </c>
      <c r="Z314" s="2" t="s">
        <v>67</v>
      </c>
      <c r="AA314" s="11"/>
      <c r="AB314" s="2" t="s">
        <v>67</v>
      </c>
    </row>
    <row r="315" spans="1:28" ht="30" customHeight="1" x14ac:dyDescent="0.3">
      <c r="A315" s="5" t="s">
        <v>5479</v>
      </c>
      <c r="B315" s="5" t="s">
        <v>5471</v>
      </c>
      <c r="C315" s="5" t="s">
        <v>5480</v>
      </c>
      <c r="D315" s="9" t="s">
        <v>70</v>
      </c>
      <c r="E315" s="10">
        <v>0</v>
      </c>
      <c r="F315" s="5" t="s">
        <v>67</v>
      </c>
      <c r="G315" s="10">
        <v>100000</v>
      </c>
      <c r="H315" s="5" t="s">
        <v>5465</v>
      </c>
      <c r="I315" s="10">
        <v>100000</v>
      </c>
      <c r="J315" s="5" t="s">
        <v>5466</v>
      </c>
      <c r="K315" s="10">
        <v>0</v>
      </c>
      <c r="L315" s="5" t="s">
        <v>67</v>
      </c>
      <c r="M315" s="10">
        <v>0</v>
      </c>
      <c r="N315" s="5" t="s">
        <v>67</v>
      </c>
      <c r="O315" s="10">
        <f t="shared" si="5"/>
        <v>100000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5" t="s">
        <v>5481</v>
      </c>
      <c r="X315" s="5" t="s">
        <v>67</v>
      </c>
      <c r="Y315" s="2" t="s">
        <v>67</v>
      </c>
      <c r="Z315" s="2" t="s">
        <v>67</v>
      </c>
      <c r="AA315" s="11"/>
      <c r="AB315" s="2" t="s">
        <v>67</v>
      </c>
    </row>
    <row r="316" spans="1:28" ht="30" customHeight="1" x14ac:dyDescent="0.3">
      <c r="A316" s="5" t="s">
        <v>5482</v>
      </c>
      <c r="B316" s="5" t="s">
        <v>5483</v>
      </c>
      <c r="C316" s="5" t="s">
        <v>5484</v>
      </c>
      <c r="D316" s="9" t="s">
        <v>70</v>
      </c>
      <c r="E316" s="10">
        <v>0</v>
      </c>
      <c r="F316" s="5" t="s">
        <v>67</v>
      </c>
      <c r="G316" s="10">
        <v>240000</v>
      </c>
      <c r="H316" s="5" t="s">
        <v>5485</v>
      </c>
      <c r="I316" s="10">
        <v>255000</v>
      </c>
      <c r="J316" s="5" t="s">
        <v>5486</v>
      </c>
      <c r="K316" s="10">
        <v>0</v>
      </c>
      <c r="L316" s="5" t="s">
        <v>67</v>
      </c>
      <c r="M316" s="10">
        <v>0</v>
      </c>
      <c r="N316" s="5" t="s">
        <v>67</v>
      </c>
      <c r="O316" s="10">
        <f t="shared" si="5"/>
        <v>240000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5" t="s">
        <v>5487</v>
      </c>
      <c r="X316" s="5" t="s">
        <v>67</v>
      </c>
      <c r="Y316" s="2" t="s">
        <v>67</v>
      </c>
      <c r="Z316" s="2" t="s">
        <v>67</v>
      </c>
      <c r="AA316" s="11"/>
      <c r="AB316" s="2" t="s">
        <v>67</v>
      </c>
    </row>
    <row r="317" spans="1:28" ht="30" customHeight="1" x14ac:dyDescent="0.3">
      <c r="A317" s="5" t="s">
        <v>5488</v>
      </c>
      <c r="B317" s="5" t="s">
        <v>5483</v>
      </c>
      <c r="C317" s="5" t="s">
        <v>5489</v>
      </c>
      <c r="D317" s="9" t="s">
        <v>70</v>
      </c>
      <c r="E317" s="10">
        <v>0</v>
      </c>
      <c r="F317" s="5" t="s">
        <v>67</v>
      </c>
      <c r="G317" s="10">
        <v>0</v>
      </c>
      <c r="H317" s="5" t="s">
        <v>67</v>
      </c>
      <c r="I317" s="10">
        <v>270000</v>
      </c>
      <c r="J317" s="5" t="s">
        <v>5486</v>
      </c>
      <c r="K317" s="10">
        <v>0</v>
      </c>
      <c r="L317" s="5" t="s">
        <v>67</v>
      </c>
      <c r="M317" s="10">
        <v>0</v>
      </c>
      <c r="N317" s="5" t="s">
        <v>67</v>
      </c>
      <c r="O317" s="10">
        <f t="shared" si="5"/>
        <v>270000</v>
      </c>
      <c r="P317" s="10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5" t="s">
        <v>5490</v>
      </c>
      <c r="X317" s="5" t="s">
        <v>67</v>
      </c>
      <c r="Y317" s="2" t="s">
        <v>67</v>
      </c>
      <c r="Z317" s="2" t="s">
        <v>67</v>
      </c>
      <c r="AA317" s="11"/>
      <c r="AB317" s="2" t="s">
        <v>67</v>
      </c>
    </row>
    <row r="318" spans="1:28" ht="30" customHeight="1" x14ac:dyDescent="0.3">
      <c r="A318" s="5" t="s">
        <v>5491</v>
      </c>
      <c r="B318" s="5" t="s">
        <v>5483</v>
      </c>
      <c r="C318" s="5" t="s">
        <v>5492</v>
      </c>
      <c r="D318" s="9" t="s">
        <v>70</v>
      </c>
      <c r="E318" s="10">
        <v>0</v>
      </c>
      <c r="F318" s="5" t="s">
        <v>67</v>
      </c>
      <c r="G318" s="10">
        <v>260000</v>
      </c>
      <c r="H318" s="5" t="s">
        <v>5485</v>
      </c>
      <c r="I318" s="10">
        <v>280000</v>
      </c>
      <c r="J318" s="5" t="s">
        <v>5486</v>
      </c>
      <c r="K318" s="10">
        <v>0</v>
      </c>
      <c r="L318" s="5" t="s">
        <v>67</v>
      </c>
      <c r="M318" s="10">
        <v>0</v>
      </c>
      <c r="N318" s="5" t="s">
        <v>67</v>
      </c>
      <c r="O318" s="10">
        <f t="shared" si="5"/>
        <v>260000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5" t="s">
        <v>5493</v>
      </c>
      <c r="X318" s="5" t="s">
        <v>67</v>
      </c>
      <c r="Y318" s="2" t="s">
        <v>67</v>
      </c>
      <c r="Z318" s="2" t="s">
        <v>67</v>
      </c>
      <c r="AA318" s="11"/>
      <c r="AB318" s="2" t="s">
        <v>67</v>
      </c>
    </row>
    <row r="319" spans="1:28" ht="30" customHeight="1" x14ac:dyDescent="0.3">
      <c r="A319" s="5" t="s">
        <v>5494</v>
      </c>
      <c r="B319" s="5" t="s">
        <v>5483</v>
      </c>
      <c r="C319" s="5" t="s">
        <v>5495</v>
      </c>
      <c r="D319" s="9" t="s">
        <v>70</v>
      </c>
      <c r="E319" s="10">
        <v>0</v>
      </c>
      <c r="F319" s="5" t="s">
        <v>67</v>
      </c>
      <c r="G319" s="10">
        <v>280000</v>
      </c>
      <c r="H319" s="5" t="s">
        <v>5485</v>
      </c>
      <c r="I319" s="10">
        <v>300000</v>
      </c>
      <c r="J319" s="5" t="s">
        <v>5486</v>
      </c>
      <c r="K319" s="10">
        <v>0</v>
      </c>
      <c r="L319" s="5" t="s">
        <v>67</v>
      </c>
      <c r="M319" s="10">
        <v>0</v>
      </c>
      <c r="N319" s="5" t="s">
        <v>67</v>
      </c>
      <c r="O319" s="10">
        <f t="shared" si="5"/>
        <v>280000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5" t="s">
        <v>5496</v>
      </c>
      <c r="X319" s="5" t="s">
        <v>67</v>
      </c>
      <c r="Y319" s="2" t="s">
        <v>67</v>
      </c>
      <c r="Z319" s="2" t="s">
        <v>67</v>
      </c>
      <c r="AA319" s="11"/>
      <c r="AB319" s="2" t="s">
        <v>67</v>
      </c>
    </row>
    <row r="320" spans="1:28" ht="30" customHeight="1" x14ac:dyDescent="0.3">
      <c r="A320" s="5" t="s">
        <v>5497</v>
      </c>
      <c r="B320" s="5" t="s">
        <v>5483</v>
      </c>
      <c r="C320" s="5" t="s">
        <v>5498</v>
      </c>
      <c r="D320" s="9" t="s">
        <v>70</v>
      </c>
      <c r="E320" s="10">
        <v>0</v>
      </c>
      <c r="F320" s="5" t="s">
        <v>67</v>
      </c>
      <c r="G320" s="10">
        <v>300000</v>
      </c>
      <c r="H320" s="5" t="s">
        <v>5485</v>
      </c>
      <c r="I320" s="10">
        <v>310000</v>
      </c>
      <c r="J320" s="5" t="s">
        <v>5486</v>
      </c>
      <c r="K320" s="10">
        <v>0</v>
      </c>
      <c r="L320" s="5" t="s">
        <v>67</v>
      </c>
      <c r="M320" s="10">
        <v>0</v>
      </c>
      <c r="N320" s="5" t="s">
        <v>67</v>
      </c>
      <c r="O320" s="10">
        <f t="shared" si="5"/>
        <v>300000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5" t="s">
        <v>5499</v>
      </c>
      <c r="X320" s="5" t="s">
        <v>67</v>
      </c>
      <c r="Y320" s="2" t="s">
        <v>67</v>
      </c>
      <c r="Z320" s="2" t="s">
        <v>67</v>
      </c>
      <c r="AA320" s="11"/>
      <c r="AB320" s="2" t="s">
        <v>67</v>
      </c>
    </row>
    <row r="321" spans="1:28" ht="30" customHeight="1" x14ac:dyDescent="0.3">
      <c r="A321" s="5" t="s">
        <v>5500</v>
      </c>
      <c r="B321" s="5" t="s">
        <v>5483</v>
      </c>
      <c r="C321" s="5" t="s">
        <v>5501</v>
      </c>
      <c r="D321" s="9" t="s">
        <v>70</v>
      </c>
      <c r="E321" s="10">
        <v>0</v>
      </c>
      <c r="F321" s="5" t="s">
        <v>67</v>
      </c>
      <c r="G321" s="10">
        <v>0</v>
      </c>
      <c r="H321" s="5" t="s">
        <v>67</v>
      </c>
      <c r="I321" s="10">
        <v>320000</v>
      </c>
      <c r="J321" s="5" t="s">
        <v>5486</v>
      </c>
      <c r="K321" s="10">
        <v>0</v>
      </c>
      <c r="L321" s="5" t="s">
        <v>67</v>
      </c>
      <c r="M321" s="10">
        <v>0</v>
      </c>
      <c r="N321" s="5" t="s">
        <v>67</v>
      </c>
      <c r="O321" s="10">
        <f t="shared" si="5"/>
        <v>320000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5" t="s">
        <v>5502</v>
      </c>
      <c r="X321" s="5" t="s">
        <v>67</v>
      </c>
      <c r="Y321" s="2" t="s">
        <v>67</v>
      </c>
      <c r="Z321" s="2" t="s">
        <v>67</v>
      </c>
      <c r="AA321" s="11"/>
      <c r="AB321" s="2" t="s">
        <v>67</v>
      </c>
    </row>
    <row r="322" spans="1:28" ht="30" customHeight="1" x14ac:dyDescent="0.3">
      <c r="A322" s="5" t="s">
        <v>5503</v>
      </c>
      <c r="B322" s="21" t="s">
        <v>5504</v>
      </c>
      <c r="C322" s="5" t="s">
        <v>5505</v>
      </c>
      <c r="D322" s="9" t="s">
        <v>70</v>
      </c>
      <c r="E322" s="10">
        <v>0</v>
      </c>
      <c r="F322" s="5" t="s">
        <v>67</v>
      </c>
      <c r="G322" s="10">
        <v>0</v>
      </c>
      <c r="H322" s="5" t="s">
        <v>67</v>
      </c>
      <c r="I322" s="10">
        <v>393000</v>
      </c>
      <c r="J322" s="5" t="s">
        <v>5506</v>
      </c>
      <c r="K322" s="10">
        <v>0</v>
      </c>
      <c r="L322" s="5" t="s">
        <v>67</v>
      </c>
      <c r="M322" s="10">
        <v>0</v>
      </c>
      <c r="N322" s="5" t="s">
        <v>67</v>
      </c>
      <c r="O322" s="10">
        <f t="shared" si="5"/>
        <v>393000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5" t="s">
        <v>5507</v>
      </c>
      <c r="X322" s="5" t="s">
        <v>67</v>
      </c>
      <c r="Y322" s="2" t="s">
        <v>67</v>
      </c>
      <c r="Z322" s="2" t="s">
        <v>67</v>
      </c>
      <c r="AA322" s="11"/>
      <c r="AB322" s="2" t="s">
        <v>67</v>
      </c>
    </row>
    <row r="323" spans="1:28" ht="30" customHeight="1" x14ac:dyDescent="0.3">
      <c r="A323" s="5" t="s">
        <v>5508</v>
      </c>
      <c r="B323" s="21" t="s">
        <v>5504</v>
      </c>
      <c r="C323" s="5" t="s">
        <v>5509</v>
      </c>
      <c r="D323" s="9" t="s">
        <v>70</v>
      </c>
      <c r="E323" s="10">
        <v>0</v>
      </c>
      <c r="F323" s="5" t="s">
        <v>67</v>
      </c>
      <c r="G323" s="10">
        <v>285000</v>
      </c>
      <c r="H323" s="5" t="s">
        <v>5485</v>
      </c>
      <c r="I323" s="10">
        <v>413000</v>
      </c>
      <c r="J323" s="5" t="s">
        <v>5506</v>
      </c>
      <c r="K323" s="10">
        <v>0</v>
      </c>
      <c r="L323" s="5" t="s">
        <v>67</v>
      </c>
      <c r="M323" s="10">
        <v>0</v>
      </c>
      <c r="N323" s="5" t="s">
        <v>67</v>
      </c>
      <c r="O323" s="10">
        <f t="shared" si="5"/>
        <v>285000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5" t="s">
        <v>5510</v>
      </c>
      <c r="X323" s="5" t="s">
        <v>67</v>
      </c>
      <c r="Y323" s="2" t="s">
        <v>67</v>
      </c>
      <c r="Z323" s="2" t="s">
        <v>67</v>
      </c>
      <c r="AA323" s="11"/>
      <c r="AB323" s="2" t="s">
        <v>67</v>
      </c>
    </row>
    <row r="324" spans="1:28" ht="30" customHeight="1" x14ac:dyDescent="0.3">
      <c r="A324" s="5" t="s">
        <v>5511</v>
      </c>
      <c r="B324" s="21" t="s">
        <v>5504</v>
      </c>
      <c r="C324" s="5" t="s">
        <v>5512</v>
      </c>
      <c r="D324" s="9" t="s">
        <v>70</v>
      </c>
      <c r="E324" s="10">
        <v>0</v>
      </c>
      <c r="F324" s="5" t="s">
        <v>67</v>
      </c>
      <c r="G324" s="10">
        <v>305000</v>
      </c>
      <c r="H324" s="5" t="s">
        <v>5485</v>
      </c>
      <c r="I324" s="10">
        <v>428000</v>
      </c>
      <c r="J324" s="5" t="s">
        <v>5506</v>
      </c>
      <c r="K324" s="10">
        <v>0</v>
      </c>
      <c r="L324" s="5" t="s">
        <v>67</v>
      </c>
      <c r="M324" s="10">
        <v>0</v>
      </c>
      <c r="N324" s="5" t="s">
        <v>67</v>
      </c>
      <c r="O324" s="10">
        <f t="shared" si="5"/>
        <v>305000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5" t="s">
        <v>5513</v>
      </c>
      <c r="X324" s="5" t="s">
        <v>67</v>
      </c>
      <c r="Y324" s="2" t="s">
        <v>67</v>
      </c>
      <c r="Z324" s="2" t="s">
        <v>67</v>
      </c>
      <c r="AA324" s="11"/>
      <c r="AB324" s="2" t="s">
        <v>67</v>
      </c>
    </row>
    <row r="325" spans="1:28" ht="30" customHeight="1" x14ac:dyDescent="0.3">
      <c r="A325" s="5" t="s">
        <v>5514</v>
      </c>
      <c r="B325" s="21" t="s">
        <v>5504</v>
      </c>
      <c r="C325" s="5" t="s">
        <v>5515</v>
      </c>
      <c r="D325" s="9" t="s">
        <v>70</v>
      </c>
      <c r="E325" s="10">
        <v>0</v>
      </c>
      <c r="F325" s="5" t="s">
        <v>67</v>
      </c>
      <c r="G325" s="10">
        <v>340000</v>
      </c>
      <c r="H325" s="5" t="s">
        <v>5485</v>
      </c>
      <c r="I325" s="10">
        <v>453000</v>
      </c>
      <c r="J325" s="5" t="s">
        <v>5506</v>
      </c>
      <c r="K325" s="10">
        <v>0</v>
      </c>
      <c r="L325" s="5" t="s">
        <v>67</v>
      </c>
      <c r="M325" s="10">
        <v>0</v>
      </c>
      <c r="N325" s="5" t="s">
        <v>67</v>
      </c>
      <c r="O325" s="10">
        <f t="shared" si="5"/>
        <v>340000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5" t="s">
        <v>5516</v>
      </c>
      <c r="X325" s="5" t="s">
        <v>67</v>
      </c>
      <c r="Y325" s="2" t="s">
        <v>67</v>
      </c>
      <c r="Z325" s="2" t="s">
        <v>67</v>
      </c>
      <c r="AA325" s="11"/>
      <c r="AB325" s="2" t="s">
        <v>67</v>
      </c>
    </row>
    <row r="326" spans="1:28" ht="30" customHeight="1" x14ac:dyDescent="0.3">
      <c r="A326" s="5" t="s">
        <v>5517</v>
      </c>
      <c r="B326" s="21" t="s">
        <v>5504</v>
      </c>
      <c r="C326" s="5" t="s">
        <v>5518</v>
      </c>
      <c r="D326" s="9" t="s">
        <v>70</v>
      </c>
      <c r="E326" s="10">
        <v>0</v>
      </c>
      <c r="F326" s="5" t="s">
        <v>67</v>
      </c>
      <c r="G326" s="10">
        <v>375000</v>
      </c>
      <c r="H326" s="5" t="s">
        <v>5485</v>
      </c>
      <c r="I326" s="10">
        <v>478000</v>
      </c>
      <c r="J326" s="5" t="s">
        <v>5506</v>
      </c>
      <c r="K326" s="10">
        <v>0</v>
      </c>
      <c r="L326" s="5" t="s">
        <v>67</v>
      </c>
      <c r="M326" s="10">
        <v>0</v>
      </c>
      <c r="N326" s="5" t="s">
        <v>67</v>
      </c>
      <c r="O326" s="10">
        <f t="shared" si="5"/>
        <v>375000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5" t="s">
        <v>5519</v>
      </c>
      <c r="X326" s="5" t="s">
        <v>67</v>
      </c>
      <c r="Y326" s="2" t="s">
        <v>67</v>
      </c>
      <c r="Z326" s="2" t="s">
        <v>67</v>
      </c>
      <c r="AA326" s="11"/>
      <c r="AB326" s="2" t="s">
        <v>67</v>
      </c>
    </row>
    <row r="327" spans="1:28" ht="30" customHeight="1" x14ac:dyDescent="0.3">
      <c r="A327" s="5" t="s">
        <v>5520</v>
      </c>
      <c r="B327" s="21" t="s">
        <v>5504</v>
      </c>
      <c r="C327" s="5" t="s">
        <v>5521</v>
      </c>
      <c r="D327" s="9" t="s">
        <v>70</v>
      </c>
      <c r="E327" s="10">
        <v>0</v>
      </c>
      <c r="F327" s="5" t="s">
        <v>67</v>
      </c>
      <c r="G327" s="10">
        <v>405000</v>
      </c>
      <c r="H327" s="5" t="s">
        <v>5485</v>
      </c>
      <c r="I327" s="10">
        <v>523000</v>
      </c>
      <c r="J327" s="5" t="s">
        <v>5506</v>
      </c>
      <c r="K327" s="10">
        <v>0</v>
      </c>
      <c r="L327" s="5" t="s">
        <v>67</v>
      </c>
      <c r="M327" s="10">
        <v>0</v>
      </c>
      <c r="N327" s="5" t="s">
        <v>67</v>
      </c>
      <c r="O327" s="10">
        <f t="shared" si="5"/>
        <v>405000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5" t="s">
        <v>5522</v>
      </c>
      <c r="X327" s="5" t="s">
        <v>67</v>
      </c>
      <c r="Y327" s="2" t="s">
        <v>67</v>
      </c>
      <c r="Z327" s="2" t="s">
        <v>67</v>
      </c>
      <c r="AA327" s="11"/>
      <c r="AB327" s="2" t="s">
        <v>67</v>
      </c>
    </row>
    <row r="328" spans="1:28" ht="30" customHeight="1" x14ac:dyDescent="0.3">
      <c r="A328" s="5" t="s">
        <v>5523</v>
      </c>
      <c r="B328" s="5" t="s">
        <v>5524</v>
      </c>
      <c r="C328" s="5" t="s">
        <v>5525</v>
      </c>
      <c r="D328" s="9" t="s">
        <v>70</v>
      </c>
      <c r="E328" s="10">
        <v>0</v>
      </c>
      <c r="F328" s="5" t="s">
        <v>67</v>
      </c>
      <c r="G328" s="10">
        <v>80000</v>
      </c>
      <c r="H328" s="5" t="s">
        <v>5485</v>
      </c>
      <c r="I328" s="10">
        <v>76000</v>
      </c>
      <c r="J328" s="5" t="s">
        <v>5506</v>
      </c>
      <c r="K328" s="10">
        <v>0</v>
      </c>
      <c r="L328" s="5" t="s">
        <v>67</v>
      </c>
      <c r="M328" s="10">
        <v>0</v>
      </c>
      <c r="N328" s="5" t="s">
        <v>67</v>
      </c>
      <c r="O328" s="10">
        <f t="shared" si="5"/>
        <v>76000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5" t="s">
        <v>5526</v>
      </c>
      <c r="X328" s="5" t="s">
        <v>67</v>
      </c>
      <c r="Y328" s="2" t="s">
        <v>67</v>
      </c>
      <c r="Z328" s="2" t="s">
        <v>67</v>
      </c>
      <c r="AA328" s="11"/>
      <c r="AB328" s="2" t="s">
        <v>67</v>
      </c>
    </row>
    <row r="329" spans="1:28" ht="30" customHeight="1" x14ac:dyDescent="0.3">
      <c r="A329" s="5" t="s">
        <v>5527</v>
      </c>
      <c r="B329" s="5" t="s">
        <v>5524</v>
      </c>
      <c r="C329" s="5" t="s">
        <v>5528</v>
      </c>
      <c r="D329" s="9" t="s">
        <v>70</v>
      </c>
      <c r="E329" s="10">
        <v>0</v>
      </c>
      <c r="F329" s="5" t="s">
        <v>67</v>
      </c>
      <c r="G329" s="10">
        <v>85000</v>
      </c>
      <c r="H329" s="5" t="s">
        <v>5485</v>
      </c>
      <c r="I329" s="10">
        <v>81000</v>
      </c>
      <c r="J329" s="5" t="s">
        <v>5506</v>
      </c>
      <c r="K329" s="10">
        <v>0</v>
      </c>
      <c r="L329" s="5" t="s">
        <v>67</v>
      </c>
      <c r="M329" s="10">
        <v>0</v>
      </c>
      <c r="N329" s="5" t="s">
        <v>67</v>
      </c>
      <c r="O329" s="10">
        <f t="shared" si="5"/>
        <v>81000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5" t="s">
        <v>5529</v>
      </c>
      <c r="X329" s="5" t="s">
        <v>67</v>
      </c>
      <c r="Y329" s="2" t="s">
        <v>67</v>
      </c>
      <c r="Z329" s="2" t="s">
        <v>67</v>
      </c>
      <c r="AA329" s="11"/>
      <c r="AB329" s="2" t="s">
        <v>67</v>
      </c>
    </row>
    <row r="330" spans="1:28" ht="30" customHeight="1" x14ac:dyDescent="0.3">
      <c r="A330" s="5" t="s">
        <v>5530</v>
      </c>
      <c r="B330" s="5" t="s">
        <v>5524</v>
      </c>
      <c r="C330" s="5" t="s">
        <v>5531</v>
      </c>
      <c r="D330" s="9" t="s">
        <v>70</v>
      </c>
      <c r="E330" s="10">
        <v>0</v>
      </c>
      <c r="F330" s="5" t="s">
        <v>67</v>
      </c>
      <c r="G330" s="10">
        <v>90000</v>
      </c>
      <c r="H330" s="5" t="s">
        <v>5485</v>
      </c>
      <c r="I330" s="10">
        <v>81000</v>
      </c>
      <c r="J330" s="5" t="s">
        <v>5506</v>
      </c>
      <c r="K330" s="10">
        <v>0</v>
      </c>
      <c r="L330" s="5" t="s">
        <v>67</v>
      </c>
      <c r="M330" s="10">
        <v>0</v>
      </c>
      <c r="N330" s="5" t="s">
        <v>67</v>
      </c>
      <c r="O330" s="10">
        <f t="shared" si="5"/>
        <v>81000</v>
      </c>
      <c r="P330" s="10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5" t="s">
        <v>5532</v>
      </c>
      <c r="X330" s="5" t="s">
        <v>67</v>
      </c>
      <c r="Y330" s="2" t="s">
        <v>67</v>
      </c>
      <c r="Z330" s="2" t="s">
        <v>67</v>
      </c>
      <c r="AA330" s="11"/>
      <c r="AB330" s="2" t="s">
        <v>67</v>
      </c>
    </row>
    <row r="331" spans="1:28" ht="30" customHeight="1" x14ac:dyDescent="0.3">
      <c r="A331" s="5" t="s">
        <v>5533</v>
      </c>
      <c r="B331" s="5" t="s">
        <v>5524</v>
      </c>
      <c r="C331" s="5" t="s">
        <v>5534</v>
      </c>
      <c r="D331" s="9" t="s">
        <v>70</v>
      </c>
      <c r="E331" s="10">
        <v>0</v>
      </c>
      <c r="F331" s="5" t="s">
        <v>67</v>
      </c>
      <c r="G331" s="10">
        <v>100000</v>
      </c>
      <c r="H331" s="5" t="s">
        <v>5485</v>
      </c>
      <c r="I331" s="10">
        <v>86000</v>
      </c>
      <c r="J331" s="5" t="s">
        <v>5506</v>
      </c>
      <c r="K331" s="10">
        <v>0</v>
      </c>
      <c r="L331" s="5" t="s">
        <v>67</v>
      </c>
      <c r="M331" s="10">
        <v>0</v>
      </c>
      <c r="N331" s="5" t="s">
        <v>67</v>
      </c>
      <c r="O331" s="10">
        <f t="shared" si="5"/>
        <v>86000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5" t="s">
        <v>5535</v>
      </c>
      <c r="X331" s="5" t="s">
        <v>67</v>
      </c>
      <c r="Y331" s="2" t="s">
        <v>67</v>
      </c>
      <c r="Z331" s="2" t="s">
        <v>67</v>
      </c>
      <c r="AA331" s="11"/>
      <c r="AB331" s="2" t="s">
        <v>67</v>
      </c>
    </row>
    <row r="332" spans="1:28" ht="30" customHeight="1" x14ac:dyDescent="0.3">
      <c r="A332" s="5" t="s">
        <v>5536</v>
      </c>
      <c r="B332" s="5" t="s">
        <v>5524</v>
      </c>
      <c r="C332" s="5" t="s">
        <v>5537</v>
      </c>
      <c r="D332" s="9" t="s">
        <v>70</v>
      </c>
      <c r="E332" s="10">
        <v>0</v>
      </c>
      <c r="F332" s="5" t="s">
        <v>67</v>
      </c>
      <c r="G332" s="10">
        <v>110000</v>
      </c>
      <c r="H332" s="5" t="s">
        <v>5485</v>
      </c>
      <c r="I332" s="10">
        <v>91000</v>
      </c>
      <c r="J332" s="5" t="s">
        <v>5506</v>
      </c>
      <c r="K332" s="10">
        <v>0</v>
      </c>
      <c r="L332" s="5" t="s">
        <v>67</v>
      </c>
      <c r="M332" s="10">
        <v>0</v>
      </c>
      <c r="N332" s="5" t="s">
        <v>67</v>
      </c>
      <c r="O332" s="10">
        <f t="shared" si="5"/>
        <v>91000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5" t="s">
        <v>5538</v>
      </c>
      <c r="X332" s="5" t="s">
        <v>67</v>
      </c>
      <c r="Y332" s="2" t="s">
        <v>67</v>
      </c>
      <c r="Z332" s="2" t="s">
        <v>67</v>
      </c>
      <c r="AA332" s="11"/>
      <c r="AB332" s="2" t="s">
        <v>67</v>
      </c>
    </row>
    <row r="333" spans="1:28" ht="30" customHeight="1" x14ac:dyDescent="0.3">
      <c r="A333" s="5" t="s">
        <v>5539</v>
      </c>
      <c r="B333" s="5" t="s">
        <v>5524</v>
      </c>
      <c r="C333" s="5" t="s">
        <v>5540</v>
      </c>
      <c r="D333" s="9" t="s">
        <v>70</v>
      </c>
      <c r="E333" s="10">
        <v>0</v>
      </c>
      <c r="F333" s="5" t="s">
        <v>67</v>
      </c>
      <c r="G333" s="10">
        <v>110000</v>
      </c>
      <c r="H333" s="5" t="s">
        <v>5485</v>
      </c>
      <c r="I333" s="10">
        <v>91000</v>
      </c>
      <c r="J333" s="5" t="s">
        <v>5506</v>
      </c>
      <c r="K333" s="10">
        <v>0</v>
      </c>
      <c r="L333" s="5" t="s">
        <v>67</v>
      </c>
      <c r="M333" s="10">
        <v>0</v>
      </c>
      <c r="N333" s="5" t="s">
        <v>67</v>
      </c>
      <c r="O333" s="10">
        <f t="shared" si="5"/>
        <v>91000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5" t="s">
        <v>5541</v>
      </c>
      <c r="X333" s="5" t="s">
        <v>67</v>
      </c>
      <c r="Y333" s="2" t="s">
        <v>67</v>
      </c>
      <c r="Z333" s="2" t="s">
        <v>67</v>
      </c>
      <c r="AA333" s="11"/>
      <c r="AB333" s="2" t="s">
        <v>67</v>
      </c>
    </row>
    <row r="334" spans="1:28" ht="30" customHeight="1" x14ac:dyDescent="0.3">
      <c r="A334" s="5" t="s">
        <v>5542</v>
      </c>
      <c r="B334" s="20" t="s">
        <v>5543</v>
      </c>
      <c r="C334" s="5" t="s">
        <v>5544</v>
      </c>
      <c r="D334" s="9" t="s">
        <v>70</v>
      </c>
      <c r="E334" s="10">
        <v>0</v>
      </c>
      <c r="F334" s="5" t="s">
        <v>67</v>
      </c>
      <c r="G334" s="10">
        <v>0</v>
      </c>
      <c r="H334" s="5" t="s">
        <v>67</v>
      </c>
      <c r="I334" s="10">
        <v>390000</v>
      </c>
      <c r="J334" s="5" t="s">
        <v>5545</v>
      </c>
      <c r="K334" s="10">
        <v>350000</v>
      </c>
      <c r="L334" s="5" t="s">
        <v>5546</v>
      </c>
      <c r="M334" s="10">
        <v>280000</v>
      </c>
      <c r="N334" s="5" t="s">
        <v>67</v>
      </c>
      <c r="O334" s="10">
        <f t="shared" si="5"/>
        <v>280000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5" t="s">
        <v>5547</v>
      </c>
      <c r="X334" s="5" t="s">
        <v>67</v>
      </c>
      <c r="Y334" s="2" t="s">
        <v>67</v>
      </c>
      <c r="Z334" s="2" t="s">
        <v>67</v>
      </c>
      <c r="AA334" s="11"/>
      <c r="AB334" s="2" t="s">
        <v>67</v>
      </c>
    </row>
    <row r="335" spans="1:28" ht="30" customHeight="1" x14ac:dyDescent="0.3">
      <c r="A335" s="5" t="s">
        <v>5548</v>
      </c>
      <c r="B335" s="20" t="s">
        <v>5543</v>
      </c>
      <c r="C335" s="5" t="s">
        <v>5549</v>
      </c>
      <c r="D335" s="9" t="s">
        <v>70</v>
      </c>
      <c r="E335" s="10">
        <v>0</v>
      </c>
      <c r="F335" s="5" t="s">
        <v>67</v>
      </c>
      <c r="G335" s="10">
        <v>0</v>
      </c>
      <c r="H335" s="5" t="s">
        <v>67</v>
      </c>
      <c r="I335" s="10">
        <v>440000</v>
      </c>
      <c r="J335" s="5" t="s">
        <v>5545</v>
      </c>
      <c r="K335" s="10">
        <v>400000</v>
      </c>
      <c r="L335" s="5" t="s">
        <v>5546</v>
      </c>
      <c r="M335" s="10">
        <v>325000</v>
      </c>
      <c r="N335" s="5" t="s">
        <v>67</v>
      </c>
      <c r="O335" s="10">
        <f t="shared" si="5"/>
        <v>325000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5" t="s">
        <v>5550</v>
      </c>
      <c r="X335" s="5" t="s">
        <v>67</v>
      </c>
      <c r="Y335" s="2" t="s">
        <v>67</v>
      </c>
      <c r="Z335" s="2" t="s">
        <v>67</v>
      </c>
      <c r="AA335" s="11"/>
      <c r="AB335" s="2" t="s">
        <v>67</v>
      </c>
    </row>
    <row r="336" spans="1:28" ht="30" customHeight="1" x14ac:dyDescent="0.3">
      <c r="A336" s="5" t="s">
        <v>5551</v>
      </c>
      <c r="B336" s="20" t="s">
        <v>5543</v>
      </c>
      <c r="C336" s="5" t="s">
        <v>5552</v>
      </c>
      <c r="D336" s="9" t="s">
        <v>70</v>
      </c>
      <c r="E336" s="10">
        <v>0</v>
      </c>
      <c r="F336" s="5" t="s">
        <v>67</v>
      </c>
      <c r="G336" s="10">
        <v>0</v>
      </c>
      <c r="H336" s="5" t="s">
        <v>67</v>
      </c>
      <c r="I336" s="10">
        <v>504000</v>
      </c>
      <c r="J336" s="5" t="s">
        <v>5545</v>
      </c>
      <c r="K336" s="10">
        <v>455000</v>
      </c>
      <c r="L336" s="5" t="s">
        <v>5546</v>
      </c>
      <c r="M336" s="10">
        <v>365000</v>
      </c>
      <c r="N336" s="5" t="s">
        <v>67</v>
      </c>
      <c r="O336" s="10">
        <f t="shared" ref="O336:O399" si="6">SMALL(E336:M336,COUNTIF(E336:M336,0)+1)</f>
        <v>365000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5" t="s">
        <v>5553</v>
      </c>
      <c r="X336" s="5" t="s">
        <v>67</v>
      </c>
      <c r="Y336" s="2" t="s">
        <v>67</v>
      </c>
      <c r="Z336" s="2" t="s">
        <v>67</v>
      </c>
      <c r="AA336" s="11"/>
      <c r="AB336" s="2" t="s">
        <v>67</v>
      </c>
    </row>
    <row r="337" spans="1:28" ht="30" customHeight="1" x14ac:dyDescent="0.3">
      <c r="A337" s="5" t="s">
        <v>5554</v>
      </c>
      <c r="B337" s="20" t="s">
        <v>5543</v>
      </c>
      <c r="C337" s="5" t="s">
        <v>5555</v>
      </c>
      <c r="D337" s="9" t="s">
        <v>70</v>
      </c>
      <c r="E337" s="10">
        <v>0</v>
      </c>
      <c r="F337" s="5" t="s">
        <v>67</v>
      </c>
      <c r="G337" s="10">
        <v>0</v>
      </c>
      <c r="H337" s="5" t="s">
        <v>67</v>
      </c>
      <c r="I337" s="10">
        <v>600000</v>
      </c>
      <c r="J337" s="5" t="s">
        <v>5545</v>
      </c>
      <c r="K337" s="10">
        <v>540000</v>
      </c>
      <c r="L337" s="5" t="s">
        <v>5546</v>
      </c>
      <c r="M337" s="10">
        <v>423000</v>
      </c>
      <c r="N337" s="5" t="s">
        <v>67</v>
      </c>
      <c r="O337" s="10">
        <f t="shared" si="6"/>
        <v>423000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5" t="s">
        <v>5556</v>
      </c>
      <c r="X337" s="5" t="s">
        <v>67</v>
      </c>
      <c r="Y337" s="2" t="s">
        <v>67</v>
      </c>
      <c r="Z337" s="2" t="s">
        <v>67</v>
      </c>
      <c r="AA337" s="11"/>
      <c r="AB337" s="2" t="s">
        <v>67</v>
      </c>
    </row>
    <row r="338" spans="1:28" ht="30" customHeight="1" x14ac:dyDescent="0.3">
      <c r="A338" s="5" t="s">
        <v>5557</v>
      </c>
      <c r="B338" s="20" t="s">
        <v>5543</v>
      </c>
      <c r="C338" s="5" t="s">
        <v>5558</v>
      </c>
      <c r="D338" s="9" t="s">
        <v>70</v>
      </c>
      <c r="E338" s="10">
        <v>0</v>
      </c>
      <c r="F338" s="5" t="s">
        <v>67</v>
      </c>
      <c r="G338" s="10">
        <v>0</v>
      </c>
      <c r="H338" s="5" t="s">
        <v>67</v>
      </c>
      <c r="I338" s="10">
        <v>730000</v>
      </c>
      <c r="J338" s="5" t="s">
        <v>5545</v>
      </c>
      <c r="K338" s="10">
        <v>650000</v>
      </c>
      <c r="L338" s="5" t="s">
        <v>5546</v>
      </c>
      <c r="M338" s="10">
        <v>487000</v>
      </c>
      <c r="N338" s="5" t="s">
        <v>67</v>
      </c>
      <c r="O338" s="10">
        <f t="shared" si="6"/>
        <v>487000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5" t="s">
        <v>5559</v>
      </c>
      <c r="X338" s="5" t="s">
        <v>67</v>
      </c>
      <c r="Y338" s="2" t="s">
        <v>67</v>
      </c>
      <c r="Z338" s="2" t="s">
        <v>67</v>
      </c>
      <c r="AA338" s="11"/>
      <c r="AB338" s="2" t="s">
        <v>67</v>
      </c>
    </row>
    <row r="339" spans="1:28" ht="30" customHeight="1" x14ac:dyDescent="0.3">
      <c r="A339" s="5" t="s">
        <v>5560</v>
      </c>
      <c r="B339" s="5" t="s">
        <v>5561</v>
      </c>
      <c r="C339" s="5" t="s">
        <v>5562</v>
      </c>
      <c r="D339" s="9" t="s">
        <v>70</v>
      </c>
      <c r="E339" s="10">
        <v>0</v>
      </c>
      <c r="F339" s="5" t="s">
        <v>67</v>
      </c>
      <c r="G339" s="10">
        <v>1021200</v>
      </c>
      <c r="H339" s="5" t="s">
        <v>5563</v>
      </c>
      <c r="I339" s="10">
        <v>780000</v>
      </c>
      <c r="J339" s="5" t="s">
        <v>5564</v>
      </c>
      <c r="K339" s="10">
        <v>0</v>
      </c>
      <c r="L339" s="5" t="s">
        <v>67</v>
      </c>
      <c r="M339" s="10">
        <v>0</v>
      </c>
      <c r="N339" s="5" t="s">
        <v>67</v>
      </c>
      <c r="O339" s="10">
        <f t="shared" si="6"/>
        <v>780000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5" t="s">
        <v>5565</v>
      </c>
      <c r="X339" s="5" t="s">
        <v>67</v>
      </c>
      <c r="Y339" s="2" t="s">
        <v>67</v>
      </c>
      <c r="Z339" s="2" t="s">
        <v>67</v>
      </c>
      <c r="AA339" s="11"/>
      <c r="AB339" s="2" t="s">
        <v>67</v>
      </c>
    </row>
    <row r="340" spans="1:28" ht="30" customHeight="1" x14ac:dyDescent="0.3">
      <c r="A340" s="5" t="s">
        <v>5566</v>
      </c>
      <c r="B340" s="5" t="s">
        <v>5561</v>
      </c>
      <c r="C340" s="5" t="s">
        <v>5567</v>
      </c>
      <c r="D340" s="9" t="s">
        <v>70</v>
      </c>
      <c r="E340" s="10">
        <v>0</v>
      </c>
      <c r="F340" s="5" t="s">
        <v>67</v>
      </c>
      <c r="G340" s="10">
        <v>1188000</v>
      </c>
      <c r="H340" s="5" t="s">
        <v>5563</v>
      </c>
      <c r="I340" s="10">
        <v>950000</v>
      </c>
      <c r="J340" s="5" t="s">
        <v>5564</v>
      </c>
      <c r="K340" s="10">
        <v>0</v>
      </c>
      <c r="L340" s="5" t="s">
        <v>67</v>
      </c>
      <c r="M340" s="10">
        <v>0</v>
      </c>
      <c r="N340" s="5" t="s">
        <v>67</v>
      </c>
      <c r="O340" s="10">
        <f t="shared" si="6"/>
        <v>950000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5" t="s">
        <v>5568</v>
      </c>
      <c r="X340" s="5" t="s">
        <v>67</v>
      </c>
      <c r="Y340" s="2" t="s">
        <v>67</v>
      </c>
      <c r="Z340" s="2" t="s">
        <v>67</v>
      </c>
      <c r="AA340" s="11"/>
      <c r="AB340" s="2" t="s">
        <v>67</v>
      </c>
    </row>
    <row r="341" spans="1:28" ht="30" customHeight="1" x14ac:dyDescent="0.3">
      <c r="A341" s="5" t="s">
        <v>5569</v>
      </c>
      <c r="B341" s="5" t="s">
        <v>5561</v>
      </c>
      <c r="C341" s="5" t="s">
        <v>5570</v>
      </c>
      <c r="D341" s="9" t="s">
        <v>70</v>
      </c>
      <c r="E341" s="10">
        <v>0</v>
      </c>
      <c r="F341" s="5" t="s">
        <v>67</v>
      </c>
      <c r="G341" s="10">
        <v>1627200</v>
      </c>
      <c r="H341" s="5" t="s">
        <v>5563</v>
      </c>
      <c r="I341" s="10">
        <v>1150000</v>
      </c>
      <c r="J341" s="5" t="s">
        <v>5564</v>
      </c>
      <c r="K341" s="10">
        <v>0</v>
      </c>
      <c r="L341" s="5" t="s">
        <v>67</v>
      </c>
      <c r="M341" s="10">
        <v>0</v>
      </c>
      <c r="N341" s="5" t="s">
        <v>67</v>
      </c>
      <c r="O341" s="10">
        <f t="shared" si="6"/>
        <v>1150000</v>
      </c>
      <c r="P341" s="10">
        <v>0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10">
        <v>0</v>
      </c>
      <c r="W341" s="5" t="s">
        <v>5571</v>
      </c>
      <c r="X341" s="5" t="s">
        <v>67</v>
      </c>
      <c r="Y341" s="2" t="s">
        <v>67</v>
      </c>
      <c r="Z341" s="2" t="s">
        <v>67</v>
      </c>
      <c r="AA341" s="11"/>
      <c r="AB341" s="2" t="s">
        <v>67</v>
      </c>
    </row>
    <row r="342" spans="1:28" ht="30" customHeight="1" x14ac:dyDescent="0.3">
      <c r="A342" s="5" t="s">
        <v>5572</v>
      </c>
      <c r="B342" s="5" t="s">
        <v>5561</v>
      </c>
      <c r="C342" s="5" t="s">
        <v>5573</v>
      </c>
      <c r="D342" s="9" t="s">
        <v>70</v>
      </c>
      <c r="E342" s="10">
        <v>0</v>
      </c>
      <c r="F342" s="5" t="s">
        <v>67</v>
      </c>
      <c r="G342" s="10">
        <v>2019600</v>
      </c>
      <c r="H342" s="5" t="s">
        <v>5563</v>
      </c>
      <c r="I342" s="10">
        <v>1300000</v>
      </c>
      <c r="J342" s="5" t="s">
        <v>5564</v>
      </c>
      <c r="K342" s="10">
        <v>0</v>
      </c>
      <c r="L342" s="5" t="s">
        <v>67</v>
      </c>
      <c r="M342" s="10">
        <v>0</v>
      </c>
      <c r="N342" s="5" t="s">
        <v>67</v>
      </c>
      <c r="O342" s="10">
        <f t="shared" si="6"/>
        <v>1300000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5" t="s">
        <v>5574</v>
      </c>
      <c r="X342" s="5" t="s">
        <v>67</v>
      </c>
      <c r="Y342" s="2" t="s">
        <v>67</v>
      </c>
      <c r="Z342" s="2" t="s">
        <v>67</v>
      </c>
      <c r="AA342" s="11"/>
      <c r="AB342" s="2" t="s">
        <v>67</v>
      </c>
    </row>
    <row r="343" spans="1:28" ht="30" customHeight="1" x14ac:dyDescent="0.3">
      <c r="A343" s="5" t="s">
        <v>5575</v>
      </c>
      <c r="B343" s="5" t="s">
        <v>5561</v>
      </c>
      <c r="C343" s="5" t="s">
        <v>5576</v>
      </c>
      <c r="D343" s="9" t="s">
        <v>70</v>
      </c>
      <c r="E343" s="10">
        <v>0</v>
      </c>
      <c r="F343" s="5" t="s">
        <v>67</v>
      </c>
      <c r="G343" s="10">
        <v>2871000</v>
      </c>
      <c r="H343" s="5" t="s">
        <v>5563</v>
      </c>
      <c r="I343" s="10">
        <v>2600000</v>
      </c>
      <c r="J343" s="5" t="s">
        <v>5564</v>
      </c>
      <c r="K343" s="10">
        <v>0</v>
      </c>
      <c r="L343" s="5" t="s">
        <v>67</v>
      </c>
      <c r="M343" s="10">
        <v>0</v>
      </c>
      <c r="N343" s="5" t="s">
        <v>67</v>
      </c>
      <c r="O343" s="10">
        <f t="shared" si="6"/>
        <v>2600000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5" t="s">
        <v>5577</v>
      </c>
      <c r="X343" s="5" t="s">
        <v>67</v>
      </c>
      <c r="Y343" s="2" t="s">
        <v>67</v>
      </c>
      <c r="Z343" s="2" t="s">
        <v>67</v>
      </c>
      <c r="AA343" s="11"/>
      <c r="AB343" s="2" t="s">
        <v>67</v>
      </c>
    </row>
    <row r="344" spans="1:28" ht="30" customHeight="1" x14ac:dyDescent="0.3">
      <c r="A344" s="5" t="s">
        <v>5578</v>
      </c>
      <c r="B344" s="5" t="s">
        <v>5561</v>
      </c>
      <c r="C344" s="5" t="s">
        <v>5579</v>
      </c>
      <c r="D344" s="9" t="s">
        <v>70</v>
      </c>
      <c r="E344" s="10">
        <v>0</v>
      </c>
      <c r="F344" s="5" t="s">
        <v>67</v>
      </c>
      <c r="G344" s="10">
        <v>3355000</v>
      </c>
      <c r="H344" s="5" t="s">
        <v>5563</v>
      </c>
      <c r="I344" s="10">
        <v>3000000</v>
      </c>
      <c r="J344" s="5" t="s">
        <v>5564</v>
      </c>
      <c r="K344" s="10">
        <v>0</v>
      </c>
      <c r="L344" s="5" t="s">
        <v>67</v>
      </c>
      <c r="M344" s="10">
        <v>0</v>
      </c>
      <c r="N344" s="5" t="s">
        <v>67</v>
      </c>
      <c r="O344" s="10">
        <f t="shared" si="6"/>
        <v>3000000</v>
      </c>
      <c r="P344" s="10">
        <v>0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5" t="s">
        <v>5580</v>
      </c>
      <c r="X344" s="5" t="s">
        <v>67</v>
      </c>
      <c r="Y344" s="2" t="s">
        <v>67</v>
      </c>
      <c r="Z344" s="2" t="s">
        <v>67</v>
      </c>
      <c r="AA344" s="11"/>
      <c r="AB344" s="2" t="s">
        <v>67</v>
      </c>
    </row>
    <row r="345" spans="1:28" ht="30" customHeight="1" x14ac:dyDescent="0.3">
      <c r="A345" s="5" t="s">
        <v>5581</v>
      </c>
      <c r="B345" s="5" t="s">
        <v>5561</v>
      </c>
      <c r="C345" s="5" t="s">
        <v>5582</v>
      </c>
      <c r="D345" s="9" t="s">
        <v>70</v>
      </c>
      <c r="E345" s="10">
        <v>0</v>
      </c>
      <c r="F345" s="5" t="s">
        <v>67</v>
      </c>
      <c r="G345" s="10">
        <v>4719000</v>
      </c>
      <c r="H345" s="5" t="s">
        <v>5563</v>
      </c>
      <c r="I345" s="10">
        <v>3700000</v>
      </c>
      <c r="J345" s="5" t="s">
        <v>5564</v>
      </c>
      <c r="K345" s="10">
        <v>0</v>
      </c>
      <c r="L345" s="5" t="s">
        <v>67</v>
      </c>
      <c r="M345" s="10">
        <v>0</v>
      </c>
      <c r="N345" s="5" t="s">
        <v>67</v>
      </c>
      <c r="O345" s="10">
        <f t="shared" si="6"/>
        <v>3700000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5" t="s">
        <v>5583</v>
      </c>
      <c r="X345" s="5" t="s">
        <v>67</v>
      </c>
      <c r="Y345" s="2" t="s">
        <v>67</v>
      </c>
      <c r="Z345" s="2" t="s">
        <v>67</v>
      </c>
      <c r="AA345" s="11"/>
      <c r="AB345" s="2" t="s">
        <v>67</v>
      </c>
    </row>
    <row r="346" spans="1:28" ht="30" customHeight="1" x14ac:dyDescent="0.3">
      <c r="A346" s="5" t="s">
        <v>2201</v>
      </c>
      <c r="B346" s="5" t="s">
        <v>2021</v>
      </c>
      <c r="C346" s="5" t="s">
        <v>2200</v>
      </c>
      <c r="D346" s="9" t="s">
        <v>1702</v>
      </c>
      <c r="E346" s="10">
        <v>0</v>
      </c>
      <c r="F346" s="5" t="s">
        <v>67</v>
      </c>
      <c r="G346" s="10">
        <v>1460</v>
      </c>
      <c r="H346" s="5" t="s">
        <v>5584</v>
      </c>
      <c r="I346" s="10">
        <v>1101</v>
      </c>
      <c r="J346" s="5" t="s">
        <v>5585</v>
      </c>
      <c r="K346" s="10">
        <v>0</v>
      </c>
      <c r="L346" s="5" t="s">
        <v>67</v>
      </c>
      <c r="M346" s="10">
        <v>0</v>
      </c>
      <c r="N346" s="5" t="s">
        <v>67</v>
      </c>
      <c r="O346" s="10">
        <f t="shared" si="6"/>
        <v>1101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5" t="s">
        <v>5586</v>
      </c>
      <c r="X346" s="5" t="s">
        <v>67</v>
      </c>
      <c r="Y346" s="2" t="s">
        <v>67</v>
      </c>
      <c r="Z346" s="2" t="s">
        <v>67</v>
      </c>
      <c r="AA346" s="11"/>
      <c r="AB346" s="2" t="s">
        <v>67</v>
      </c>
    </row>
    <row r="347" spans="1:28" ht="30" customHeight="1" x14ac:dyDescent="0.3">
      <c r="A347" s="5" t="s">
        <v>2253</v>
      </c>
      <c r="B347" s="5" t="s">
        <v>2021</v>
      </c>
      <c r="C347" s="5" t="s">
        <v>2252</v>
      </c>
      <c r="D347" s="9" t="s">
        <v>1702</v>
      </c>
      <c r="E347" s="10">
        <v>0</v>
      </c>
      <c r="F347" s="5" t="s">
        <v>67</v>
      </c>
      <c r="G347" s="10">
        <v>1610</v>
      </c>
      <c r="H347" s="5" t="s">
        <v>5584</v>
      </c>
      <c r="I347" s="10">
        <v>1212</v>
      </c>
      <c r="J347" s="5" t="s">
        <v>5585</v>
      </c>
      <c r="K347" s="10">
        <v>0</v>
      </c>
      <c r="L347" s="5" t="s">
        <v>67</v>
      </c>
      <c r="M347" s="10">
        <v>0</v>
      </c>
      <c r="N347" s="5" t="s">
        <v>67</v>
      </c>
      <c r="O347" s="10">
        <f t="shared" si="6"/>
        <v>1212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5" t="s">
        <v>5587</v>
      </c>
      <c r="X347" s="5" t="s">
        <v>67</v>
      </c>
      <c r="Y347" s="2" t="s">
        <v>67</v>
      </c>
      <c r="Z347" s="2" t="s">
        <v>67</v>
      </c>
      <c r="AA347" s="11"/>
      <c r="AB347" s="2" t="s">
        <v>67</v>
      </c>
    </row>
    <row r="348" spans="1:28" ht="30" customHeight="1" x14ac:dyDescent="0.3">
      <c r="A348" s="5" t="s">
        <v>2296</v>
      </c>
      <c r="B348" s="5" t="s">
        <v>2021</v>
      </c>
      <c r="C348" s="5" t="s">
        <v>2295</v>
      </c>
      <c r="D348" s="9" t="s">
        <v>1702</v>
      </c>
      <c r="E348" s="10">
        <v>0</v>
      </c>
      <c r="F348" s="5" t="s">
        <v>67</v>
      </c>
      <c r="G348" s="10">
        <v>1790</v>
      </c>
      <c r="H348" s="5" t="s">
        <v>5584</v>
      </c>
      <c r="I348" s="10">
        <v>1349</v>
      </c>
      <c r="J348" s="5" t="s">
        <v>5585</v>
      </c>
      <c r="K348" s="10">
        <v>0</v>
      </c>
      <c r="L348" s="5" t="s">
        <v>67</v>
      </c>
      <c r="M348" s="10">
        <v>0</v>
      </c>
      <c r="N348" s="5" t="s">
        <v>67</v>
      </c>
      <c r="O348" s="10">
        <f t="shared" si="6"/>
        <v>1349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5" t="s">
        <v>5588</v>
      </c>
      <c r="X348" s="5" t="s">
        <v>67</v>
      </c>
      <c r="Y348" s="2" t="s">
        <v>67</v>
      </c>
      <c r="Z348" s="2" t="s">
        <v>67</v>
      </c>
      <c r="AA348" s="11"/>
      <c r="AB348" s="2" t="s">
        <v>67</v>
      </c>
    </row>
    <row r="349" spans="1:28" ht="30" customHeight="1" x14ac:dyDescent="0.3">
      <c r="A349" s="5" t="s">
        <v>2339</v>
      </c>
      <c r="B349" s="5" t="s">
        <v>2021</v>
      </c>
      <c r="C349" s="5" t="s">
        <v>2338</v>
      </c>
      <c r="D349" s="9" t="s">
        <v>1702</v>
      </c>
      <c r="E349" s="10">
        <v>0</v>
      </c>
      <c r="F349" s="5" t="s">
        <v>67</v>
      </c>
      <c r="G349" s="10">
        <v>1960</v>
      </c>
      <c r="H349" s="5" t="s">
        <v>5584</v>
      </c>
      <c r="I349" s="10">
        <v>1472</v>
      </c>
      <c r="J349" s="5" t="s">
        <v>5585</v>
      </c>
      <c r="K349" s="10">
        <v>0</v>
      </c>
      <c r="L349" s="5" t="s">
        <v>67</v>
      </c>
      <c r="M349" s="10">
        <v>0</v>
      </c>
      <c r="N349" s="5" t="s">
        <v>67</v>
      </c>
      <c r="O349" s="10">
        <f t="shared" si="6"/>
        <v>1472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5" t="s">
        <v>5589</v>
      </c>
      <c r="X349" s="5" t="s">
        <v>67</v>
      </c>
      <c r="Y349" s="2" t="s">
        <v>67</v>
      </c>
      <c r="Z349" s="2" t="s">
        <v>67</v>
      </c>
      <c r="AA349" s="11"/>
      <c r="AB349" s="2" t="s">
        <v>67</v>
      </c>
    </row>
    <row r="350" spans="1:28" ht="30" customHeight="1" x14ac:dyDescent="0.3">
      <c r="A350" s="5" t="s">
        <v>2382</v>
      </c>
      <c r="B350" s="5" t="s">
        <v>2021</v>
      </c>
      <c r="C350" s="5" t="s">
        <v>2381</v>
      </c>
      <c r="D350" s="9" t="s">
        <v>1702</v>
      </c>
      <c r="E350" s="10">
        <v>0</v>
      </c>
      <c r="F350" s="5" t="s">
        <v>67</v>
      </c>
      <c r="G350" s="10">
        <v>2130</v>
      </c>
      <c r="H350" s="5" t="s">
        <v>5584</v>
      </c>
      <c r="I350" s="10">
        <v>1603</v>
      </c>
      <c r="J350" s="5" t="s">
        <v>5585</v>
      </c>
      <c r="K350" s="10">
        <v>0</v>
      </c>
      <c r="L350" s="5" t="s">
        <v>67</v>
      </c>
      <c r="M350" s="10">
        <v>0</v>
      </c>
      <c r="N350" s="5" t="s">
        <v>67</v>
      </c>
      <c r="O350" s="10">
        <f t="shared" si="6"/>
        <v>1603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5" t="s">
        <v>5590</v>
      </c>
      <c r="X350" s="5" t="s">
        <v>67</v>
      </c>
      <c r="Y350" s="2" t="s">
        <v>67</v>
      </c>
      <c r="Z350" s="2" t="s">
        <v>67</v>
      </c>
      <c r="AA350" s="11"/>
      <c r="AB350" s="2" t="s">
        <v>67</v>
      </c>
    </row>
    <row r="351" spans="1:28" ht="30" customHeight="1" x14ac:dyDescent="0.3">
      <c r="A351" s="5" t="s">
        <v>2423</v>
      </c>
      <c r="B351" s="5" t="s">
        <v>2021</v>
      </c>
      <c r="C351" s="5" t="s">
        <v>2422</v>
      </c>
      <c r="D351" s="9" t="s">
        <v>1702</v>
      </c>
      <c r="E351" s="10">
        <v>0</v>
      </c>
      <c r="F351" s="5" t="s">
        <v>67</v>
      </c>
      <c r="G351" s="10">
        <v>2500</v>
      </c>
      <c r="H351" s="5" t="s">
        <v>5584</v>
      </c>
      <c r="I351" s="10">
        <v>1881</v>
      </c>
      <c r="J351" s="5" t="s">
        <v>5585</v>
      </c>
      <c r="K351" s="10">
        <v>0</v>
      </c>
      <c r="L351" s="5" t="s">
        <v>67</v>
      </c>
      <c r="M351" s="10">
        <v>0</v>
      </c>
      <c r="N351" s="5" t="s">
        <v>67</v>
      </c>
      <c r="O351" s="10">
        <f t="shared" si="6"/>
        <v>1881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5" t="s">
        <v>5591</v>
      </c>
      <c r="X351" s="5" t="s">
        <v>67</v>
      </c>
      <c r="Y351" s="2" t="s">
        <v>67</v>
      </c>
      <c r="Z351" s="2" t="s">
        <v>67</v>
      </c>
      <c r="AA351" s="11"/>
      <c r="AB351" s="2" t="s">
        <v>67</v>
      </c>
    </row>
    <row r="352" spans="1:28" ht="30" customHeight="1" x14ac:dyDescent="0.3">
      <c r="A352" s="5" t="s">
        <v>2466</v>
      </c>
      <c r="B352" s="5" t="s">
        <v>2021</v>
      </c>
      <c r="C352" s="5" t="s">
        <v>2465</v>
      </c>
      <c r="D352" s="9" t="s">
        <v>1702</v>
      </c>
      <c r="E352" s="10">
        <v>0</v>
      </c>
      <c r="F352" s="5" t="s">
        <v>67</v>
      </c>
      <c r="G352" s="10">
        <v>2760</v>
      </c>
      <c r="H352" s="5" t="s">
        <v>5584</v>
      </c>
      <c r="I352" s="10">
        <v>2073</v>
      </c>
      <c r="J352" s="5" t="s">
        <v>5585</v>
      </c>
      <c r="K352" s="10">
        <v>0</v>
      </c>
      <c r="L352" s="5" t="s">
        <v>67</v>
      </c>
      <c r="M352" s="10">
        <v>0</v>
      </c>
      <c r="N352" s="5" t="s">
        <v>67</v>
      </c>
      <c r="O352" s="10">
        <f t="shared" si="6"/>
        <v>2073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5" t="s">
        <v>5592</v>
      </c>
      <c r="X352" s="5" t="s">
        <v>67</v>
      </c>
      <c r="Y352" s="2" t="s">
        <v>67</v>
      </c>
      <c r="Z352" s="2" t="s">
        <v>67</v>
      </c>
      <c r="AA352" s="11"/>
      <c r="AB352" s="2" t="s">
        <v>67</v>
      </c>
    </row>
    <row r="353" spans="1:28" ht="30" customHeight="1" x14ac:dyDescent="0.3">
      <c r="A353" s="5" t="s">
        <v>2501</v>
      </c>
      <c r="B353" s="5" t="s">
        <v>2021</v>
      </c>
      <c r="C353" s="5" t="s">
        <v>2500</v>
      </c>
      <c r="D353" s="9" t="s">
        <v>1702</v>
      </c>
      <c r="E353" s="10">
        <v>0</v>
      </c>
      <c r="F353" s="5" t="s">
        <v>67</v>
      </c>
      <c r="G353" s="10">
        <v>3140</v>
      </c>
      <c r="H353" s="5" t="s">
        <v>5584</v>
      </c>
      <c r="I353" s="10">
        <v>2360</v>
      </c>
      <c r="J353" s="5" t="s">
        <v>5585</v>
      </c>
      <c r="K353" s="10">
        <v>0</v>
      </c>
      <c r="L353" s="5" t="s">
        <v>67</v>
      </c>
      <c r="M353" s="10">
        <v>0</v>
      </c>
      <c r="N353" s="5" t="s">
        <v>67</v>
      </c>
      <c r="O353" s="10">
        <f t="shared" si="6"/>
        <v>2360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5" t="s">
        <v>5593</v>
      </c>
      <c r="X353" s="5" t="s">
        <v>67</v>
      </c>
      <c r="Y353" s="2" t="s">
        <v>67</v>
      </c>
      <c r="Z353" s="2" t="s">
        <v>67</v>
      </c>
      <c r="AA353" s="11"/>
      <c r="AB353" s="2" t="s">
        <v>67</v>
      </c>
    </row>
    <row r="354" spans="1:28" ht="30" customHeight="1" x14ac:dyDescent="0.3">
      <c r="A354" s="5" t="s">
        <v>2591</v>
      </c>
      <c r="B354" s="5" t="s">
        <v>2021</v>
      </c>
      <c r="C354" s="5" t="s">
        <v>2590</v>
      </c>
      <c r="D354" s="9" t="s">
        <v>1702</v>
      </c>
      <c r="E354" s="10">
        <v>0</v>
      </c>
      <c r="F354" s="5" t="s">
        <v>67</v>
      </c>
      <c r="G354" s="10">
        <v>2620</v>
      </c>
      <c r="H354" s="5" t="s">
        <v>5584</v>
      </c>
      <c r="I354" s="10">
        <v>2019</v>
      </c>
      <c r="J354" s="5" t="s">
        <v>5585</v>
      </c>
      <c r="K354" s="10">
        <v>0</v>
      </c>
      <c r="L354" s="5" t="s">
        <v>67</v>
      </c>
      <c r="M354" s="10">
        <v>0</v>
      </c>
      <c r="N354" s="5" t="s">
        <v>67</v>
      </c>
      <c r="O354" s="10">
        <f t="shared" si="6"/>
        <v>2019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5" t="s">
        <v>5594</v>
      </c>
      <c r="X354" s="5" t="s">
        <v>67</v>
      </c>
      <c r="Y354" s="2" t="s">
        <v>67</v>
      </c>
      <c r="Z354" s="2" t="s">
        <v>67</v>
      </c>
      <c r="AA354" s="11"/>
      <c r="AB354" s="2" t="s">
        <v>67</v>
      </c>
    </row>
    <row r="355" spans="1:28" ht="30" customHeight="1" x14ac:dyDescent="0.3">
      <c r="A355" s="5" t="s">
        <v>2615</v>
      </c>
      <c r="B355" s="5" t="s">
        <v>2021</v>
      </c>
      <c r="C355" s="5" t="s">
        <v>2614</v>
      </c>
      <c r="D355" s="9" t="s">
        <v>1702</v>
      </c>
      <c r="E355" s="10">
        <v>0</v>
      </c>
      <c r="F355" s="5" t="s">
        <v>67</v>
      </c>
      <c r="G355" s="10">
        <v>2900</v>
      </c>
      <c r="H355" s="5" t="s">
        <v>5584</v>
      </c>
      <c r="I355" s="10">
        <v>2230</v>
      </c>
      <c r="J355" s="5" t="s">
        <v>5585</v>
      </c>
      <c r="K355" s="10">
        <v>0</v>
      </c>
      <c r="L355" s="5" t="s">
        <v>67</v>
      </c>
      <c r="M355" s="10">
        <v>0</v>
      </c>
      <c r="N355" s="5" t="s">
        <v>67</v>
      </c>
      <c r="O355" s="10">
        <f t="shared" si="6"/>
        <v>2230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5" t="s">
        <v>5595</v>
      </c>
      <c r="X355" s="5" t="s">
        <v>67</v>
      </c>
      <c r="Y355" s="2" t="s">
        <v>67</v>
      </c>
      <c r="Z355" s="2" t="s">
        <v>67</v>
      </c>
      <c r="AA355" s="11"/>
      <c r="AB355" s="2" t="s">
        <v>67</v>
      </c>
    </row>
    <row r="356" spans="1:28" ht="30" customHeight="1" x14ac:dyDescent="0.3">
      <c r="A356" s="5" t="s">
        <v>2639</v>
      </c>
      <c r="B356" s="5" t="s">
        <v>2021</v>
      </c>
      <c r="C356" s="5" t="s">
        <v>2638</v>
      </c>
      <c r="D356" s="9" t="s">
        <v>1702</v>
      </c>
      <c r="E356" s="10">
        <v>0</v>
      </c>
      <c r="F356" s="5" t="s">
        <v>67</v>
      </c>
      <c r="G356" s="10">
        <v>3200</v>
      </c>
      <c r="H356" s="5" t="s">
        <v>5584</v>
      </c>
      <c r="I356" s="10">
        <v>2459</v>
      </c>
      <c r="J356" s="5" t="s">
        <v>5585</v>
      </c>
      <c r="K356" s="10">
        <v>0</v>
      </c>
      <c r="L356" s="5" t="s">
        <v>67</v>
      </c>
      <c r="M356" s="10">
        <v>0</v>
      </c>
      <c r="N356" s="5" t="s">
        <v>67</v>
      </c>
      <c r="O356" s="10">
        <f t="shared" si="6"/>
        <v>2459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5" t="s">
        <v>5596</v>
      </c>
      <c r="X356" s="5" t="s">
        <v>67</v>
      </c>
      <c r="Y356" s="2" t="s">
        <v>67</v>
      </c>
      <c r="Z356" s="2" t="s">
        <v>67</v>
      </c>
      <c r="AA356" s="11"/>
      <c r="AB356" s="2" t="s">
        <v>67</v>
      </c>
    </row>
    <row r="357" spans="1:28" ht="30" customHeight="1" x14ac:dyDescent="0.3">
      <c r="A357" s="5" t="s">
        <v>2663</v>
      </c>
      <c r="B357" s="5" t="s">
        <v>2021</v>
      </c>
      <c r="C357" s="5" t="s">
        <v>2662</v>
      </c>
      <c r="D357" s="9" t="s">
        <v>1702</v>
      </c>
      <c r="E357" s="10">
        <v>0</v>
      </c>
      <c r="F357" s="5" t="s">
        <v>67</v>
      </c>
      <c r="G357" s="10">
        <v>3370</v>
      </c>
      <c r="H357" s="5" t="s">
        <v>5584</v>
      </c>
      <c r="I357" s="10">
        <v>2596</v>
      </c>
      <c r="J357" s="5" t="s">
        <v>5585</v>
      </c>
      <c r="K357" s="10">
        <v>0</v>
      </c>
      <c r="L357" s="5" t="s">
        <v>67</v>
      </c>
      <c r="M357" s="10">
        <v>0</v>
      </c>
      <c r="N357" s="5" t="s">
        <v>67</v>
      </c>
      <c r="O357" s="10">
        <f t="shared" si="6"/>
        <v>2596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5" t="s">
        <v>5597</v>
      </c>
      <c r="X357" s="5" t="s">
        <v>67</v>
      </c>
      <c r="Y357" s="2" t="s">
        <v>67</v>
      </c>
      <c r="Z357" s="2" t="s">
        <v>67</v>
      </c>
      <c r="AA357" s="11"/>
      <c r="AB357" s="2" t="s">
        <v>67</v>
      </c>
    </row>
    <row r="358" spans="1:28" ht="30" customHeight="1" x14ac:dyDescent="0.3">
      <c r="A358" s="5" t="s">
        <v>2687</v>
      </c>
      <c r="B358" s="5" t="s">
        <v>2021</v>
      </c>
      <c r="C358" s="5" t="s">
        <v>2686</v>
      </c>
      <c r="D358" s="9" t="s">
        <v>1702</v>
      </c>
      <c r="E358" s="10">
        <v>0</v>
      </c>
      <c r="F358" s="5" t="s">
        <v>67</v>
      </c>
      <c r="G358" s="10">
        <v>3570</v>
      </c>
      <c r="H358" s="5" t="s">
        <v>5584</v>
      </c>
      <c r="I358" s="10">
        <v>2787</v>
      </c>
      <c r="J358" s="5" t="s">
        <v>5585</v>
      </c>
      <c r="K358" s="10">
        <v>0</v>
      </c>
      <c r="L358" s="5" t="s">
        <v>67</v>
      </c>
      <c r="M358" s="10">
        <v>0</v>
      </c>
      <c r="N358" s="5" t="s">
        <v>67</v>
      </c>
      <c r="O358" s="10">
        <f t="shared" si="6"/>
        <v>2787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5" t="s">
        <v>5598</v>
      </c>
      <c r="X358" s="5" t="s">
        <v>67</v>
      </c>
      <c r="Y358" s="2" t="s">
        <v>67</v>
      </c>
      <c r="Z358" s="2" t="s">
        <v>67</v>
      </c>
      <c r="AA358" s="11"/>
      <c r="AB358" s="2" t="s">
        <v>67</v>
      </c>
    </row>
    <row r="359" spans="1:28" ht="30" customHeight="1" x14ac:dyDescent="0.3">
      <c r="A359" s="5" t="s">
        <v>2711</v>
      </c>
      <c r="B359" s="5" t="s">
        <v>2021</v>
      </c>
      <c r="C359" s="5" t="s">
        <v>2710</v>
      </c>
      <c r="D359" s="9" t="s">
        <v>1702</v>
      </c>
      <c r="E359" s="10">
        <v>0</v>
      </c>
      <c r="F359" s="5" t="s">
        <v>67</v>
      </c>
      <c r="G359" s="10">
        <v>4050</v>
      </c>
      <c r="H359" s="5" t="s">
        <v>5584</v>
      </c>
      <c r="I359" s="10">
        <v>3162</v>
      </c>
      <c r="J359" s="5" t="s">
        <v>5585</v>
      </c>
      <c r="K359" s="10">
        <v>0</v>
      </c>
      <c r="L359" s="5" t="s">
        <v>67</v>
      </c>
      <c r="M359" s="10">
        <v>0</v>
      </c>
      <c r="N359" s="5" t="s">
        <v>67</v>
      </c>
      <c r="O359" s="10">
        <f t="shared" si="6"/>
        <v>3162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5" t="s">
        <v>5599</v>
      </c>
      <c r="X359" s="5" t="s">
        <v>67</v>
      </c>
      <c r="Y359" s="2" t="s">
        <v>67</v>
      </c>
      <c r="Z359" s="2" t="s">
        <v>67</v>
      </c>
      <c r="AA359" s="11"/>
      <c r="AB359" s="2" t="s">
        <v>67</v>
      </c>
    </row>
    <row r="360" spans="1:28" ht="30" customHeight="1" x14ac:dyDescent="0.3">
      <c r="A360" s="5" t="s">
        <v>2735</v>
      </c>
      <c r="B360" s="5" t="s">
        <v>2021</v>
      </c>
      <c r="C360" s="5" t="s">
        <v>2734</v>
      </c>
      <c r="D360" s="9" t="s">
        <v>1702</v>
      </c>
      <c r="E360" s="10">
        <v>0</v>
      </c>
      <c r="F360" s="5" t="s">
        <v>67</v>
      </c>
      <c r="G360" s="10">
        <v>4690</v>
      </c>
      <c r="H360" s="5" t="s">
        <v>5584</v>
      </c>
      <c r="I360" s="10">
        <v>3658</v>
      </c>
      <c r="J360" s="5" t="s">
        <v>5585</v>
      </c>
      <c r="K360" s="10">
        <v>0</v>
      </c>
      <c r="L360" s="5" t="s">
        <v>67</v>
      </c>
      <c r="M360" s="10">
        <v>0</v>
      </c>
      <c r="N360" s="5" t="s">
        <v>67</v>
      </c>
      <c r="O360" s="10">
        <f t="shared" si="6"/>
        <v>3658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5" t="s">
        <v>5600</v>
      </c>
      <c r="X360" s="5" t="s">
        <v>67</v>
      </c>
      <c r="Y360" s="2" t="s">
        <v>67</v>
      </c>
      <c r="Z360" s="2" t="s">
        <v>67</v>
      </c>
      <c r="AA360" s="11"/>
      <c r="AB360" s="2" t="s">
        <v>67</v>
      </c>
    </row>
    <row r="361" spans="1:28" ht="30" customHeight="1" x14ac:dyDescent="0.3">
      <c r="A361" s="5" t="s">
        <v>2767</v>
      </c>
      <c r="B361" s="5" t="s">
        <v>2021</v>
      </c>
      <c r="C361" s="5" t="s">
        <v>2766</v>
      </c>
      <c r="D361" s="9" t="s">
        <v>1702</v>
      </c>
      <c r="E361" s="10">
        <v>0</v>
      </c>
      <c r="F361" s="5" t="s">
        <v>67</v>
      </c>
      <c r="G361" s="10">
        <v>5170</v>
      </c>
      <c r="H361" s="5" t="s">
        <v>5584</v>
      </c>
      <c r="I361" s="10">
        <v>4041</v>
      </c>
      <c r="J361" s="5" t="s">
        <v>5585</v>
      </c>
      <c r="K361" s="10">
        <v>0</v>
      </c>
      <c r="L361" s="5" t="s">
        <v>67</v>
      </c>
      <c r="M361" s="10">
        <v>0</v>
      </c>
      <c r="N361" s="5" t="s">
        <v>67</v>
      </c>
      <c r="O361" s="10">
        <f t="shared" si="6"/>
        <v>4041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5" t="s">
        <v>5601</v>
      </c>
      <c r="X361" s="5" t="s">
        <v>67</v>
      </c>
      <c r="Y361" s="2" t="s">
        <v>67</v>
      </c>
      <c r="Z361" s="2" t="s">
        <v>67</v>
      </c>
      <c r="AA361" s="11"/>
      <c r="AB361" s="2" t="s">
        <v>67</v>
      </c>
    </row>
    <row r="362" spans="1:28" ht="30" customHeight="1" x14ac:dyDescent="0.3">
      <c r="A362" s="5" t="s">
        <v>2992</v>
      </c>
      <c r="B362" s="5" t="s">
        <v>2021</v>
      </c>
      <c r="C362" s="5" t="s">
        <v>2991</v>
      </c>
      <c r="D362" s="9" t="s">
        <v>1702</v>
      </c>
      <c r="E362" s="10">
        <v>0</v>
      </c>
      <c r="F362" s="5" t="s">
        <v>67</v>
      </c>
      <c r="G362" s="10">
        <v>6170</v>
      </c>
      <c r="H362" s="5" t="s">
        <v>5584</v>
      </c>
      <c r="I362" s="10">
        <v>4825</v>
      </c>
      <c r="J362" s="5" t="s">
        <v>5585</v>
      </c>
      <c r="K362" s="10">
        <v>0</v>
      </c>
      <c r="L362" s="5" t="s">
        <v>67</v>
      </c>
      <c r="M362" s="10">
        <v>0</v>
      </c>
      <c r="N362" s="5" t="s">
        <v>67</v>
      </c>
      <c r="O362" s="10">
        <f t="shared" si="6"/>
        <v>4825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5" t="s">
        <v>5602</v>
      </c>
      <c r="X362" s="5" t="s">
        <v>67</v>
      </c>
      <c r="Y362" s="2" t="s">
        <v>67</v>
      </c>
      <c r="Z362" s="2" t="s">
        <v>67</v>
      </c>
      <c r="AA362" s="11"/>
      <c r="AB362" s="2" t="s">
        <v>67</v>
      </c>
    </row>
    <row r="363" spans="1:28" ht="30" customHeight="1" x14ac:dyDescent="0.3">
      <c r="A363" s="5" t="s">
        <v>3024</v>
      </c>
      <c r="B363" s="5" t="s">
        <v>2021</v>
      </c>
      <c r="C363" s="5" t="s">
        <v>3023</v>
      </c>
      <c r="D363" s="9" t="s">
        <v>1702</v>
      </c>
      <c r="E363" s="10">
        <v>0</v>
      </c>
      <c r="F363" s="5" t="s">
        <v>67</v>
      </c>
      <c r="G363" s="10">
        <v>7190</v>
      </c>
      <c r="H363" s="5" t="s">
        <v>5584</v>
      </c>
      <c r="I363" s="10">
        <v>5618</v>
      </c>
      <c r="J363" s="5" t="s">
        <v>5585</v>
      </c>
      <c r="K363" s="10">
        <v>0</v>
      </c>
      <c r="L363" s="5" t="s">
        <v>67</v>
      </c>
      <c r="M363" s="10">
        <v>0</v>
      </c>
      <c r="N363" s="5" t="s">
        <v>67</v>
      </c>
      <c r="O363" s="10">
        <f t="shared" si="6"/>
        <v>5618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5" t="s">
        <v>5603</v>
      </c>
      <c r="X363" s="5" t="s">
        <v>67</v>
      </c>
      <c r="Y363" s="2" t="s">
        <v>67</v>
      </c>
      <c r="Z363" s="2" t="s">
        <v>67</v>
      </c>
      <c r="AA363" s="11"/>
      <c r="AB363" s="2" t="s">
        <v>67</v>
      </c>
    </row>
    <row r="364" spans="1:28" ht="30" customHeight="1" x14ac:dyDescent="0.3">
      <c r="A364" s="5" t="s">
        <v>3055</v>
      </c>
      <c r="B364" s="5" t="s">
        <v>2021</v>
      </c>
      <c r="C364" s="5" t="s">
        <v>3054</v>
      </c>
      <c r="D364" s="9" t="s">
        <v>1702</v>
      </c>
      <c r="E364" s="10">
        <v>0</v>
      </c>
      <c r="F364" s="5" t="s">
        <v>67</v>
      </c>
      <c r="G364" s="10">
        <v>8260</v>
      </c>
      <c r="H364" s="5" t="s">
        <v>5584</v>
      </c>
      <c r="I364" s="10">
        <v>6454</v>
      </c>
      <c r="J364" s="5" t="s">
        <v>5585</v>
      </c>
      <c r="K364" s="10">
        <v>0</v>
      </c>
      <c r="L364" s="5" t="s">
        <v>67</v>
      </c>
      <c r="M364" s="10">
        <v>0</v>
      </c>
      <c r="N364" s="5" t="s">
        <v>67</v>
      </c>
      <c r="O364" s="10">
        <f t="shared" si="6"/>
        <v>6454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5" t="s">
        <v>5604</v>
      </c>
      <c r="X364" s="5" t="s">
        <v>67</v>
      </c>
      <c r="Y364" s="2" t="s">
        <v>67</v>
      </c>
      <c r="Z364" s="2" t="s">
        <v>67</v>
      </c>
      <c r="AA364" s="11"/>
      <c r="AB364" s="2" t="s">
        <v>67</v>
      </c>
    </row>
    <row r="365" spans="1:28" ht="30" customHeight="1" x14ac:dyDescent="0.3">
      <c r="A365" s="5" t="s">
        <v>3086</v>
      </c>
      <c r="B365" s="5" t="s">
        <v>2021</v>
      </c>
      <c r="C365" s="5" t="s">
        <v>3085</v>
      </c>
      <c r="D365" s="9" t="s">
        <v>1702</v>
      </c>
      <c r="E365" s="10">
        <v>0</v>
      </c>
      <c r="F365" s="5" t="s">
        <v>67</v>
      </c>
      <c r="G365" s="10">
        <v>10270</v>
      </c>
      <c r="H365" s="5" t="s">
        <v>5584</v>
      </c>
      <c r="I365" s="10">
        <v>8022</v>
      </c>
      <c r="J365" s="5" t="s">
        <v>5585</v>
      </c>
      <c r="K365" s="10">
        <v>0</v>
      </c>
      <c r="L365" s="5" t="s">
        <v>67</v>
      </c>
      <c r="M365" s="10">
        <v>0</v>
      </c>
      <c r="N365" s="5" t="s">
        <v>67</v>
      </c>
      <c r="O365" s="10">
        <f t="shared" si="6"/>
        <v>8022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5" t="s">
        <v>5605</v>
      </c>
      <c r="X365" s="5" t="s">
        <v>67</v>
      </c>
      <c r="Y365" s="2" t="s">
        <v>67</v>
      </c>
      <c r="Z365" s="2" t="s">
        <v>67</v>
      </c>
      <c r="AA365" s="11"/>
      <c r="AB365" s="2" t="s">
        <v>67</v>
      </c>
    </row>
    <row r="366" spans="1:28" ht="30" customHeight="1" x14ac:dyDescent="0.3">
      <c r="A366" s="5" t="s">
        <v>2230</v>
      </c>
      <c r="B366" s="5" t="s">
        <v>2228</v>
      </c>
      <c r="C366" s="5" t="s">
        <v>2229</v>
      </c>
      <c r="D366" s="9" t="s">
        <v>1702</v>
      </c>
      <c r="E366" s="10">
        <v>1341</v>
      </c>
      <c r="F366" s="5" t="s">
        <v>67</v>
      </c>
      <c r="G366" s="10">
        <v>1523</v>
      </c>
      <c r="H366" s="5" t="s">
        <v>5606</v>
      </c>
      <c r="I366" s="10">
        <v>0</v>
      </c>
      <c r="J366" s="5" t="s">
        <v>67</v>
      </c>
      <c r="K366" s="10">
        <v>0</v>
      </c>
      <c r="L366" s="5" t="s">
        <v>67</v>
      </c>
      <c r="M366" s="10">
        <v>0</v>
      </c>
      <c r="N366" s="5" t="s">
        <v>67</v>
      </c>
      <c r="O366" s="10">
        <f t="shared" si="6"/>
        <v>1341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5" t="s">
        <v>5607</v>
      </c>
      <c r="X366" s="5" t="s">
        <v>67</v>
      </c>
      <c r="Y366" s="2" t="s">
        <v>67</v>
      </c>
      <c r="Z366" s="2" t="s">
        <v>67</v>
      </c>
      <c r="AA366" s="11"/>
      <c r="AB366" s="2" t="s">
        <v>67</v>
      </c>
    </row>
    <row r="367" spans="1:28" ht="30" customHeight="1" x14ac:dyDescent="0.3">
      <c r="A367" s="5" t="s">
        <v>2273</v>
      </c>
      <c r="B367" s="5" t="s">
        <v>2228</v>
      </c>
      <c r="C367" s="5" t="s">
        <v>2272</v>
      </c>
      <c r="D367" s="9" t="s">
        <v>1702</v>
      </c>
      <c r="E367" s="10">
        <v>1476</v>
      </c>
      <c r="F367" s="5" t="s">
        <v>67</v>
      </c>
      <c r="G367" s="10">
        <v>1637</v>
      </c>
      <c r="H367" s="5" t="s">
        <v>5606</v>
      </c>
      <c r="I367" s="10">
        <v>0</v>
      </c>
      <c r="J367" s="5" t="s">
        <v>67</v>
      </c>
      <c r="K367" s="10">
        <v>0</v>
      </c>
      <c r="L367" s="5" t="s">
        <v>67</v>
      </c>
      <c r="M367" s="10">
        <v>0</v>
      </c>
      <c r="N367" s="5" t="s">
        <v>67</v>
      </c>
      <c r="O367" s="10">
        <f t="shared" si="6"/>
        <v>1476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5" t="s">
        <v>5608</v>
      </c>
      <c r="X367" s="5" t="s">
        <v>67</v>
      </c>
      <c r="Y367" s="2" t="s">
        <v>67</v>
      </c>
      <c r="Z367" s="2" t="s">
        <v>67</v>
      </c>
      <c r="AA367" s="11"/>
      <c r="AB367" s="2" t="s">
        <v>67</v>
      </c>
    </row>
    <row r="368" spans="1:28" ht="30" customHeight="1" x14ac:dyDescent="0.3">
      <c r="A368" s="5" t="s">
        <v>2316</v>
      </c>
      <c r="B368" s="5" t="s">
        <v>2228</v>
      </c>
      <c r="C368" s="5" t="s">
        <v>2315</v>
      </c>
      <c r="D368" s="9" t="s">
        <v>1702</v>
      </c>
      <c r="E368" s="10">
        <v>1593</v>
      </c>
      <c r="F368" s="5" t="s">
        <v>67</v>
      </c>
      <c r="G368" s="10">
        <v>1763</v>
      </c>
      <c r="H368" s="5" t="s">
        <v>5606</v>
      </c>
      <c r="I368" s="10">
        <v>0</v>
      </c>
      <c r="J368" s="5" t="s">
        <v>67</v>
      </c>
      <c r="K368" s="10">
        <v>0</v>
      </c>
      <c r="L368" s="5" t="s">
        <v>67</v>
      </c>
      <c r="M368" s="10">
        <v>0</v>
      </c>
      <c r="N368" s="5" t="s">
        <v>67</v>
      </c>
      <c r="O368" s="10">
        <f t="shared" si="6"/>
        <v>1593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5" t="s">
        <v>5609</v>
      </c>
      <c r="X368" s="5" t="s">
        <v>67</v>
      </c>
      <c r="Y368" s="2" t="s">
        <v>67</v>
      </c>
      <c r="Z368" s="2" t="s">
        <v>67</v>
      </c>
      <c r="AA368" s="11"/>
      <c r="AB368" s="2" t="s">
        <v>67</v>
      </c>
    </row>
    <row r="369" spans="1:28" ht="30" customHeight="1" x14ac:dyDescent="0.3">
      <c r="A369" s="5" t="s">
        <v>2359</v>
      </c>
      <c r="B369" s="5" t="s">
        <v>2228</v>
      </c>
      <c r="C369" s="5" t="s">
        <v>2358</v>
      </c>
      <c r="D369" s="9" t="s">
        <v>1702</v>
      </c>
      <c r="E369" s="10">
        <v>1705</v>
      </c>
      <c r="F369" s="5" t="s">
        <v>67</v>
      </c>
      <c r="G369" s="10">
        <v>1933</v>
      </c>
      <c r="H369" s="5" t="s">
        <v>5606</v>
      </c>
      <c r="I369" s="10">
        <v>0</v>
      </c>
      <c r="J369" s="5" t="s">
        <v>67</v>
      </c>
      <c r="K369" s="10">
        <v>0</v>
      </c>
      <c r="L369" s="5" t="s">
        <v>67</v>
      </c>
      <c r="M369" s="10">
        <v>0</v>
      </c>
      <c r="N369" s="5" t="s">
        <v>67</v>
      </c>
      <c r="O369" s="10">
        <f t="shared" si="6"/>
        <v>1705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5" t="s">
        <v>5610</v>
      </c>
      <c r="X369" s="5" t="s">
        <v>67</v>
      </c>
      <c r="Y369" s="2" t="s">
        <v>67</v>
      </c>
      <c r="Z369" s="2" t="s">
        <v>67</v>
      </c>
      <c r="AA369" s="11"/>
      <c r="AB369" s="2" t="s">
        <v>67</v>
      </c>
    </row>
    <row r="370" spans="1:28" ht="30" customHeight="1" x14ac:dyDescent="0.3">
      <c r="A370" s="5" t="s">
        <v>2402</v>
      </c>
      <c r="B370" s="5" t="s">
        <v>2228</v>
      </c>
      <c r="C370" s="5" t="s">
        <v>2401</v>
      </c>
      <c r="D370" s="9" t="s">
        <v>1702</v>
      </c>
      <c r="E370" s="10">
        <v>1903</v>
      </c>
      <c r="F370" s="5" t="s">
        <v>67</v>
      </c>
      <c r="G370" s="10">
        <v>2048</v>
      </c>
      <c r="H370" s="5" t="s">
        <v>5606</v>
      </c>
      <c r="I370" s="10">
        <v>0</v>
      </c>
      <c r="J370" s="5" t="s">
        <v>67</v>
      </c>
      <c r="K370" s="10">
        <v>0</v>
      </c>
      <c r="L370" s="5" t="s">
        <v>67</v>
      </c>
      <c r="M370" s="10">
        <v>0</v>
      </c>
      <c r="N370" s="5" t="s">
        <v>67</v>
      </c>
      <c r="O370" s="10">
        <f t="shared" si="6"/>
        <v>1903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5" t="s">
        <v>5611</v>
      </c>
      <c r="X370" s="5" t="s">
        <v>67</v>
      </c>
      <c r="Y370" s="2" t="s">
        <v>67</v>
      </c>
      <c r="Z370" s="2" t="s">
        <v>67</v>
      </c>
      <c r="AA370" s="11"/>
      <c r="AB370" s="2" t="s">
        <v>67</v>
      </c>
    </row>
    <row r="371" spans="1:28" ht="30" customHeight="1" x14ac:dyDescent="0.3">
      <c r="A371" s="5" t="s">
        <v>2443</v>
      </c>
      <c r="B371" s="5" t="s">
        <v>2228</v>
      </c>
      <c r="C371" s="5" t="s">
        <v>2442</v>
      </c>
      <c r="D371" s="9" t="s">
        <v>1702</v>
      </c>
      <c r="E371" s="10">
        <v>2158</v>
      </c>
      <c r="F371" s="5" t="s">
        <v>67</v>
      </c>
      <c r="G371" s="10">
        <v>2295</v>
      </c>
      <c r="H371" s="5" t="s">
        <v>5606</v>
      </c>
      <c r="I371" s="10">
        <v>0</v>
      </c>
      <c r="J371" s="5" t="s">
        <v>67</v>
      </c>
      <c r="K371" s="10">
        <v>0</v>
      </c>
      <c r="L371" s="5" t="s">
        <v>67</v>
      </c>
      <c r="M371" s="10">
        <v>0</v>
      </c>
      <c r="N371" s="5" t="s">
        <v>67</v>
      </c>
      <c r="O371" s="10">
        <f t="shared" si="6"/>
        <v>2158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5" t="s">
        <v>5612</v>
      </c>
      <c r="X371" s="5" t="s">
        <v>67</v>
      </c>
      <c r="Y371" s="2" t="s">
        <v>67</v>
      </c>
      <c r="Z371" s="2" t="s">
        <v>67</v>
      </c>
      <c r="AA371" s="11"/>
      <c r="AB371" s="2" t="s">
        <v>67</v>
      </c>
    </row>
    <row r="372" spans="1:28" ht="30" customHeight="1" x14ac:dyDescent="0.3">
      <c r="A372" s="5" t="s">
        <v>2478</v>
      </c>
      <c r="B372" s="5" t="s">
        <v>2228</v>
      </c>
      <c r="C372" s="5" t="s">
        <v>2477</v>
      </c>
      <c r="D372" s="9" t="s">
        <v>1702</v>
      </c>
      <c r="E372" s="10">
        <v>2493</v>
      </c>
      <c r="F372" s="5" t="s">
        <v>67</v>
      </c>
      <c r="G372" s="10">
        <v>2671</v>
      </c>
      <c r="H372" s="5" t="s">
        <v>5606</v>
      </c>
      <c r="I372" s="10">
        <v>0</v>
      </c>
      <c r="J372" s="5" t="s">
        <v>67</v>
      </c>
      <c r="K372" s="10">
        <v>0</v>
      </c>
      <c r="L372" s="5" t="s">
        <v>67</v>
      </c>
      <c r="M372" s="10">
        <v>0</v>
      </c>
      <c r="N372" s="5" t="s">
        <v>67</v>
      </c>
      <c r="O372" s="10">
        <f t="shared" si="6"/>
        <v>2493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5" t="s">
        <v>5613</v>
      </c>
      <c r="X372" s="5" t="s">
        <v>67</v>
      </c>
      <c r="Y372" s="2" t="s">
        <v>67</v>
      </c>
      <c r="Z372" s="2" t="s">
        <v>67</v>
      </c>
      <c r="AA372" s="11"/>
      <c r="AB372" s="2" t="s">
        <v>67</v>
      </c>
    </row>
    <row r="373" spans="1:28" ht="30" customHeight="1" x14ac:dyDescent="0.3">
      <c r="A373" s="5" t="s">
        <v>2513</v>
      </c>
      <c r="B373" s="5" t="s">
        <v>2228</v>
      </c>
      <c r="C373" s="5" t="s">
        <v>2512</v>
      </c>
      <c r="D373" s="9" t="s">
        <v>1702</v>
      </c>
      <c r="E373" s="10">
        <v>2683</v>
      </c>
      <c r="F373" s="5" t="s">
        <v>67</v>
      </c>
      <c r="G373" s="10">
        <v>2853</v>
      </c>
      <c r="H373" s="5" t="s">
        <v>5606</v>
      </c>
      <c r="I373" s="10">
        <v>0</v>
      </c>
      <c r="J373" s="5" t="s">
        <v>67</v>
      </c>
      <c r="K373" s="10">
        <v>0</v>
      </c>
      <c r="L373" s="5" t="s">
        <v>67</v>
      </c>
      <c r="M373" s="10">
        <v>0</v>
      </c>
      <c r="N373" s="5" t="s">
        <v>67</v>
      </c>
      <c r="O373" s="10">
        <f t="shared" si="6"/>
        <v>2683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5" t="s">
        <v>5614</v>
      </c>
      <c r="X373" s="5" t="s">
        <v>67</v>
      </c>
      <c r="Y373" s="2" t="s">
        <v>67</v>
      </c>
      <c r="Z373" s="2" t="s">
        <v>67</v>
      </c>
      <c r="AA373" s="11"/>
      <c r="AB373" s="2" t="s">
        <v>67</v>
      </c>
    </row>
    <row r="374" spans="1:28" ht="30" customHeight="1" x14ac:dyDescent="0.3">
      <c r="A374" s="5" t="s">
        <v>2603</v>
      </c>
      <c r="B374" s="5" t="s">
        <v>2228</v>
      </c>
      <c r="C374" s="5" t="s">
        <v>2602</v>
      </c>
      <c r="D374" s="9" t="s">
        <v>1702</v>
      </c>
      <c r="E374" s="10">
        <v>3060</v>
      </c>
      <c r="F374" s="5" t="s">
        <v>67</v>
      </c>
      <c r="G374" s="10">
        <v>3490</v>
      </c>
      <c r="H374" s="5" t="s">
        <v>5606</v>
      </c>
      <c r="I374" s="10">
        <v>0</v>
      </c>
      <c r="J374" s="5" t="s">
        <v>67</v>
      </c>
      <c r="K374" s="10">
        <v>0</v>
      </c>
      <c r="L374" s="5" t="s">
        <v>67</v>
      </c>
      <c r="M374" s="10">
        <v>0</v>
      </c>
      <c r="N374" s="5" t="s">
        <v>67</v>
      </c>
      <c r="O374" s="10">
        <f t="shared" si="6"/>
        <v>3060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5" t="s">
        <v>5615</v>
      </c>
      <c r="X374" s="5" t="s">
        <v>67</v>
      </c>
      <c r="Y374" s="2" t="s">
        <v>67</v>
      </c>
      <c r="Z374" s="2" t="s">
        <v>67</v>
      </c>
      <c r="AA374" s="11"/>
      <c r="AB374" s="2" t="s">
        <v>67</v>
      </c>
    </row>
    <row r="375" spans="1:28" ht="30" customHeight="1" x14ac:dyDescent="0.3">
      <c r="A375" s="5" t="s">
        <v>2627</v>
      </c>
      <c r="B375" s="5" t="s">
        <v>2228</v>
      </c>
      <c r="C375" s="5" t="s">
        <v>2626</v>
      </c>
      <c r="D375" s="9" t="s">
        <v>1702</v>
      </c>
      <c r="E375" s="10">
        <v>3159</v>
      </c>
      <c r="F375" s="5" t="s">
        <v>67</v>
      </c>
      <c r="G375" s="10">
        <v>3602</v>
      </c>
      <c r="H375" s="5" t="s">
        <v>5606</v>
      </c>
      <c r="I375" s="10">
        <v>0</v>
      </c>
      <c r="J375" s="5" t="s">
        <v>67</v>
      </c>
      <c r="K375" s="10">
        <v>0</v>
      </c>
      <c r="L375" s="5" t="s">
        <v>67</v>
      </c>
      <c r="M375" s="10">
        <v>0</v>
      </c>
      <c r="N375" s="5" t="s">
        <v>67</v>
      </c>
      <c r="O375" s="10">
        <f t="shared" si="6"/>
        <v>3159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5" t="s">
        <v>5616</v>
      </c>
      <c r="X375" s="5" t="s">
        <v>67</v>
      </c>
      <c r="Y375" s="2" t="s">
        <v>67</v>
      </c>
      <c r="Z375" s="2" t="s">
        <v>67</v>
      </c>
      <c r="AA375" s="11"/>
      <c r="AB375" s="2" t="s">
        <v>67</v>
      </c>
    </row>
    <row r="376" spans="1:28" ht="30" customHeight="1" x14ac:dyDescent="0.3">
      <c r="A376" s="5" t="s">
        <v>2651</v>
      </c>
      <c r="B376" s="5" t="s">
        <v>2228</v>
      </c>
      <c r="C376" s="5" t="s">
        <v>2650</v>
      </c>
      <c r="D376" s="9" t="s">
        <v>1702</v>
      </c>
      <c r="E376" s="10">
        <v>3348</v>
      </c>
      <c r="F376" s="5" t="s">
        <v>67</v>
      </c>
      <c r="G376" s="10">
        <v>3807</v>
      </c>
      <c r="H376" s="5" t="s">
        <v>5606</v>
      </c>
      <c r="I376" s="10">
        <v>0</v>
      </c>
      <c r="J376" s="5" t="s">
        <v>67</v>
      </c>
      <c r="K376" s="10">
        <v>0</v>
      </c>
      <c r="L376" s="5" t="s">
        <v>67</v>
      </c>
      <c r="M376" s="10">
        <v>0</v>
      </c>
      <c r="N376" s="5" t="s">
        <v>67</v>
      </c>
      <c r="O376" s="10">
        <f t="shared" si="6"/>
        <v>3348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5" t="s">
        <v>5617</v>
      </c>
      <c r="X376" s="5" t="s">
        <v>67</v>
      </c>
      <c r="Y376" s="2" t="s">
        <v>67</v>
      </c>
      <c r="Z376" s="2" t="s">
        <v>67</v>
      </c>
      <c r="AA376" s="11"/>
      <c r="AB376" s="2" t="s">
        <v>67</v>
      </c>
    </row>
    <row r="377" spans="1:28" ht="30" customHeight="1" x14ac:dyDescent="0.3">
      <c r="A377" s="5" t="s">
        <v>2675</v>
      </c>
      <c r="B377" s="5" t="s">
        <v>2228</v>
      </c>
      <c r="C377" s="5" t="s">
        <v>2674</v>
      </c>
      <c r="D377" s="9" t="s">
        <v>1702</v>
      </c>
      <c r="E377" s="10">
        <v>3582</v>
      </c>
      <c r="F377" s="5" t="s">
        <v>67</v>
      </c>
      <c r="G377" s="10">
        <v>4080</v>
      </c>
      <c r="H377" s="5" t="s">
        <v>5606</v>
      </c>
      <c r="I377" s="10">
        <v>0</v>
      </c>
      <c r="J377" s="5" t="s">
        <v>67</v>
      </c>
      <c r="K377" s="10">
        <v>0</v>
      </c>
      <c r="L377" s="5" t="s">
        <v>67</v>
      </c>
      <c r="M377" s="10">
        <v>0</v>
      </c>
      <c r="N377" s="5" t="s">
        <v>67</v>
      </c>
      <c r="O377" s="10">
        <f t="shared" si="6"/>
        <v>3582</v>
      </c>
      <c r="P377" s="10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5" t="s">
        <v>5618</v>
      </c>
      <c r="X377" s="5" t="s">
        <v>67</v>
      </c>
      <c r="Y377" s="2" t="s">
        <v>67</v>
      </c>
      <c r="Z377" s="2" t="s">
        <v>67</v>
      </c>
      <c r="AA377" s="11"/>
      <c r="AB377" s="2" t="s">
        <v>67</v>
      </c>
    </row>
    <row r="378" spans="1:28" ht="30" customHeight="1" x14ac:dyDescent="0.3">
      <c r="A378" s="5" t="s">
        <v>2699</v>
      </c>
      <c r="B378" s="5" t="s">
        <v>2228</v>
      </c>
      <c r="C378" s="5" t="s">
        <v>2698</v>
      </c>
      <c r="D378" s="9" t="s">
        <v>1702</v>
      </c>
      <c r="E378" s="10">
        <v>3861</v>
      </c>
      <c r="F378" s="5" t="s">
        <v>67</v>
      </c>
      <c r="G378" s="10">
        <v>4375</v>
      </c>
      <c r="H378" s="5" t="s">
        <v>5606</v>
      </c>
      <c r="I378" s="10">
        <v>0</v>
      </c>
      <c r="J378" s="5" t="s">
        <v>67</v>
      </c>
      <c r="K378" s="10">
        <v>0</v>
      </c>
      <c r="L378" s="5" t="s">
        <v>67</v>
      </c>
      <c r="M378" s="10">
        <v>0</v>
      </c>
      <c r="N378" s="5" t="s">
        <v>67</v>
      </c>
      <c r="O378" s="10">
        <f t="shared" si="6"/>
        <v>3861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5" t="s">
        <v>5619</v>
      </c>
      <c r="X378" s="5" t="s">
        <v>67</v>
      </c>
      <c r="Y378" s="2" t="s">
        <v>67</v>
      </c>
      <c r="Z378" s="2" t="s">
        <v>67</v>
      </c>
      <c r="AA378" s="11"/>
      <c r="AB378" s="2" t="s">
        <v>67</v>
      </c>
    </row>
    <row r="379" spans="1:28" ht="30" customHeight="1" x14ac:dyDescent="0.3">
      <c r="A379" s="5" t="s">
        <v>2723</v>
      </c>
      <c r="B379" s="5" t="s">
        <v>2228</v>
      </c>
      <c r="C379" s="5" t="s">
        <v>2722</v>
      </c>
      <c r="D379" s="9" t="s">
        <v>1702</v>
      </c>
      <c r="E379" s="10">
        <v>4077</v>
      </c>
      <c r="F379" s="5" t="s">
        <v>67</v>
      </c>
      <c r="G379" s="10">
        <v>4626</v>
      </c>
      <c r="H379" s="5" t="s">
        <v>5606</v>
      </c>
      <c r="I379" s="10">
        <v>0</v>
      </c>
      <c r="J379" s="5" t="s">
        <v>67</v>
      </c>
      <c r="K379" s="10">
        <v>0</v>
      </c>
      <c r="L379" s="5" t="s">
        <v>67</v>
      </c>
      <c r="M379" s="10">
        <v>0</v>
      </c>
      <c r="N379" s="5" t="s">
        <v>67</v>
      </c>
      <c r="O379" s="10">
        <f t="shared" si="6"/>
        <v>4077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5" t="s">
        <v>5620</v>
      </c>
      <c r="X379" s="5" t="s">
        <v>67</v>
      </c>
      <c r="Y379" s="2" t="s">
        <v>67</v>
      </c>
      <c r="Z379" s="2" t="s">
        <v>67</v>
      </c>
      <c r="AA379" s="11"/>
      <c r="AB379" s="2" t="s">
        <v>67</v>
      </c>
    </row>
    <row r="380" spans="1:28" ht="30" customHeight="1" x14ac:dyDescent="0.3">
      <c r="A380" s="5" t="s">
        <v>2755</v>
      </c>
      <c r="B380" s="5" t="s">
        <v>2228</v>
      </c>
      <c r="C380" s="5" t="s">
        <v>2754</v>
      </c>
      <c r="D380" s="9" t="s">
        <v>1702</v>
      </c>
      <c r="E380" s="10">
        <v>4671</v>
      </c>
      <c r="F380" s="5" t="s">
        <v>67</v>
      </c>
      <c r="G380" s="10">
        <v>5216</v>
      </c>
      <c r="H380" s="5" t="s">
        <v>5606</v>
      </c>
      <c r="I380" s="10">
        <v>0</v>
      </c>
      <c r="J380" s="5" t="s">
        <v>67</v>
      </c>
      <c r="K380" s="10">
        <v>0</v>
      </c>
      <c r="L380" s="5" t="s">
        <v>67</v>
      </c>
      <c r="M380" s="10">
        <v>0</v>
      </c>
      <c r="N380" s="5" t="s">
        <v>67</v>
      </c>
      <c r="O380" s="10">
        <f t="shared" si="6"/>
        <v>4671</v>
      </c>
      <c r="P380" s="10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5" t="s">
        <v>5621</v>
      </c>
      <c r="X380" s="5" t="s">
        <v>67</v>
      </c>
      <c r="Y380" s="2" t="s">
        <v>67</v>
      </c>
      <c r="Z380" s="2" t="s">
        <v>67</v>
      </c>
      <c r="AA380" s="11"/>
      <c r="AB380" s="2" t="s">
        <v>67</v>
      </c>
    </row>
    <row r="381" spans="1:28" ht="30" customHeight="1" x14ac:dyDescent="0.3">
      <c r="A381" s="5" t="s">
        <v>2787</v>
      </c>
      <c r="B381" s="5" t="s">
        <v>2228</v>
      </c>
      <c r="C381" s="5" t="s">
        <v>2786</v>
      </c>
      <c r="D381" s="9" t="s">
        <v>1702</v>
      </c>
      <c r="E381" s="10">
        <v>5181</v>
      </c>
      <c r="F381" s="5" t="s">
        <v>67</v>
      </c>
      <c r="G381" s="10">
        <v>5696</v>
      </c>
      <c r="H381" s="5" t="s">
        <v>5606</v>
      </c>
      <c r="I381" s="10">
        <v>0</v>
      </c>
      <c r="J381" s="5" t="s">
        <v>67</v>
      </c>
      <c r="K381" s="10">
        <v>0</v>
      </c>
      <c r="L381" s="5" t="s">
        <v>67</v>
      </c>
      <c r="M381" s="10">
        <v>0</v>
      </c>
      <c r="N381" s="5" t="s">
        <v>67</v>
      </c>
      <c r="O381" s="10">
        <f t="shared" si="6"/>
        <v>5181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5" t="s">
        <v>5622</v>
      </c>
      <c r="X381" s="5" t="s">
        <v>67</v>
      </c>
      <c r="Y381" s="2" t="s">
        <v>67</v>
      </c>
      <c r="Z381" s="2" t="s">
        <v>67</v>
      </c>
      <c r="AA381" s="11"/>
      <c r="AB381" s="2" t="s">
        <v>67</v>
      </c>
    </row>
    <row r="382" spans="1:28" ht="30" customHeight="1" x14ac:dyDescent="0.3">
      <c r="A382" s="5" t="s">
        <v>3012</v>
      </c>
      <c r="B382" s="5" t="s">
        <v>2228</v>
      </c>
      <c r="C382" s="5" t="s">
        <v>3011</v>
      </c>
      <c r="D382" s="9" t="s">
        <v>1702</v>
      </c>
      <c r="E382" s="10">
        <v>6160</v>
      </c>
      <c r="F382" s="5" t="s">
        <v>67</v>
      </c>
      <c r="G382" s="10">
        <v>6771</v>
      </c>
      <c r="H382" s="5" t="s">
        <v>5606</v>
      </c>
      <c r="I382" s="10">
        <v>0</v>
      </c>
      <c r="J382" s="5" t="s">
        <v>67</v>
      </c>
      <c r="K382" s="10">
        <v>0</v>
      </c>
      <c r="L382" s="5" t="s">
        <v>67</v>
      </c>
      <c r="M382" s="10">
        <v>0</v>
      </c>
      <c r="N382" s="5" t="s">
        <v>67</v>
      </c>
      <c r="O382" s="10">
        <f t="shared" si="6"/>
        <v>6160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5" t="s">
        <v>5623</v>
      </c>
      <c r="X382" s="5" t="s">
        <v>67</v>
      </c>
      <c r="Y382" s="2" t="s">
        <v>67</v>
      </c>
      <c r="Z382" s="2" t="s">
        <v>67</v>
      </c>
      <c r="AA382" s="11"/>
      <c r="AB382" s="2" t="s">
        <v>67</v>
      </c>
    </row>
    <row r="383" spans="1:28" ht="30" customHeight="1" x14ac:dyDescent="0.3">
      <c r="A383" s="5" t="s">
        <v>3044</v>
      </c>
      <c r="B383" s="5" t="s">
        <v>2228</v>
      </c>
      <c r="C383" s="5" t="s">
        <v>3043</v>
      </c>
      <c r="D383" s="9" t="s">
        <v>1702</v>
      </c>
      <c r="E383" s="10">
        <v>8136</v>
      </c>
      <c r="F383" s="5" t="s">
        <v>67</v>
      </c>
      <c r="G383" s="10">
        <v>8978</v>
      </c>
      <c r="H383" s="5" t="s">
        <v>5606</v>
      </c>
      <c r="I383" s="10">
        <v>0</v>
      </c>
      <c r="J383" s="5" t="s">
        <v>67</v>
      </c>
      <c r="K383" s="10">
        <v>0</v>
      </c>
      <c r="L383" s="5" t="s">
        <v>67</v>
      </c>
      <c r="M383" s="10">
        <v>0</v>
      </c>
      <c r="N383" s="5" t="s">
        <v>67</v>
      </c>
      <c r="O383" s="10">
        <f t="shared" si="6"/>
        <v>8136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5" t="s">
        <v>5624</v>
      </c>
      <c r="X383" s="5" t="s">
        <v>67</v>
      </c>
      <c r="Y383" s="2" t="s">
        <v>67</v>
      </c>
      <c r="Z383" s="2" t="s">
        <v>67</v>
      </c>
      <c r="AA383" s="11"/>
      <c r="AB383" s="2" t="s">
        <v>67</v>
      </c>
    </row>
    <row r="384" spans="1:28" ht="30" customHeight="1" x14ac:dyDescent="0.3">
      <c r="A384" s="5" t="s">
        <v>3075</v>
      </c>
      <c r="B384" s="5" t="s">
        <v>2228</v>
      </c>
      <c r="C384" s="5" t="s">
        <v>3074</v>
      </c>
      <c r="D384" s="9" t="s">
        <v>1702</v>
      </c>
      <c r="E384" s="10">
        <v>10087</v>
      </c>
      <c r="F384" s="5" t="s">
        <v>67</v>
      </c>
      <c r="G384" s="10">
        <v>11659</v>
      </c>
      <c r="H384" s="5" t="s">
        <v>5606</v>
      </c>
      <c r="I384" s="10">
        <v>0</v>
      </c>
      <c r="J384" s="5" t="s">
        <v>67</v>
      </c>
      <c r="K384" s="10">
        <v>0</v>
      </c>
      <c r="L384" s="5" t="s">
        <v>67</v>
      </c>
      <c r="M384" s="10">
        <v>0</v>
      </c>
      <c r="N384" s="5" t="s">
        <v>67</v>
      </c>
      <c r="O384" s="10">
        <f t="shared" si="6"/>
        <v>10087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5" t="s">
        <v>5625</v>
      </c>
      <c r="X384" s="5" t="s">
        <v>67</v>
      </c>
      <c r="Y384" s="2" t="s">
        <v>67</v>
      </c>
      <c r="Z384" s="2" t="s">
        <v>67</v>
      </c>
      <c r="AA384" s="11"/>
      <c r="AB384" s="2" t="s">
        <v>67</v>
      </c>
    </row>
    <row r="385" spans="1:28" ht="30" customHeight="1" x14ac:dyDescent="0.3">
      <c r="A385" s="5" t="s">
        <v>3101</v>
      </c>
      <c r="B385" s="5" t="s">
        <v>2228</v>
      </c>
      <c r="C385" s="5" t="s">
        <v>3100</v>
      </c>
      <c r="D385" s="9" t="s">
        <v>1702</v>
      </c>
      <c r="E385" s="10">
        <v>14311</v>
      </c>
      <c r="F385" s="5" t="s">
        <v>67</v>
      </c>
      <c r="G385" s="10">
        <v>16015</v>
      </c>
      <c r="H385" s="5" t="s">
        <v>5606</v>
      </c>
      <c r="I385" s="10">
        <v>0</v>
      </c>
      <c r="J385" s="5" t="s">
        <v>67</v>
      </c>
      <c r="K385" s="10">
        <v>0</v>
      </c>
      <c r="L385" s="5" t="s">
        <v>67</v>
      </c>
      <c r="M385" s="10">
        <v>0</v>
      </c>
      <c r="N385" s="5" t="s">
        <v>67</v>
      </c>
      <c r="O385" s="10">
        <f t="shared" si="6"/>
        <v>14311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5" t="s">
        <v>5626</v>
      </c>
      <c r="X385" s="5" t="s">
        <v>67</v>
      </c>
      <c r="Y385" s="2" t="s">
        <v>67</v>
      </c>
      <c r="Z385" s="2" t="s">
        <v>67</v>
      </c>
      <c r="AA385" s="11"/>
      <c r="AB385" s="2" t="s">
        <v>67</v>
      </c>
    </row>
    <row r="386" spans="1:28" ht="30" customHeight="1" x14ac:dyDescent="0.3">
      <c r="A386" s="5" t="s">
        <v>3114</v>
      </c>
      <c r="B386" s="5" t="s">
        <v>2228</v>
      </c>
      <c r="C386" s="5" t="s">
        <v>3113</v>
      </c>
      <c r="D386" s="9" t="s">
        <v>1702</v>
      </c>
      <c r="E386" s="10">
        <v>363</v>
      </c>
      <c r="F386" s="5" t="s">
        <v>67</v>
      </c>
      <c r="G386" s="10">
        <v>440</v>
      </c>
      <c r="H386" s="5" t="s">
        <v>5606</v>
      </c>
      <c r="I386" s="10">
        <v>0</v>
      </c>
      <c r="J386" s="5" t="s">
        <v>67</v>
      </c>
      <c r="K386" s="10">
        <v>0</v>
      </c>
      <c r="L386" s="5" t="s">
        <v>67</v>
      </c>
      <c r="M386" s="10">
        <v>0</v>
      </c>
      <c r="N386" s="5" t="s">
        <v>67</v>
      </c>
      <c r="O386" s="10">
        <f t="shared" si="6"/>
        <v>363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5" t="s">
        <v>5627</v>
      </c>
      <c r="X386" s="5" t="s">
        <v>67</v>
      </c>
      <c r="Y386" s="2" t="s">
        <v>67</v>
      </c>
      <c r="Z386" s="2" t="s">
        <v>67</v>
      </c>
      <c r="AA386" s="11"/>
      <c r="AB386" s="2" t="s">
        <v>67</v>
      </c>
    </row>
    <row r="387" spans="1:28" ht="30" customHeight="1" x14ac:dyDescent="0.3">
      <c r="A387" s="5" t="s">
        <v>3128</v>
      </c>
      <c r="B387" s="5" t="s">
        <v>2228</v>
      </c>
      <c r="C387" s="5" t="s">
        <v>3127</v>
      </c>
      <c r="D387" s="9" t="s">
        <v>1702</v>
      </c>
      <c r="E387" s="10">
        <v>407</v>
      </c>
      <c r="F387" s="5" t="s">
        <v>67</v>
      </c>
      <c r="G387" s="10">
        <v>497</v>
      </c>
      <c r="H387" s="5" t="s">
        <v>5606</v>
      </c>
      <c r="I387" s="10">
        <v>0</v>
      </c>
      <c r="J387" s="5" t="s">
        <v>67</v>
      </c>
      <c r="K387" s="10">
        <v>0</v>
      </c>
      <c r="L387" s="5" t="s">
        <v>67</v>
      </c>
      <c r="M387" s="10">
        <v>0</v>
      </c>
      <c r="N387" s="5" t="s">
        <v>67</v>
      </c>
      <c r="O387" s="10">
        <f t="shared" si="6"/>
        <v>407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5" t="s">
        <v>5628</v>
      </c>
      <c r="X387" s="5" t="s">
        <v>67</v>
      </c>
      <c r="Y387" s="2" t="s">
        <v>67</v>
      </c>
      <c r="Z387" s="2" t="s">
        <v>67</v>
      </c>
      <c r="AA387" s="11"/>
      <c r="AB387" s="2" t="s">
        <v>67</v>
      </c>
    </row>
    <row r="388" spans="1:28" ht="30" customHeight="1" x14ac:dyDescent="0.3">
      <c r="A388" s="5" t="s">
        <v>3139</v>
      </c>
      <c r="B388" s="5" t="s">
        <v>2228</v>
      </c>
      <c r="C388" s="5" t="s">
        <v>3138</v>
      </c>
      <c r="D388" s="9" t="s">
        <v>1702</v>
      </c>
      <c r="E388" s="10">
        <v>462</v>
      </c>
      <c r="F388" s="5" t="s">
        <v>67</v>
      </c>
      <c r="G388" s="10">
        <v>559</v>
      </c>
      <c r="H388" s="5" t="s">
        <v>5606</v>
      </c>
      <c r="I388" s="10">
        <v>0</v>
      </c>
      <c r="J388" s="5" t="s">
        <v>67</v>
      </c>
      <c r="K388" s="10">
        <v>0</v>
      </c>
      <c r="L388" s="5" t="s">
        <v>67</v>
      </c>
      <c r="M388" s="10">
        <v>0</v>
      </c>
      <c r="N388" s="5" t="s">
        <v>67</v>
      </c>
      <c r="O388" s="10">
        <f t="shared" si="6"/>
        <v>462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5" t="s">
        <v>5629</v>
      </c>
      <c r="X388" s="5" t="s">
        <v>67</v>
      </c>
      <c r="Y388" s="2" t="s">
        <v>67</v>
      </c>
      <c r="Z388" s="2" t="s">
        <v>67</v>
      </c>
      <c r="AA388" s="11"/>
      <c r="AB388" s="2" t="s">
        <v>67</v>
      </c>
    </row>
    <row r="389" spans="1:28" ht="30" customHeight="1" x14ac:dyDescent="0.3">
      <c r="A389" s="5" t="s">
        <v>3150</v>
      </c>
      <c r="B389" s="5" t="s">
        <v>2228</v>
      </c>
      <c r="C389" s="5" t="s">
        <v>3149</v>
      </c>
      <c r="D389" s="9" t="s">
        <v>1702</v>
      </c>
      <c r="E389" s="10">
        <v>517</v>
      </c>
      <c r="F389" s="5" t="s">
        <v>67</v>
      </c>
      <c r="G389" s="10">
        <v>622</v>
      </c>
      <c r="H389" s="5" t="s">
        <v>5606</v>
      </c>
      <c r="I389" s="10">
        <v>0</v>
      </c>
      <c r="J389" s="5" t="s">
        <v>67</v>
      </c>
      <c r="K389" s="10">
        <v>0</v>
      </c>
      <c r="L389" s="5" t="s">
        <v>67</v>
      </c>
      <c r="M389" s="10">
        <v>0</v>
      </c>
      <c r="N389" s="5" t="s">
        <v>67</v>
      </c>
      <c r="O389" s="10">
        <f t="shared" si="6"/>
        <v>517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5" t="s">
        <v>5630</v>
      </c>
      <c r="X389" s="5" t="s">
        <v>67</v>
      </c>
      <c r="Y389" s="2" t="s">
        <v>67</v>
      </c>
      <c r="Z389" s="2" t="s">
        <v>67</v>
      </c>
      <c r="AA389" s="11"/>
      <c r="AB389" s="2" t="s">
        <v>67</v>
      </c>
    </row>
    <row r="390" spans="1:28" ht="30" customHeight="1" x14ac:dyDescent="0.3">
      <c r="A390" s="5" t="s">
        <v>3161</v>
      </c>
      <c r="B390" s="5" t="s">
        <v>2228</v>
      </c>
      <c r="C390" s="5" t="s">
        <v>3160</v>
      </c>
      <c r="D390" s="9" t="s">
        <v>1702</v>
      </c>
      <c r="E390" s="10">
        <v>693</v>
      </c>
      <c r="F390" s="5" t="s">
        <v>67</v>
      </c>
      <c r="G390" s="10">
        <v>708</v>
      </c>
      <c r="H390" s="5" t="s">
        <v>5606</v>
      </c>
      <c r="I390" s="10">
        <v>0</v>
      </c>
      <c r="J390" s="5" t="s">
        <v>67</v>
      </c>
      <c r="K390" s="10">
        <v>0</v>
      </c>
      <c r="L390" s="5" t="s">
        <v>67</v>
      </c>
      <c r="M390" s="10">
        <v>0</v>
      </c>
      <c r="N390" s="5" t="s">
        <v>67</v>
      </c>
      <c r="O390" s="10">
        <f t="shared" si="6"/>
        <v>693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5" t="s">
        <v>5631</v>
      </c>
      <c r="X390" s="5" t="s">
        <v>67</v>
      </c>
      <c r="Y390" s="2" t="s">
        <v>67</v>
      </c>
      <c r="Z390" s="2" t="s">
        <v>67</v>
      </c>
      <c r="AA390" s="11"/>
      <c r="AB390" s="2" t="s">
        <v>67</v>
      </c>
    </row>
    <row r="391" spans="1:28" ht="30" customHeight="1" x14ac:dyDescent="0.3">
      <c r="A391" s="5" t="s">
        <v>3172</v>
      </c>
      <c r="B391" s="5" t="s">
        <v>2228</v>
      </c>
      <c r="C391" s="5" t="s">
        <v>3171</v>
      </c>
      <c r="D391" s="9" t="s">
        <v>1702</v>
      </c>
      <c r="E391" s="10">
        <v>803</v>
      </c>
      <c r="F391" s="5" t="s">
        <v>67</v>
      </c>
      <c r="G391" s="10">
        <v>833</v>
      </c>
      <c r="H391" s="5" t="s">
        <v>5606</v>
      </c>
      <c r="I391" s="10">
        <v>0</v>
      </c>
      <c r="J391" s="5" t="s">
        <v>67</v>
      </c>
      <c r="K391" s="10">
        <v>0</v>
      </c>
      <c r="L391" s="5" t="s">
        <v>67</v>
      </c>
      <c r="M391" s="10">
        <v>0</v>
      </c>
      <c r="N391" s="5" t="s">
        <v>67</v>
      </c>
      <c r="O391" s="10">
        <f t="shared" si="6"/>
        <v>803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5" t="s">
        <v>5632</v>
      </c>
      <c r="X391" s="5" t="s">
        <v>67</v>
      </c>
      <c r="Y391" s="2" t="s">
        <v>67</v>
      </c>
      <c r="Z391" s="2" t="s">
        <v>67</v>
      </c>
      <c r="AA391" s="11"/>
      <c r="AB391" s="2" t="s">
        <v>67</v>
      </c>
    </row>
    <row r="392" spans="1:28" ht="30" customHeight="1" x14ac:dyDescent="0.3">
      <c r="A392" s="5" t="s">
        <v>3183</v>
      </c>
      <c r="B392" s="5" t="s">
        <v>2228</v>
      </c>
      <c r="C392" s="5" t="s">
        <v>3182</v>
      </c>
      <c r="D392" s="9" t="s">
        <v>1702</v>
      </c>
      <c r="E392" s="10">
        <v>968</v>
      </c>
      <c r="F392" s="5" t="s">
        <v>67</v>
      </c>
      <c r="G392" s="10">
        <v>986</v>
      </c>
      <c r="H392" s="5" t="s">
        <v>5606</v>
      </c>
      <c r="I392" s="10">
        <v>0</v>
      </c>
      <c r="J392" s="5" t="s">
        <v>67</v>
      </c>
      <c r="K392" s="10">
        <v>0</v>
      </c>
      <c r="L392" s="5" t="s">
        <v>67</v>
      </c>
      <c r="M392" s="10">
        <v>0</v>
      </c>
      <c r="N392" s="5" t="s">
        <v>67</v>
      </c>
      <c r="O392" s="10">
        <f t="shared" si="6"/>
        <v>968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5" t="s">
        <v>5633</v>
      </c>
      <c r="X392" s="5" t="s">
        <v>67</v>
      </c>
      <c r="Y392" s="2" t="s">
        <v>67</v>
      </c>
      <c r="Z392" s="2" t="s">
        <v>67</v>
      </c>
      <c r="AA392" s="11"/>
      <c r="AB392" s="2" t="s">
        <v>67</v>
      </c>
    </row>
    <row r="393" spans="1:28" ht="30" customHeight="1" x14ac:dyDescent="0.3">
      <c r="A393" s="5" t="s">
        <v>3194</v>
      </c>
      <c r="B393" s="5" t="s">
        <v>2228</v>
      </c>
      <c r="C393" s="5" t="s">
        <v>3193</v>
      </c>
      <c r="D393" s="9" t="s">
        <v>1702</v>
      </c>
      <c r="E393" s="10">
        <v>1100</v>
      </c>
      <c r="F393" s="5" t="s">
        <v>67</v>
      </c>
      <c r="G393" s="10">
        <v>1126</v>
      </c>
      <c r="H393" s="5" t="s">
        <v>5606</v>
      </c>
      <c r="I393" s="10">
        <v>0</v>
      </c>
      <c r="J393" s="5" t="s">
        <v>67</v>
      </c>
      <c r="K393" s="10">
        <v>0</v>
      </c>
      <c r="L393" s="5" t="s">
        <v>67</v>
      </c>
      <c r="M393" s="10">
        <v>0</v>
      </c>
      <c r="N393" s="5" t="s">
        <v>67</v>
      </c>
      <c r="O393" s="10">
        <f t="shared" si="6"/>
        <v>1100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5" t="s">
        <v>5634</v>
      </c>
      <c r="X393" s="5" t="s">
        <v>67</v>
      </c>
      <c r="Y393" s="2" t="s">
        <v>67</v>
      </c>
      <c r="Z393" s="2" t="s">
        <v>67</v>
      </c>
      <c r="AA393" s="11"/>
      <c r="AB393" s="2" t="s">
        <v>67</v>
      </c>
    </row>
    <row r="394" spans="1:28" ht="30" customHeight="1" x14ac:dyDescent="0.3">
      <c r="A394" s="5" t="s">
        <v>5635</v>
      </c>
      <c r="B394" s="5" t="s">
        <v>2021</v>
      </c>
      <c r="C394" s="5" t="s">
        <v>5636</v>
      </c>
      <c r="D394" s="9" t="s">
        <v>1702</v>
      </c>
      <c r="E394" s="10">
        <v>0</v>
      </c>
      <c r="F394" s="5" t="s">
        <v>67</v>
      </c>
      <c r="G394" s="10">
        <v>7100</v>
      </c>
      <c r="H394" s="5" t="s">
        <v>5584</v>
      </c>
      <c r="I394" s="10">
        <v>7250</v>
      </c>
      <c r="J394" s="5" t="s">
        <v>5359</v>
      </c>
      <c r="K394" s="10">
        <v>0</v>
      </c>
      <c r="L394" s="5" t="s">
        <v>67</v>
      </c>
      <c r="M394" s="10">
        <v>0</v>
      </c>
      <c r="N394" s="5" t="s">
        <v>67</v>
      </c>
      <c r="O394" s="10">
        <f t="shared" si="6"/>
        <v>7100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5" t="s">
        <v>5637</v>
      </c>
      <c r="X394" s="5" t="s">
        <v>67</v>
      </c>
      <c r="Y394" s="2" t="s">
        <v>67</v>
      </c>
      <c r="Z394" s="2" t="s">
        <v>67</v>
      </c>
      <c r="AA394" s="11"/>
      <c r="AB394" s="2" t="s">
        <v>67</v>
      </c>
    </row>
    <row r="395" spans="1:28" ht="30" customHeight="1" x14ac:dyDescent="0.3">
      <c r="A395" s="5" t="s">
        <v>5638</v>
      </c>
      <c r="B395" s="5" t="s">
        <v>2021</v>
      </c>
      <c r="C395" s="5" t="s">
        <v>5639</v>
      </c>
      <c r="D395" s="9" t="s">
        <v>1702</v>
      </c>
      <c r="E395" s="10">
        <v>0</v>
      </c>
      <c r="F395" s="5" t="s">
        <v>67</v>
      </c>
      <c r="G395" s="10">
        <v>10410</v>
      </c>
      <c r="H395" s="5" t="s">
        <v>5584</v>
      </c>
      <c r="I395" s="10">
        <v>10417</v>
      </c>
      <c r="J395" s="5" t="s">
        <v>5359</v>
      </c>
      <c r="K395" s="10">
        <v>0</v>
      </c>
      <c r="L395" s="5" t="s">
        <v>67</v>
      </c>
      <c r="M395" s="10">
        <v>0</v>
      </c>
      <c r="N395" s="5" t="s">
        <v>67</v>
      </c>
      <c r="O395" s="10">
        <f t="shared" si="6"/>
        <v>10410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5" t="s">
        <v>5640</v>
      </c>
      <c r="X395" s="5" t="s">
        <v>67</v>
      </c>
      <c r="Y395" s="2" t="s">
        <v>67</v>
      </c>
      <c r="Z395" s="2" t="s">
        <v>67</v>
      </c>
      <c r="AA395" s="11"/>
      <c r="AB395" s="2" t="s">
        <v>67</v>
      </c>
    </row>
    <row r="396" spans="1:28" ht="30" customHeight="1" x14ac:dyDescent="0.3">
      <c r="A396" s="5" t="s">
        <v>5641</v>
      </c>
      <c r="B396" s="5" t="s">
        <v>2021</v>
      </c>
      <c r="C396" s="5" t="s">
        <v>5642</v>
      </c>
      <c r="D396" s="9" t="s">
        <v>1702</v>
      </c>
      <c r="E396" s="10">
        <v>0</v>
      </c>
      <c r="F396" s="5" t="s">
        <v>67</v>
      </c>
      <c r="G396" s="10">
        <v>8410</v>
      </c>
      <c r="H396" s="5" t="s">
        <v>5643</v>
      </c>
      <c r="I396" s="10">
        <v>8604</v>
      </c>
      <c r="J396" s="5" t="s">
        <v>5359</v>
      </c>
      <c r="K396" s="10">
        <v>0</v>
      </c>
      <c r="L396" s="5" t="s">
        <v>67</v>
      </c>
      <c r="M396" s="10">
        <v>0</v>
      </c>
      <c r="N396" s="5" t="s">
        <v>67</v>
      </c>
      <c r="O396" s="10">
        <f t="shared" si="6"/>
        <v>8410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5" t="s">
        <v>5644</v>
      </c>
      <c r="X396" s="5" t="s">
        <v>67</v>
      </c>
      <c r="Y396" s="2" t="s">
        <v>67</v>
      </c>
      <c r="Z396" s="2" t="s">
        <v>67</v>
      </c>
      <c r="AA396" s="11"/>
      <c r="AB396" s="2" t="s">
        <v>67</v>
      </c>
    </row>
    <row r="397" spans="1:28" ht="30" customHeight="1" x14ac:dyDescent="0.3">
      <c r="A397" s="5" t="s">
        <v>5645</v>
      </c>
      <c r="B397" s="5" t="s">
        <v>2021</v>
      </c>
      <c r="C397" s="5" t="s">
        <v>5646</v>
      </c>
      <c r="D397" s="9" t="s">
        <v>1702</v>
      </c>
      <c r="E397" s="10">
        <v>0</v>
      </c>
      <c r="F397" s="5" t="s">
        <v>67</v>
      </c>
      <c r="G397" s="10">
        <v>11930</v>
      </c>
      <c r="H397" s="5" t="s">
        <v>5643</v>
      </c>
      <c r="I397" s="10">
        <v>11935</v>
      </c>
      <c r="J397" s="5" t="s">
        <v>5359</v>
      </c>
      <c r="K397" s="10">
        <v>0</v>
      </c>
      <c r="L397" s="5" t="s">
        <v>67</v>
      </c>
      <c r="M397" s="10">
        <v>0</v>
      </c>
      <c r="N397" s="5" t="s">
        <v>67</v>
      </c>
      <c r="O397" s="10">
        <f t="shared" si="6"/>
        <v>11930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5" t="s">
        <v>5647</v>
      </c>
      <c r="X397" s="5" t="s">
        <v>67</v>
      </c>
      <c r="Y397" s="2" t="s">
        <v>67</v>
      </c>
      <c r="Z397" s="2" t="s">
        <v>67</v>
      </c>
      <c r="AA397" s="11"/>
      <c r="AB397" s="2" t="s">
        <v>67</v>
      </c>
    </row>
    <row r="398" spans="1:28" ht="30" customHeight="1" x14ac:dyDescent="0.3">
      <c r="A398" s="5" t="s">
        <v>5648</v>
      </c>
      <c r="B398" s="5" t="s">
        <v>2021</v>
      </c>
      <c r="C398" s="5" t="s">
        <v>5649</v>
      </c>
      <c r="D398" s="9" t="s">
        <v>1702</v>
      </c>
      <c r="E398" s="10">
        <v>0</v>
      </c>
      <c r="F398" s="5" t="s">
        <v>67</v>
      </c>
      <c r="G398" s="10">
        <v>8920</v>
      </c>
      <c r="H398" s="5" t="s">
        <v>5643</v>
      </c>
      <c r="I398" s="10">
        <v>9144</v>
      </c>
      <c r="J398" s="5" t="s">
        <v>5359</v>
      </c>
      <c r="K398" s="10">
        <v>0</v>
      </c>
      <c r="L398" s="5" t="s">
        <v>67</v>
      </c>
      <c r="M398" s="10">
        <v>0</v>
      </c>
      <c r="N398" s="5" t="s">
        <v>67</v>
      </c>
      <c r="O398" s="10">
        <f t="shared" si="6"/>
        <v>8920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5" t="s">
        <v>5650</v>
      </c>
      <c r="X398" s="5" t="s">
        <v>67</v>
      </c>
      <c r="Y398" s="2" t="s">
        <v>67</v>
      </c>
      <c r="Z398" s="2" t="s">
        <v>67</v>
      </c>
      <c r="AA398" s="11"/>
      <c r="AB398" s="2" t="s">
        <v>67</v>
      </c>
    </row>
    <row r="399" spans="1:28" ht="30" customHeight="1" x14ac:dyDescent="0.3">
      <c r="A399" s="5" t="s">
        <v>5651</v>
      </c>
      <c r="B399" s="5" t="s">
        <v>2021</v>
      </c>
      <c r="C399" s="5" t="s">
        <v>5652</v>
      </c>
      <c r="D399" s="9" t="s">
        <v>1702</v>
      </c>
      <c r="E399" s="10">
        <v>0</v>
      </c>
      <c r="F399" s="5" t="s">
        <v>67</v>
      </c>
      <c r="G399" s="10">
        <v>12340</v>
      </c>
      <c r="H399" s="5" t="s">
        <v>5643</v>
      </c>
      <c r="I399" s="10">
        <v>12372</v>
      </c>
      <c r="J399" s="5" t="s">
        <v>5359</v>
      </c>
      <c r="K399" s="10">
        <v>0</v>
      </c>
      <c r="L399" s="5" t="s">
        <v>67</v>
      </c>
      <c r="M399" s="10">
        <v>0</v>
      </c>
      <c r="N399" s="5" t="s">
        <v>67</v>
      </c>
      <c r="O399" s="10">
        <f t="shared" si="6"/>
        <v>12340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5" t="s">
        <v>5653</v>
      </c>
      <c r="X399" s="5" t="s">
        <v>67</v>
      </c>
      <c r="Y399" s="2" t="s">
        <v>67</v>
      </c>
      <c r="Z399" s="2" t="s">
        <v>67</v>
      </c>
      <c r="AA399" s="11"/>
      <c r="AB399" s="2" t="s">
        <v>67</v>
      </c>
    </row>
    <row r="400" spans="1:28" ht="30" customHeight="1" x14ac:dyDescent="0.3">
      <c r="A400" s="5" t="s">
        <v>5654</v>
      </c>
      <c r="B400" s="5" t="s">
        <v>2021</v>
      </c>
      <c r="C400" s="5" t="s">
        <v>5655</v>
      </c>
      <c r="D400" s="9" t="s">
        <v>1702</v>
      </c>
      <c r="E400" s="10">
        <v>0</v>
      </c>
      <c r="F400" s="5" t="s">
        <v>67</v>
      </c>
      <c r="G400" s="10">
        <v>10520</v>
      </c>
      <c r="H400" s="5" t="s">
        <v>5643</v>
      </c>
      <c r="I400" s="10">
        <v>10776</v>
      </c>
      <c r="J400" s="5" t="s">
        <v>5359</v>
      </c>
      <c r="K400" s="10">
        <v>0</v>
      </c>
      <c r="L400" s="5" t="s">
        <v>67</v>
      </c>
      <c r="M400" s="10">
        <v>0</v>
      </c>
      <c r="N400" s="5" t="s">
        <v>67</v>
      </c>
      <c r="O400" s="10">
        <f t="shared" ref="O400:O463" si="7">SMALL(E400:M400,COUNTIF(E400:M400,0)+1)</f>
        <v>10520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5" t="s">
        <v>5656</v>
      </c>
      <c r="X400" s="5" t="s">
        <v>67</v>
      </c>
      <c r="Y400" s="2" t="s">
        <v>67</v>
      </c>
      <c r="Z400" s="2" t="s">
        <v>67</v>
      </c>
      <c r="AA400" s="11"/>
      <c r="AB400" s="2" t="s">
        <v>67</v>
      </c>
    </row>
    <row r="401" spans="1:28" ht="30" customHeight="1" x14ac:dyDescent="0.3">
      <c r="A401" s="5" t="s">
        <v>5657</v>
      </c>
      <c r="B401" s="5" t="s">
        <v>2021</v>
      </c>
      <c r="C401" s="5" t="s">
        <v>5658</v>
      </c>
      <c r="D401" s="9" t="s">
        <v>1702</v>
      </c>
      <c r="E401" s="10">
        <v>0</v>
      </c>
      <c r="F401" s="5" t="s">
        <v>67</v>
      </c>
      <c r="G401" s="10">
        <v>13020</v>
      </c>
      <c r="H401" s="5" t="s">
        <v>5643</v>
      </c>
      <c r="I401" s="10">
        <v>13013</v>
      </c>
      <c r="J401" s="5" t="s">
        <v>5359</v>
      </c>
      <c r="K401" s="10">
        <v>0</v>
      </c>
      <c r="L401" s="5" t="s">
        <v>67</v>
      </c>
      <c r="M401" s="10">
        <v>0</v>
      </c>
      <c r="N401" s="5" t="s">
        <v>67</v>
      </c>
      <c r="O401" s="10">
        <f t="shared" si="7"/>
        <v>13013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5" t="s">
        <v>5659</v>
      </c>
      <c r="X401" s="5" t="s">
        <v>67</v>
      </c>
      <c r="Y401" s="2" t="s">
        <v>67</v>
      </c>
      <c r="Z401" s="2" t="s">
        <v>67</v>
      </c>
      <c r="AA401" s="11"/>
      <c r="AB401" s="2" t="s">
        <v>67</v>
      </c>
    </row>
    <row r="402" spans="1:28" ht="30" customHeight="1" x14ac:dyDescent="0.3">
      <c r="A402" s="5" t="s">
        <v>5660</v>
      </c>
      <c r="B402" s="5" t="s">
        <v>2021</v>
      </c>
      <c r="C402" s="5" t="s">
        <v>5661</v>
      </c>
      <c r="D402" s="9" t="s">
        <v>1702</v>
      </c>
      <c r="E402" s="10">
        <v>0</v>
      </c>
      <c r="F402" s="5" t="s">
        <v>67</v>
      </c>
      <c r="G402" s="10">
        <v>11180</v>
      </c>
      <c r="H402" s="5" t="s">
        <v>5643</v>
      </c>
      <c r="I402" s="10">
        <v>11448</v>
      </c>
      <c r="J402" s="5" t="s">
        <v>5359</v>
      </c>
      <c r="K402" s="10">
        <v>0</v>
      </c>
      <c r="L402" s="5" t="s">
        <v>67</v>
      </c>
      <c r="M402" s="10">
        <v>0</v>
      </c>
      <c r="N402" s="5" t="s">
        <v>67</v>
      </c>
      <c r="O402" s="10">
        <f t="shared" si="7"/>
        <v>11180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5" t="s">
        <v>5662</v>
      </c>
      <c r="X402" s="5" t="s">
        <v>67</v>
      </c>
      <c r="Y402" s="2" t="s">
        <v>67</v>
      </c>
      <c r="Z402" s="2" t="s">
        <v>67</v>
      </c>
      <c r="AA402" s="11"/>
      <c r="AB402" s="2" t="s">
        <v>67</v>
      </c>
    </row>
    <row r="403" spans="1:28" ht="30" customHeight="1" x14ac:dyDescent="0.3">
      <c r="A403" s="5" t="s">
        <v>5663</v>
      </c>
      <c r="B403" s="5" t="s">
        <v>2021</v>
      </c>
      <c r="C403" s="5" t="s">
        <v>5664</v>
      </c>
      <c r="D403" s="9" t="s">
        <v>1702</v>
      </c>
      <c r="E403" s="10">
        <v>0</v>
      </c>
      <c r="F403" s="5" t="s">
        <v>67</v>
      </c>
      <c r="G403" s="10">
        <v>13990</v>
      </c>
      <c r="H403" s="5" t="s">
        <v>5643</v>
      </c>
      <c r="I403" s="10">
        <v>13992</v>
      </c>
      <c r="J403" s="5" t="s">
        <v>5359</v>
      </c>
      <c r="K403" s="10">
        <v>0</v>
      </c>
      <c r="L403" s="5" t="s">
        <v>67</v>
      </c>
      <c r="M403" s="10">
        <v>0</v>
      </c>
      <c r="N403" s="5" t="s">
        <v>67</v>
      </c>
      <c r="O403" s="10">
        <f t="shared" si="7"/>
        <v>13990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5" t="s">
        <v>5665</v>
      </c>
      <c r="X403" s="5" t="s">
        <v>67</v>
      </c>
      <c r="Y403" s="2" t="s">
        <v>67</v>
      </c>
      <c r="Z403" s="2" t="s">
        <v>67</v>
      </c>
      <c r="AA403" s="11"/>
      <c r="AB403" s="2" t="s">
        <v>67</v>
      </c>
    </row>
    <row r="404" spans="1:28" ht="30" customHeight="1" x14ac:dyDescent="0.3">
      <c r="A404" s="5" t="s">
        <v>2908</v>
      </c>
      <c r="B404" s="5" t="s">
        <v>2021</v>
      </c>
      <c r="C404" s="5" t="s">
        <v>2907</v>
      </c>
      <c r="D404" s="9" t="s">
        <v>1702</v>
      </c>
      <c r="E404" s="10">
        <v>0</v>
      </c>
      <c r="F404" s="5" t="s">
        <v>67</v>
      </c>
      <c r="G404" s="10">
        <v>12750</v>
      </c>
      <c r="H404" s="5" t="s">
        <v>5643</v>
      </c>
      <c r="I404" s="10">
        <v>13056</v>
      </c>
      <c r="J404" s="5" t="s">
        <v>5359</v>
      </c>
      <c r="K404" s="10">
        <v>0</v>
      </c>
      <c r="L404" s="5" t="s">
        <v>67</v>
      </c>
      <c r="M404" s="10">
        <v>0</v>
      </c>
      <c r="N404" s="5" t="s">
        <v>67</v>
      </c>
      <c r="O404" s="10">
        <f t="shared" si="7"/>
        <v>12750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5" t="s">
        <v>5666</v>
      </c>
      <c r="X404" s="5" t="s">
        <v>67</v>
      </c>
      <c r="Y404" s="2" t="s">
        <v>67</v>
      </c>
      <c r="Z404" s="2" t="s">
        <v>67</v>
      </c>
      <c r="AA404" s="11"/>
      <c r="AB404" s="2" t="s">
        <v>67</v>
      </c>
    </row>
    <row r="405" spans="1:28" ht="30" customHeight="1" x14ac:dyDescent="0.3">
      <c r="A405" s="5" t="s">
        <v>5667</v>
      </c>
      <c r="B405" s="5" t="s">
        <v>2021</v>
      </c>
      <c r="C405" s="5" t="s">
        <v>5668</v>
      </c>
      <c r="D405" s="9" t="s">
        <v>1702</v>
      </c>
      <c r="E405" s="10">
        <v>0</v>
      </c>
      <c r="F405" s="5" t="s">
        <v>67</v>
      </c>
      <c r="G405" s="10">
        <v>16080</v>
      </c>
      <c r="H405" s="5" t="s">
        <v>5643</v>
      </c>
      <c r="I405" s="10">
        <v>16082</v>
      </c>
      <c r="J405" s="5" t="s">
        <v>5359</v>
      </c>
      <c r="K405" s="10">
        <v>0</v>
      </c>
      <c r="L405" s="5" t="s">
        <v>67</v>
      </c>
      <c r="M405" s="10">
        <v>0</v>
      </c>
      <c r="N405" s="5" t="s">
        <v>67</v>
      </c>
      <c r="O405" s="10">
        <f t="shared" si="7"/>
        <v>16080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5" t="s">
        <v>5669</v>
      </c>
      <c r="X405" s="5" t="s">
        <v>67</v>
      </c>
      <c r="Y405" s="2" t="s">
        <v>67</v>
      </c>
      <c r="Z405" s="2" t="s">
        <v>67</v>
      </c>
      <c r="AA405" s="11"/>
      <c r="AB405" s="2" t="s">
        <v>67</v>
      </c>
    </row>
    <row r="406" spans="1:28" ht="30" customHeight="1" x14ac:dyDescent="0.3">
      <c r="A406" s="5" t="s">
        <v>5670</v>
      </c>
      <c r="B406" s="5" t="s">
        <v>2021</v>
      </c>
      <c r="C406" s="5" t="s">
        <v>5671</v>
      </c>
      <c r="D406" s="9" t="s">
        <v>1702</v>
      </c>
      <c r="E406" s="10">
        <v>0</v>
      </c>
      <c r="F406" s="5" t="s">
        <v>67</v>
      </c>
      <c r="G406" s="10">
        <v>23350</v>
      </c>
      <c r="H406" s="5" t="s">
        <v>5643</v>
      </c>
      <c r="I406" s="10">
        <v>25024</v>
      </c>
      <c r="J406" s="5" t="s">
        <v>5359</v>
      </c>
      <c r="K406" s="10">
        <v>0</v>
      </c>
      <c r="L406" s="5" t="s">
        <v>67</v>
      </c>
      <c r="M406" s="10">
        <v>0</v>
      </c>
      <c r="N406" s="5" t="s">
        <v>67</v>
      </c>
      <c r="O406" s="10">
        <f t="shared" si="7"/>
        <v>23350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5" t="s">
        <v>5672</v>
      </c>
      <c r="X406" s="5" t="s">
        <v>67</v>
      </c>
      <c r="Y406" s="2" t="s">
        <v>67</v>
      </c>
      <c r="Z406" s="2" t="s">
        <v>67</v>
      </c>
      <c r="AA406" s="11"/>
      <c r="AB406" s="2" t="s">
        <v>67</v>
      </c>
    </row>
    <row r="407" spans="1:28" ht="30" customHeight="1" x14ac:dyDescent="0.3">
      <c r="A407" s="5" t="s">
        <v>2920</v>
      </c>
      <c r="B407" s="5" t="s">
        <v>2021</v>
      </c>
      <c r="C407" s="5" t="s">
        <v>2919</v>
      </c>
      <c r="D407" s="9" t="s">
        <v>1702</v>
      </c>
      <c r="E407" s="10">
        <v>0</v>
      </c>
      <c r="F407" s="5" t="s">
        <v>67</v>
      </c>
      <c r="G407" s="10">
        <v>15790</v>
      </c>
      <c r="H407" s="5" t="s">
        <v>5643</v>
      </c>
      <c r="I407" s="10">
        <v>16152</v>
      </c>
      <c r="J407" s="5" t="s">
        <v>5359</v>
      </c>
      <c r="K407" s="10">
        <v>0</v>
      </c>
      <c r="L407" s="5" t="s">
        <v>67</v>
      </c>
      <c r="M407" s="10">
        <v>0</v>
      </c>
      <c r="N407" s="5" t="s">
        <v>67</v>
      </c>
      <c r="O407" s="10">
        <f t="shared" si="7"/>
        <v>15790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5" t="s">
        <v>5673</v>
      </c>
      <c r="X407" s="5" t="s">
        <v>67</v>
      </c>
      <c r="Y407" s="2" t="s">
        <v>67</v>
      </c>
      <c r="Z407" s="2" t="s">
        <v>67</v>
      </c>
      <c r="AA407" s="11"/>
      <c r="AB407" s="2" t="s">
        <v>67</v>
      </c>
    </row>
    <row r="408" spans="1:28" ht="30" customHeight="1" x14ac:dyDescent="0.3">
      <c r="A408" s="5" t="s">
        <v>5674</v>
      </c>
      <c r="B408" s="5" t="s">
        <v>2021</v>
      </c>
      <c r="C408" s="5" t="s">
        <v>5675</v>
      </c>
      <c r="D408" s="9" t="s">
        <v>1702</v>
      </c>
      <c r="E408" s="10">
        <v>0</v>
      </c>
      <c r="F408" s="5" t="s">
        <v>67</v>
      </c>
      <c r="G408" s="10">
        <v>19200</v>
      </c>
      <c r="H408" s="5" t="s">
        <v>5643</v>
      </c>
      <c r="I408" s="10">
        <v>19206</v>
      </c>
      <c r="J408" s="5" t="s">
        <v>5359</v>
      </c>
      <c r="K408" s="10">
        <v>0</v>
      </c>
      <c r="L408" s="5" t="s">
        <v>67</v>
      </c>
      <c r="M408" s="10">
        <v>0</v>
      </c>
      <c r="N408" s="5" t="s">
        <v>67</v>
      </c>
      <c r="O408" s="10">
        <f t="shared" si="7"/>
        <v>19200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5" t="s">
        <v>5676</v>
      </c>
      <c r="X408" s="5" t="s">
        <v>67</v>
      </c>
      <c r="Y408" s="2" t="s">
        <v>67</v>
      </c>
      <c r="Z408" s="2" t="s">
        <v>67</v>
      </c>
      <c r="AA408" s="11"/>
      <c r="AB408" s="2" t="s">
        <v>67</v>
      </c>
    </row>
    <row r="409" spans="1:28" ht="30" customHeight="1" x14ac:dyDescent="0.3">
      <c r="A409" s="5" t="s">
        <v>5677</v>
      </c>
      <c r="B409" s="5" t="s">
        <v>2021</v>
      </c>
      <c r="C409" s="5" t="s">
        <v>5678</v>
      </c>
      <c r="D409" s="9" t="s">
        <v>1702</v>
      </c>
      <c r="E409" s="10">
        <v>0</v>
      </c>
      <c r="F409" s="5" t="s">
        <v>67</v>
      </c>
      <c r="G409" s="10">
        <v>26930</v>
      </c>
      <c r="H409" s="5" t="s">
        <v>5643</v>
      </c>
      <c r="I409" s="10">
        <v>29969</v>
      </c>
      <c r="J409" s="5" t="s">
        <v>5359</v>
      </c>
      <c r="K409" s="10">
        <v>0</v>
      </c>
      <c r="L409" s="5" t="s">
        <v>67</v>
      </c>
      <c r="M409" s="10">
        <v>0</v>
      </c>
      <c r="N409" s="5" t="s">
        <v>67</v>
      </c>
      <c r="O409" s="10">
        <f t="shared" si="7"/>
        <v>26930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5" t="s">
        <v>5679</v>
      </c>
      <c r="X409" s="5" t="s">
        <v>67</v>
      </c>
      <c r="Y409" s="2" t="s">
        <v>67</v>
      </c>
      <c r="Z409" s="2" t="s">
        <v>67</v>
      </c>
      <c r="AA409" s="11"/>
      <c r="AB409" s="2" t="s">
        <v>67</v>
      </c>
    </row>
    <row r="410" spans="1:28" ht="30" customHeight="1" x14ac:dyDescent="0.3">
      <c r="A410" s="5" t="s">
        <v>2932</v>
      </c>
      <c r="B410" s="5" t="s">
        <v>2021</v>
      </c>
      <c r="C410" s="5" t="s">
        <v>2931</v>
      </c>
      <c r="D410" s="9" t="s">
        <v>1702</v>
      </c>
      <c r="E410" s="10">
        <v>0</v>
      </c>
      <c r="F410" s="5" t="s">
        <v>67</v>
      </c>
      <c r="G410" s="10">
        <v>17050</v>
      </c>
      <c r="H410" s="5" t="s">
        <v>5643</v>
      </c>
      <c r="I410" s="10">
        <v>17052</v>
      </c>
      <c r="J410" s="5" t="s">
        <v>5359</v>
      </c>
      <c r="K410" s="10">
        <v>0</v>
      </c>
      <c r="L410" s="5" t="s">
        <v>67</v>
      </c>
      <c r="M410" s="10">
        <v>0</v>
      </c>
      <c r="N410" s="5" t="s">
        <v>67</v>
      </c>
      <c r="O410" s="10">
        <f t="shared" si="7"/>
        <v>17050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5" t="s">
        <v>5680</v>
      </c>
      <c r="X410" s="5" t="s">
        <v>67</v>
      </c>
      <c r="Y410" s="2" t="s">
        <v>67</v>
      </c>
      <c r="Z410" s="2" t="s">
        <v>67</v>
      </c>
      <c r="AA410" s="11"/>
      <c r="AB410" s="2" t="s">
        <v>67</v>
      </c>
    </row>
    <row r="411" spans="1:28" ht="30" customHeight="1" x14ac:dyDescent="0.3">
      <c r="A411" s="5" t="s">
        <v>5681</v>
      </c>
      <c r="B411" s="5" t="s">
        <v>2021</v>
      </c>
      <c r="C411" s="5" t="s">
        <v>5682</v>
      </c>
      <c r="D411" s="9" t="s">
        <v>1702</v>
      </c>
      <c r="E411" s="10">
        <v>0</v>
      </c>
      <c r="F411" s="5" t="s">
        <v>67</v>
      </c>
      <c r="G411" s="10">
        <v>20700</v>
      </c>
      <c r="H411" s="5" t="s">
        <v>5643</v>
      </c>
      <c r="I411" s="10">
        <v>20702</v>
      </c>
      <c r="J411" s="5" t="s">
        <v>5359</v>
      </c>
      <c r="K411" s="10">
        <v>0</v>
      </c>
      <c r="L411" s="5" t="s">
        <v>67</v>
      </c>
      <c r="M411" s="10">
        <v>0</v>
      </c>
      <c r="N411" s="5" t="s">
        <v>67</v>
      </c>
      <c r="O411" s="10">
        <f t="shared" si="7"/>
        <v>20700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5" t="s">
        <v>5683</v>
      </c>
      <c r="X411" s="5" t="s">
        <v>67</v>
      </c>
      <c r="Y411" s="2" t="s">
        <v>67</v>
      </c>
      <c r="Z411" s="2" t="s">
        <v>67</v>
      </c>
      <c r="AA411" s="11"/>
      <c r="AB411" s="2" t="s">
        <v>67</v>
      </c>
    </row>
    <row r="412" spans="1:28" ht="30" customHeight="1" x14ac:dyDescent="0.3">
      <c r="A412" s="5" t="s">
        <v>5684</v>
      </c>
      <c r="B412" s="5" t="s">
        <v>2021</v>
      </c>
      <c r="C412" s="5" t="s">
        <v>5685</v>
      </c>
      <c r="D412" s="9" t="s">
        <v>1702</v>
      </c>
      <c r="E412" s="10">
        <v>0</v>
      </c>
      <c r="F412" s="5" t="s">
        <v>67</v>
      </c>
      <c r="G412" s="10">
        <v>28980</v>
      </c>
      <c r="H412" s="5" t="s">
        <v>5643</v>
      </c>
      <c r="I412" s="10">
        <v>33730</v>
      </c>
      <c r="J412" s="5" t="s">
        <v>5359</v>
      </c>
      <c r="K412" s="10">
        <v>0</v>
      </c>
      <c r="L412" s="5" t="s">
        <v>67</v>
      </c>
      <c r="M412" s="10">
        <v>0</v>
      </c>
      <c r="N412" s="5" t="s">
        <v>67</v>
      </c>
      <c r="O412" s="10">
        <f t="shared" si="7"/>
        <v>28980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5" t="s">
        <v>5686</v>
      </c>
      <c r="X412" s="5" t="s">
        <v>67</v>
      </c>
      <c r="Y412" s="2" t="s">
        <v>67</v>
      </c>
      <c r="Z412" s="2" t="s">
        <v>67</v>
      </c>
      <c r="AA412" s="11"/>
      <c r="AB412" s="2" t="s">
        <v>67</v>
      </c>
    </row>
    <row r="413" spans="1:28" ht="30" customHeight="1" x14ac:dyDescent="0.3">
      <c r="A413" s="5" t="s">
        <v>2944</v>
      </c>
      <c r="B413" s="5" t="s">
        <v>2021</v>
      </c>
      <c r="C413" s="5" t="s">
        <v>2943</v>
      </c>
      <c r="D413" s="9" t="s">
        <v>1702</v>
      </c>
      <c r="E413" s="10">
        <v>0</v>
      </c>
      <c r="F413" s="5" t="s">
        <v>67</v>
      </c>
      <c r="G413" s="10">
        <v>20570</v>
      </c>
      <c r="H413" s="5" t="s">
        <v>5643</v>
      </c>
      <c r="I413" s="10">
        <v>23760</v>
      </c>
      <c r="J413" s="5" t="s">
        <v>5359</v>
      </c>
      <c r="K413" s="10">
        <v>0</v>
      </c>
      <c r="L413" s="5" t="s">
        <v>67</v>
      </c>
      <c r="M413" s="10">
        <v>0</v>
      </c>
      <c r="N413" s="5" t="s">
        <v>67</v>
      </c>
      <c r="O413" s="10">
        <f t="shared" si="7"/>
        <v>20570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5" t="s">
        <v>5687</v>
      </c>
      <c r="X413" s="5" t="s">
        <v>67</v>
      </c>
      <c r="Y413" s="2" t="s">
        <v>67</v>
      </c>
      <c r="Z413" s="2" t="s">
        <v>67</v>
      </c>
      <c r="AA413" s="11"/>
      <c r="AB413" s="2" t="s">
        <v>67</v>
      </c>
    </row>
    <row r="414" spans="1:28" ht="30" customHeight="1" x14ac:dyDescent="0.3">
      <c r="A414" s="5" t="s">
        <v>5688</v>
      </c>
      <c r="B414" s="5" t="s">
        <v>2021</v>
      </c>
      <c r="C414" s="5" t="s">
        <v>5689</v>
      </c>
      <c r="D414" s="9" t="s">
        <v>1702</v>
      </c>
      <c r="E414" s="10">
        <v>0</v>
      </c>
      <c r="F414" s="5" t="s">
        <v>67</v>
      </c>
      <c r="G414" s="10">
        <v>27600</v>
      </c>
      <c r="H414" s="5" t="s">
        <v>5643</v>
      </c>
      <c r="I414" s="10">
        <v>28072</v>
      </c>
      <c r="J414" s="5" t="s">
        <v>5359</v>
      </c>
      <c r="K414" s="10">
        <v>0</v>
      </c>
      <c r="L414" s="5" t="s">
        <v>67</v>
      </c>
      <c r="M414" s="10">
        <v>0</v>
      </c>
      <c r="N414" s="5" t="s">
        <v>67</v>
      </c>
      <c r="O414" s="10">
        <f t="shared" si="7"/>
        <v>27600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5" t="s">
        <v>5690</v>
      </c>
      <c r="X414" s="5" t="s">
        <v>67</v>
      </c>
      <c r="Y414" s="2" t="s">
        <v>67</v>
      </c>
      <c r="Z414" s="2" t="s">
        <v>67</v>
      </c>
      <c r="AA414" s="11"/>
      <c r="AB414" s="2" t="s">
        <v>67</v>
      </c>
    </row>
    <row r="415" spans="1:28" ht="30" customHeight="1" x14ac:dyDescent="0.3">
      <c r="A415" s="5" t="s">
        <v>5691</v>
      </c>
      <c r="B415" s="5" t="s">
        <v>2021</v>
      </c>
      <c r="C415" s="5" t="s">
        <v>5692</v>
      </c>
      <c r="D415" s="9" t="s">
        <v>1702</v>
      </c>
      <c r="E415" s="10">
        <v>0</v>
      </c>
      <c r="F415" s="5" t="s">
        <v>67</v>
      </c>
      <c r="G415" s="10">
        <v>38530</v>
      </c>
      <c r="H415" s="5" t="s">
        <v>5643</v>
      </c>
      <c r="I415" s="10">
        <v>41895</v>
      </c>
      <c r="J415" s="5" t="s">
        <v>5359</v>
      </c>
      <c r="K415" s="10">
        <v>0</v>
      </c>
      <c r="L415" s="5" t="s">
        <v>67</v>
      </c>
      <c r="M415" s="10">
        <v>0</v>
      </c>
      <c r="N415" s="5" t="s">
        <v>67</v>
      </c>
      <c r="O415" s="10">
        <f t="shared" si="7"/>
        <v>38530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5" t="s">
        <v>5693</v>
      </c>
      <c r="X415" s="5" t="s">
        <v>67</v>
      </c>
      <c r="Y415" s="2" t="s">
        <v>67</v>
      </c>
      <c r="Z415" s="2" t="s">
        <v>67</v>
      </c>
      <c r="AA415" s="11"/>
      <c r="AB415" s="2" t="s">
        <v>67</v>
      </c>
    </row>
    <row r="416" spans="1:28" ht="30" customHeight="1" x14ac:dyDescent="0.3">
      <c r="A416" s="5" t="s">
        <v>2956</v>
      </c>
      <c r="B416" s="5" t="s">
        <v>2021</v>
      </c>
      <c r="C416" s="5" t="s">
        <v>2955</v>
      </c>
      <c r="D416" s="9" t="s">
        <v>1702</v>
      </c>
      <c r="E416" s="10">
        <v>0</v>
      </c>
      <c r="F416" s="5" t="s">
        <v>67</v>
      </c>
      <c r="G416" s="10">
        <v>23030</v>
      </c>
      <c r="H416" s="5" t="s">
        <v>5643</v>
      </c>
      <c r="I416" s="10">
        <v>23496</v>
      </c>
      <c r="J416" s="5" t="s">
        <v>5359</v>
      </c>
      <c r="K416" s="10">
        <v>0</v>
      </c>
      <c r="L416" s="5" t="s">
        <v>67</v>
      </c>
      <c r="M416" s="10">
        <v>0</v>
      </c>
      <c r="N416" s="5" t="s">
        <v>67</v>
      </c>
      <c r="O416" s="10">
        <f t="shared" si="7"/>
        <v>23030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5" t="s">
        <v>5694</v>
      </c>
      <c r="X416" s="5" t="s">
        <v>67</v>
      </c>
      <c r="Y416" s="2" t="s">
        <v>67</v>
      </c>
      <c r="Z416" s="2" t="s">
        <v>67</v>
      </c>
      <c r="AA416" s="11"/>
      <c r="AB416" s="2" t="s">
        <v>67</v>
      </c>
    </row>
    <row r="417" spans="1:28" ht="30" customHeight="1" x14ac:dyDescent="0.3">
      <c r="A417" s="5" t="s">
        <v>5695</v>
      </c>
      <c r="B417" s="5" t="s">
        <v>2021</v>
      </c>
      <c r="C417" s="5" t="s">
        <v>5696</v>
      </c>
      <c r="D417" s="9" t="s">
        <v>1702</v>
      </c>
      <c r="E417" s="10">
        <v>0</v>
      </c>
      <c r="F417" s="5" t="s">
        <v>67</v>
      </c>
      <c r="G417" s="10">
        <v>31280</v>
      </c>
      <c r="H417" s="5" t="s">
        <v>5643</v>
      </c>
      <c r="I417" s="10">
        <v>31510</v>
      </c>
      <c r="J417" s="5" t="s">
        <v>5359</v>
      </c>
      <c r="K417" s="10">
        <v>0</v>
      </c>
      <c r="L417" s="5" t="s">
        <v>67</v>
      </c>
      <c r="M417" s="10">
        <v>0</v>
      </c>
      <c r="N417" s="5" t="s">
        <v>67</v>
      </c>
      <c r="O417" s="10">
        <f t="shared" si="7"/>
        <v>31280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5" t="s">
        <v>5697</v>
      </c>
      <c r="X417" s="5" t="s">
        <v>67</v>
      </c>
      <c r="Y417" s="2" t="s">
        <v>67</v>
      </c>
      <c r="Z417" s="2" t="s">
        <v>67</v>
      </c>
      <c r="AA417" s="11"/>
      <c r="AB417" s="2" t="s">
        <v>67</v>
      </c>
    </row>
    <row r="418" spans="1:28" ht="30" customHeight="1" x14ac:dyDescent="0.3">
      <c r="A418" s="5" t="s">
        <v>5698</v>
      </c>
      <c r="B418" s="5" t="s">
        <v>2021</v>
      </c>
      <c r="C418" s="5" t="s">
        <v>5699</v>
      </c>
      <c r="D418" s="9" t="s">
        <v>1702</v>
      </c>
      <c r="E418" s="10">
        <v>0</v>
      </c>
      <c r="F418" s="5" t="s">
        <v>67</v>
      </c>
      <c r="G418" s="10">
        <v>43060</v>
      </c>
      <c r="H418" s="5" t="s">
        <v>5643</v>
      </c>
      <c r="I418" s="10">
        <v>44100</v>
      </c>
      <c r="J418" s="5" t="s">
        <v>5359</v>
      </c>
      <c r="K418" s="10">
        <v>0</v>
      </c>
      <c r="L418" s="5" t="s">
        <v>67</v>
      </c>
      <c r="M418" s="10">
        <v>0</v>
      </c>
      <c r="N418" s="5" t="s">
        <v>67</v>
      </c>
      <c r="O418" s="10">
        <f t="shared" si="7"/>
        <v>43060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5" t="s">
        <v>5700</v>
      </c>
      <c r="X418" s="5" t="s">
        <v>67</v>
      </c>
      <c r="Y418" s="2" t="s">
        <v>67</v>
      </c>
      <c r="Z418" s="2" t="s">
        <v>67</v>
      </c>
      <c r="AA418" s="11"/>
      <c r="AB418" s="2" t="s">
        <v>67</v>
      </c>
    </row>
    <row r="419" spans="1:28" ht="30" customHeight="1" x14ac:dyDescent="0.3">
      <c r="A419" s="5" t="s">
        <v>5701</v>
      </c>
      <c r="B419" s="5" t="s">
        <v>2021</v>
      </c>
      <c r="C419" s="5" t="s">
        <v>5702</v>
      </c>
      <c r="D419" s="9" t="s">
        <v>1702</v>
      </c>
      <c r="E419" s="10">
        <v>0</v>
      </c>
      <c r="F419" s="5" t="s">
        <v>67</v>
      </c>
      <c r="G419" s="10">
        <v>25860</v>
      </c>
      <c r="H419" s="5" t="s">
        <v>5643</v>
      </c>
      <c r="I419" s="10">
        <v>26436</v>
      </c>
      <c r="J419" s="5" t="s">
        <v>5359</v>
      </c>
      <c r="K419" s="10">
        <v>0</v>
      </c>
      <c r="L419" s="5" t="s">
        <v>67</v>
      </c>
      <c r="M419" s="10">
        <v>0</v>
      </c>
      <c r="N419" s="5" t="s">
        <v>67</v>
      </c>
      <c r="O419" s="10">
        <f t="shared" si="7"/>
        <v>25860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5" t="s">
        <v>5703</v>
      </c>
      <c r="X419" s="5" t="s">
        <v>67</v>
      </c>
      <c r="Y419" s="2" t="s">
        <v>67</v>
      </c>
      <c r="Z419" s="2" t="s">
        <v>67</v>
      </c>
      <c r="AA419" s="11"/>
      <c r="AB419" s="2" t="s">
        <v>67</v>
      </c>
    </row>
    <row r="420" spans="1:28" ht="30" customHeight="1" x14ac:dyDescent="0.3">
      <c r="A420" s="5" t="s">
        <v>2968</v>
      </c>
      <c r="B420" s="5" t="s">
        <v>2021</v>
      </c>
      <c r="C420" s="5" t="s">
        <v>2967</v>
      </c>
      <c r="D420" s="9" t="s">
        <v>1702</v>
      </c>
      <c r="E420" s="10">
        <v>0</v>
      </c>
      <c r="F420" s="5" t="s">
        <v>67</v>
      </c>
      <c r="G420" s="10">
        <v>34960</v>
      </c>
      <c r="H420" s="5" t="s">
        <v>5643</v>
      </c>
      <c r="I420" s="10">
        <v>35156</v>
      </c>
      <c r="J420" s="5" t="s">
        <v>5359</v>
      </c>
      <c r="K420" s="10">
        <v>0</v>
      </c>
      <c r="L420" s="5" t="s">
        <v>67</v>
      </c>
      <c r="M420" s="10">
        <v>0</v>
      </c>
      <c r="N420" s="5" t="s">
        <v>67</v>
      </c>
      <c r="O420" s="10">
        <f t="shared" si="7"/>
        <v>34960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5" t="s">
        <v>5704</v>
      </c>
      <c r="X420" s="5" t="s">
        <v>67</v>
      </c>
      <c r="Y420" s="2" t="s">
        <v>67</v>
      </c>
      <c r="Z420" s="2" t="s">
        <v>67</v>
      </c>
      <c r="AA420" s="11"/>
      <c r="AB420" s="2" t="s">
        <v>67</v>
      </c>
    </row>
    <row r="421" spans="1:28" ht="30" customHeight="1" x14ac:dyDescent="0.3">
      <c r="A421" s="5" t="s">
        <v>5705</v>
      </c>
      <c r="B421" s="5" t="s">
        <v>2021</v>
      </c>
      <c r="C421" s="5" t="s">
        <v>5706</v>
      </c>
      <c r="D421" s="9" t="s">
        <v>1702</v>
      </c>
      <c r="E421" s="10">
        <v>0</v>
      </c>
      <c r="F421" s="5" t="s">
        <v>67</v>
      </c>
      <c r="G421" s="10">
        <v>47590</v>
      </c>
      <c r="H421" s="5" t="s">
        <v>5643</v>
      </c>
      <c r="I421" s="10">
        <v>48404</v>
      </c>
      <c r="J421" s="5" t="s">
        <v>5359</v>
      </c>
      <c r="K421" s="10">
        <v>0</v>
      </c>
      <c r="L421" s="5" t="s">
        <v>67</v>
      </c>
      <c r="M421" s="10">
        <v>0</v>
      </c>
      <c r="N421" s="5" t="s">
        <v>67</v>
      </c>
      <c r="O421" s="10">
        <f t="shared" si="7"/>
        <v>47590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5" t="s">
        <v>5707</v>
      </c>
      <c r="X421" s="5" t="s">
        <v>67</v>
      </c>
      <c r="Y421" s="2" t="s">
        <v>67</v>
      </c>
      <c r="Z421" s="2" t="s">
        <v>67</v>
      </c>
      <c r="AA421" s="11"/>
      <c r="AB421" s="2" t="s">
        <v>67</v>
      </c>
    </row>
    <row r="422" spans="1:28" ht="30" customHeight="1" x14ac:dyDescent="0.3">
      <c r="A422" s="5" t="s">
        <v>5708</v>
      </c>
      <c r="B422" s="5" t="s">
        <v>2021</v>
      </c>
      <c r="C422" s="5" t="s">
        <v>5709</v>
      </c>
      <c r="D422" s="9" t="s">
        <v>1702</v>
      </c>
      <c r="E422" s="10">
        <v>0</v>
      </c>
      <c r="F422" s="5" t="s">
        <v>67</v>
      </c>
      <c r="G422" s="10">
        <v>31530</v>
      </c>
      <c r="H422" s="5" t="s">
        <v>5643</v>
      </c>
      <c r="I422" s="10">
        <v>32316</v>
      </c>
      <c r="J422" s="5" t="s">
        <v>5359</v>
      </c>
      <c r="K422" s="10">
        <v>0</v>
      </c>
      <c r="L422" s="5" t="s">
        <v>67</v>
      </c>
      <c r="M422" s="10">
        <v>0</v>
      </c>
      <c r="N422" s="5" t="s">
        <v>67</v>
      </c>
      <c r="O422" s="10">
        <f t="shared" si="7"/>
        <v>31530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5" t="s">
        <v>5710</v>
      </c>
      <c r="X422" s="5" t="s">
        <v>67</v>
      </c>
      <c r="Y422" s="2" t="s">
        <v>67</v>
      </c>
      <c r="Z422" s="2" t="s">
        <v>67</v>
      </c>
      <c r="AA422" s="11"/>
      <c r="AB422" s="2" t="s">
        <v>67</v>
      </c>
    </row>
    <row r="423" spans="1:28" ht="30" customHeight="1" x14ac:dyDescent="0.3">
      <c r="A423" s="5" t="s">
        <v>2980</v>
      </c>
      <c r="B423" s="5" t="s">
        <v>2021</v>
      </c>
      <c r="C423" s="5" t="s">
        <v>2979</v>
      </c>
      <c r="D423" s="9" t="s">
        <v>1702</v>
      </c>
      <c r="E423" s="10">
        <v>0</v>
      </c>
      <c r="F423" s="5" t="s">
        <v>67</v>
      </c>
      <c r="G423" s="10">
        <v>42320</v>
      </c>
      <c r="H423" s="5" t="s">
        <v>5643</v>
      </c>
      <c r="I423" s="10">
        <v>42458</v>
      </c>
      <c r="J423" s="5" t="s">
        <v>5359</v>
      </c>
      <c r="K423" s="10">
        <v>0</v>
      </c>
      <c r="L423" s="5" t="s">
        <v>67</v>
      </c>
      <c r="M423" s="10">
        <v>0</v>
      </c>
      <c r="N423" s="5" t="s">
        <v>67</v>
      </c>
      <c r="O423" s="10">
        <f t="shared" si="7"/>
        <v>42320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5" t="s">
        <v>5711</v>
      </c>
      <c r="X423" s="5" t="s">
        <v>67</v>
      </c>
      <c r="Y423" s="2" t="s">
        <v>67</v>
      </c>
      <c r="Z423" s="2" t="s">
        <v>67</v>
      </c>
      <c r="AA423" s="11"/>
      <c r="AB423" s="2" t="s">
        <v>67</v>
      </c>
    </row>
    <row r="424" spans="1:28" ht="30" customHeight="1" x14ac:dyDescent="0.3">
      <c r="A424" s="5" t="s">
        <v>5712</v>
      </c>
      <c r="B424" s="5" t="s">
        <v>2021</v>
      </c>
      <c r="C424" s="5" t="s">
        <v>5713</v>
      </c>
      <c r="D424" s="9" t="s">
        <v>1702</v>
      </c>
      <c r="E424" s="10">
        <v>0</v>
      </c>
      <c r="F424" s="5" t="s">
        <v>67</v>
      </c>
      <c r="G424" s="10">
        <v>56650</v>
      </c>
      <c r="H424" s="5" t="s">
        <v>5643</v>
      </c>
      <c r="I424" s="10">
        <v>58212</v>
      </c>
      <c r="J424" s="5" t="s">
        <v>5359</v>
      </c>
      <c r="K424" s="10">
        <v>0</v>
      </c>
      <c r="L424" s="5" t="s">
        <v>67</v>
      </c>
      <c r="M424" s="10">
        <v>0</v>
      </c>
      <c r="N424" s="5" t="s">
        <v>67</v>
      </c>
      <c r="O424" s="10">
        <f t="shared" si="7"/>
        <v>56650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5" t="s">
        <v>5714</v>
      </c>
      <c r="X424" s="5" t="s">
        <v>67</v>
      </c>
      <c r="Y424" s="2" t="s">
        <v>67</v>
      </c>
      <c r="Z424" s="2" t="s">
        <v>67</v>
      </c>
      <c r="AA424" s="11"/>
      <c r="AB424" s="2" t="s">
        <v>67</v>
      </c>
    </row>
    <row r="425" spans="1:28" ht="30" customHeight="1" x14ac:dyDescent="0.3">
      <c r="A425" s="5" t="s">
        <v>5715</v>
      </c>
      <c r="B425" s="5" t="s">
        <v>2021</v>
      </c>
      <c r="C425" s="5" t="s">
        <v>5716</v>
      </c>
      <c r="D425" s="9" t="s">
        <v>1702</v>
      </c>
      <c r="E425" s="10">
        <v>0</v>
      </c>
      <c r="F425" s="5" t="s">
        <v>67</v>
      </c>
      <c r="G425" s="10">
        <v>37200</v>
      </c>
      <c r="H425" s="5" t="s">
        <v>5643</v>
      </c>
      <c r="I425" s="10">
        <v>38184</v>
      </c>
      <c r="J425" s="5" t="s">
        <v>5359</v>
      </c>
      <c r="K425" s="10">
        <v>0</v>
      </c>
      <c r="L425" s="5" t="s">
        <v>67</v>
      </c>
      <c r="M425" s="10">
        <v>0</v>
      </c>
      <c r="N425" s="5" t="s">
        <v>67</v>
      </c>
      <c r="O425" s="10">
        <f t="shared" si="7"/>
        <v>37200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5" t="s">
        <v>5717</v>
      </c>
      <c r="X425" s="5" t="s">
        <v>67</v>
      </c>
      <c r="Y425" s="2" t="s">
        <v>67</v>
      </c>
      <c r="Z425" s="2" t="s">
        <v>67</v>
      </c>
      <c r="AA425" s="11"/>
      <c r="AB425" s="2" t="s">
        <v>67</v>
      </c>
    </row>
    <row r="426" spans="1:28" ht="30" customHeight="1" x14ac:dyDescent="0.3">
      <c r="A426" s="5" t="s">
        <v>5718</v>
      </c>
      <c r="B426" s="5" t="s">
        <v>2021</v>
      </c>
      <c r="C426" s="5" t="s">
        <v>5719</v>
      </c>
      <c r="D426" s="9" t="s">
        <v>1702</v>
      </c>
      <c r="E426" s="10">
        <v>0</v>
      </c>
      <c r="F426" s="5" t="s">
        <v>67</v>
      </c>
      <c r="G426" s="10">
        <v>49680</v>
      </c>
      <c r="H426" s="5" t="s">
        <v>5643</v>
      </c>
      <c r="I426" s="10">
        <v>49761</v>
      </c>
      <c r="J426" s="5" t="s">
        <v>5359</v>
      </c>
      <c r="K426" s="10">
        <v>0</v>
      </c>
      <c r="L426" s="5" t="s">
        <v>67</v>
      </c>
      <c r="M426" s="10">
        <v>0</v>
      </c>
      <c r="N426" s="5" t="s">
        <v>67</v>
      </c>
      <c r="O426" s="10">
        <f t="shared" si="7"/>
        <v>49680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5" t="s">
        <v>5720</v>
      </c>
      <c r="X426" s="5" t="s">
        <v>67</v>
      </c>
      <c r="Y426" s="2" t="s">
        <v>67</v>
      </c>
      <c r="Z426" s="2" t="s">
        <v>67</v>
      </c>
      <c r="AA426" s="11"/>
      <c r="AB426" s="2" t="s">
        <v>67</v>
      </c>
    </row>
    <row r="427" spans="1:28" ht="30" customHeight="1" x14ac:dyDescent="0.3">
      <c r="A427" s="5" t="s">
        <v>5721</v>
      </c>
      <c r="B427" s="5" t="s">
        <v>2021</v>
      </c>
      <c r="C427" s="5" t="s">
        <v>5722</v>
      </c>
      <c r="D427" s="9" t="s">
        <v>1702</v>
      </c>
      <c r="E427" s="10">
        <v>0</v>
      </c>
      <c r="F427" s="5" t="s">
        <v>67</v>
      </c>
      <c r="G427" s="10">
        <v>65700</v>
      </c>
      <c r="H427" s="5" t="s">
        <v>5643</v>
      </c>
      <c r="I427" s="10">
        <v>67620</v>
      </c>
      <c r="J427" s="5" t="s">
        <v>5359</v>
      </c>
      <c r="K427" s="10">
        <v>0</v>
      </c>
      <c r="L427" s="5" t="s">
        <v>67</v>
      </c>
      <c r="M427" s="10">
        <v>0</v>
      </c>
      <c r="N427" s="5" t="s">
        <v>67</v>
      </c>
      <c r="O427" s="10">
        <f t="shared" si="7"/>
        <v>65700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5" t="s">
        <v>5723</v>
      </c>
      <c r="X427" s="5" t="s">
        <v>67</v>
      </c>
      <c r="Y427" s="2" t="s">
        <v>67</v>
      </c>
      <c r="Z427" s="2" t="s">
        <v>67</v>
      </c>
      <c r="AA427" s="11"/>
      <c r="AB427" s="2" t="s">
        <v>67</v>
      </c>
    </row>
    <row r="428" spans="1:28" ht="30" customHeight="1" x14ac:dyDescent="0.3">
      <c r="A428" s="5" t="s">
        <v>2024</v>
      </c>
      <c r="B428" s="5" t="s">
        <v>2021</v>
      </c>
      <c r="C428" s="5" t="s">
        <v>2022</v>
      </c>
      <c r="D428" s="9" t="s">
        <v>481</v>
      </c>
      <c r="E428" s="10">
        <v>0</v>
      </c>
      <c r="F428" s="5" t="s">
        <v>67</v>
      </c>
      <c r="G428" s="10">
        <v>1940</v>
      </c>
      <c r="H428" s="5" t="s">
        <v>5584</v>
      </c>
      <c r="I428" s="10">
        <v>2445</v>
      </c>
      <c r="J428" s="5" t="s">
        <v>5359</v>
      </c>
      <c r="K428" s="10">
        <v>0</v>
      </c>
      <c r="L428" s="5" t="s">
        <v>67</v>
      </c>
      <c r="M428" s="10">
        <v>0</v>
      </c>
      <c r="N428" s="5" t="s">
        <v>67</v>
      </c>
      <c r="O428" s="10">
        <f t="shared" si="7"/>
        <v>1940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5" t="s">
        <v>5724</v>
      </c>
      <c r="X428" s="5" t="s">
        <v>67</v>
      </c>
      <c r="Y428" s="2" t="s">
        <v>67</v>
      </c>
      <c r="Z428" s="2" t="s">
        <v>67</v>
      </c>
      <c r="AA428" s="11"/>
      <c r="AB428" s="2" t="s">
        <v>67</v>
      </c>
    </row>
    <row r="429" spans="1:28" ht="30" customHeight="1" x14ac:dyDescent="0.3">
      <c r="A429" s="5" t="s">
        <v>2043</v>
      </c>
      <c r="B429" s="5" t="s">
        <v>2021</v>
      </c>
      <c r="C429" s="5" t="s">
        <v>2042</v>
      </c>
      <c r="D429" s="9" t="s">
        <v>481</v>
      </c>
      <c r="E429" s="10">
        <v>0</v>
      </c>
      <c r="F429" s="5" t="s">
        <v>67</v>
      </c>
      <c r="G429" s="10">
        <v>2450</v>
      </c>
      <c r="H429" s="5" t="s">
        <v>5584</v>
      </c>
      <c r="I429" s="10">
        <v>2867</v>
      </c>
      <c r="J429" s="5" t="s">
        <v>5359</v>
      </c>
      <c r="K429" s="10">
        <v>0</v>
      </c>
      <c r="L429" s="5" t="s">
        <v>67</v>
      </c>
      <c r="M429" s="10">
        <v>0</v>
      </c>
      <c r="N429" s="5" t="s">
        <v>67</v>
      </c>
      <c r="O429" s="10">
        <f t="shared" si="7"/>
        <v>2450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5" t="s">
        <v>5725</v>
      </c>
      <c r="X429" s="5" t="s">
        <v>67</v>
      </c>
      <c r="Y429" s="2" t="s">
        <v>67</v>
      </c>
      <c r="Z429" s="2" t="s">
        <v>67</v>
      </c>
      <c r="AA429" s="11"/>
      <c r="AB429" s="2" t="s">
        <v>67</v>
      </c>
    </row>
    <row r="430" spans="1:28" ht="30" customHeight="1" x14ac:dyDescent="0.3">
      <c r="A430" s="5" t="s">
        <v>2055</v>
      </c>
      <c r="B430" s="5" t="s">
        <v>2021</v>
      </c>
      <c r="C430" s="5" t="s">
        <v>2054</v>
      </c>
      <c r="D430" s="9" t="s">
        <v>481</v>
      </c>
      <c r="E430" s="10">
        <v>0</v>
      </c>
      <c r="F430" s="5" t="s">
        <v>67</v>
      </c>
      <c r="G430" s="10">
        <v>2860</v>
      </c>
      <c r="H430" s="5" t="s">
        <v>5584</v>
      </c>
      <c r="I430" s="10">
        <v>3662</v>
      </c>
      <c r="J430" s="5" t="s">
        <v>5359</v>
      </c>
      <c r="K430" s="10">
        <v>0</v>
      </c>
      <c r="L430" s="5" t="s">
        <v>67</v>
      </c>
      <c r="M430" s="10">
        <v>0</v>
      </c>
      <c r="N430" s="5" t="s">
        <v>67</v>
      </c>
      <c r="O430" s="10">
        <f t="shared" si="7"/>
        <v>2860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5" t="s">
        <v>5726</v>
      </c>
      <c r="X430" s="5" t="s">
        <v>67</v>
      </c>
      <c r="Y430" s="2" t="s">
        <v>67</v>
      </c>
      <c r="Z430" s="2" t="s">
        <v>67</v>
      </c>
      <c r="AA430" s="11"/>
      <c r="AB430" s="2" t="s">
        <v>67</v>
      </c>
    </row>
    <row r="431" spans="1:28" ht="30" customHeight="1" x14ac:dyDescent="0.3">
      <c r="A431" s="5" t="s">
        <v>2067</v>
      </c>
      <c r="B431" s="5" t="s">
        <v>2021</v>
      </c>
      <c r="C431" s="5" t="s">
        <v>2066</v>
      </c>
      <c r="D431" s="9" t="s">
        <v>481</v>
      </c>
      <c r="E431" s="10">
        <v>0</v>
      </c>
      <c r="F431" s="5" t="s">
        <v>67</v>
      </c>
      <c r="G431" s="10">
        <v>3670</v>
      </c>
      <c r="H431" s="5" t="s">
        <v>5584</v>
      </c>
      <c r="I431" s="10">
        <v>4235</v>
      </c>
      <c r="J431" s="5" t="s">
        <v>5359</v>
      </c>
      <c r="K431" s="10">
        <v>0</v>
      </c>
      <c r="L431" s="5" t="s">
        <v>67</v>
      </c>
      <c r="M431" s="10">
        <v>0</v>
      </c>
      <c r="N431" s="5" t="s">
        <v>67</v>
      </c>
      <c r="O431" s="10">
        <f t="shared" si="7"/>
        <v>3670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5" t="s">
        <v>5727</v>
      </c>
      <c r="X431" s="5" t="s">
        <v>67</v>
      </c>
      <c r="Y431" s="2" t="s">
        <v>67</v>
      </c>
      <c r="Z431" s="2" t="s">
        <v>67</v>
      </c>
      <c r="AA431" s="11"/>
      <c r="AB431" s="2" t="s">
        <v>67</v>
      </c>
    </row>
    <row r="432" spans="1:28" ht="30" customHeight="1" x14ac:dyDescent="0.3">
      <c r="A432" s="5" t="s">
        <v>2079</v>
      </c>
      <c r="B432" s="5" t="s">
        <v>2021</v>
      </c>
      <c r="C432" s="5" t="s">
        <v>2078</v>
      </c>
      <c r="D432" s="9" t="s">
        <v>481</v>
      </c>
      <c r="E432" s="10">
        <v>0</v>
      </c>
      <c r="F432" s="5" t="s">
        <v>67</v>
      </c>
      <c r="G432" s="10">
        <v>4240</v>
      </c>
      <c r="H432" s="5" t="s">
        <v>5584</v>
      </c>
      <c r="I432" s="10">
        <v>4516</v>
      </c>
      <c r="J432" s="5" t="s">
        <v>5359</v>
      </c>
      <c r="K432" s="10">
        <v>0</v>
      </c>
      <c r="L432" s="5" t="s">
        <v>67</v>
      </c>
      <c r="M432" s="10">
        <v>0</v>
      </c>
      <c r="N432" s="5" t="s">
        <v>67</v>
      </c>
      <c r="O432" s="10">
        <f t="shared" si="7"/>
        <v>4240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5" t="s">
        <v>5728</v>
      </c>
      <c r="X432" s="5" t="s">
        <v>67</v>
      </c>
      <c r="Y432" s="2" t="s">
        <v>67</v>
      </c>
      <c r="Z432" s="2" t="s">
        <v>67</v>
      </c>
      <c r="AA432" s="11"/>
      <c r="AB432" s="2" t="s">
        <v>67</v>
      </c>
    </row>
    <row r="433" spans="1:28" ht="30" customHeight="1" x14ac:dyDescent="0.3">
      <c r="A433" s="5" t="s">
        <v>2091</v>
      </c>
      <c r="B433" s="5" t="s">
        <v>2021</v>
      </c>
      <c r="C433" s="5" t="s">
        <v>2090</v>
      </c>
      <c r="D433" s="9" t="s">
        <v>481</v>
      </c>
      <c r="E433" s="10">
        <v>0</v>
      </c>
      <c r="F433" s="5" t="s">
        <v>67</v>
      </c>
      <c r="G433" s="10">
        <v>5180</v>
      </c>
      <c r="H433" s="5" t="s">
        <v>5584</v>
      </c>
      <c r="I433" s="10">
        <v>5511</v>
      </c>
      <c r="J433" s="5" t="s">
        <v>5359</v>
      </c>
      <c r="K433" s="10">
        <v>0</v>
      </c>
      <c r="L433" s="5" t="s">
        <v>67</v>
      </c>
      <c r="M433" s="10">
        <v>0</v>
      </c>
      <c r="N433" s="5" t="s">
        <v>67</v>
      </c>
      <c r="O433" s="10">
        <f t="shared" si="7"/>
        <v>5180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5" t="s">
        <v>5729</v>
      </c>
      <c r="X433" s="5" t="s">
        <v>67</v>
      </c>
      <c r="Y433" s="2" t="s">
        <v>67</v>
      </c>
      <c r="Z433" s="2" t="s">
        <v>67</v>
      </c>
      <c r="AA433" s="11"/>
      <c r="AB433" s="2" t="s">
        <v>67</v>
      </c>
    </row>
    <row r="434" spans="1:28" ht="30" customHeight="1" x14ac:dyDescent="0.3">
      <c r="A434" s="5" t="s">
        <v>2103</v>
      </c>
      <c r="B434" s="5" t="s">
        <v>2021</v>
      </c>
      <c r="C434" s="5" t="s">
        <v>2102</v>
      </c>
      <c r="D434" s="9" t="s">
        <v>481</v>
      </c>
      <c r="E434" s="10">
        <v>0</v>
      </c>
      <c r="F434" s="5" t="s">
        <v>67</v>
      </c>
      <c r="G434" s="10">
        <v>5920</v>
      </c>
      <c r="H434" s="5" t="s">
        <v>5584</v>
      </c>
      <c r="I434" s="10">
        <v>6821</v>
      </c>
      <c r="J434" s="5" t="s">
        <v>5359</v>
      </c>
      <c r="K434" s="10">
        <v>0</v>
      </c>
      <c r="L434" s="5" t="s">
        <v>67</v>
      </c>
      <c r="M434" s="10">
        <v>0</v>
      </c>
      <c r="N434" s="5" t="s">
        <v>67</v>
      </c>
      <c r="O434" s="10">
        <f t="shared" si="7"/>
        <v>5920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5" t="s">
        <v>5730</v>
      </c>
      <c r="X434" s="5" t="s">
        <v>67</v>
      </c>
      <c r="Y434" s="2" t="s">
        <v>67</v>
      </c>
      <c r="Z434" s="2" t="s">
        <v>67</v>
      </c>
      <c r="AA434" s="11"/>
      <c r="AB434" s="2" t="s">
        <v>67</v>
      </c>
    </row>
    <row r="435" spans="1:28" ht="30" customHeight="1" x14ac:dyDescent="0.3">
      <c r="A435" s="5" t="s">
        <v>2188</v>
      </c>
      <c r="B435" s="5" t="s">
        <v>2021</v>
      </c>
      <c r="C435" s="5" t="s">
        <v>2187</v>
      </c>
      <c r="D435" s="9" t="s">
        <v>481</v>
      </c>
      <c r="E435" s="10">
        <v>0</v>
      </c>
      <c r="F435" s="5" t="s">
        <v>67</v>
      </c>
      <c r="G435" s="10">
        <v>7690</v>
      </c>
      <c r="H435" s="5" t="s">
        <v>5584</v>
      </c>
      <c r="I435" s="10">
        <v>8600</v>
      </c>
      <c r="J435" s="5" t="s">
        <v>5359</v>
      </c>
      <c r="K435" s="10">
        <v>0</v>
      </c>
      <c r="L435" s="5" t="s">
        <v>67</v>
      </c>
      <c r="M435" s="10">
        <v>0</v>
      </c>
      <c r="N435" s="5" t="s">
        <v>67</v>
      </c>
      <c r="O435" s="10">
        <f t="shared" si="7"/>
        <v>7690</v>
      </c>
      <c r="P435" s="10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5" t="s">
        <v>5731</v>
      </c>
      <c r="X435" s="5" t="s">
        <v>67</v>
      </c>
      <c r="Y435" s="2" t="s">
        <v>67</v>
      </c>
      <c r="Z435" s="2" t="s">
        <v>67</v>
      </c>
      <c r="AA435" s="11"/>
      <c r="AB435" s="2" t="s">
        <v>67</v>
      </c>
    </row>
    <row r="436" spans="1:28" ht="30" customHeight="1" x14ac:dyDescent="0.3">
      <c r="A436" s="5" t="s">
        <v>2241</v>
      </c>
      <c r="B436" s="5" t="s">
        <v>2021</v>
      </c>
      <c r="C436" s="5" t="s">
        <v>2240</v>
      </c>
      <c r="D436" s="9" t="s">
        <v>481</v>
      </c>
      <c r="E436" s="10">
        <v>0</v>
      </c>
      <c r="F436" s="5" t="s">
        <v>67</v>
      </c>
      <c r="G436" s="10">
        <v>3890</v>
      </c>
      <c r="H436" s="5" t="s">
        <v>5584</v>
      </c>
      <c r="I436" s="10">
        <v>4520</v>
      </c>
      <c r="J436" s="5" t="s">
        <v>5359</v>
      </c>
      <c r="K436" s="10">
        <v>0</v>
      </c>
      <c r="L436" s="5" t="s">
        <v>67</v>
      </c>
      <c r="M436" s="10">
        <v>0</v>
      </c>
      <c r="N436" s="5" t="s">
        <v>67</v>
      </c>
      <c r="O436" s="10">
        <f t="shared" si="7"/>
        <v>3890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5" t="s">
        <v>5732</v>
      </c>
      <c r="X436" s="5" t="s">
        <v>67</v>
      </c>
      <c r="Y436" s="2" t="s">
        <v>67</v>
      </c>
      <c r="Z436" s="2" t="s">
        <v>67</v>
      </c>
      <c r="AA436" s="11"/>
      <c r="AB436" s="2" t="s">
        <v>67</v>
      </c>
    </row>
    <row r="437" spans="1:28" ht="30" customHeight="1" x14ac:dyDescent="0.3">
      <c r="A437" s="5" t="s">
        <v>2284</v>
      </c>
      <c r="B437" s="5" t="s">
        <v>2021</v>
      </c>
      <c r="C437" s="5" t="s">
        <v>2283</v>
      </c>
      <c r="D437" s="9" t="s">
        <v>481</v>
      </c>
      <c r="E437" s="10">
        <v>0</v>
      </c>
      <c r="F437" s="5" t="s">
        <v>67</v>
      </c>
      <c r="G437" s="10">
        <v>4600</v>
      </c>
      <c r="H437" s="5" t="s">
        <v>5584</v>
      </c>
      <c r="I437" s="10">
        <v>5279</v>
      </c>
      <c r="J437" s="5" t="s">
        <v>5359</v>
      </c>
      <c r="K437" s="10">
        <v>0</v>
      </c>
      <c r="L437" s="5" t="s">
        <v>67</v>
      </c>
      <c r="M437" s="10">
        <v>0</v>
      </c>
      <c r="N437" s="5" t="s">
        <v>67</v>
      </c>
      <c r="O437" s="10">
        <f t="shared" si="7"/>
        <v>4600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5" t="s">
        <v>5733</v>
      </c>
      <c r="X437" s="5" t="s">
        <v>67</v>
      </c>
      <c r="Y437" s="2" t="s">
        <v>67</v>
      </c>
      <c r="Z437" s="2" t="s">
        <v>67</v>
      </c>
      <c r="AA437" s="11"/>
      <c r="AB437" s="2" t="s">
        <v>67</v>
      </c>
    </row>
    <row r="438" spans="1:28" ht="30" customHeight="1" x14ac:dyDescent="0.3">
      <c r="A438" s="5" t="s">
        <v>2327</v>
      </c>
      <c r="B438" s="5" t="s">
        <v>2021</v>
      </c>
      <c r="C438" s="5" t="s">
        <v>2326</v>
      </c>
      <c r="D438" s="9" t="s">
        <v>481</v>
      </c>
      <c r="E438" s="10">
        <v>0</v>
      </c>
      <c r="F438" s="5" t="s">
        <v>67</v>
      </c>
      <c r="G438" s="10">
        <v>5380</v>
      </c>
      <c r="H438" s="5" t="s">
        <v>5584</v>
      </c>
      <c r="I438" s="10">
        <v>5980</v>
      </c>
      <c r="J438" s="5" t="s">
        <v>5359</v>
      </c>
      <c r="K438" s="10">
        <v>0</v>
      </c>
      <c r="L438" s="5" t="s">
        <v>67</v>
      </c>
      <c r="M438" s="10">
        <v>0</v>
      </c>
      <c r="N438" s="5" t="s">
        <v>67</v>
      </c>
      <c r="O438" s="10">
        <f t="shared" si="7"/>
        <v>5380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5" t="s">
        <v>5734</v>
      </c>
      <c r="X438" s="5" t="s">
        <v>67</v>
      </c>
      <c r="Y438" s="2" t="s">
        <v>67</v>
      </c>
      <c r="Z438" s="2" t="s">
        <v>67</v>
      </c>
      <c r="AA438" s="11"/>
      <c r="AB438" s="2" t="s">
        <v>67</v>
      </c>
    </row>
    <row r="439" spans="1:28" ht="30" customHeight="1" x14ac:dyDescent="0.3">
      <c r="A439" s="5" t="s">
        <v>2370</v>
      </c>
      <c r="B439" s="5" t="s">
        <v>2021</v>
      </c>
      <c r="C439" s="5" t="s">
        <v>2369</v>
      </c>
      <c r="D439" s="9" t="s">
        <v>481</v>
      </c>
      <c r="E439" s="10">
        <v>0</v>
      </c>
      <c r="F439" s="5" t="s">
        <v>67</v>
      </c>
      <c r="G439" s="10">
        <v>6100</v>
      </c>
      <c r="H439" s="5" t="s">
        <v>5584</v>
      </c>
      <c r="I439" s="10">
        <v>6705</v>
      </c>
      <c r="J439" s="5" t="s">
        <v>5359</v>
      </c>
      <c r="K439" s="10">
        <v>0</v>
      </c>
      <c r="L439" s="5" t="s">
        <v>67</v>
      </c>
      <c r="M439" s="10">
        <v>0</v>
      </c>
      <c r="N439" s="5" t="s">
        <v>67</v>
      </c>
      <c r="O439" s="10">
        <f t="shared" si="7"/>
        <v>6100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5" t="s">
        <v>5735</v>
      </c>
      <c r="X439" s="5" t="s">
        <v>67</v>
      </c>
      <c r="Y439" s="2" t="s">
        <v>67</v>
      </c>
      <c r="Z439" s="2" t="s">
        <v>67</v>
      </c>
      <c r="AA439" s="11"/>
      <c r="AB439" s="2" t="s">
        <v>67</v>
      </c>
    </row>
    <row r="440" spans="1:28" ht="30" customHeight="1" x14ac:dyDescent="0.3">
      <c r="A440" s="5" t="s">
        <v>2454</v>
      </c>
      <c r="B440" s="5" t="s">
        <v>2021</v>
      </c>
      <c r="C440" s="5" t="s">
        <v>2453</v>
      </c>
      <c r="D440" s="9" t="s">
        <v>481</v>
      </c>
      <c r="E440" s="10">
        <v>0</v>
      </c>
      <c r="F440" s="5" t="s">
        <v>67</v>
      </c>
      <c r="G440" s="10">
        <v>8190</v>
      </c>
      <c r="H440" s="5" t="s">
        <v>5584</v>
      </c>
      <c r="I440" s="10">
        <v>8993</v>
      </c>
      <c r="J440" s="5" t="s">
        <v>5359</v>
      </c>
      <c r="K440" s="10">
        <v>0</v>
      </c>
      <c r="L440" s="5" t="s">
        <v>67</v>
      </c>
      <c r="M440" s="10">
        <v>0</v>
      </c>
      <c r="N440" s="5" t="s">
        <v>67</v>
      </c>
      <c r="O440" s="10">
        <f t="shared" si="7"/>
        <v>8190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5" t="s">
        <v>5736</v>
      </c>
      <c r="X440" s="5" t="s">
        <v>67</v>
      </c>
      <c r="Y440" s="2" t="s">
        <v>67</v>
      </c>
      <c r="Z440" s="2" t="s">
        <v>67</v>
      </c>
      <c r="AA440" s="11"/>
      <c r="AB440" s="2" t="s">
        <v>67</v>
      </c>
    </row>
    <row r="441" spans="1:28" ht="30" customHeight="1" x14ac:dyDescent="0.3">
      <c r="A441" s="5" t="s">
        <v>2489</v>
      </c>
      <c r="B441" s="5" t="s">
        <v>2021</v>
      </c>
      <c r="C441" s="5" t="s">
        <v>2488</v>
      </c>
      <c r="D441" s="9" t="s">
        <v>481</v>
      </c>
      <c r="E441" s="10">
        <v>0</v>
      </c>
      <c r="F441" s="5" t="s">
        <v>67</v>
      </c>
      <c r="G441" s="10">
        <v>9790</v>
      </c>
      <c r="H441" s="5" t="s">
        <v>5584</v>
      </c>
      <c r="I441" s="10">
        <v>11029</v>
      </c>
      <c r="J441" s="5" t="s">
        <v>5359</v>
      </c>
      <c r="K441" s="10">
        <v>0</v>
      </c>
      <c r="L441" s="5" t="s">
        <v>67</v>
      </c>
      <c r="M441" s="10">
        <v>0</v>
      </c>
      <c r="N441" s="5" t="s">
        <v>67</v>
      </c>
      <c r="O441" s="10">
        <f t="shared" si="7"/>
        <v>9790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5" t="s">
        <v>5737</v>
      </c>
      <c r="X441" s="5" t="s">
        <v>67</v>
      </c>
      <c r="Y441" s="2" t="s">
        <v>67</v>
      </c>
      <c r="Z441" s="2" t="s">
        <v>67</v>
      </c>
      <c r="AA441" s="11"/>
      <c r="AB441" s="2" t="s">
        <v>67</v>
      </c>
    </row>
    <row r="442" spans="1:28" ht="30" customHeight="1" x14ac:dyDescent="0.3">
      <c r="A442" s="5" t="s">
        <v>2579</v>
      </c>
      <c r="B442" s="5" t="s">
        <v>2021</v>
      </c>
      <c r="C442" s="5" t="s">
        <v>2578</v>
      </c>
      <c r="D442" s="9" t="s">
        <v>481</v>
      </c>
      <c r="E442" s="10">
        <v>0</v>
      </c>
      <c r="F442" s="5" t="s">
        <v>67</v>
      </c>
      <c r="G442" s="10">
        <v>11280</v>
      </c>
      <c r="H442" s="5" t="s">
        <v>5584</v>
      </c>
      <c r="I442" s="10">
        <v>11926</v>
      </c>
      <c r="J442" s="5" t="s">
        <v>5359</v>
      </c>
      <c r="K442" s="10">
        <v>0</v>
      </c>
      <c r="L442" s="5" t="s">
        <v>67</v>
      </c>
      <c r="M442" s="10">
        <v>0</v>
      </c>
      <c r="N442" s="5" t="s">
        <v>67</v>
      </c>
      <c r="O442" s="10">
        <f t="shared" si="7"/>
        <v>11280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5" t="s">
        <v>5738</v>
      </c>
      <c r="X442" s="5" t="s">
        <v>67</v>
      </c>
      <c r="Y442" s="2" t="s">
        <v>67</v>
      </c>
      <c r="Z442" s="2" t="s">
        <v>67</v>
      </c>
      <c r="AA442" s="11"/>
      <c r="AB442" s="2" t="s">
        <v>67</v>
      </c>
    </row>
    <row r="443" spans="1:28" ht="30" customHeight="1" x14ac:dyDescent="0.3">
      <c r="A443" s="5" t="s">
        <v>2860</v>
      </c>
      <c r="B443" s="5" t="s">
        <v>2021</v>
      </c>
      <c r="C443" s="5" t="s">
        <v>2859</v>
      </c>
      <c r="D443" s="9" t="s">
        <v>481</v>
      </c>
      <c r="E443" s="10">
        <v>0</v>
      </c>
      <c r="F443" s="5" t="s">
        <v>67</v>
      </c>
      <c r="G443" s="10">
        <v>12650</v>
      </c>
      <c r="H443" s="5" t="s">
        <v>5584</v>
      </c>
      <c r="I443" s="10">
        <v>14191</v>
      </c>
      <c r="J443" s="5" t="s">
        <v>5359</v>
      </c>
      <c r="K443" s="10">
        <v>0</v>
      </c>
      <c r="L443" s="5" t="s">
        <v>67</v>
      </c>
      <c r="M443" s="10">
        <v>0</v>
      </c>
      <c r="N443" s="5" t="s">
        <v>67</v>
      </c>
      <c r="O443" s="10">
        <f t="shared" si="7"/>
        <v>12650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5" t="s">
        <v>5739</v>
      </c>
      <c r="X443" s="5" t="s">
        <v>67</v>
      </c>
      <c r="Y443" s="2" t="s">
        <v>67</v>
      </c>
      <c r="Z443" s="2" t="s">
        <v>67</v>
      </c>
      <c r="AA443" s="11"/>
      <c r="AB443" s="2" t="s">
        <v>67</v>
      </c>
    </row>
    <row r="444" spans="1:28" ht="30" customHeight="1" x14ac:dyDescent="0.3">
      <c r="A444" s="5" t="s">
        <v>2872</v>
      </c>
      <c r="B444" s="5" t="s">
        <v>2021</v>
      </c>
      <c r="C444" s="5" t="s">
        <v>2871</v>
      </c>
      <c r="D444" s="9" t="s">
        <v>481</v>
      </c>
      <c r="E444" s="10">
        <v>0</v>
      </c>
      <c r="F444" s="5" t="s">
        <v>67</v>
      </c>
      <c r="G444" s="10">
        <v>14920</v>
      </c>
      <c r="H444" s="5" t="s">
        <v>5584</v>
      </c>
      <c r="I444" s="10">
        <v>15480</v>
      </c>
      <c r="J444" s="5" t="s">
        <v>5359</v>
      </c>
      <c r="K444" s="10">
        <v>0</v>
      </c>
      <c r="L444" s="5" t="s">
        <v>67</v>
      </c>
      <c r="M444" s="10">
        <v>0</v>
      </c>
      <c r="N444" s="5" t="s">
        <v>67</v>
      </c>
      <c r="O444" s="10">
        <f t="shared" si="7"/>
        <v>14920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5" t="s">
        <v>5740</v>
      </c>
      <c r="X444" s="5" t="s">
        <v>67</v>
      </c>
      <c r="Y444" s="2" t="s">
        <v>67</v>
      </c>
      <c r="Z444" s="2" t="s">
        <v>67</v>
      </c>
      <c r="AA444" s="11"/>
      <c r="AB444" s="2" t="s">
        <v>67</v>
      </c>
    </row>
    <row r="445" spans="1:28" ht="30" customHeight="1" x14ac:dyDescent="0.3">
      <c r="A445" s="5" t="s">
        <v>2884</v>
      </c>
      <c r="B445" s="5" t="s">
        <v>2021</v>
      </c>
      <c r="C445" s="5" t="s">
        <v>2883</v>
      </c>
      <c r="D445" s="9" t="s">
        <v>481</v>
      </c>
      <c r="E445" s="10">
        <v>0</v>
      </c>
      <c r="F445" s="5" t="s">
        <v>67</v>
      </c>
      <c r="G445" s="10">
        <v>16160</v>
      </c>
      <c r="H445" s="5" t="s">
        <v>5584</v>
      </c>
      <c r="I445" s="10">
        <v>17544</v>
      </c>
      <c r="J445" s="5" t="s">
        <v>5359</v>
      </c>
      <c r="K445" s="10">
        <v>0</v>
      </c>
      <c r="L445" s="5" t="s">
        <v>67</v>
      </c>
      <c r="M445" s="10">
        <v>0</v>
      </c>
      <c r="N445" s="5" t="s">
        <v>67</v>
      </c>
      <c r="O445" s="10">
        <f t="shared" si="7"/>
        <v>16160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5" t="s">
        <v>5741</v>
      </c>
      <c r="X445" s="5" t="s">
        <v>67</v>
      </c>
      <c r="Y445" s="2" t="s">
        <v>67</v>
      </c>
      <c r="Z445" s="2" t="s">
        <v>67</v>
      </c>
      <c r="AA445" s="11"/>
      <c r="AB445" s="2" t="s">
        <v>67</v>
      </c>
    </row>
    <row r="446" spans="1:28" ht="30" customHeight="1" x14ac:dyDescent="0.3">
      <c r="A446" s="5" t="s">
        <v>2896</v>
      </c>
      <c r="B446" s="5" t="s">
        <v>2021</v>
      </c>
      <c r="C446" s="5" t="s">
        <v>2895</v>
      </c>
      <c r="D446" s="9" t="s">
        <v>481</v>
      </c>
      <c r="E446" s="10">
        <v>0</v>
      </c>
      <c r="F446" s="5" t="s">
        <v>67</v>
      </c>
      <c r="G446" s="10">
        <v>20140</v>
      </c>
      <c r="H446" s="5" t="s">
        <v>5584</v>
      </c>
      <c r="I446" s="10">
        <v>21672</v>
      </c>
      <c r="J446" s="5" t="s">
        <v>5359</v>
      </c>
      <c r="K446" s="10">
        <v>0</v>
      </c>
      <c r="L446" s="5" t="s">
        <v>67</v>
      </c>
      <c r="M446" s="10">
        <v>0</v>
      </c>
      <c r="N446" s="5" t="s">
        <v>67</v>
      </c>
      <c r="O446" s="10">
        <f t="shared" si="7"/>
        <v>20140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5" t="s">
        <v>5742</v>
      </c>
      <c r="X446" s="5" t="s">
        <v>67</v>
      </c>
      <c r="Y446" s="2" t="s">
        <v>67</v>
      </c>
      <c r="Z446" s="2" t="s">
        <v>67</v>
      </c>
      <c r="AA446" s="11"/>
      <c r="AB446" s="2" t="s">
        <v>67</v>
      </c>
    </row>
    <row r="447" spans="1:28" ht="30" customHeight="1" x14ac:dyDescent="0.3">
      <c r="A447" s="5" t="s">
        <v>3207</v>
      </c>
      <c r="B447" s="5" t="s">
        <v>3205</v>
      </c>
      <c r="C447" s="5" t="s">
        <v>3206</v>
      </c>
      <c r="D447" s="9" t="s">
        <v>402</v>
      </c>
      <c r="E447" s="10">
        <v>0</v>
      </c>
      <c r="F447" s="5" t="s">
        <v>67</v>
      </c>
      <c r="G447" s="10">
        <v>0</v>
      </c>
      <c r="H447" s="5" t="s">
        <v>67</v>
      </c>
      <c r="I447" s="10">
        <v>11400</v>
      </c>
      <c r="J447" s="5" t="s">
        <v>5359</v>
      </c>
      <c r="K447" s="10">
        <v>0</v>
      </c>
      <c r="L447" s="5" t="s">
        <v>67</v>
      </c>
      <c r="M447" s="10">
        <v>0</v>
      </c>
      <c r="N447" s="5" t="s">
        <v>67</v>
      </c>
      <c r="O447" s="10">
        <f t="shared" si="7"/>
        <v>11400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5" t="s">
        <v>5743</v>
      </c>
      <c r="X447" s="5" t="s">
        <v>67</v>
      </c>
      <c r="Y447" s="2" t="s">
        <v>67</v>
      </c>
      <c r="Z447" s="2" t="s">
        <v>67</v>
      </c>
      <c r="AA447" s="11"/>
      <c r="AB447" s="2" t="s">
        <v>67</v>
      </c>
    </row>
    <row r="448" spans="1:28" ht="30" customHeight="1" x14ac:dyDescent="0.3">
      <c r="A448" s="5" t="s">
        <v>3228</v>
      </c>
      <c r="B448" s="5" t="s">
        <v>3205</v>
      </c>
      <c r="C448" s="5" t="s">
        <v>3227</v>
      </c>
      <c r="D448" s="9" t="s">
        <v>402</v>
      </c>
      <c r="E448" s="10">
        <v>0</v>
      </c>
      <c r="F448" s="5" t="s">
        <v>67</v>
      </c>
      <c r="G448" s="10">
        <v>0</v>
      </c>
      <c r="H448" s="5" t="s">
        <v>67</v>
      </c>
      <c r="I448" s="10">
        <v>17000</v>
      </c>
      <c r="J448" s="5" t="s">
        <v>5359</v>
      </c>
      <c r="K448" s="10">
        <v>0</v>
      </c>
      <c r="L448" s="5" t="s">
        <v>67</v>
      </c>
      <c r="M448" s="10">
        <v>0</v>
      </c>
      <c r="N448" s="5" t="s">
        <v>67</v>
      </c>
      <c r="O448" s="10">
        <f t="shared" si="7"/>
        <v>17000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5" t="s">
        <v>5744</v>
      </c>
      <c r="X448" s="5" t="s">
        <v>67</v>
      </c>
      <c r="Y448" s="2" t="s">
        <v>67</v>
      </c>
      <c r="Z448" s="2" t="s">
        <v>67</v>
      </c>
      <c r="AA448" s="11"/>
      <c r="AB448" s="2" t="s">
        <v>67</v>
      </c>
    </row>
    <row r="449" spans="1:28" ht="30" customHeight="1" x14ac:dyDescent="0.3">
      <c r="A449" s="5" t="s">
        <v>3241</v>
      </c>
      <c r="B449" s="5" t="s">
        <v>3205</v>
      </c>
      <c r="C449" s="5" t="s">
        <v>3240</v>
      </c>
      <c r="D449" s="9" t="s">
        <v>402</v>
      </c>
      <c r="E449" s="10">
        <v>0</v>
      </c>
      <c r="F449" s="5" t="s">
        <v>67</v>
      </c>
      <c r="G449" s="10">
        <v>0</v>
      </c>
      <c r="H449" s="5" t="s">
        <v>67</v>
      </c>
      <c r="I449" s="10">
        <v>24740</v>
      </c>
      <c r="J449" s="5" t="s">
        <v>5359</v>
      </c>
      <c r="K449" s="10">
        <v>0</v>
      </c>
      <c r="L449" s="5" t="s">
        <v>67</v>
      </c>
      <c r="M449" s="10">
        <v>0</v>
      </c>
      <c r="N449" s="5" t="s">
        <v>67</v>
      </c>
      <c r="O449" s="10">
        <f t="shared" si="7"/>
        <v>24740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5" t="s">
        <v>5745</v>
      </c>
      <c r="X449" s="5" t="s">
        <v>67</v>
      </c>
      <c r="Y449" s="2" t="s">
        <v>67</v>
      </c>
      <c r="Z449" s="2" t="s">
        <v>67</v>
      </c>
      <c r="AA449" s="11"/>
      <c r="AB449" s="2" t="s">
        <v>67</v>
      </c>
    </row>
    <row r="450" spans="1:28" ht="30" customHeight="1" x14ac:dyDescent="0.3">
      <c r="A450" s="5" t="s">
        <v>5746</v>
      </c>
      <c r="B450" s="5" t="s">
        <v>5747</v>
      </c>
      <c r="C450" s="5" t="s">
        <v>5748</v>
      </c>
      <c r="D450" s="9" t="s">
        <v>508</v>
      </c>
      <c r="E450" s="10">
        <v>60000</v>
      </c>
      <c r="F450" s="5" t="s">
        <v>67</v>
      </c>
      <c r="G450" s="10">
        <v>81000</v>
      </c>
      <c r="H450" s="5" t="s">
        <v>5749</v>
      </c>
      <c r="I450" s="10">
        <v>112000</v>
      </c>
      <c r="J450" s="5" t="s">
        <v>5750</v>
      </c>
      <c r="K450" s="10">
        <v>0</v>
      </c>
      <c r="L450" s="5" t="s">
        <v>67</v>
      </c>
      <c r="M450" s="10">
        <v>0</v>
      </c>
      <c r="N450" s="5" t="s">
        <v>67</v>
      </c>
      <c r="O450" s="10">
        <f t="shared" si="7"/>
        <v>60000</v>
      </c>
      <c r="P450" s="10">
        <v>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5" t="s">
        <v>5751</v>
      </c>
      <c r="X450" s="5" t="s">
        <v>67</v>
      </c>
      <c r="Y450" s="2" t="s">
        <v>67</v>
      </c>
      <c r="Z450" s="2" t="s">
        <v>67</v>
      </c>
      <c r="AA450" s="11"/>
      <c r="AB450" s="2" t="s">
        <v>67</v>
      </c>
    </row>
    <row r="451" spans="1:28" ht="30" customHeight="1" x14ac:dyDescent="0.3">
      <c r="A451" s="5" t="s">
        <v>5752</v>
      </c>
      <c r="B451" s="5" t="s">
        <v>5747</v>
      </c>
      <c r="C451" s="5" t="s">
        <v>5753</v>
      </c>
      <c r="D451" s="9" t="s">
        <v>508</v>
      </c>
      <c r="E451" s="10">
        <v>65300</v>
      </c>
      <c r="F451" s="5" t="s">
        <v>67</v>
      </c>
      <c r="G451" s="10">
        <v>83000</v>
      </c>
      <c r="H451" s="5" t="s">
        <v>5749</v>
      </c>
      <c r="I451" s="10">
        <v>122000</v>
      </c>
      <c r="J451" s="5" t="s">
        <v>5750</v>
      </c>
      <c r="K451" s="10">
        <v>0</v>
      </c>
      <c r="L451" s="5" t="s">
        <v>67</v>
      </c>
      <c r="M451" s="10">
        <v>0</v>
      </c>
      <c r="N451" s="5" t="s">
        <v>67</v>
      </c>
      <c r="O451" s="10">
        <f t="shared" si="7"/>
        <v>65300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5" t="s">
        <v>5754</v>
      </c>
      <c r="X451" s="5" t="s">
        <v>67</v>
      </c>
      <c r="Y451" s="2" t="s">
        <v>67</v>
      </c>
      <c r="Z451" s="2" t="s">
        <v>67</v>
      </c>
      <c r="AA451" s="11"/>
      <c r="AB451" s="2" t="s">
        <v>67</v>
      </c>
    </row>
    <row r="452" spans="1:28" ht="30" customHeight="1" x14ac:dyDescent="0.3">
      <c r="A452" s="5" t="s">
        <v>5755</v>
      </c>
      <c r="B452" s="5" t="s">
        <v>5747</v>
      </c>
      <c r="C452" s="5" t="s">
        <v>5756</v>
      </c>
      <c r="D452" s="9" t="s">
        <v>508</v>
      </c>
      <c r="E452" s="10">
        <v>76800</v>
      </c>
      <c r="F452" s="5" t="s">
        <v>67</v>
      </c>
      <c r="G452" s="10">
        <v>98000</v>
      </c>
      <c r="H452" s="5" t="s">
        <v>5749</v>
      </c>
      <c r="I452" s="10">
        <v>132000</v>
      </c>
      <c r="J452" s="5" t="s">
        <v>5750</v>
      </c>
      <c r="K452" s="10">
        <v>0</v>
      </c>
      <c r="L452" s="5" t="s">
        <v>67</v>
      </c>
      <c r="M452" s="10">
        <v>0</v>
      </c>
      <c r="N452" s="5" t="s">
        <v>67</v>
      </c>
      <c r="O452" s="10">
        <f t="shared" si="7"/>
        <v>76800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5" t="s">
        <v>5757</v>
      </c>
      <c r="X452" s="5" t="s">
        <v>67</v>
      </c>
      <c r="Y452" s="2" t="s">
        <v>67</v>
      </c>
      <c r="Z452" s="2" t="s">
        <v>67</v>
      </c>
      <c r="AA452" s="11"/>
      <c r="AB452" s="2" t="s">
        <v>67</v>
      </c>
    </row>
    <row r="453" spans="1:28" ht="30" customHeight="1" x14ac:dyDescent="0.3">
      <c r="A453" s="5" t="s">
        <v>5758</v>
      </c>
      <c r="B453" s="5" t="s">
        <v>5747</v>
      </c>
      <c r="C453" s="5" t="s">
        <v>5759</v>
      </c>
      <c r="D453" s="9" t="s">
        <v>508</v>
      </c>
      <c r="E453" s="10">
        <v>78400</v>
      </c>
      <c r="F453" s="5" t="s">
        <v>67</v>
      </c>
      <c r="G453" s="10">
        <v>0</v>
      </c>
      <c r="H453" s="5" t="s">
        <v>67</v>
      </c>
      <c r="I453" s="10">
        <v>150000</v>
      </c>
      <c r="J453" s="5" t="s">
        <v>5750</v>
      </c>
      <c r="K453" s="10">
        <v>0</v>
      </c>
      <c r="L453" s="5" t="s">
        <v>67</v>
      </c>
      <c r="M453" s="10">
        <v>0</v>
      </c>
      <c r="N453" s="5" t="s">
        <v>67</v>
      </c>
      <c r="O453" s="10">
        <f t="shared" si="7"/>
        <v>78400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5" t="s">
        <v>5760</v>
      </c>
      <c r="X453" s="5" t="s">
        <v>67</v>
      </c>
      <c r="Y453" s="2" t="s">
        <v>67</v>
      </c>
      <c r="Z453" s="2" t="s">
        <v>67</v>
      </c>
      <c r="AA453" s="11"/>
      <c r="AB453" s="2" t="s">
        <v>67</v>
      </c>
    </row>
    <row r="454" spans="1:28" ht="30" customHeight="1" x14ac:dyDescent="0.3">
      <c r="A454" s="5" t="s">
        <v>5761</v>
      </c>
      <c r="B454" s="5" t="s">
        <v>5747</v>
      </c>
      <c r="C454" s="5" t="s">
        <v>5762</v>
      </c>
      <c r="D454" s="9" t="s">
        <v>508</v>
      </c>
      <c r="E454" s="10">
        <v>114100</v>
      </c>
      <c r="F454" s="5" t="s">
        <v>67</v>
      </c>
      <c r="G454" s="10">
        <v>163000</v>
      </c>
      <c r="H454" s="5" t="s">
        <v>5749</v>
      </c>
      <c r="I454" s="10">
        <v>200000</v>
      </c>
      <c r="J454" s="5" t="s">
        <v>5750</v>
      </c>
      <c r="K454" s="10">
        <v>0</v>
      </c>
      <c r="L454" s="5" t="s">
        <v>67</v>
      </c>
      <c r="M454" s="10">
        <v>0</v>
      </c>
      <c r="N454" s="5" t="s">
        <v>67</v>
      </c>
      <c r="O454" s="10">
        <f t="shared" si="7"/>
        <v>114100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5" t="s">
        <v>5763</v>
      </c>
      <c r="X454" s="5" t="s">
        <v>67</v>
      </c>
      <c r="Y454" s="2" t="s">
        <v>67</v>
      </c>
      <c r="Z454" s="2" t="s">
        <v>67</v>
      </c>
      <c r="AA454" s="11"/>
      <c r="AB454" s="2" t="s">
        <v>67</v>
      </c>
    </row>
    <row r="455" spans="1:28" ht="30" customHeight="1" x14ac:dyDescent="0.3">
      <c r="A455" s="5" t="s">
        <v>5764</v>
      </c>
      <c r="B455" s="5" t="s">
        <v>5747</v>
      </c>
      <c r="C455" s="5" t="s">
        <v>5765</v>
      </c>
      <c r="D455" s="9" t="s">
        <v>508</v>
      </c>
      <c r="E455" s="10">
        <v>157600</v>
      </c>
      <c r="F455" s="5" t="s">
        <v>67</v>
      </c>
      <c r="G455" s="10">
        <v>197000</v>
      </c>
      <c r="H455" s="5" t="s">
        <v>5749</v>
      </c>
      <c r="I455" s="10">
        <v>1605000</v>
      </c>
      <c r="J455" s="5" t="s">
        <v>5750</v>
      </c>
      <c r="K455" s="10">
        <v>0</v>
      </c>
      <c r="L455" s="5" t="s">
        <v>67</v>
      </c>
      <c r="M455" s="10">
        <v>0</v>
      </c>
      <c r="N455" s="5" t="s">
        <v>67</v>
      </c>
      <c r="O455" s="10">
        <f t="shared" si="7"/>
        <v>157600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5" t="s">
        <v>5766</v>
      </c>
      <c r="X455" s="5" t="s">
        <v>67</v>
      </c>
      <c r="Y455" s="2" t="s">
        <v>67</v>
      </c>
      <c r="Z455" s="2" t="s">
        <v>67</v>
      </c>
      <c r="AA455" s="11"/>
      <c r="AB455" s="2" t="s">
        <v>67</v>
      </c>
    </row>
    <row r="456" spans="1:28" ht="30" customHeight="1" x14ac:dyDescent="0.3">
      <c r="A456" s="5" t="s">
        <v>5767</v>
      </c>
      <c r="B456" s="5" t="s">
        <v>5768</v>
      </c>
      <c r="C456" s="5" t="s">
        <v>5769</v>
      </c>
      <c r="D456" s="9" t="s">
        <v>508</v>
      </c>
      <c r="E456" s="10">
        <v>0</v>
      </c>
      <c r="F456" s="5" t="s">
        <v>67</v>
      </c>
      <c r="G456" s="10">
        <v>838000</v>
      </c>
      <c r="H456" s="5" t="s">
        <v>5749</v>
      </c>
      <c r="I456" s="10">
        <v>725000</v>
      </c>
      <c r="J456" s="5" t="s">
        <v>5750</v>
      </c>
      <c r="K456" s="10">
        <v>0</v>
      </c>
      <c r="L456" s="5" t="s">
        <v>67</v>
      </c>
      <c r="M456" s="10">
        <v>0</v>
      </c>
      <c r="N456" s="5" t="s">
        <v>67</v>
      </c>
      <c r="O456" s="10">
        <f t="shared" si="7"/>
        <v>725000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5" t="s">
        <v>5770</v>
      </c>
      <c r="X456" s="5" t="s">
        <v>67</v>
      </c>
      <c r="Y456" s="2" t="s">
        <v>67</v>
      </c>
      <c r="Z456" s="2" t="s">
        <v>67</v>
      </c>
      <c r="AA456" s="11"/>
      <c r="AB456" s="2" t="s">
        <v>67</v>
      </c>
    </row>
    <row r="457" spans="1:28" ht="30" customHeight="1" x14ac:dyDescent="0.3">
      <c r="A457" s="5" t="s">
        <v>5771</v>
      </c>
      <c r="B457" s="5" t="s">
        <v>5768</v>
      </c>
      <c r="C457" s="5" t="s">
        <v>5772</v>
      </c>
      <c r="D457" s="9" t="s">
        <v>508</v>
      </c>
      <c r="E457" s="10">
        <v>0</v>
      </c>
      <c r="F457" s="5" t="s">
        <v>67</v>
      </c>
      <c r="G457" s="10">
        <v>960000</v>
      </c>
      <c r="H457" s="5" t="s">
        <v>5749</v>
      </c>
      <c r="I457" s="10">
        <v>831000</v>
      </c>
      <c r="J457" s="5" t="s">
        <v>5750</v>
      </c>
      <c r="K457" s="10">
        <v>0</v>
      </c>
      <c r="L457" s="5" t="s">
        <v>67</v>
      </c>
      <c r="M457" s="10">
        <v>0</v>
      </c>
      <c r="N457" s="5" t="s">
        <v>67</v>
      </c>
      <c r="O457" s="10">
        <f t="shared" si="7"/>
        <v>831000</v>
      </c>
      <c r="P457" s="10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5" t="s">
        <v>5773</v>
      </c>
      <c r="X457" s="5" t="s">
        <v>67</v>
      </c>
      <c r="Y457" s="2" t="s">
        <v>67</v>
      </c>
      <c r="Z457" s="2" t="s">
        <v>67</v>
      </c>
      <c r="AA457" s="11"/>
      <c r="AB457" s="2" t="s">
        <v>67</v>
      </c>
    </row>
    <row r="458" spans="1:28" ht="30" customHeight="1" x14ac:dyDescent="0.3">
      <c r="A458" s="5" t="s">
        <v>5774</v>
      </c>
      <c r="B458" s="5" t="s">
        <v>5768</v>
      </c>
      <c r="C458" s="5" t="s">
        <v>5775</v>
      </c>
      <c r="D458" s="9" t="s">
        <v>508</v>
      </c>
      <c r="E458" s="10">
        <v>0</v>
      </c>
      <c r="F458" s="5" t="s">
        <v>67</v>
      </c>
      <c r="G458" s="10">
        <v>1186000</v>
      </c>
      <c r="H458" s="5" t="s">
        <v>5749</v>
      </c>
      <c r="I458" s="10">
        <v>1028000</v>
      </c>
      <c r="J458" s="5" t="s">
        <v>5750</v>
      </c>
      <c r="K458" s="10">
        <v>0</v>
      </c>
      <c r="L458" s="5" t="s">
        <v>67</v>
      </c>
      <c r="M458" s="10">
        <v>0</v>
      </c>
      <c r="N458" s="5" t="s">
        <v>67</v>
      </c>
      <c r="O458" s="10">
        <f t="shared" si="7"/>
        <v>1028000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5" t="s">
        <v>5776</v>
      </c>
      <c r="X458" s="5" t="s">
        <v>67</v>
      </c>
      <c r="Y458" s="2" t="s">
        <v>67</v>
      </c>
      <c r="Z458" s="2" t="s">
        <v>67</v>
      </c>
      <c r="AA458" s="11"/>
      <c r="AB458" s="2" t="s">
        <v>67</v>
      </c>
    </row>
    <row r="459" spans="1:28" ht="30" customHeight="1" x14ac:dyDescent="0.3">
      <c r="A459" s="5" t="s">
        <v>5777</v>
      </c>
      <c r="B459" s="5" t="s">
        <v>5768</v>
      </c>
      <c r="C459" s="5" t="s">
        <v>5778</v>
      </c>
      <c r="D459" s="9" t="s">
        <v>508</v>
      </c>
      <c r="E459" s="10">
        <v>0</v>
      </c>
      <c r="F459" s="5" t="s">
        <v>67</v>
      </c>
      <c r="G459" s="10">
        <v>1583000</v>
      </c>
      <c r="H459" s="5" t="s">
        <v>5749</v>
      </c>
      <c r="I459" s="10">
        <v>1371000</v>
      </c>
      <c r="J459" s="5" t="s">
        <v>5750</v>
      </c>
      <c r="K459" s="10">
        <v>0</v>
      </c>
      <c r="L459" s="5" t="s">
        <v>67</v>
      </c>
      <c r="M459" s="10">
        <v>0</v>
      </c>
      <c r="N459" s="5" t="s">
        <v>67</v>
      </c>
      <c r="O459" s="10">
        <f t="shared" si="7"/>
        <v>1371000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5" t="s">
        <v>5779</v>
      </c>
      <c r="X459" s="5" t="s">
        <v>67</v>
      </c>
      <c r="Y459" s="2" t="s">
        <v>67</v>
      </c>
      <c r="Z459" s="2" t="s">
        <v>67</v>
      </c>
      <c r="AA459" s="11"/>
      <c r="AB459" s="2" t="s">
        <v>67</v>
      </c>
    </row>
    <row r="460" spans="1:28" ht="30" customHeight="1" x14ac:dyDescent="0.3">
      <c r="A460" s="5" t="s">
        <v>5780</v>
      </c>
      <c r="B460" s="5" t="s">
        <v>5768</v>
      </c>
      <c r="C460" s="5" t="s">
        <v>5781</v>
      </c>
      <c r="D460" s="9" t="s">
        <v>508</v>
      </c>
      <c r="E460" s="10">
        <v>0</v>
      </c>
      <c r="F460" s="5" t="s">
        <v>67</v>
      </c>
      <c r="G460" s="10">
        <v>1747000</v>
      </c>
      <c r="H460" s="5" t="s">
        <v>5749</v>
      </c>
      <c r="I460" s="10">
        <v>1513000</v>
      </c>
      <c r="J460" s="5" t="s">
        <v>5750</v>
      </c>
      <c r="K460" s="10">
        <v>0</v>
      </c>
      <c r="L460" s="5" t="s">
        <v>67</v>
      </c>
      <c r="M460" s="10">
        <v>0</v>
      </c>
      <c r="N460" s="5" t="s">
        <v>67</v>
      </c>
      <c r="O460" s="10">
        <f t="shared" si="7"/>
        <v>1513000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5" t="s">
        <v>5782</v>
      </c>
      <c r="X460" s="5" t="s">
        <v>67</v>
      </c>
      <c r="Y460" s="2" t="s">
        <v>67</v>
      </c>
      <c r="Z460" s="2" t="s">
        <v>67</v>
      </c>
      <c r="AA460" s="11"/>
      <c r="AB460" s="2" t="s">
        <v>67</v>
      </c>
    </row>
    <row r="461" spans="1:28" ht="30" customHeight="1" x14ac:dyDescent="0.3">
      <c r="A461" s="5" t="s">
        <v>5783</v>
      </c>
      <c r="B461" s="5" t="s">
        <v>5768</v>
      </c>
      <c r="C461" s="5" t="s">
        <v>5784</v>
      </c>
      <c r="D461" s="9" t="s">
        <v>508</v>
      </c>
      <c r="E461" s="10">
        <v>0</v>
      </c>
      <c r="F461" s="5" t="s">
        <v>67</v>
      </c>
      <c r="G461" s="10">
        <v>2166000</v>
      </c>
      <c r="H461" s="5" t="s">
        <v>5749</v>
      </c>
      <c r="I461" s="10">
        <v>1876000</v>
      </c>
      <c r="J461" s="5" t="s">
        <v>5750</v>
      </c>
      <c r="K461" s="10">
        <v>0</v>
      </c>
      <c r="L461" s="5" t="s">
        <v>67</v>
      </c>
      <c r="M461" s="10">
        <v>0</v>
      </c>
      <c r="N461" s="5" t="s">
        <v>67</v>
      </c>
      <c r="O461" s="10">
        <f t="shared" si="7"/>
        <v>1876000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5" t="s">
        <v>5785</v>
      </c>
      <c r="X461" s="5" t="s">
        <v>67</v>
      </c>
      <c r="Y461" s="2" t="s">
        <v>67</v>
      </c>
      <c r="Z461" s="2" t="s">
        <v>67</v>
      </c>
      <c r="AA461" s="11"/>
      <c r="AB461" s="2" t="s">
        <v>67</v>
      </c>
    </row>
    <row r="462" spans="1:28" ht="30" customHeight="1" x14ac:dyDescent="0.3">
      <c r="A462" s="5" t="s">
        <v>5786</v>
      </c>
      <c r="B462" s="5" t="s">
        <v>5787</v>
      </c>
      <c r="C462" s="5" t="s">
        <v>5788</v>
      </c>
      <c r="D462" s="9" t="s">
        <v>508</v>
      </c>
      <c r="E462" s="10">
        <v>2900</v>
      </c>
      <c r="F462" s="5" t="s">
        <v>67</v>
      </c>
      <c r="G462" s="10">
        <v>3780</v>
      </c>
      <c r="H462" s="5" t="s">
        <v>5789</v>
      </c>
      <c r="I462" s="10">
        <v>4250</v>
      </c>
      <c r="J462" s="5" t="s">
        <v>5790</v>
      </c>
      <c r="K462" s="10">
        <v>0</v>
      </c>
      <c r="L462" s="5" t="s">
        <v>67</v>
      </c>
      <c r="M462" s="10">
        <v>0</v>
      </c>
      <c r="N462" s="5" t="s">
        <v>67</v>
      </c>
      <c r="O462" s="10">
        <f t="shared" si="7"/>
        <v>2900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5" t="s">
        <v>5791</v>
      </c>
      <c r="X462" s="5" t="s">
        <v>67</v>
      </c>
      <c r="Y462" s="2" t="s">
        <v>67</v>
      </c>
      <c r="Z462" s="2" t="s">
        <v>67</v>
      </c>
      <c r="AA462" s="11"/>
      <c r="AB462" s="2" t="s">
        <v>67</v>
      </c>
    </row>
    <row r="463" spans="1:28" ht="30" customHeight="1" x14ac:dyDescent="0.3">
      <c r="A463" s="5" t="s">
        <v>5792</v>
      </c>
      <c r="B463" s="5" t="s">
        <v>5787</v>
      </c>
      <c r="C463" s="5" t="s">
        <v>5793</v>
      </c>
      <c r="D463" s="9" t="s">
        <v>508</v>
      </c>
      <c r="E463" s="10">
        <v>3760</v>
      </c>
      <c r="F463" s="5" t="s">
        <v>67</v>
      </c>
      <c r="G463" s="10">
        <v>5200</v>
      </c>
      <c r="H463" s="5" t="s">
        <v>5789</v>
      </c>
      <c r="I463" s="10">
        <v>5750</v>
      </c>
      <c r="J463" s="5" t="s">
        <v>5790</v>
      </c>
      <c r="K463" s="10">
        <v>0</v>
      </c>
      <c r="L463" s="5" t="s">
        <v>67</v>
      </c>
      <c r="M463" s="10">
        <v>0</v>
      </c>
      <c r="N463" s="5" t="s">
        <v>67</v>
      </c>
      <c r="O463" s="10">
        <f t="shared" si="7"/>
        <v>3760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5" t="s">
        <v>5794</v>
      </c>
      <c r="X463" s="5" t="s">
        <v>67</v>
      </c>
      <c r="Y463" s="2" t="s">
        <v>67</v>
      </c>
      <c r="Z463" s="2" t="s">
        <v>67</v>
      </c>
      <c r="AA463" s="11"/>
      <c r="AB463" s="2" t="s">
        <v>67</v>
      </c>
    </row>
    <row r="464" spans="1:28" ht="30" customHeight="1" x14ac:dyDescent="0.3">
      <c r="A464" s="5" t="s">
        <v>5795</v>
      </c>
      <c r="B464" s="5" t="s">
        <v>5787</v>
      </c>
      <c r="C464" s="5" t="s">
        <v>5796</v>
      </c>
      <c r="D464" s="9" t="s">
        <v>508</v>
      </c>
      <c r="E464" s="10">
        <v>6750</v>
      </c>
      <c r="F464" s="5" t="s">
        <v>67</v>
      </c>
      <c r="G464" s="10">
        <v>9290</v>
      </c>
      <c r="H464" s="5" t="s">
        <v>5789</v>
      </c>
      <c r="I464" s="10">
        <v>10320</v>
      </c>
      <c r="J464" s="5" t="s">
        <v>5790</v>
      </c>
      <c r="K464" s="10">
        <v>0</v>
      </c>
      <c r="L464" s="5" t="s">
        <v>67</v>
      </c>
      <c r="M464" s="10">
        <v>0</v>
      </c>
      <c r="N464" s="5" t="s">
        <v>67</v>
      </c>
      <c r="O464" s="10">
        <f t="shared" ref="O464:O527" si="8">SMALL(E464:M464,COUNTIF(E464:M464,0)+1)</f>
        <v>6750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5" t="s">
        <v>5797</v>
      </c>
      <c r="X464" s="5" t="s">
        <v>67</v>
      </c>
      <c r="Y464" s="2" t="s">
        <v>67</v>
      </c>
      <c r="Z464" s="2" t="s">
        <v>67</v>
      </c>
      <c r="AA464" s="11"/>
      <c r="AB464" s="2" t="s">
        <v>67</v>
      </c>
    </row>
    <row r="465" spans="1:28" ht="30" customHeight="1" x14ac:dyDescent="0.3">
      <c r="A465" s="5" t="s">
        <v>5798</v>
      </c>
      <c r="B465" s="5" t="s">
        <v>5787</v>
      </c>
      <c r="C465" s="5" t="s">
        <v>5799</v>
      </c>
      <c r="D465" s="9" t="s">
        <v>508</v>
      </c>
      <c r="E465" s="10">
        <v>10740</v>
      </c>
      <c r="F465" s="5" t="s">
        <v>67</v>
      </c>
      <c r="G465" s="10">
        <v>14330</v>
      </c>
      <c r="H465" s="5" t="s">
        <v>5789</v>
      </c>
      <c r="I465" s="10">
        <v>15640</v>
      </c>
      <c r="J465" s="5" t="s">
        <v>5790</v>
      </c>
      <c r="K465" s="10">
        <v>0</v>
      </c>
      <c r="L465" s="5" t="s">
        <v>67</v>
      </c>
      <c r="M465" s="10">
        <v>0</v>
      </c>
      <c r="N465" s="5" t="s">
        <v>67</v>
      </c>
      <c r="O465" s="10">
        <f t="shared" si="8"/>
        <v>10740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5" t="s">
        <v>5800</v>
      </c>
      <c r="X465" s="5" t="s">
        <v>67</v>
      </c>
      <c r="Y465" s="2" t="s">
        <v>67</v>
      </c>
      <c r="Z465" s="2" t="s">
        <v>67</v>
      </c>
      <c r="AA465" s="11"/>
      <c r="AB465" s="2" t="s">
        <v>67</v>
      </c>
    </row>
    <row r="466" spans="1:28" ht="30" customHeight="1" x14ac:dyDescent="0.3">
      <c r="A466" s="5" t="s">
        <v>5801</v>
      </c>
      <c r="B466" s="5" t="s">
        <v>5787</v>
      </c>
      <c r="C466" s="5" t="s">
        <v>5802</v>
      </c>
      <c r="D466" s="9" t="s">
        <v>508</v>
      </c>
      <c r="E466" s="10">
        <v>15600</v>
      </c>
      <c r="F466" s="5" t="s">
        <v>67</v>
      </c>
      <c r="G466" s="10">
        <v>21110</v>
      </c>
      <c r="H466" s="5" t="s">
        <v>5789</v>
      </c>
      <c r="I466" s="10">
        <v>23140</v>
      </c>
      <c r="J466" s="5" t="s">
        <v>5790</v>
      </c>
      <c r="K466" s="10">
        <v>0</v>
      </c>
      <c r="L466" s="5" t="s">
        <v>67</v>
      </c>
      <c r="M466" s="10">
        <v>0</v>
      </c>
      <c r="N466" s="5" t="s">
        <v>67</v>
      </c>
      <c r="O466" s="10">
        <f t="shared" si="8"/>
        <v>15600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5" t="s">
        <v>5803</v>
      </c>
      <c r="X466" s="5" t="s">
        <v>67</v>
      </c>
      <c r="Y466" s="2" t="s">
        <v>67</v>
      </c>
      <c r="Z466" s="2" t="s">
        <v>67</v>
      </c>
      <c r="AA466" s="11"/>
      <c r="AB466" s="2" t="s">
        <v>67</v>
      </c>
    </row>
    <row r="467" spans="1:28" ht="30" customHeight="1" x14ac:dyDescent="0.3">
      <c r="A467" s="5" t="s">
        <v>5804</v>
      </c>
      <c r="B467" s="5" t="s">
        <v>5787</v>
      </c>
      <c r="C467" s="5" t="s">
        <v>5805</v>
      </c>
      <c r="D467" s="9" t="s">
        <v>508</v>
      </c>
      <c r="E467" s="10">
        <v>22500</v>
      </c>
      <c r="F467" s="5" t="s">
        <v>67</v>
      </c>
      <c r="G467" s="10">
        <v>31190</v>
      </c>
      <c r="H467" s="5" t="s">
        <v>5789</v>
      </c>
      <c r="I467" s="10">
        <v>34210</v>
      </c>
      <c r="J467" s="5" t="s">
        <v>5790</v>
      </c>
      <c r="K467" s="10">
        <v>0</v>
      </c>
      <c r="L467" s="5" t="s">
        <v>67</v>
      </c>
      <c r="M467" s="10">
        <v>0</v>
      </c>
      <c r="N467" s="5" t="s">
        <v>67</v>
      </c>
      <c r="O467" s="10">
        <f t="shared" si="8"/>
        <v>22500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5" t="s">
        <v>5806</v>
      </c>
      <c r="X467" s="5" t="s">
        <v>67</v>
      </c>
      <c r="Y467" s="2" t="s">
        <v>67</v>
      </c>
      <c r="Z467" s="2" t="s">
        <v>67</v>
      </c>
      <c r="AA467" s="11"/>
      <c r="AB467" s="2" t="s">
        <v>67</v>
      </c>
    </row>
    <row r="468" spans="1:28" ht="30" customHeight="1" x14ac:dyDescent="0.3">
      <c r="A468" s="5" t="s">
        <v>5807</v>
      </c>
      <c r="B468" s="5" t="s">
        <v>5787</v>
      </c>
      <c r="C468" s="5" t="s">
        <v>5808</v>
      </c>
      <c r="D468" s="9" t="s">
        <v>508</v>
      </c>
      <c r="E468" s="10">
        <v>11200</v>
      </c>
      <c r="F468" s="5" t="s">
        <v>67</v>
      </c>
      <c r="G468" s="10">
        <v>14000</v>
      </c>
      <c r="H468" s="5" t="s">
        <v>5809</v>
      </c>
      <c r="I468" s="10">
        <v>20000</v>
      </c>
      <c r="J468" s="5" t="s">
        <v>5810</v>
      </c>
      <c r="K468" s="10">
        <v>0</v>
      </c>
      <c r="L468" s="5" t="s">
        <v>67</v>
      </c>
      <c r="M468" s="10">
        <v>0</v>
      </c>
      <c r="N468" s="5" t="s">
        <v>67</v>
      </c>
      <c r="O468" s="10">
        <f t="shared" si="8"/>
        <v>11200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5" t="s">
        <v>5811</v>
      </c>
      <c r="X468" s="5" t="s">
        <v>67</v>
      </c>
      <c r="Y468" s="2" t="s">
        <v>67</v>
      </c>
      <c r="Z468" s="2" t="s">
        <v>67</v>
      </c>
      <c r="AA468" s="11"/>
      <c r="AB468" s="2" t="s">
        <v>67</v>
      </c>
    </row>
    <row r="469" spans="1:28" ht="30" customHeight="1" x14ac:dyDescent="0.3">
      <c r="A469" s="5" t="s">
        <v>5812</v>
      </c>
      <c r="B469" s="5" t="s">
        <v>5787</v>
      </c>
      <c r="C469" s="5" t="s">
        <v>5813</v>
      </c>
      <c r="D469" s="9" t="s">
        <v>508</v>
      </c>
      <c r="E469" s="10">
        <v>12800</v>
      </c>
      <c r="F469" s="5" t="s">
        <v>67</v>
      </c>
      <c r="G469" s="10">
        <v>16000</v>
      </c>
      <c r="H469" s="5" t="s">
        <v>5809</v>
      </c>
      <c r="I469" s="10">
        <v>23000</v>
      </c>
      <c r="J469" s="5" t="s">
        <v>5810</v>
      </c>
      <c r="K469" s="10">
        <v>0</v>
      </c>
      <c r="L469" s="5" t="s">
        <v>67</v>
      </c>
      <c r="M469" s="10">
        <v>0</v>
      </c>
      <c r="N469" s="5" t="s">
        <v>67</v>
      </c>
      <c r="O469" s="10">
        <f t="shared" si="8"/>
        <v>12800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5" t="s">
        <v>5814</v>
      </c>
      <c r="X469" s="5" t="s">
        <v>67</v>
      </c>
      <c r="Y469" s="2" t="s">
        <v>67</v>
      </c>
      <c r="Z469" s="2" t="s">
        <v>67</v>
      </c>
      <c r="AA469" s="11"/>
      <c r="AB469" s="2" t="s">
        <v>67</v>
      </c>
    </row>
    <row r="470" spans="1:28" ht="30" customHeight="1" x14ac:dyDescent="0.3">
      <c r="A470" s="5" t="s">
        <v>5815</v>
      </c>
      <c r="B470" s="5" t="s">
        <v>5787</v>
      </c>
      <c r="C470" s="5" t="s">
        <v>5816</v>
      </c>
      <c r="D470" s="9" t="s">
        <v>508</v>
      </c>
      <c r="E470" s="10">
        <v>16000</v>
      </c>
      <c r="F470" s="5" t="s">
        <v>67</v>
      </c>
      <c r="G470" s="10">
        <v>20000</v>
      </c>
      <c r="H470" s="5" t="s">
        <v>5809</v>
      </c>
      <c r="I470" s="10">
        <v>28000</v>
      </c>
      <c r="J470" s="5" t="s">
        <v>5810</v>
      </c>
      <c r="K470" s="10">
        <v>0</v>
      </c>
      <c r="L470" s="5" t="s">
        <v>67</v>
      </c>
      <c r="M470" s="10">
        <v>0</v>
      </c>
      <c r="N470" s="5" t="s">
        <v>67</v>
      </c>
      <c r="O470" s="10">
        <f t="shared" si="8"/>
        <v>16000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5" t="s">
        <v>5817</v>
      </c>
      <c r="X470" s="5" t="s">
        <v>67</v>
      </c>
      <c r="Y470" s="2" t="s">
        <v>67</v>
      </c>
      <c r="Z470" s="2" t="s">
        <v>67</v>
      </c>
      <c r="AA470" s="11"/>
      <c r="AB470" s="2" t="s">
        <v>67</v>
      </c>
    </row>
    <row r="471" spans="1:28" ht="30" customHeight="1" x14ac:dyDescent="0.3">
      <c r="A471" s="5" t="s">
        <v>5818</v>
      </c>
      <c r="B471" s="5" t="s">
        <v>5787</v>
      </c>
      <c r="C471" s="5" t="s">
        <v>5819</v>
      </c>
      <c r="D471" s="9" t="s">
        <v>508</v>
      </c>
      <c r="E471" s="10">
        <v>22400</v>
      </c>
      <c r="F471" s="5" t="s">
        <v>67</v>
      </c>
      <c r="G471" s="10">
        <v>28000</v>
      </c>
      <c r="H471" s="5" t="s">
        <v>5809</v>
      </c>
      <c r="I471" s="10">
        <v>40000</v>
      </c>
      <c r="J471" s="5" t="s">
        <v>5810</v>
      </c>
      <c r="K471" s="10">
        <v>0</v>
      </c>
      <c r="L471" s="5" t="s">
        <v>67</v>
      </c>
      <c r="M471" s="10">
        <v>0</v>
      </c>
      <c r="N471" s="5" t="s">
        <v>67</v>
      </c>
      <c r="O471" s="10">
        <f t="shared" si="8"/>
        <v>22400</v>
      </c>
      <c r="P471" s="10">
        <v>0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5" t="s">
        <v>5820</v>
      </c>
      <c r="X471" s="5" t="s">
        <v>67</v>
      </c>
      <c r="Y471" s="2" t="s">
        <v>67</v>
      </c>
      <c r="Z471" s="2" t="s">
        <v>67</v>
      </c>
      <c r="AA471" s="11"/>
      <c r="AB471" s="2" t="s">
        <v>67</v>
      </c>
    </row>
    <row r="472" spans="1:28" ht="30" customHeight="1" x14ac:dyDescent="0.3">
      <c r="A472" s="5" t="s">
        <v>5821</v>
      </c>
      <c r="B472" s="5" t="s">
        <v>5787</v>
      </c>
      <c r="C472" s="5" t="s">
        <v>5822</v>
      </c>
      <c r="D472" s="9" t="s">
        <v>508</v>
      </c>
      <c r="E472" s="10">
        <v>27200</v>
      </c>
      <c r="F472" s="5" t="s">
        <v>67</v>
      </c>
      <c r="G472" s="10">
        <v>34000</v>
      </c>
      <c r="H472" s="5" t="s">
        <v>5809</v>
      </c>
      <c r="I472" s="10">
        <v>48000</v>
      </c>
      <c r="J472" s="5" t="s">
        <v>5810</v>
      </c>
      <c r="K472" s="10">
        <v>0</v>
      </c>
      <c r="L472" s="5" t="s">
        <v>67</v>
      </c>
      <c r="M472" s="10">
        <v>0</v>
      </c>
      <c r="N472" s="5" t="s">
        <v>67</v>
      </c>
      <c r="O472" s="10">
        <f t="shared" si="8"/>
        <v>27200</v>
      </c>
      <c r="P472" s="10">
        <v>0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5" t="s">
        <v>5823</v>
      </c>
      <c r="X472" s="5" t="s">
        <v>67</v>
      </c>
      <c r="Y472" s="2" t="s">
        <v>67</v>
      </c>
      <c r="Z472" s="2" t="s">
        <v>67</v>
      </c>
      <c r="AA472" s="11"/>
      <c r="AB472" s="2" t="s">
        <v>67</v>
      </c>
    </row>
    <row r="473" spans="1:28" ht="30" customHeight="1" x14ac:dyDescent="0.3">
      <c r="A473" s="5" t="s">
        <v>5824</v>
      </c>
      <c r="B473" s="5" t="s">
        <v>5787</v>
      </c>
      <c r="C473" s="5" t="s">
        <v>5825</v>
      </c>
      <c r="D473" s="9" t="s">
        <v>508</v>
      </c>
      <c r="E473" s="10">
        <v>36800</v>
      </c>
      <c r="F473" s="5" t="s">
        <v>67</v>
      </c>
      <c r="G473" s="10">
        <v>46000</v>
      </c>
      <c r="H473" s="5" t="s">
        <v>5809</v>
      </c>
      <c r="I473" s="10">
        <v>65000</v>
      </c>
      <c r="J473" s="5" t="s">
        <v>5810</v>
      </c>
      <c r="K473" s="10">
        <v>0</v>
      </c>
      <c r="L473" s="5" t="s">
        <v>67</v>
      </c>
      <c r="M473" s="10">
        <v>0</v>
      </c>
      <c r="N473" s="5" t="s">
        <v>67</v>
      </c>
      <c r="O473" s="10">
        <f t="shared" si="8"/>
        <v>36800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5" t="s">
        <v>5826</v>
      </c>
      <c r="X473" s="5" t="s">
        <v>67</v>
      </c>
      <c r="Y473" s="2" t="s">
        <v>67</v>
      </c>
      <c r="Z473" s="2" t="s">
        <v>67</v>
      </c>
      <c r="AA473" s="11"/>
      <c r="AB473" s="2" t="s">
        <v>67</v>
      </c>
    </row>
    <row r="474" spans="1:28" ht="30" customHeight="1" x14ac:dyDescent="0.3">
      <c r="A474" s="5" t="s">
        <v>5827</v>
      </c>
      <c r="B474" s="5" t="s">
        <v>5787</v>
      </c>
      <c r="C474" s="5" t="s">
        <v>5828</v>
      </c>
      <c r="D474" s="9" t="s">
        <v>508</v>
      </c>
      <c r="E474" s="10">
        <v>0</v>
      </c>
      <c r="F474" s="5" t="s">
        <v>67</v>
      </c>
      <c r="G474" s="10">
        <v>0</v>
      </c>
      <c r="H474" s="5" t="s">
        <v>67</v>
      </c>
      <c r="I474" s="10">
        <v>148000</v>
      </c>
      <c r="J474" s="5" t="s">
        <v>5790</v>
      </c>
      <c r="K474" s="10">
        <v>17600</v>
      </c>
      <c r="L474" s="5" t="s">
        <v>67</v>
      </c>
      <c r="M474" s="10">
        <v>0</v>
      </c>
      <c r="N474" s="5" t="s">
        <v>67</v>
      </c>
      <c r="O474" s="10">
        <f t="shared" si="8"/>
        <v>17600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5" t="s">
        <v>5829</v>
      </c>
      <c r="X474" s="5" t="s">
        <v>67</v>
      </c>
      <c r="Y474" s="2" t="s">
        <v>67</v>
      </c>
      <c r="Z474" s="2" t="s">
        <v>67</v>
      </c>
      <c r="AA474" s="11"/>
      <c r="AB474" s="2" t="s">
        <v>67</v>
      </c>
    </row>
    <row r="475" spans="1:28" ht="30" customHeight="1" x14ac:dyDescent="0.3">
      <c r="A475" s="5" t="s">
        <v>5830</v>
      </c>
      <c r="B475" s="5" t="s">
        <v>5787</v>
      </c>
      <c r="C475" s="5" t="s">
        <v>5831</v>
      </c>
      <c r="D475" s="9" t="s">
        <v>508</v>
      </c>
      <c r="E475" s="10">
        <v>0</v>
      </c>
      <c r="F475" s="5" t="s">
        <v>67</v>
      </c>
      <c r="G475" s="10">
        <v>0</v>
      </c>
      <c r="H475" s="5" t="s">
        <v>67</v>
      </c>
      <c r="I475" s="10">
        <v>154000</v>
      </c>
      <c r="J475" s="5" t="s">
        <v>5790</v>
      </c>
      <c r="K475" s="10">
        <v>26400</v>
      </c>
      <c r="L475" s="5" t="s">
        <v>67</v>
      </c>
      <c r="M475" s="10">
        <v>0</v>
      </c>
      <c r="N475" s="5" t="s">
        <v>67</v>
      </c>
      <c r="O475" s="10">
        <f t="shared" si="8"/>
        <v>26400</v>
      </c>
      <c r="P475" s="10">
        <v>0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5" t="s">
        <v>5832</v>
      </c>
      <c r="X475" s="5" t="s">
        <v>67</v>
      </c>
      <c r="Y475" s="2" t="s">
        <v>67</v>
      </c>
      <c r="Z475" s="2" t="s">
        <v>67</v>
      </c>
      <c r="AA475" s="11"/>
      <c r="AB475" s="2" t="s">
        <v>67</v>
      </c>
    </row>
    <row r="476" spans="1:28" ht="30" customHeight="1" x14ac:dyDescent="0.3">
      <c r="A476" s="5" t="s">
        <v>5833</v>
      </c>
      <c r="B476" s="5" t="s">
        <v>5787</v>
      </c>
      <c r="C476" s="5" t="s">
        <v>5834</v>
      </c>
      <c r="D476" s="9" t="s">
        <v>508</v>
      </c>
      <c r="E476" s="10">
        <v>52000</v>
      </c>
      <c r="F476" s="5" t="s">
        <v>67</v>
      </c>
      <c r="G476" s="10">
        <v>65000</v>
      </c>
      <c r="H476" s="5" t="s">
        <v>5809</v>
      </c>
      <c r="I476" s="10">
        <v>65000</v>
      </c>
      <c r="J476" s="5" t="s">
        <v>5810</v>
      </c>
      <c r="K476" s="10">
        <v>0</v>
      </c>
      <c r="L476" s="5" t="s">
        <v>67</v>
      </c>
      <c r="M476" s="10">
        <v>0</v>
      </c>
      <c r="N476" s="5" t="s">
        <v>67</v>
      </c>
      <c r="O476" s="10">
        <f t="shared" si="8"/>
        <v>52000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5" t="s">
        <v>5835</v>
      </c>
      <c r="X476" s="5" t="s">
        <v>67</v>
      </c>
      <c r="Y476" s="2" t="s">
        <v>67</v>
      </c>
      <c r="Z476" s="2" t="s">
        <v>67</v>
      </c>
      <c r="AA476" s="11"/>
      <c r="AB476" s="2" t="s">
        <v>67</v>
      </c>
    </row>
    <row r="477" spans="1:28" ht="30" customHeight="1" x14ac:dyDescent="0.3">
      <c r="A477" s="5" t="s">
        <v>5836</v>
      </c>
      <c r="B477" s="5" t="s">
        <v>5787</v>
      </c>
      <c r="C477" s="5" t="s">
        <v>5837</v>
      </c>
      <c r="D477" s="9" t="s">
        <v>508</v>
      </c>
      <c r="E477" s="10">
        <v>60000</v>
      </c>
      <c r="F477" s="5" t="s">
        <v>67</v>
      </c>
      <c r="G477" s="10">
        <v>75000</v>
      </c>
      <c r="H477" s="5" t="s">
        <v>5809</v>
      </c>
      <c r="I477" s="10">
        <v>75000</v>
      </c>
      <c r="J477" s="5" t="s">
        <v>5810</v>
      </c>
      <c r="K477" s="10">
        <v>0</v>
      </c>
      <c r="L477" s="5" t="s">
        <v>67</v>
      </c>
      <c r="M477" s="10">
        <v>0</v>
      </c>
      <c r="N477" s="5" t="s">
        <v>67</v>
      </c>
      <c r="O477" s="10">
        <f t="shared" si="8"/>
        <v>60000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5" t="s">
        <v>5838</v>
      </c>
      <c r="X477" s="5" t="s">
        <v>67</v>
      </c>
      <c r="Y477" s="2" t="s">
        <v>67</v>
      </c>
      <c r="Z477" s="2" t="s">
        <v>67</v>
      </c>
      <c r="AA477" s="11"/>
      <c r="AB477" s="2" t="s">
        <v>67</v>
      </c>
    </row>
    <row r="478" spans="1:28" ht="30" customHeight="1" x14ac:dyDescent="0.3">
      <c r="A478" s="5" t="s">
        <v>5839</v>
      </c>
      <c r="B478" s="5" t="s">
        <v>5787</v>
      </c>
      <c r="C478" s="5" t="s">
        <v>5840</v>
      </c>
      <c r="D478" s="9" t="s">
        <v>508</v>
      </c>
      <c r="E478" s="10">
        <v>73600</v>
      </c>
      <c r="F478" s="5" t="s">
        <v>67</v>
      </c>
      <c r="G478" s="10">
        <v>92000</v>
      </c>
      <c r="H478" s="5" t="s">
        <v>5809</v>
      </c>
      <c r="I478" s="10">
        <v>92000</v>
      </c>
      <c r="J478" s="5" t="s">
        <v>5810</v>
      </c>
      <c r="K478" s="10">
        <v>0</v>
      </c>
      <c r="L478" s="5" t="s">
        <v>67</v>
      </c>
      <c r="M478" s="10">
        <v>0</v>
      </c>
      <c r="N478" s="5" t="s">
        <v>67</v>
      </c>
      <c r="O478" s="10">
        <f t="shared" si="8"/>
        <v>73600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5" t="s">
        <v>5841</v>
      </c>
      <c r="X478" s="5" t="s">
        <v>67</v>
      </c>
      <c r="Y478" s="2" t="s">
        <v>67</v>
      </c>
      <c r="Z478" s="2" t="s">
        <v>67</v>
      </c>
      <c r="AA478" s="11"/>
      <c r="AB478" s="2" t="s">
        <v>67</v>
      </c>
    </row>
    <row r="479" spans="1:28" ht="30" customHeight="1" x14ac:dyDescent="0.3">
      <c r="A479" s="5" t="s">
        <v>5842</v>
      </c>
      <c r="B479" s="5" t="s">
        <v>5787</v>
      </c>
      <c r="C479" s="5" t="s">
        <v>5843</v>
      </c>
      <c r="D479" s="9" t="s">
        <v>508</v>
      </c>
      <c r="E479" s="10">
        <v>84800</v>
      </c>
      <c r="F479" s="5" t="s">
        <v>67</v>
      </c>
      <c r="G479" s="10">
        <v>106000</v>
      </c>
      <c r="H479" s="5" t="s">
        <v>5809</v>
      </c>
      <c r="I479" s="10">
        <v>106000</v>
      </c>
      <c r="J479" s="5" t="s">
        <v>5810</v>
      </c>
      <c r="K479" s="10">
        <v>0</v>
      </c>
      <c r="L479" s="5" t="s">
        <v>67</v>
      </c>
      <c r="M479" s="10">
        <v>0</v>
      </c>
      <c r="N479" s="5" t="s">
        <v>67</v>
      </c>
      <c r="O479" s="10">
        <f t="shared" si="8"/>
        <v>84800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5" t="s">
        <v>5844</v>
      </c>
      <c r="X479" s="5" t="s">
        <v>67</v>
      </c>
      <c r="Y479" s="2" t="s">
        <v>67</v>
      </c>
      <c r="Z479" s="2" t="s">
        <v>67</v>
      </c>
      <c r="AA479" s="11"/>
      <c r="AB479" s="2" t="s">
        <v>67</v>
      </c>
    </row>
    <row r="480" spans="1:28" ht="30" customHeight="1" x14ac:dyDescent="0.3">
      <c r="A480" s="5" t="s">
        <v>5845</v>
      </c>
      <c r="B480" s="5" t="s">
        <v>5787</v>
      </c>
      <c r="C480" s="5" t="s">
        <v>5846</v>
      </c>
      <c r="D480" s="9" t="s">
        <v>508</v>
      </c>
      <c r="E480" s="10">
        <v>105600</v>
      </c>
      <c r="F480" s="5" t="s">
        <v>67</v>
      </c>
      <c r="G480" s="10">
        <v>132000</v>
      </c>
      <c r="H480" s="5" t="s">
        <v>5809</v>
      </c>
      <c r="I480" s="10">
        <v>132000</v>
      </c>
      <c r="J480" s="5" t="s">
        <v>5810</v>
      </c>
      <c r="K480" s="10">
        <v>0</v>
      </c>
      <c r="L480" s="5" t="s">
        <v>67</v>
      </c>
      <c r="M480" s="10">
        <v>0</v>
      </c>
      <c r="N480" s="5" t="s">
        <v>67</v>
      </c>
      <c r="O480" s="10">
        <f t="shared" si="8"/>
        <v>105600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5" t="s">
        <v>5847</v>
      </c>
      <c r="X480" s="5" t="s">
        <v>67</v>
      </c>
      <c r="Y480" s="2" t="s">
        <v>67</v>
      </c>
      <c r="Z480" s="2" t="s">
        <v>67</v>
      </c>
      <c r="AA480" s="11"/>
      <c r="AB480" s="2" t="s">
        <v>67</v>
      </c>
    </row>
    <row r="481" spans="1:28" ht="30" customHeight="1" x14ac:dyDescent="0.3">
      <c r="A481" s="5" t="s">
        <v>5848</v>
      </c>
      <c r="B481" s="5" t="s">
        <v>5787</v>
      </c>
      <c r="C481" s="5" t="s">
        <v>5849</v>
      </c>
      <c r="D481" s="9" t="s">
        <v>508</v>
      </c>
      <c r="E481" s="10">
        <v>127200</v>
      </c>
      <c r="F481" s="5" t="s">
        <v>67</v>
      </c>
      <c r="G481" s="10">
        <v>159000</v>
      </c>
      <c r="H481" s="5" t="s">
        <v>5809</v>
      </c>
      <c r="I481" s="10">
        <v>159000</v>
      </c>
      <c r="J481" s="5" t="s">
        <v>5810</v>
      </c>
      <c r="K481" s="10">
        <v>0</v>
      </c>
      <c r="L481" s="5" t="s">
        <v>67</v>
      </c>
      <c r="M481" s="10">
        <v>0</v>
      </c>
      <c r="N481" s="5" t="s">
        <v>67</v>
      </c>
      <c r="O481" s="10">
        <f t="shared" si="8"/>
        <v>127200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10">
        <v>0</v>
      </c>
      <c r="W481" s="5" t="s">
        <v>5850</v>
      </c>
      <c r="X481" s="5" t="s">
        <v>67</v>
      </c>
      <c r="Y481" s="2" t="s">
        <v>67</v>
      </c>
      <c r="Z481" s="2" t="s">
        <v>67</v>
      </c>
      <c r="AA481" s="11"/>
      <c r="AB481" s="2" t="s">
        <v>67</v>
      </c>
    </row>
    <row r="482" spans="1:28" ht="30" customHeight="1" x14ac:dyDescent="0.3">
      <c r="A482" s="5" t="s">
        <v>5851</v>
      </c>
      <c r="B482" s="5" t="s">
        <v>5852</v>
      </c>
      <c r="C482" s="5" t="s">
        <v>5853</v>
      </c>
      <c r="D482" s="9" t="s">
        <v>508</v>
      </c>
      <c r="E482" s="10">
        <v>0</v>
      </c>
      <c r="F482" s="5" t="s">
        <v>67</v>
      </c>
      <c r="G482" s="10">
        <v>494700</v>
      </c>
      <c r="H482" s="5" t="s">
        <v>5854</v>
      </c>
      <c r="I482" s="10">
        <v>494700</v>
      </c>
      <c r="J482" s="5" t="s">
        <v>5790</v>
      </c>
      <c r="K482" s="10">
        <v>0</v>
      </c>
      <c r="L482" s="5" t="s">
        <v>67</v>
      </c>
      <c r="M482" s="10">
        <v>0</v>
      </c>
      <c r="N482" s="5" t="s">
        <v>67</v>
      </c>
      <c r="O482" s="10">
        <f t="shared" si="8"/>
        <v>494700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5" t="s">
        <v>5855</v>
      </c>
      <c r="X482" s="5" t="s">
        <v>67</v>
      </c>
      <c r="Y482" s="2" t="s">
        <v>67</v>
      </c>
      <c r="Z482" s="2" t="s">
        <v>67</v>
      </c>
      <c r="AA482" s="11"/>
      <c r="AB482" s="2" t="s">
        <v>67</v>
      </c>
    </row>
    <row r="483" spans="1:28" ht="30" customHeight="1" x14ac:dyDescent="0.3">
      <c r="A483" s="5" t="s">
        <v>5856</v>
      </c>
      <c r="B483" s="5" t="s">
        <v>5852</v>
      </c>
      <c r="C483" s="5" t="s">
        <v>5857</v>
      </c>
      <c r="D483" s="9" t="s">
        <v>508</v>
      </c>
      <c r="E483" s="10">
        <v>0</v>
      </c>
      <c r="F483" s="5" t="s">
        <v>67</v>
      </c>
      <c r="G483" s="10">
        <v>674300</v>
      </c>
      <c r="H483" s="5" t="s">
        <v>5854</v>
      </c>
      <c r="I483" s="10">
        <v>674300</v>
      </c>
      <c r="J483" s="5" t="s">
        <v>5790</v>
      </c>
      <c r="K483" s="10">
        <v>0</v>
      </c>
      <c r="L483" s="5" t="s">
        <v>67</v>
      </c>
      <c r="M483" s="10">
        <v>0</v>
      </c>
      <c r="N483" s="5" t="s">
        <v>67</v>
      </c>
      <c r="O483" s="10">
        <f t="shared" si="8"/>
        <v>674300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5" t="s">
        <v>5858</v>
      </c>
      <c r="X483" s="5" t="s">
        <v>67</v>
      </c>
      <c r="Y483" s="2" t="s">
        <v>67</v>
      </c>
      <c r="Z483" s="2" t="s">
        <v>67</v>
      </c>
      <c r="AA483" s="11"/>
      <c r="AB483" s="2" t="s">
        <v>67</v>
      </c>
    </row>
    <row r="484" spans="1:28" ht="30" customHeight="1" x14ac:dyDescent="0.3">
      <c r="A484" s="5" t="s">
        <v>5859</v>
      </c>
      <c r="B484" s="5" t="s">
        <v>5852</v>
      </c>
      <c r="C484" s="5" t="s">
        <v>5860</v>
      </c>
      <c r="D484" s="9" t="s">
        <v>508</v>
      </c>
      <c r="E484" s="10">
        <v>0</v>
      </c>
      <c r="F484" s="5" t="s">
        <v>67</v>
      </c>
      <c r="G484" s="10">
        <v>966600</v>
      </c>
      <c r="H484" s="5" t="s">
        <v>5854</v>
      </c>
      <c r="I484" s="10">
        <v>966600</v>
      </c>
      <c r="J484" s="5" t="s">
        <v>5790</v>
      </c>
      <c r="K484" s="10">
        <v>0</v>
      </c>
      <c r="L484" s="5" t="s">
        <v>67</v>
      </c>
      <c r="M484" s="10">
        <v>0</v>
      </c>
      <c r="N484" s="5" t="s">
        <v>67</v>
      </c>
      <c r="O484" s="10">
        <f t="shared" si="8"/>
        <v>966600</v>
      </c>
      <c r="P484" s="10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0</v>
      </c>
      <c r="W484" s="5" t="s">
        <v>5861</v>
      </c>
      <c r="X484" s="5" t="s">
        <v>67</v>
      </c>
      <c r="Y484" s="2" t="s">
        <v>67</v>
      </c>
      <c r="Z484" s="2" t="s">
        <v>67</v>
      </c>
      <c r="AA484" s="11"/>
      <c r="AB484" s="2" t="s">
        <v>67</v>
      </c>
    </row>
    <row r="485" spans="1:28" ht="30" customHeight="1" x14ac:dyDescent="0.3">
      <c r="A485" s="5" t="s">
        <v>5862</v>
      </c>
      <c r="B485" s="5" t="s">
        <v>5852</v>
      </c>
      <c r="C485" s="5" t="s">
        <v>5863</v>
      </c>
      <c r="D485" s="9" t="s">
        <v>508</v>
      </c>
      <c r="E485" s="10">
        <v>0</v>
      </c>
      <c r="F485" s="5" t="s">
        <v>67</v>
      </c>
      <c r="G485" s="10">
        <v>2023400</v>
      </c>
      <c r="H485" s="5" t="s">
        <v>5854</v>
      </c>
      <c r="I485" s="10">
        <v>2023400</v>
      </c>
      <c r="J485" s="5" t="s">
        <v>5790</v>
      </c>
      <c r="K485" s="10">
        <v>0</v>
      </c>
      <c r="L485" s="5" t="s">
        <v>67</v>
      </c>
      <c r="M485" s="10">
        <v>0</v>
      </c>
      <c r="N485" s="5" t="s">
        <v>67</v>
      </c>
      <c r="O485" s="10">
        <f t="shared" si="8"/>
        <v>2023400</v>
      </c>
      <c r="P485" s="10">
        <v>0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5" t="s">
        <v>5864</v>
      </c>
      <c r="X485" s="5" t="s">
        <v>67</v>
      </c>
      <c r="Y485" s="2" t="s">
        <v>67</v>
      </c>
      <c r="Z485" s="2" t="s">
        <v>67</v>
      </c>
      <c r="AA485" s="11"/>
      <c r="AB485" s="2" t="s">
        <v>67</v>
      </c>
    </row>
    <row r="486" spans="1:28" ht="30" customHeight="1" x14ac:dyDescent="0.3">
      <c r="A486" s="5" t="s">
        <v>5865</v>
      </c>
      <c r="B486" s="5" t="s">
        <v>5852</v>
      </c>
      <c r="C486" s="5" t="s">
        <v>5866</v>
      </c>
      <c r="D486" s="9" t="s">
        <v>508</v>
      </c>
      <c r="E486" s="10">
        <v>0</v>
      </c>
      <c r="F486" s="5" t="s">
        <v>67</v>
      </c>
      <c r="G486" s="10">
        <v>2188900</v>
      </c>
      <c r="H486" s="5" t="s">
        <v>5854</v>
      </c>
      <c r="I486" s="10">
        <v>2188900</v>
      </c>
      <c r="J486" s="5" t="s">
        <v>5790</v>
      </c>
      <c r="K486" s="10">
        <v>0</v>
      </c>
      <c r="L486" s="5" t="s">
        <v>67</v>
      </c>
      <c r="M486" s="10">
        <v>0</v>
      </c>
      <c r="N486" s="5" t="s">
        <v>67</v>
      </c>
      <c r="O486" s="10">
        <f t="shared" si="8"/>
        <v>2188900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5" t="s">
        <v>5867</v>
      </c>
      <c r="X486" s="5" t="s">
        <v>67</v>
      </c>
      <c r="Y486" s="2" t="s">
        <v>67</v>
      </c>
      <c r="Z486" s="2" t="s">
        <v>67</v>
      </c>
      <c r="AA486" s="11"/>
      <c r="AB486" s="2" t="s">
        <v>67</v>
      </c>
    </row>
    <row r="487" spans="1:28" ht="30" customHeight="1" x14ac:dyDescent="0.3">
      <c r="A487" s="5" t="s">
        <v>5868</v>
      </c>
      <c r="B487" s="5" t="s">
        <v>5852</v>
      </c>
      <c r="C487" s="5" t="s">
        <v>5869</v>
      </c>
      <c r="D487" s="9" t="s">
        <v>508</v>
      </c>
      <c r="E487" s="10">
        <v>0</v>
      </c>
      <c r="F487" s="5" t="s">
        <v>67</v>
      </c>
      <c r="G487" s="10">
        <v>2994400</v>
      </c>
      <c r="H487" s="5" t="s">
        <v>5854</v>
      </c>
      <c r="I487" s="10">
        <v>2994400</v>
      </c>
      <c r="J487" s="5" t="s">
        <v>5790</v>
      </c>
      <c r="K487" s="10">
        <v>0</v>
      </c>
      <c r="L487" s="5" t="s">
        <v>67</v>
      </c>
      <c r="M487" s="10">
        <v>0</v>
      </c>
      <c r="N487" s="5" t="s">
        <v>67</v>
      </c>
      <c r="O487" s="10">
        <f t="shared" si="8"/>
        <v>2994400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5" t="s">
        <v>5870</v>
      </c>
      <c r="X487" s="5" t="s">
        <v>67</v>
      </c>
      <c r="Y487" s="2" t="s">
        <v>67</v>
      </c>
      <c r="Z487" s="2" t="s">
        <v>67</v>
      </c>
      <c r="AA487" s="11"/>
      <c r="AB487" s="2" t="s">
        <v>67</v>
      </c>
    </row>
    <row r="488" spans="1:28" ht="30" customHeight="1" x14ac:dyDescent="0.3">
      <c r="A488" s="5" t="s">
        <v>5871</v>
      </c>
      <c r="B488" s="5" t="s">
        <v>5852</v>
      </c>
      <c r="C488" s="5" t="s">
        <v>5872</v>
      </c>
      <c r="D488" s="9" t="s">
        <v>508</v>
      </c>
      <c r="E488" s="10">
        <v>0</v>
      </c>
      <c r="F488" s="5" t="s">
        <v>67</v>
      </c>
      <c r="G488" s="10">
        <v>4713000</v>
      </c>
      <c r="H488" s="5" t="s">
        <v>5854</v>
      </c>
      <c r="I488" s="10">
        <v>4713000</v>
      </c>
      <c r="J488" s="5" t="s">
        <v>5790</v>
      </c>
      <c r="K488" s="10">
        <v>0</v>
      </c>
      <c r="L488" s="5" t="s">
        <v>67</v>
      </c>
      <c r="M488" s="10">
        <v>0</v>
      </c>
      <c r="N488" s="5" t="s">
        <v>67</v>
      </c>
      <c r="O488" s="10">
        <f t="shared" si="8"/>
        <v>4713000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5" t="s">
        <v>5873</v>
      </c>
      <c r="X488" s="5" t="s">
        <v>67</v>
      </c>
      <c r="Y488" s="2" t="s">
        <v>67</v>
      </c>
      <c r="Z488" s="2" t="s">
        <v>67</v>
      </c>
      <c r="AA488" s="11"/>
      <c r="AB488" s="2" t="s">
        <v>67</v>
      </c>
    </row>
    <row r="489" spans="1:28" ht="30" customHeight="1" x14ac:dyDescent="0.3">
      <c r="A489" s="5" t="s">
        <v>5874</v>
      </c>
      <c r="B489" s="5" t="s">
        <v>5852</v>
      </c>
      <c r="C489" s="5" t="s">
        <v>5875</v>
      </c>
      <c r="D489" s="9" t="s">
        <v>508</v>
      </c>
      <c r="E489" s="10">
        <v>0</v>
      </c>
      <c r="F489" s="5" t="s">
        <v>67</v>
      </c>
      <c r="G489" s="10">
        <v>674300</v>
      </c>
      <c r="H489" s="5" t="s">
        <v>5854</v>
      </c>
      <c r="I489" s="10">
        <v>674300</v>
      </c>
      <c r="J489" s="5" t="s">
        <v>5790</v>
      </c>
      <c r="K489" s="10">
        <v>0</v>
      </c>
      <c r="L489" s="5" t="s">
        <v>67</v>
      </c>
      <c r="M489" s="10">
        <v>0</v>
      </c>
      <c r="N489" s="5" t="s">
        <v>67</v>
      </c>
      <c r="O489" s="10">
        <f t="shared" si="8"/>
        <v>674300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5" t="s">
        <v>5876</v>
      </c>
      <c r="X489" s="5" t="s">
        <v>67</v>
      </c>
      <c r="Y489" s="2" t="s">
        <v>67</v>
      </c>
      <c r="Z489" s="2" t="s">
        <v>67</v>
      </c>
      <c r="AA489" s="11"/>
      <c r="AB489" s="2" t="s">
        <v>67</v>
      </c>
    </row>
    <row r="490" spans="1:28" ht="30" customHeight="1" x14ac:dyDescent="0.3">
      <c r="A490" s="5" t="s">
        <v>5877</v>
      </c>
      <c r="B490" s="5" t="s">
        <v>5852</v>
      </c>
      <c r="C490" s="5" t="s">
        <v>5878</v>
      </c>
      <c r="D490" s="9" t="s">
        <v>508</v>
      </c>
      <c r="E490" s="10">
        <v>0</v>
      </c>
      <c r="F490" s="5" t="s">
        <v>67</v>
      </c>
      <c r="G490" s="10">
        <v>809000</v>
      </c>
      <c r="H490" s="5" t="s">
        <v>5854</v>
      </c>
      <c r="I490" s="10">
        <v>809000</v>
      </c>
      <c r="J490" s="5" t="s">
        <v>5790</v>
      </c>
      <c r="K490" s="10">
        <v>0</v>
      </c>
      <c r="L490" s="5" t="s">
        <v>67</v>
      </c>
      <c r="M490" s="10">
        <v>0</v>
      </c>
      <c r="N490" s="5" t="s">
        <v>67</v>
      </c>
      <c r="O490" s="10">
        <f t="shared" si="8"/>
        <v>809000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5" t="s">
        <v>5879</v>
      </c>
      <c r="X490" s="5" t="s">
        <v>67</v>
      </c>
      <c r="Y490" s="2" t="s">
        <v>67</v>
      </c>
      <c r="Z490" s="2" t="s">
        <v>67</v>
      </c>
      <c r="AA490" s="11"/>
      <c r="AB490" s="2" t="s">
        <v>67</v>
      </c>
    </row>
    <row r="491" spans="1:28" ht="30" customHeight="1" x14ac:dyDescent="0.3">
      <c r="A491" s="5" t="s">
        <v>5880</v>
      </c>
      <c r="B491" s="5" t="s">
        <v>5852</v>
      </c>
      <c r="C491" s="5" t="s">
        <v>5881</v>
      </c>
      <c r="D491" s="9" t="s">
        <v>508</v>
      </c>
      <c r="E491" s="10">
        <v>0</v>
      </c>
      <c r="F491" s="5" t="s">
        <v>67</v>
      </c>
      <c r="G491" s="10">
        <v>1124200</v>
      </c>
      <c r="H491" s="5" t="s">
        <v>5854</v>
      </c>
      <c r="I491" s="10">
        <v>1124200</v>
      </c>
      <c r="J491" s="5" t="s">
        <v>5790</v>
      </c>
      <c r="K491" s="10">
        <v>0</v>
      </c>
      <c r="L491" s="5" t="s">
        <v>67</v>
      </c>
      <c r="M491" s="10">
        <v>0</v>
      </c>
      <c r="N491" s="5" t="s">
        <v>67</v>
      </c>
      <c r="O491" s="10">
        <f t="shared" si="8"/>
        <v>1124200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5" t="s">
        <v>5882</v>
      </c>
      <c r="X491" s="5" t="s">
        <v>67</v>
      </c>
      <c r="Y491" s="2" t="s">
        <v>67</v>
      </c>
      <c r="Z491" s="2" t="s">
        <v>67</v>
      </c>
      <c r="AA491" s="11"/>
      <c r="AB491" s="2" t="s">
        <v>67</v>
      </c>
    </row>
    <row r="492" spans="1:28" ht="30" customHeight="1" x14ac:dyDescent="0.3">
      <c r="A492" s="5" t="s">
        <v>5883</v>
      </c>
      <c r="B492" s="5" t="s">
        <v>5852</v>
      </c>
      <c r="C492" s="5" t="s">
        <v>5884</v>
      </c>
      <c r="D492" s="9" t="s">
        <v>508</v>
      </c>
      <c r="E492" s="10">
        <v>0</v>
      </c>
      <c r="F492" s="5" t="s">
        <v>67</v>
      </c>
      <c r="G492" s="10">
        <v>2157900</v>
      </c>
      <c r="H492" s="5" t="s">
        <v>5854</v>
      </c>
      <c r="I492" s="10">
        <v>2157900</v>
      </c>
      <c r="J492" s="5" t="s">
        <v>5790</v>
      </c>
      <c r="K492" s="10">
        <v>0</v>
      </c>
      <c r="L492" s="5" t="s">
        <v>67</v>
      </c>
      <c r="M492" s="10">
        <v>0</v>
      </c>
      <c r="N492" s="5" t="s">
        <v>67</v>
      </c>
      <c r="O492" s="10">
        <f t="shared" si="8"/>
        <v>2157900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5" t="s">
        <v>5885</v>
      </c>
      <c r="X492" s="5" t="s">
        <v>67</v>
      </c>
      <c r="Y492" s="2" t="s">
        <v>67</v>
      </c>
      <c r="Z492" s="2" t="s">
        <v>67</v>
      </c>
      <c r="AA492" s="11"/>
      <c r="AB492" s="2" t="s">
        <v>67</v>
      </c>
    </row>
    <row r="493" spans="1:28" ht="30" customHeight="1" x14ac:dyDescent="0.3">
      <c r="A493" s="5" t="s">
        <v>5886</v>
      </c>
      <c r="B493" s="5" t="s">
        <v>5852</v>
      </c>
      <c r="C493" s="5" t="s">
        <v>5887</v>
      </c>
      <c r="D493" s="9" t="s">
        <v>508</v>
      </c>
      <c r="E493" s="10">
        <v>0</v>
      </c>
      <c r="F493" s="5" t="s">
        <v>67</v>
      </c>
      <c r="G493" s="10">
        <v>2323800</v>
      </c>
      <c r="H493" s="5" t="s">
        <v>5854</v>
      </c>
      <c r="I493" s="10">
        <v>2323800</v>
      </c>
      <c r="J493" s="5" t="s">
        <v>5790</v>
      </c>
      <c r="K493" s="10">
        <v>0</v>
      </c>
      <c r="L493" s="5" t="s">
        <v>67</v>
      </c>
      <c r="M493" s="10">
        <v>0</v>
      </c>
      <c r="N493" s="5" t="s">
        <v>67</v>
      </c>
      <c r="O493" s="10">
        <f t="shared" si="8"/>
        <v>2323800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5" t="s">
        <v>5888</v>
      </c>
      <c r="X493" s="5" t="s">
        <v>67</v>
      </c>
      <c r="Y493" s="2" t="s">
        <v>67</v>
      </c>
      <c r="Z493" s="2" t="s">
        <v>67</v>
      </c>
      <c r="AA493" s="11"/>
      <c r="AB493" s="2" t="s">
        <v>67</v>
      </c>
    </row>
    <row r="494" spans="1:28" ht="30" customHeight="1" x14ac:dyDescent="0.3">
      <c r="A494" s="5" t="s">
        <v>5889</v>
      </c>
      <c r="B494" s="5" t="s">
        <v>5852</v>
      </c>
      <c r="C494" s="5" t="s">
        <v>5890</v>
      </c>
      <c r="D494" s="9" t="s">
        <v>508</v>
      </c>
      <c r="E494" s="10">
        <v>0</v>
      </c>
      <c r="F494" s="5" t="s">
        <v>67</v>
      </c>
      <c r="G494" s="10">
        <v>3298400</v>
      </c>
      <c r="H494" s="5" t="s">
        <v>5854</v>
      </c>
      <c r="I494" s="10">
        <v>3298400</v>
      </c>
      <c r="J494" s="5" t="s">
        <v>5790</v>
      </c>
      <c r="K494" s="10">
        <v>0</v>
      </c>
      <c r="L494" s="5" t="s">
        <v>67</v>
      </c>
      <c r="M494" s="10">
        <v>0</v>
      </c>
      <c r="N494" s="5" t="s">
        <v>67</v>
      </c>
      <c r="O494" s="10">
        <f t="shared" si="8"/>
        <v>3298400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5" t="s">
        <v>5891</v>
      </c>
      <c r="X494" s="5" t="s">
        <v>67</v>
      </c>
      <c r="Y494" s="2" t="s">
        <v>67</v>
      </c>
      <c r="Z494" s="2" t="s">
        <v>67</v>
      </c>
      <c r="AA494" s="11"/>
      <c r="AB494" s="2" t="s">
        <v>67</v>
      </c>
    </row>
    <row r="495" spans="1:28" ht="30" customHeight="1" x14ac:dyDescent="0.3">
      <c r="A495" s="5" t="s">
        <v>5892</v>
      </c>
      <c r="B495" s="5" t="s">
        <v>5852</v>
      </c>
      <c r="C495" s="5" t="s">
        <v>5893</v>
      </c>
      <c r="D495" s="9" t="s">
        <v>508</v>
      </c>
      <c r="E495" s="10">
        <v>0</v>
      </c>
      <c r="F495" s="5" t="s">
        <v>67</v>
      </c>
      <c r="G495" s="10">
        <v>5152600</v>
      </c>
      <c r="H495" s="5" t="s">
        <v>5854</v>
      </c>
      <c r="I495" s="10">
        <v>5152600</v>
      </c>
      <c r="J495" s="5" t="s">
        <v>5790</v>
      </c>
      <c r="K495" s="10">
        <v>0</v>
      </c>
      <c r="L495" s="5" t="s">
        <v>67</v>
      </c>
      <c r="M495" s="10">
        <v>0</v>
      </c>
      <c r="N495" s="5" t="s">
        <v>67</v>
      </c>
      <c r="O495" s="10">
        <f t="shared" si="8"/>
        <v>5152600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5" t="s">
        <v>5894</v>
      </c>
      <c r="X495" s="5" t="s">
        <v>67</v>
      </c>
      <c r="Y495" s="2" t="s">
        <v>67</v>
      </c>
      <c r="Z495" s="2" t="s">
        <v>67</v>
      </c>
      <c r="AA495" s="11"/>
      <c r="AB495" s="2" t="s">
        <v>67</v>
      </c>
    </row>
    <row r="496" spans="1:28" ht="30" customHeight="1" x14ac:dyDescent="0.3">
      <c r="A496" s="5" t="s">
        <v>5895</v>
      </c>
      <c r="B496" s="5" t="s">
        <v>5896</v>
      </c>
      <c r="C496" s="5" t="s">
        <v>528</v>
      </c>
      <c r="D496" s="9" t="s">
        <v>508</v>
      </c>
      <c r="E496" s="10">
        <v>0</v>
      </c>
      <c r="F496" s="5" t="s">
        <v>67</v>
      </c>
      <c r="G496" s="10">
        <v>0</v>
      </c>
      <c r="H496" s="5" t="s">
        <v>67</v>
      </c>
      <c r="I496" s="10">
        <v>0</v>
      </c>
      <c r="J496" s="5" t="s">
        <v>67</v>
      </c>
      <c r="K496" s="10">
        <v>12750</v>
      </c>
      <c r="L496" s="5" t="s">
        <v>67</v>
      </c>
      <c r="M496" s="10">
        <v>0</v>
      </c>
      <c r="N496" s="5" t="s">
        <v>67</v>
      </c>
      <c r="O496" s="10">
        <f t="shared" si="8"/>
        <v>12750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5" t="s">
        <v>5897</v>
      </c>
      <c r="X496" s="5" t="s">
        <v>67</v>
      </c>
      <c r="Y496" s="2" t="s">
        <v>67</v>
      </c>
      <c r="Z496" s="2" t="s">
        <v>67</v>
      </c>
      <c r="AA496" s="11"/>
      <c r="AB496" s="2" t="s">
        <v>67</v>
      </c>
    </row>
    <row r="497" spans="1:28" ht="30" customHeight="1" x14ac:dyDescent="0.3">
      <c r="A497" s="5" t="s">
        <v>5898</v>
      </c>
      <c r="B497" s="5" t="s">
        <v>5896</v>
      </c>
      <c r="C497" s="5" t="s">
        <v>536</v>
      </c>
      <c r="D497" s="9" t="s">
        <v>508</v>
      </c>
      <c r="E497" s="10">
        <v>0</v>
      </c>
      <c r="F497" s="5" t="s">
        <v>67</v>
      </c>
      <c r="G497" s="10">
        <v>0</v>
      </c>
      <c r="H497" s="5" t="s">
        <v>67</v>
      </c>
      <c r="I497" s="10">
        <v>0</v>
      </c>
      <c r="J497" s="5" t="s">
        <v>67</v>
      </c>
      <c r="K497" s="10">
        <v>21000</v>
      </c>
      <c r="L497" s="5" t="s">
        <v>67</v>
      </c>
      <c r="M497" s="10">
        <v>0</v>
      </c>
      <c r="N497" s="5" t="s">
        <v>67</v>
      </c>
      <c r="O497" s="10">
        <f t="shared" si="8"/>
        <v>21000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5" t="s">
        <v>5899</v>
      </c>
      <c r="X497" s="5" t="s">
        <v>67</v>
      </c>
      <c r="Y497" s="2" t="s">
        <v>67</v>
      </c>
      <c r="Z497" s="2" t="s">
        <v>67</v>
      </c>
      <c r="AA497" s="11"/>
      <c r="AB497" s="2" t="s">
        <v>67</v>
      </c>
    </row>
    <row r="498" spans="1:28" ht="30" customHeight="1" x14ac:dyDescent="0.3">
      <c r="A498" s="5" t="s">
        <v>5900</v>
      </c>
      <c r="B498" s="5" t="s">
        <v>5896</v>
      </c>
      <c r="C498" s="5" t="s">
        <v>544</v>
      </c>
      <c r="D498" s="9" t="s">
        <v>508</v>
      </c>
      <c r="E498" s="10">
        <v>0</v>
      </c>
      <c r="F498" s="5" t="s">
        <v>67</v>
      </c>
      <c r="G498" s="10">
        <v>0</v>
      </c>
      <c r="H498" s="5" t="s">
        <v>67</v>
      </c>
      <c r="I498" s="10">
        <v>0</v>
      </c>
      <c r="J498" s="5" t="s">
        <v>67</v>
      </c>
      <c r="K498" s="10">
        <v>39000</v>
      </c>
      <c r="L498" s="5" t="s">
        <v>67</v>
      </c>
      <c r="M498" s="10">
        <v>0</v>
      </c>
      <c r="N498" s="5" t="s">
        <v>67</v>
      </c>
      <c r="O498" s="10">
        <f t="shared" si="8"/>
        <v>39000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5" t="s">
        <v>5901</v>
      </c>
      <c r="X498" s="5" t="s">
        <v>67</v>
      </c>
      <c r="Y498" s="2" t="s">
        <v>67</v>
      </c>
      <c r="Z498" s="2" t="s">
        <v>67</v>
      </c>
      <c r="AA498" s="11"/>
      <c r="AB498" s="2" t="s">
        <v>67</v>
      </c>
    </row>
    <row r="499" spans="1:28" ht="30" customHeight="1" x14ac:dyDescent="0.3">
      <c r="A499" s="5" t="s">
        <v>5902</v>
      </c>
      <c r="B499" s="5" t="s">
        <v>5896</v>
      </c>
      <c r="C499" s="5" t="s">
        <v>552</v>
      </c>
      <c r="D499" s="9" t="s">
        <v>508</v>
      </c>
      <c r="E499" s="10">
        <v>0</v>
      </c>
      <c r="F499" s="5" t="s">
        <v>67</v>
      </c>
      <c r="G499" s="10">
        <v>0</v>
      </c>
      <c r="H499" s="5" t="s">
        <v>67</v>
      </c>
      <c r="I499" s="10">
        <v>0</v>
      </c>
      <c r="J499" s="5" t="s">
        <v>67</v>
      </c>
      <c r="K499" s="10">
        <v>48000</v>
      </c>
      <c r="L499" s="5" t="s">
        <v>67</v>
      </c>
      <c r="M499" s="10">
        <v>0</v>
      </c>
      <c r="N499" s="5" t="s">
        <v>67</v>
      </c>
      <c r="O499" s="10">
        <f t="shared" si="8"/>
        <v>48000</v>
      </c>
      <c r="P499" s="10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5" t="s">
        <v>5903</v>
      </c>
      <c r="X499" s="5" t="s">
        <v>67</v>
      </c>
      <c r="Y499" s="2" t="s">
        <v>67</v>
      </c>
      <c r="Z499" s="2" t="s">
        <v>67</v>
      </c>
      <c r="AA499" s="11"/>
      <c r="AB499" s="2" t="s">
        <v>67</v>
      </c>
    </row>
    <row r="500" spans="1:28" ht="30" customHeight="1" x14ac:dyDescent="0.3">
      <c r="A500" s="5" t="s">
        <v>5904</v>
      </c>
      <c r="B500" s="5" t="s">
        <v>5896</v>
      </c>
      <c r="C500" s="5" t="s">
        <v>560</v>
      </c>
      <c r="D500" s="9" t="s">
        <v>508</v>
      </c>
      <c r="E500" s="10">
        <v>0</v>
      </c>
      <c r="F500" s="5" t="s">
        <v>67</v>
      </c>
      <c r="G500" s="10">
        <v>0</v>
      </c>
      <c r="H500" s="5" t="s">
        <v>67</v>
      </c>
      <c r="I500" s="10">
        <v>0</v>
      </c>
      <c r="J500" s="5" t="s">
        <v>67</v>
      </c>
      <c r="K500" s="10">
        <v>82000</v>
      </c>
      <c r="L500" s="5" t="s">
        <v>67</v>
      </c>
      <c r="M500" s="10">
        <v>0</v>
      </c>
      <c r="N500" s="5" t="s">
        <v>67</v>
      </c>
      <c r="O500" s="10">
        <f t="shared" si="8"/>
        <v>82000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5" t="s">
        <v>5905</v>
      </c>
      <c r="X500" s="5" t="s">
        <v>67</v>
      </c>
      <c r="Y500" s="2" t="s">
        <v>67</v>
      </c>
      <c r="Z500" s="2" t="s">
        <v>67</v>
      </c>
      <c r="AA500" s="11"/>
      <c r="AB500" s="2" t="s">
        <v>67</v>
      </c>
    </row>
    <row r="501" spans="1:28" ht="30" customHeight="1" x14ac:dyDescent="0.3">
      <c r="A501" s="5" t="s">
        <v>5906</v>
      </c>
      <c r="B501" s="5" t="s">
        <v>5907</v>
      </c>
      <c r="C501" s="5" t="s">
        <v>560</v>
      </c>
      <c r="D501" s="9" t="s">
        <v>508</v>
      </c>
      <c r="E501" s="10">
        <v>0</v>
      </c>
      <c r="F501" s="5" t="s">
        <v>67</v>
      </c>
      <c r="G501" s="10">
        <v>0</v>
      </c>
      <c r="H501" s="5" t="s">
        <v>67</v>
      </c>
      <c r="I501" s="10">
        <v>0</v>
      </c>
      <c r="J501" s="5" t="s">
        <v>67</v>
      </c>
      <c r="K501" s="10">
        <v>141000</v>
      </c>
      <c r="L501" s="5" t="s">
        <v>67</v>
      </c>
      <c r="M501" s="10">
        <v>0</v>
      </c>
      <c r="N501" s="5" t="s">
        <v>67</v>
      </c>
      <c r="O501" s="10">
        <f t="shared" si="8"/>
        <v>141000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5" t="s">
        <v>5908</v>
      </c>
      <c r="X501" s="5" t="s">
        <v>67</v>
      </c>
      <c r="Y501" s="2" t="s">
        <v>67</v>
      </c>
      <c r="Z501" s="2" t="s">
        <v>67</v>
      </c>
      <c r="AA501" s="11"/>
      <c r="AB501" s="2" t="s">
        <v>67</v>
      </c>
    </row>
    <row r="502" spans="1:28" ht="30" customHeight="1" x14ac:dyDescent="0.3">
      <c r="A502" s="5" t="s">
        <v>5909</v>
      </c>
      <c r="B502" s="5" t="s">
        <v>5907</v>
      </c>
      <c r="C502" s="5" t="s">
        <v>568</v>
      </c>
      <c r="D502" s="9" t="s">
        <v>508</v>
      </c>
      <c r="E502" s="10">
        <v>0</v>
      </c>
      <c r="F502" s="5" t="s">
        <v>67</v>
      </c>
      <c r="G502" s="10">
        <v>0</v>
      </c>
      <c r="H502" s="5" t="s">
        <v>67</v>
      </c>
      <c r="I502" s="10">
        <v>0</v>
      </c>
      <c r="J502" s="5" t="s">
        <v>67</v>
      </c>
      <c r="K502" s="10">
        <v>169920</v>
      </c>
      <c r="L502" s="5" t="s">
        <v>67</v>
      </c>
      <c r="M502" s="10">
        <v>0</v>
      </c>
      <c r="N502" s="5" t="s">
        <v>67</v>
      </c>
      <c r="O502" s="10">
        <f t="shared" si="8"/>
        <v>169920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5" t="s">
        <v>5910</v>
      </c>
      <c r="X502" s="5" t="s">
        <v>67</v>
      </c>
      <c r="Y502" s="2" t="s">
        <v>67</v>
      </c>
      <c r="Z502" s="2" t="s">
        <v>67</v>
      </c>
      <c r="AA502" s="11"/>
      <c r="AB502" s="2" t="s">
        <v>67</v>
      </c>
    </row>
    <row r="503" spans="1:28" ht="30" customHeight="1" x14ac:dyDescent="0.3">
      <c r="A503" s="5" t="s">
        <v>5911</v>
      </c>
      <c r="B503" s="5" t="s">
        <v>5907</v>
      </c>
      <c r="C503" s="5" t="s">
        <v>576</v>
      </c>
      <c r="D503" s="9" t="s">
        <v>508</v>
      </c>
      <c r="E503" s="10">
        <v>0</v>
      </c>
      <c r="F503" s="5" t="s">
        <v>67</v>
      </c>
      <c r="G503" s="10">
        <v>0</v>
      </c>
      <c r="H503" s="5" t="s">
        <v>67</v>
      </c>
      <c r="I503" s="10">
        <v>0</v>
      </c>
      <c r="J503" s="5" t="s">
        <v>67</v>
      </c>
      <c r="K503" s="10">
        <v>228240</v>
      </c>
      <c r="L503" s="5" t="s">
        <v>67</v>
      </c>
      <c r="M503" s="10">
        <v>0</v>
      </c>
      <c r="N503" s="5" t="s">
        <v>67</v>
      </c>
      <c r="O503" s="10">
        <f t="shared" si="8"/>
        <v>228240</v>
      </c>
      <c r="P503" s="10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5" t="s">
        <v>5912</v>
      </c>
      <c r="X503" s="5" t="s">
        <v>67</v>
      </c>
      <c r="Y503" s="2" t="s">
        <v>67</v>
      </c>
      <c r="Z503" s="2" t="s">
        <v>67</v>
      </c>
      <c r="AA503" s="11"/>
      <c r="AB503" s="2" t="s">
        <v>67</v>
      </c>
    </row>
    <row r="504" spans="1:28" ht="30" customHeight="1" x14ac:dyDescent="0.3">
      <c r="A504" s="5" t="s">
        <v>5913</v>
      </c>
      <c r="B504" s="5" t="s">
        <v>5907</v>
      </c>
      <c r="C504" s="5" t="s">
        <v>627</v>
      </c>
      <c r="D504" s="9" t="s">
        <v>508</v>
      </c>
      <c r="E504" s="10">
        <v>0</v>
      </c>
      <c r="F504" s="5" t="s">
        <v>67</v>
      </c>
      <c r="G504" s="10">
        <v>0</v>
      </c>
      <c r="H504" s="5" t="s">
        <v>67</v>
      </c>
      <c r="I504" s="10">
        <v>0</v>
      </c>
      <c r="J504" s="5" t="s">
        <v>67</v>
      </c>
      <c r="K504" s="10">
        <v>332640</v>
      </c>
      <c r="L504" s="5" t="s">
        <v>67</v>
      </c>
      <c r="M504" s="10">
        <v>0</v>
      </c>
      <c r="N504" s="5" t="s">
        <v>67</v>
      </c>
      <c r="O504" s="10">
        <f t="shared" si="8"/>
        <v>332640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5" t="s">
        <v>5914</v>
      </c>
      <c r="X504" s="5" t="s">
        <v>67</v>
      </c>
      <c r="Y504" s="2" t="s">
        <v>67</v>
      </c>
      <c r="Z504" s="2" t="s">
        <v>67</v>
      </c>
      <c r="AA504" s="11"/>
      <c r="AB504" s="2" t="s">
        <v>67</v>
      </c>
    </row>
    <row r="505" spans="1:28" ht="30" customHeight="1" x14ac:dyDescent="0.3">
      <c r="A505" s="5" t="s">
        <v>5915</v>
      </c>
      <c r="B505" s="5" t="s">
        <v>5907</v>
      </c>
      <c r="C505" s="5" t="s">
        <v>635</v>
      </c>
      <c r="D505" s="9" t="s">
        <v>508</v>
      </c>
      <c r="E505" s="10">
        <v>0</v>
      </c>
      <c r="F505" s="5" t="s">
        <v>67</v>
      </c>
      <c r="G505" s="10">
        <v>0</v>
      </c>
      <c r="H505" s="5" t="s">
        <v>67</v>
      </c>
      <c r="I505" s="10">
        <v>0</v>
      </c>
      <c r="J505" s="5" t="s">
        <v>67</v>
      </c>
      <c r="K505" s="10">
        <v>596160</v>
      </c>
      <c r="L505" s="5" t="s">
        <v>67</v>
      </c>
      <c r="M505" s="10">
        <v>0</v>
      </c>
      <c r="N505" s="5" t="s">
        <v>67</v>
      </c>
      <c r="O505" s="10">
        <f t="shared" si="8"/>
        <v>596160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0</v>
      </c>
      <c r="W505" s="5" t="s">
        <v>5916</v>
      </c>
      <c r="X505" s="5" t="s">
        <v>67</v>
      </c>
      <c r="Y505" s="2" t="s">
        <v>67</v>
      </c>
      <c r="Z505" s="2" t="s">
        <v>67</v>
      </c>
      <c r="AA505" s="11"/>
      <c r="AB505" s="2" t="s">
        <v>67</v>
      </c>
    </row>
    <row r="506" spans="1:28" ht="30" customHeight="1" x14ac:dyDescent="0.3">
      <c r="A506" s="5" t="s">
        <v>5917</v>
      </c>
      <c r="B506" s="5" t="s">
        <v>5907</v>
      </c>
      <c r="C506" s="5" t="s">
        <v>643</v>
      </c>
      <c r="D506" s="9" t="s">
        <v>508</v>
      </c>
      <c r="E506" s="10">
        <v>0</v>
      </c>
      <c r="F506" s="5" t="s">
        <v>67</v>
      </c>
      <c r="G506" s="10">
        <v>0</v>
      </c>
      <c r="H506" s="5" t="s">
        <v>67</v>
      </c>
      <c r="I506" s="10">
        <v>0</v>
      </c>
      <c r="J506" s="5" t="s">
        <v>67</v>
      </c>
      <c r="K506" s="10">
        <v>1052640</v>
      </c>
      <c r="L506" s="5" t="s">
        <v>67</v>
      </c>
      <c r="M506" s="10">
        <v>0</v>
      </c>
      <c r="N506" s="5" t="s">
        <v>67</v>
      </c>
      <c r="O506" s="10">
        <f t="shared" si="8"/>
        <v>1052640</v>
      </c>
      <c r="P506" s="10">
        <v>0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10">
        <v>0</v>
      </c>
      <c r="W506" s="5" t="s">
        <v>5918</v>
      </c>
      <c r="X506" s="5" t="s">
        <v>67</v>
      </c>
      <c r="Y506" s="2" t="s">
        <v>67</v>
      </c>
      <c r="Z506" s="2" t="s">
        <v>67</v>
      </c>
      <c r="AA506" s="11"/>
      <c r="AB506" s="2" t="s">
        <v>67</v>
      </c>
    </row>
    <row r="507" spans="1:28" ht="30" customHeight="1" x14ac:dyDescent="0.3">
      <c r="A507" s="5" t="s">
        <v>5919</v>
      </c>
      <c r="B507" s="5" t="s">
        <v>5787</v>
      </c>
      <c r="C507" s="5" t="s">
        <v>5920</v>
      </c>
      <c r="D507" s="9" t="s">
        <v>508</v>
      </c>
      <c r="E507" s="10">
        <v>0</v>
      </c>
      <c r="F507" s="5" t="s">
        <v>67</v>
      </c>
      <c r="G507" s="10">
        <v>9100</v>
      </c>
      <c r="H507" s="5" t="s">
        <v>5789</v>
      </c>
      <c r="I507" s="10">
        <v>0</v>
      </c>
      <c r="J507" s="5" t="s">
        <v>67</v>
      </c>
      <c r="K507" s="10">
        <v>9290</v>
      </c>
      <c r="L507" s="5" t="s">
        <v>5921</v>
      </c>
      <c r="M507" s="10">
        <v>0</v>
      </c>
      <c r="N507" s="5" t="s">
        <v>67</v>
      </c>
      <c r="O507" s="10">
        <f t="shared" si="8"/>
        <v>9100</v>
      </c>
      <c r="P507" s="10">
        <v>0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0</v>
      </c>
      <c r="W507" s="5" t="s">
        <v>5922</v>
      </c>
      <c r="X507" s="5" t="s">
        <v>67</v>
      </c>
      <c r="Y507" s="2" t="s">
        <v>67</v>
      </c>
      <c r="Z507" s="2" t="s">
        <v>67</v>
      </c>
      <c r="AA507" s="11"/>
      <c r="AB507" s="2" t="s">
        <v>67</v>
      </c>
    </row>
    <row r="508" spans="1:28" ht="30" customHeight="1" x14ac:dyDescent="0.3">
      <c r="A508" s="5" t="s">
        <v>5923</v>
      </c>
      <c r="B508" s="5" t="s">
        <v>5787</v>
      </c>
      <c r="C508" s="5" t="s">
        <v>5924</v>
      </c>
      <c r="D508" s="9" t="s">
        <v>508</v>
      </c>
      <c r="E508" s="10">
        <v>0</v>
      </c>
      <c r="F508" s="5" t="s">
        <v>67</v>
      </c>
      <c r="G508" s="10">
        <v>12290</v>
      </c>
      <c r="H508" s="5" t="s">
        <v>5789</v>
      </c>
      <c r="I508" s="10">
        <v>0</v>
      </c>
      <c r="J508" s="5" t="s">
        <v>67</v>
      </c>
      <c r="K508" s="10">
        <v>12540</v>
      </c>
      <c r="L508" s="5" t="s">
        <v>5921</v>
      </c>
      <c r="M508" s="10">
        <v>0</v>
      </c>
      <c r="N508" s="5" t="s">
        <v>67</v>
      </c>
      <c r="O508" s="10">
        <f t="shared" si="8"/>
        <v>12290</v>
      </c>
      <c r="P508" s="10">
        <v>0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10">
        <v>0</v>
      </c>
      <c r="W508" s="5" t="s">
        <v>5925</v>
      </c>
      <c r="X508" s="5" t="s">
        <v>67</v>
      </c>
      <c r="Y508" s="2" t="s">
        <v>67</v>
      </c>
      <c r="Z508" s="2" t="s">
        <v>67</v>
      </c>
      <c r="AA508" s="11"/>
      <c r="AB508" s="2" t="s">
        <v>67</v>
      </c>
    </row>
    <row r="509" spans="1:28" ht="30" customHeight="1" x14ac:dyDescent="0.3">
      <c r="A509" s="5" t="s">
        <v>5926</v>
      </c>
      <c r="B509" s="5" t="s">
        <v>5787</v>
      </c>
      <c r="C509" s="5" t="s">
        <v>5927</v>
      </c>
      <c r="D509" s="9" t="s">
        <v>508</v>
      </c>
      <c r="E509" s="10">
        <v>0</v>
      </c>
      <c r="F509" s="5" t="s">
        <v>67</v>
      </c>
      <c r="G509" s="10">
        <v>17840</v>
      </c>
      <c r="H509" s="5" t="s">
        <v>5789</v>
      </c>
      <c r="I509" s="10">
        <v>0</v>
      </c>
      <c r="J509" s="5" t="s">
        <v>67</v>
      </c>
      <c r="K509" s="10">
        <v>18200</v>
      </c>
      <c r="L509" s="5" t="s">
        <v>5921</v>
      </c>
      <c r="M509" s="10">
        <v>0</v>
      </c>
      <c r="N509" s="5" t="s">
        <v>67</v>
      </c>
      <c r="O509" s="10">
        <f t="shared" si="8"/>
        <v>17840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5" t="s">
        <v>5928</v>
      </c>
      <c r="X509" s="5" t="s">
        <v>67</v>
      </c>
      <c r="Y509" s="2" t="s">
        <v>67</v>
      </c>
      <c r="Z509" s="2" t="s">
        <v>67</v>
      </c>
      <c r="AA509" s="11"/>
      <c r="AB509" s="2" t="s">
        <v>67</v>
      </c>
    </row>
    <row r="510" spans="1:28" ht="30" customHeight="1" x14ac:dyDescent="0.3">
      <c r="A510" s="5" t="s">
        <v>5929</v>
      </c>
      <c r="B510" s="5" t="s">
        <v>5787</v>
      </c>
      <c r="C510" s="5" t="s">
        <v>5930</v>
      </c>
      <c r="D510" s="9" t="s">
        <v>508</v>
      </c>
      <c r="E510" s="10">
        <v>0</v>
      </c>
      <c r="F510" s="5" t="s">
        <v>67</v>
      </c>
      <c r="G510" s="10">
        <v>28600</v>
      </c>
      <c r="H510" s="5" t="s">
        <v>5789</v>
      </c>
      <c r="I510" s="10">
        <v>0</v>
      </c>
      <c r="J510" s="5" t="s">
        <v>67</v>
      </c>
      <c r="K510" s="10">
        <v>29180</v>
      </c>
      <c r="L510" s="5" t="s">
        <v>5921</v>
      </c>
      <c r="M510" s="10">
        <v>0</v>
      </c>
      <c r="N510" s="5" t="s">
        <v>67</v>
      </c>
      <c r="O510" s="10">
        <f t="shared" si="8"/>
        <v>28600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5" t="s">
        <v>5931</v>
      </c>
      <c r="X510" s="5" t="s">
        <v>67</v>
      </c>
      <c r="Y510" s="2" t="s">
        <v>67</v>
      </c>
      <c r="Z510" s="2" t="s">
        <v>67</v>
      </c>
      <c r="AA510" s="11"/>
      <c r="AB510" s="2" t="s">
        <v>67</v>
      </c>
    </row>
    <row r="511" spans="1:28" ht="30" customHeight="1" x14ac:dyDescent="0.3">
      <c r="A511" s="5" t="s">
        <v>5932</v>
      </c>
      <c r="B511" s="5" t="s">
        <v>5787</v>
      </c>
      <c r="C511" s="5" t="s">
        <v>5933</v>
      </c>
      <c r="D511" s="9" t="s">
        <v>508</v>
      </c>
      <c r="E511" s="10">
        <v>0</v>
      </c>
      <c r="F511" s="5" t="s">
        <v>67</v>
      </c>
      <c r="G511" s="10">
        <v>45990</v>
      </c>
      <c r="H511" s="5" t="s">
        <v>5789</v>
      </c>
      <c r="I511" s="10">
        <v>0</v>
      </c>
      <c r="J511" s="5" t="s">
        <v>67</v>
      </c>
      <c r="K511" s="10">
        <v>46930</v>
      </c>
      <c r="L511" s="5" t="s">
        <v>5921</v>
      </c>
      <c r="M511" s="10">
        <v>0</v>
      </c>
      <c r="N511" s="5" t="s">
        <v>67</v>
      </c>
      <c r="O511" s="10">
        <f t="shared" si="8"/>
        <v>45990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5" t="s">
        <v>5934</v>
      </c>
      <c r="X511" s="5" t="s">
        <v>67</v>
      </c>
      <c r="Y511" s="2" t="s">
        <v>67</v>
      </c>
      <c r="Z511" s="2" t="s">
        <v>67</v>
      </c>
      <c r="AA511" s="11"/>
      <c r="AB511" s="2" t="s">
        <v>67</v>
      </c>
    </row>
    <row r="512" spans="1:28" ht="30" customHeight="1" x14ac:dyDescent="0.3">
      <c r="A512" s="5" t="s">
        <v>5935</v>
      </c>
      <c r="B512" s="5" t="s">
        <v>5787</v>
      </c>
      <c r="C512" s="5" t="s">
        <v>5936</v>
      </c>
      <c r="D512" s="9" t="s">
        <v>508</v>
      </c>
      <c r="E512" s="10">
        <v>0</v>
      </c>
      <c r="F512" s="5" t="s">
        <v>67</v>
      </c>
      <c r="G512" s="10">
        <v>55730</v>
      </c>
      <c r="H512" s="5" t="s">
        <v>5789</v>
      </c>
      <c r="I512" s="10">
        <v>0</v>
      </c>
      <c r="J512" s="5" t="s">
        <v>67</v>
      </c>
      <c r="K512" s="10">
        <v>56870</v>
      </c>
      <c r="L512" s="5" t="s">
        <v>5921</v>
      </c>
      <c r="M512" s="10">
        <v>0</v>
      </c>
      <c r="N512" s="5" t="s">
        <v>67</v>
      </c>
      <c r="O512" s="10">
        <f t="shared" si="8"/>
        <v>55730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5" t="s">
        <v>5937</v>
      </c>
      <c r="X512" s="5" t="s">
        <v>67</v>
      </c>
      <c r="Y512" s="2" t="s">
        <v>67</v>
      </c>
      <c r="Z512" s="2" t="s">
        <v>67</v>
      </c>
      <c r="AA512" s="11"/>
      <c r="AB512" s="2" t="s">
        <v>67</v>
      </c>
    </row>
    <row r="513" spans="1:28" ht="30" customHeight="1" x14ac:dyDescent="0.3">
      <c r="A513" s="5" t="s">
        <v>5938</v>
      </c>
      <c r="B513" s="5" t="s">
        <v>5939</v>
      </c>
      <c r="C513" s="5" t="s">
        <v>5940</v>
      </c>
      <c r="D513" s="9" t="s">
        <v>508</v>
      </c>
      <c r="E513" s="10">
        <v>0</v>
      </c>
      <c r="F513" s="5" t="s">
        <v>67</v>
      </c>
      <c r="G513" s="10">
        <v>86000</v>
      </c>
      <c r="H513" s="5" t="s">
        <v>5941</v>
      </c>
      <c r="I513" s="10">
        <v>0</v>
      </c>
      <c r="J513" s="5" t="s">
        <v>67</v>
      </c>
      <c r="K513" s="10">
        <v>78000</v>
      </c>
      <c r="L513" s="5" t="s">
        <v>5942</v>
      </c>
      <c r="M513" s="10">
        <v>0</v>
      </c>
      <c r="N513" s="5" t="s">
        <v>67</v>
      </c>
      <c r="O513" s="10">
        <f t="shared" si="8"/>
        <v>78000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5" t="s">
        <v>5943</v>
      </c>
      <c r="X513" s="5" t="s">
        <v>67</v>
      </c>
      <c r="Y513" s="2" t="s">
        <v>67</v>
      </c>
      <c r="Z513" s="2" t="s">
        <v>67</v>
      </c>
      <c r="AA513" s="11"/>
      <c r="AB513" s="2" t="s">
        <v>67</v>
      </c>
    </row>
    <row r="514" spans="1:28" ht="30" customHeight="1" x14ac:dyDescent="0.3">
      <c r="A514" s="5" t="s">
        <v>5944</v>
      </c>
      <c r="B514" s="5" t="s">
        <v>5939</v>
      </c>
      <c r="C514" s="5" t="s">
        <v>5945</v>
      </c>
      <c r="D514" s="9" t="s">
        <v>508</v>
      </c>
      <c r="E514" s="10">
        <v>0</v>
      </c>
      <c r="F514" s="5" t="s">
        <v>67</v>
      </c>
      <c r="G514" s="10">
        <v>102000</v>
      </c>
      <c r="H514" s="5" t="s">
        <v>5941</v>
      </c>
      <c r="I514" s="10">
        <v>0</v>
      </c>
      <c r="J514" s="5" t="s">
        <v>67</v>
      </c>
      <c r="K514" s="10">
        <v>93000</v>
      </c>
      <c r="L514" s="5" t="s">
        <v>5942</v>
      </c>
      <c r="M514" s="10">
        <v>0</v>
      </c>
      <c r="N514" s="5" t="s">
        <v>67</v>
      </c>
      <c r="O514" s="10">
        <f t="shared" si="8"/>
        <v>93000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5" t="s">
        <v>5946</v>
      </c>
      <c r="X514" s="5" t="s">
        <v>67</v>
      </c>
      <c r="Y514" s="2" t="s">
        <v>67</v>
      </c>
      <c r="Z514" s="2" t="s">
        <v>67</v>
      </c>
      <c r="AA514" s="11"/>
      <c r="AB514" s="2" t="s">
        <v>67</v>
      </c>
    </row>
    <row r="515" spans="1:28" ht="30" customHeight="1" x14ac:dyDescent="0.3">
      <c r="A515" s="5" t="s">
        <v>5947</v>
      </c>
      <c r="B515" s="5" t="s">
        <v>5939</v>
      </c>
      <c r="C515" s="5" t="s">
        <v>5948</v>
      </c>
      <c r="D515" s="9" t="s">
        <v>508</v>
      </c>
      <c r="E515" s="10">
        <v>0</v>
      </c>
      <c r="F515" s="5" t="s">
        <v>67</v>
      </c>
      <c r="G515" s="10">
        <v>129000</v>
      </c>
      <c r="H515" s="5" t="s">
        <v>5941</v>
      </c>
      <c r="I515" s="10">
        <v>0</v>
      </c>
      <c r="J515" s="5" t="s">
        <v>67</v>
      </c>
      <c r="K515" s="10">
        <v>117000</v>
      </c>
      <c r="L515" s="5" t="s">
        <v>5942</v>
      </c>
      <c r="M515" s="10">
        <v>0</v>
      </c>
      <c r="N515" s="5" t="s">
        <v>67</v>
      </c>
      <c r="O515" s="10">
        <f t="shared" si="8"/>
        <v>117000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5" t="s">
        <v>5949</v>
      </c>
      <c r="X515" s="5" t="s">
        <v>67</v>
      </c>
      <c r="Y515" s="2" t="s">
        <v>67</v>
      </c>
      <c r="Z515" s="2" t="s">
        <v>67</v>
      </c>
      <c r="AA515" s="11"/>
      <c r="AB515" s="2" t="s">
        <v>67</v>
      </c>
    </row>
    <row r="516" spans="1:28" ht="30" customHeight="1" x14ac:dyDescent="0.3">
      <c r="A516" s="5" t="s">
        <v>5950</v>
      </c>
      <c r="B516" s="5" t="s">
        <v>5939</v>
      </c>
      <c r="C516" s="5" t="s">
        <v>5951</v>
      </c>
      <c r="D516" s="9" t="s">
        <v>508</v>
      </c>
      <c r="E516" s="10">
        <v>0</v>
      </c>
      <c r="F516" s="5" t="s">
        <v>67</v>
      </c>
      <c r="G516" s="10">
        <v>162000</v>
      </c>
      <c r="H516" s="5" t="s">
        <v>5941</v>
      </c>
      <c r="I516" s="10">
        <v>0</v>
      </c>
      <c r="J516" s="5" t="s">
        <v>67</v>
      </c>
      <c r="K516" s="10">
        <v>147000</v>
      </c>
      <c r="L516" s="5" t="s">
        <v>5942</v>
      </c>
      <c r="M516" s="10">
        <v>0</v>
      </c>
      <c r="N516" s="5" t="s">
        <v>67</v>
      </c>
      <c r="O516" s="10">
        <f t="shared" si="8"/>
        <v>147000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5" t="s">
        <v>5952</v>
      </c>
      <c r="X516" s="5" t="s">
        <v>67</v>
      </c>
      <c r="Y516" s="2" t="s">
        <v>67</v>
      </c>
      <c r="Z516" s="2" t="s">
        <v>67</v>
      </c>
      <c r="AA516" s="11"/>
      <c r="AB516" s="2" t="s">
        <v>67</v>
      </c>
    </row>
    <row r="517" spans="1:28" ht="30" customHeight="1" x14ac:dyDescent="0.3">
      <c r="A517" s="5" t="s">
        <v>5953</v>
      </c>
      <c r="B517" s="5" t="s">
        <v>5939</v>
      </c>
      <c r="C517" s="5" t="s">
        <v>5954</v>
      </c>
      <c r="D517" s="9" t="s">
        <v>508</v>
      </c>
      <c r="E517" s="10">
        <v>0</v>
      </c>
      <c r="F517" s="5" t="s">
        <v>67</v>
      </c>
      <c r="G517" s="10">
        <v>215000</v>
      </c>
      <c r="H517" s="5" t="s">
        <v>5941</v>
      </c>
      <c r="I517" s="10">
        <v>0</v>
      </c>
      <c r="J517" s="5" t="s">
        <v>67</v>
      </c>
      <c r="K517" s="10">
        <v>195000</v>
      </c>
      <c r="L517" s="5" t="s">
        <v>5942</v>
      </c>
      <c r="M517" s="10">
        <v>0</v>
      </c>
      <c r="N517" s="5" t="s">
        <v>67</v>
      </c>
      <c r="O517" s="10">
        <f t="shared" si="8"/>
        <v>195000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5" t="s">
        <v>5955</v>
      </c>
      <c r="X517" s="5" t="s">
        <v>67</v>
      </c>
      <c r="Y517" s="2" t="s">
        <v>67</v>
      </c>
      <c r="Z517" s="2" t="s">
        <v>67</v>
      </c>
      <c r="AA517" s="11"/>
      <c r="AB517" s="2" t="s">
        <v>67</v>
      </c>
    </row>
    <row r="518" spans="1:28" ht="30" customHeight="1" x14ac:dyDescent="0.3">
      <c r="A518" s="5" t="s">
        <v>5956</v>
      </c>
      <c r="B518" s="5" t="s">
        <v>5939</v>
      </c>
      <c r="C518" s="5" t="s">
        <v>5957</v>
      </c>
      <c r="D518" s="9" t="s">
        <v>508</v>
      </c>
      <c r="E518" s="10">
        <v>0</v>
      </c>
      <c r="F518" s="5" t="s">
        <v>67</v>
      </c>
      <c r="G518" s="10">
        <v>278000</v>
      </c>
      <c r="H518" s="5" t="s">
        <v>5941</v>
      </c>
      <c r="I518" s="10">
        <v>0</v>
      </c>
      <c r="J518" s="5" t="s">
        <v>67</v>
      </c>
      <c r="K518" s="10">
        <v>253000</v>
      </c>
      <c r="L518" s="5" t="s">
        <v>5942</v>
      </c>
      <c r="M518" s="10">
        <v>0</v>
      </c>
      <c r="N518" s="5" t="s">
        <v>67</v>
      </c>
      <c r="O518" s="10">
        <f t="shared" si="8"/>
        <v>253000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5" t="s">
        <v>5958</v>
      </c>
      <c r="X518" s="5" t="s">
        <v>67</v>
      </c>
      <c r="Y518" s="2" t="s">
        <v>67</v>
      </c>
      <c r="Z518" s="2" t="s">
        <v>67</v>
      </c>
      <c r="AA518" s="11"/>
      <c r="AB518" s="2" t="s">
        <v>67</v>
      </c>
    </row>
    <row r="519" spans="1:28" ht="30" customHeight="1" x14ac:dyDescent="0.3">
      <c r="A519" s="5" t="s">
        <v>5959</v>
      </c>
      <c r="B519" s="5" t="s">
        <v>5939</v>
      </c>
      <c r="C519" s="5" t="s">
        <v>5960</v>
      </c>
      <c r="D519" s="9" t="s">
        <v>508</v>
      </c>
      <c r="E519" s="10">
        <v>0</v>
      </c>
      <c r="F519" s="5" t="s">
        <v>67</v>
      </c>
      <c r="G519" s="10">
        <v>361000</v>
      </c>
      <c r="H519" s="5" t="s">
        <v>5941</v>
      </c>
      <c r="I519" s="10">
        <v>0</v>
      </c>
      <c r="J519" s="5" t="s">
        <v>67</v>
      </c>
      <c r="K519" s="10">
        <v>328000</v>
      </c>
      <c r="L519" s="5" t="s">
        <v>5942</v>
      </c>
      <c r="M519" s="10">
        <v>0</v>
      </c>
      <c r="N519" s="5" t="s">
        <v>67</v>
      </c>
      <c r="O519" s="10">
        <f t="shared" si="8"/>
        <v>328000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5" t="s">
        <v>5961</v>
      </c>
      <c r="X519" s="5" t="s">
        <v>67</v>
      </c>
      <c r="Y519" s="2" t="s">
        <v>67</v>
      </c>
      <c r="Z519" s="2" t="s">
        <v>67</v>
      </c>
      <c r="AA519" s="11"/>
      <c r="AB519" s="2" t="s">
        <v>67</v>
      </c>
    </row>
    <row r="520" spans="1:28" ht="30" customHeight="1" x14ac:dyDescent="0.3">
      <c r="A520" s="5" t="s">
        <v>5962</v>
      </c>
      <c r="B520" s="5" t="s">
        <v>5963</v>
      </c>
      <c r="C520" s="5" t="s">
        <v>5964</v>
      </c>
      <c r="D520" s="9" t="s">
        <v>3727</v>
      </c>
      <c r="E520" s="10">
        <v>0</v>
      </c>
      <c r="F520" s="5" t="s">
        <v>67</v>
      </c>
      <c r="G520" s="10">
        <v>2468000</v>
      </c>
      <c r="H520" s="5" t="s">
        <v>5965</v>
      </c>
      <c r="I520" s="10">
        <v>2468000</v>
      </c>
      <c r="J520" s="5" t="s">
        <v>5966</v>
      </c>
      <c r="K520" s="10">
        <v>0</v>
      </c>
      <c r="L520" s="5" t="s">
        <v>67</v>
      </c>
      <c r="M520" s="10">
        <v>0</v>
      </c>
      <c r="N520" s="5" t="s">
        <v>67</v>
      </c>
      <c r="O520" s="10">
        <f t="shared" si="8"/>
        <v>2468000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5" t="s">
        <v>5967</v>
      </c>
      <c r="X520" s="5" t="s">
        <v>67</v>
      </c>
      <c r="Y520" s="2" t="s">
        <v>67</v>
      </c>
      <c r="Z520" s="2" t="s">
        <v>67</v>
      </c>
      <c r="AA520" s="11"/>
      <c r="AB520" s="2" t="s">
        <v>67</v>
      </c>
    </row>
    <row r="521" spans="1:28" ht="30" customHeight="1" x14ac:dyDescent="0.3">
      <c r="A521" s="5" t="s">
        <v>5968</v>
      </c>
      <c r="B521" s="5" t="s">
        <v>5963</v>
      </c>
      <c r="C521" s="5" t="s">
        <v>5969</v>
      </c>
      <c r="D521" s="9" t="s">
        <v>3727</v>
      </c>
      <c r="E521" s="10">
        <v>0</v>
      </c>
      <c r="F521" s="5" t="s">
        <v>67</v>
      </c>
      <c r="G521" s="10">
        <v>2520000</v>
      </c>
      <c r="H521" s="5" t="s">
        <v>5965</v>
      </c>
      <c r="I521" s="10">
        <v>2520000</v>
      </c>
      <c r="J521" s="5" t="s">
        <v>5966</v>
      </c>
      <c r="K521" s="10">
        <v>0</v>
      </c>
      <c r="L521" s="5" t="s">
        <v>67</v>
      </c>
      <c r="M521" s="10">
        <v>0</v>
      </c>
      <c r="N521" s="5" t="s">
        <v>67</v>
      </c>
      <c r="O521" s="10">
        <f t="shared" si="8"/>
        <v>2520000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5" t="s">
        <v>5970</v>
      </c>
      <c r="X521" s="5" t="s">
        <v>67</v>
      </c>
      <c r="Y521" s="2" t="s">
        <v>67</v>
      </c>
      <c r="Z521" s="2" t="s">
        <v>67</v>
      </c>
      <c r="AA521" s="11"/>
      <c r="AB521" s="2" t="s">
        <v>67</v>
      </c>
    </row>
    <row r="522" spans="1:28" ht="30" customHeight="1" x14ac:dyDescent="0.3">
      <c r="A522" s="5" t="s">
        <v>5971</v>
      </c>
      <c r="B522" s="5" t="s">
        <v>5963</v>
      </c>
      <c r="C522" s="5" t="s">
        <v>5972</v>
      </c>
      <c r="D522" s="9" t="s">
        <v>3727</v>
      </c>
      <c r="E522" s="10">
        <v>0</v>
      </c>
      <c r="F522" s="5" t="s">
        <v>67</v>
      </c>
      <c r="G522" s="10">
        <v>2586000</v>
      </c>
      <c r="H522" s="5" t="s">
        <v>5965</v>
      </c>
      <c r="I522" s="10">
        <v>2586000</v>
      </c>
      <c r="J522" s="5" t="s">
        <v>5966</v>
      </c>
      <c r="K522" s="10">
        <v>0</v>
      </c>
      <c r="L522" s="5" t="s">
        <v>67</v>
      </c>
      <c r="M522" s="10">
        <v>0</v>
      </c>
      <c r="N522" s="5" t="s">
        <v>67</v>
      </c>
      <c r="O522" s="10">
        <f t="shared" si="8"/>
        <v>2586000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5" t="s">
        <v>5973</v>
      </c>
      <c r="X522" s="5" t="s">
        <v>67</v>
      </c>
      <c r="Y522" s="2" t="s">
        <v>67</v>
      </c>
      <c r="Z522" s="2" t="s">
        <v>67</v>
      </c>
      <c r="AA522" s="11"/>
      <c r="AB522" s="2" t="s">
        <v>67</v>
      </c>
    </row>
    <row r="523" spans="1:28" ht="30" customHeight="1" x14ac:dyDescent="0.3">
      <c r="A523" s="5" t="s">
        <v>5974</v>
      </c>
      <c r="B523" s="5" t="s">
        <v>5975</v>
      </c>
      <c r="C523" s="5" t="s">
        <v>5976</v>
      </c>
      <c r="D523" s="9" t="s">
        <v>3727</v>
      </c>
      <c r="E523" s="10">
        <v>0</v>
      </c>
      <c r="F523" s="5" t="s">
        <v>67</v>
      </c>
      <c r="G523" s="10">
        <v>4109000</v>
      </c>
      <c r="H523" s="5" t="s">
        <v>5965</v>
      </c>
      <c r="I523" s="10">
        <v>4109000</v>
      </c>
      <c r="J523" s="5" t="s">
        <v>5966</v>
      </c>
      <c r="K523" s="10">
        <v>0</v>
      </c>
      <c r="L523" s="5" t="s">
        <v>67</v>
      </c>
      <c r="M523" s="10">
        <v>0</v>
      </c>
      <c r="N523" s="5" t="s">
        <v>67</v>
      </c>
      <c r="O523" s="10">
        <f t="shared" si="8"/>
        <v>4109000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5" t="s">
        <v>5977</v>
      </c>
      <c r="X523" s="5" t="s">
        <v>67</v>
      </c>
      <c r="Y523" s="2" t="s">
        <v>67</v>
      </c>
      <c r="Z523" s="2" t="s">
        <v>67</v>
      </c>
      <c r="AA523" s="11"/>
      <c r="AB523" s="2" t="s">
        <v>67</v>
      </c>
    </row>
    <row r="524" spans="1:28" ht="30" customHeight="1" x14ac:dyDescent="0.3">
      <c r="A524" s="5" t="s">
        <v>5978</v>
      </c>
      <c r="B524" s="5" t="s">
        <v>5975</v>
      </c>
      <c r="C524" s="5" t="s">
        <v>5979</v>
      </c>
      <c r="D524" s="9" t="s">
        <v>3727</v>
      </c>
      <c r="E524" s="10">
        <v>0</v>
      </c>
      <c r="F524" s="5" t="s">
        <v>67</v>
      </c>
      <c r="G524" s="10">
        <v>4544000</v>
      </c>
      <c r="H524" s="5" t="s">
        <v>5965</v>
      </c>
      <c r="I524" s="10">
        <v>4544000</v>
      </c>
      <c r="J524" s="5" t="s">
        <v>5966</v>
      </c>
      <c r="K524" s="10">
        <v>0</v>
      </c>
      <c r="L524" s="5" t="s">
        <v>67</v>
      </c>
      <c r="M524" s="10">
        <v>0</v>
      </c>
      <c r="N524" s="5" t="s">
        <v>67</v>
      </c>
      <c r="O524" s="10">
        <f t="shared" si="8"/>
        <v>4544000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5" t="s">
        <v>5980</v>
      </c>
      <c r="X524" s="5" t="s">
        <v>67</v>
      </c>
      <c r="Y524" s="2" t="s">
        <v>67</v>
      </c>
      <c r="Z524" s="2" t="s">
        <v>67</v>
      </c>
      <c r="AA524" s="11"/>
      <c r="AB524" s="2" t="s">
        <v>67</v>
      </c>
    </row>
    <row r="525" spans="1:28" ht="30" customHeight="1" x14ac:dyDescent="0.3">
      <c r="A525" s="5" t="s">
        <v>5981</v>
      </c>
      <c r="B525" s="5" t="s">
        <v>5975</v>
      </c>
      <c r="C525" s="5" t="s">
        <v>5982</v>
      </c>
      <c r="D525" s="9" t="s">
        <v>3727</v>
      </c>
      <c r="E525" s="10">
        <v>0</v>
      </c>
      <c r="F525" s="5" t="s">
        <v>67</v>
      </c>
      <c r="G525" s="10">
        <v>5075000</v>
      </c>
      <c r="H525" s="5" t="s">
        <v>5965</v>
      </c>
      <c r="I525" s="10">
        <v>5075000</v>
      </c>
      <c r="J525" s="5" t="s">
        <v>5966</v>
      </c>
      <c r="K525" s="10">
        <v>0</v>
      </c>
      <c r="L525" s="5" t="s">
        <v>67</v>
      </c>
      <c r="M525" s="10">
        <v>0</v>
      </c>
      <c r="N525" s="5" t="s">
        <v>67</v>
      </c>
      <c r="O525" s="10">
        <f t="shared" si="8"/>
        <v>5075000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5" t="s">
        <v>5983</v>
      </c>
      <c r="X525" s="5" t="s">
        <v>67</v>
      </c>
      <c r="Y525" s="2" t="s">
        <v>67</v>
      </c>
      <c r="Z525" s="2" t="s">
        <v>67</v>
      </c>
      <c r="AA525" s="11"/>
      <c r="AB525" s="2" t="s">
        <v>67</v>
      </c>
    </row>
    <row r="526" spans="1:28" ht="30" customHeight="1" x14ac:dyDescent="0.3">
      <c r="A526" s="5" t="s">
        <v>5984</v>
      </c>
      <c r="B526" s="5" t="s">
        <v>5985</v>
      </c>
      <c r="C526" s="5" t="s">
        <v>5986</v>
      </c>
      <c r="D526" s="9" t="s">
        <v>3727</v>
      </c>
      <c r="E526" s="10">
        <v>0</v>
      </c>
      <c r="F526" s="5" t="s">
        <v>67</v>
      </c>
      <c r="G526" s="10">
        <v>6446000</v>
      </c>
      <c r="H526" s="5" t="s">
        <v>5965</v>
      </c>
      <c r="I526" s="10">
        <v>6446000</v>
      </c>
      <c r="J526" s="5" t="s">
        <v>5966</v>
      </c>
      <c r="K526" s="10">
        <v>0</v>
      </c>
      <c r="L526" s="5" t="s">
        <v>67</v>
      </c>
      <c r="M526" s="10">
        <v>0</v>
      </c>
      <c r="N526" s="5" t="s">
        <v>67</v>
      </c>
      <c r="O526" s="10">
        <f t="shared" si="8"/>
        <v>6446000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5" t="s">
        <v>5987</v>
      </c>
      <c r="X526" s="5" t="s">
        <v>67</v>
      </c>
      <c r="Y526" s="2" t="s">
        <v>67</v>
      </c>
      <c r="Z526" s="2" t="s">
        <v>67</v>
      </c>
      <c r="AA526" s="11"/>
      <c r="AB526" s="2" t="s">
        <v>67</v>
      </c>
    </row>
    <row r="527" spans="1:28" ht="30" customHeight="1" x14ac:dyDescent="0.3">
      <c r="A527" s="5" t="s">
        <v>5988</v>
      </c>
      <c r="B527" s="5" t="s">
        <v>5989</v>
      </c>
      <c r="C527" s="5" t="s">
        <v>5990</v>
      </c>
      <c r="D527" s="9" t="s">
        <v>508</v>
      </c>
      <c r="E527" s="10">
        <v>9390</v>
      </c>
      <c r="F527" s="5" t="s">
        <v>67</v>
      </c>
      <c r="G527" s="10">
        <v>14000</v>
      </c>
      <c r="H527" s="5" t="s">
        <v>5991</v>
      </c>
      <c r="I527" s="10">
        <v>0</v>
      </c>
      <c r="J527" s="5" t="s">
        <v>67</v>
      </c>
      <c r="K527" s="10">
        <v>0</v>
      </c>
      <c r="L527" s="5" t="s">
        <v>67</v>
      </c>
      <c r="M527" s="10">
        <v>0</v>
      </c>
      <c r="N527" s="5" t="s">
        <v>67</v>
      </c>
      <c r="O527" s="10">
        <f t="shared" si="8"/>
        <v>9390</v>
      </c>
      <c r="P527" s="10">
        <v>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5" t="s">
        <v>5992</v>
      </c>
      <c r="X527" s="5" t="s">
        <v>67</v>
      </c>
      <c r="Y527" s="2" t="s">
        <v>67</v>
      </c>
      <c r="Z527" s="2" t="s">
        <v>67</v>
      </c>
      <c r="AA527" s="11"/>
      <c r="AB527" s="2" t="s">
        <v>67</v>
      </c>
    </row>
    <row r="528" spans="1:28" ht="30" customHeight="1" x14ac:dyDescent="0.3">
      <c r="A528" s="5" t="s">
        <v>5993</v>
      </c>
      <c r="B528" s="5" t="s">
        <v>5989</v>
      </c>
      <c r="C528" s="5" t="s">
        <v>5994</v>
      </c>
      <c r="D528" s="9" t="s">
        <v>508</v>
      </c>
      <c r="E528" s="10">
        <v>14850</v>
      </c>
      <c r="F528" s="5" t="s">
        <v>67</v>
      </c>
      <c r="G528" s="10">
        <v>22500</v>
      </c>
      <c r="H528" s="5" t="s">
        <v>5991</v>
      </c>
      <c r="I528" s="10">
        <v>0</v>
      </c>
      <c r="J528" s="5" t="s">
        <v>67</v>
      </c>
      <c r="K528" s="10">
        <v>0</v>
      </c>
      <c r="L528" s="5" t="s">
        <v>67</v>
      </c>
      <c r="M528" s="10">
        <v>0</v>
      </c>
      <c r="N528" s="5" t="s">
        <v>67</v>
      </c>
      <c r="O528" s="10">
        <f t="shared" ref="O528:O591" si="9">SMALL(E528:M528,COUNTIF(E528:M528,0)+1)</f>
        <v>14850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5" t="s">
        <v>5995</v>
      </c>
      <c r="X528" s="5" t="s">
        <v>67</v>
      </c>
      <c r="Y528" s="2" t="s">
        <v>67</v>
      </c>
      <c r="Z528" s="2" t="s">
        <v>67</v>
      </c>
      <c r="AA528" s="11"/>
      <c r="AB528" s="2" t="s">
        <v>67</v>
      </c>
    </row>
    <row r="529" spans="1:28" ht="30" customHeight="1" x14ac:dyDescent="0.3">
      <c r="A529" s="5" t="s">
        <v>5996</v>
      </c>
      <c r="B529" s="5" t="s">
        <v>5989</v>
      </c>
      <c r="C529" s="5" t="s">
        <v>5997</v>
      </c>
      <c r="D529" s="9" t="s">
        <v>508</v>
      </c>
      <c r="E529" s="10">
        <v>17760</v>
      </c>
      <c r="F529" s="5" t="s">
        <v>67</v>
      </c>
      <c r="G529" s="10">
        <v>27000</v>
      </c>
      <c r="H529" s="5" t="s">
        <v>5991</v>
      </c>
      <c r="I529" s="10">
        <v>0</v>
      </c>
      <c r="J529" s="5" t="s">
        <v>67</v>
      </c>
      <c r="K529" s="10">
        <v>0</v>
      </c>
      <c r="L529" s="5" t="s">
        <v>67</v>
      </c>
      <c r="M529" s="10">
        <v>0</v>
      </c>
      <c r="N529" s="5" t="s">
        <v>67</v>
      </c>
      <c r="O529" s="10">
        <f t="shared" si="9"/>
        <v>17760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5" t="s">
        <v>5998</v>
      </c>
      <c r="X529" s="5" t="s">
        <v>67</v>
      </c>
      <c r="Y529" s="2" t="s">
        <v>67</v>
      </c>
      <c r="Z529" s="2" t="s">
        <v>67</v>
      </c>
      <c r="AA529" s="11"/>
      <c r="AB529" s="2" t="s">
        <v>67</v>
      </c>
    </row>
    <row r="530" spans="1:28" ht="30" customHeight="1" x14ac:dyDescent="0.3">
      <c r="A530" s="5" t="s">
        <v>5999</v>
      </c>
      <c r="B530" s="5" t="s">
        <v>5989</v>
      </c>
      <c r="C530" s="5" t="s">
        <v>6000</v>
      </c>
      <c r="D530" s="9" t="s">
        <v>508</v>
      </c>
      <c r="E530" s="10">
        <v>25950</v>
      </c>
      <c r="F530" s="5" t="s">
        <v>67</v>
      </c>
      <c r="G530" s="10">
        <v>33000</v>
      </c>
      <c r="H530" s="5" t="s">
        <v>5991</v>
      </c>
      <c r="I530" s="10">
        <v>0</v>
      </c>
      <c r="J530" s="5" t="s">
        <v>67</v>
      </c>
      <c r="K530" s="10">
        <v>0</v>
      </c>
      <c r="L530" s="5" t="s">
        <v>67</v>
      </c>
      <c r="M530" s="10">
        <v>0</v>
      </c>
      <c r="N530" s="5" t="s">
        <v>67</v>
      </c>
      <c r="O530" s="10">
        <f t="shared" si="9"/>
        <v>25950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5" t="s">
        <v>6001</v>
      </c>
      <c r="X530" s="5" t="s">
        <v>67</v>
      </c>
      <c r="Y530" s="2" t="s">
        <v>67</v>
      </c>
      <c r="Z530" s="2" t="s">
        <v>67</v>
      </c>
      <c r="AA530" s="11"/>
      <c r="AB530" s="2" t="s">
        <v>67</v>
      </c>
    </row>
    <row r="531" spans="1:28" ht="30" customHeight="1" x14ac:dyDescent="0.3">
      <c r="A531" s="5" t="s">
        <v>6002</v>
      </c>
      <c r="B531" s="5" t="s">
        <v>5989</v>
      </c>
      <c r="C531" s="5" t="s">
        <v>6003</v>
      </c>
      <c r="D531" s="9" t="s">
        <v>508</v>
      </c>
      <c r="E531" s="10">
        <v>31660</v>
      </c>
      <c r="F531" s="5" t="s">
        <v>67</v>
      </c>
      <c r="G531" s="10">
        <v>37000</v>
      </c>
      <c r="H531" s="5" t="s">
        <v>5991</v>
      </c>
      <c r="I531" s="10">
        <v>0</v>
      </c>
      <c r="J531" s="5" t="s">
        <v>67</v>
      </c>
      <c r="K531" s="10">
        <v>0</v>
      </c>
      <c r="L531" s="5" t="s">
        <v>67</v>
      </c>
      <c r="M531" s="10">
        <v>0</v>
      </c>
      <c r="N531" s="5" t="s">
        <v>67</v>
      </c>
      <c r="O531" s="10">
        <f t="shared" si="9"/>
        <v>31660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5" t="s">
        <v>6004</v>
      </c>
      <c r="X531" s="5" t="s">
        <v>67</v>
      </c>
      <c r="Y531" s="2" t="s">
        <v>67</v>
      </c>
      <c r="Z531" s="2" t="s">
        <v>67</v>
      </c>
      <c r="AA531" s="11"/>
      <c r="AB531" s="2" t="s">
        <v>67</v>
      </c>
    </row>
    <row r="532" spans="1:28" ht="30" customHeight="1" x14ac:dyDescent="0.3">
      <c r="A532" s="5" t="s">
        <v>6005</v>
      </c>
      <c r="B532" s="5" t="s">
        <v>5989</v>
      </c>
      <c r="C532" s="5" t="s">
        <v>6006</v>
      </c>
      <c r="D532" s="9" t="s">
        <v>508</v>
      </c>
      <c r="E532" s="10">
        <v>44390</v>
      </c>
      <c r="F532" s="5" t="s">
        <v>67</v>
      </c>
      <c r="G532" s="10">
        <v>58000</v>
      </c>
      <c r="H532" s="5" t="s">
        <v>5991</v>
      </c>
      <c r="I532" s="10">
        <v>0</v>
      </c>
      <c r="J532" s="5" t="s">
        <v>67</v>
      </c>
      <c r="K532" s="10">
        <v>0</v>
      </c>
      <c r="L532" s="5" t="s">
        <v>67</v>
      </c>
      <c r="M532" s="10">
        <v>0</v>
      </c>
      <c r="N532" s="5" t="s">
        <v>67</v>
      </c>
      <c r="O532" s="10">
        <f t="shared" si="9"/>
        <v>44390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5" t="s">
        <v>6007</v>
      </c>
      <c r="X532" s="5" t="s">
        <v>67</v>
      </c>
      <c r="Y532" s="2" t="s">
        <v>67</v>
      </c>
      <c r="Z532" s="2" t="s">
        <v>67</v>
      </c>
      <c r="AA532" s="11"/>
      <c r="AB532" s="2" t="s">
        <v>67</v>
      </c>
    </row>
    <row r="533" spans="1:28" ht="30" customHeight="1" x14ac:dyDescent="0.3">
      <c r="A533" s="5" t="s">
        <v>6008</v>
      </c>
      <c r="B533" s="5" t="s">
        <v>5989</v>
      </c>
      <c r="C533" s="5" t="s">
        <v>6009</v>
      </c>
      <c r="D533" s="9" t="s">
        <v>508</v>
      </c>
      <c r="E533" s="10">
        <v>56000</v>
      </c>
      <c r="F533" s="5" t="s">
        <v>67</v>
      </c>
      <c r="G533" s="10">
        <v>0</v>
      </c>
      <c r="H533" s="5" t="s">
        <v>67</v>
      </c>
      <c r="I533" s="10">
        <v>0</v>
      </c>
      <c r="J533" s="5" t="s">
        <v>67</v>
      </c>
      <c r="K533" s="10">
        <v>56000</v>
      </c>
      <c r="L533" s="5" t="s">
        <v>67</v>
      </c>
      <c r="M533" s="10">
        <v>0</v>
      </c>
      <c r="N533" s="5" t="s">
        <v>67</v>
      </c>
      <c r="O533" s="10">
        <f t="shared" si="9"/>
        <v>56000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5" t="s">
        <v>6010</v>
      </c>
      <c r="X533" s="5" t="s">
        <v>67</v>
      </c>
      <c r="Y533" s="2" t="s">
        <v>67</v>
      </c>
      <c r="Z533" s="2" t="s">
        <v>67</v>
      </c>
      <c r="AA533" s="11"/>
      <c r="AB533" s="2" t="s">
        <v>67</v>
      </c>
    </row>
    <row r="534" spans="1:28" ht="30" customHeight="1" x14ac:dyDescent="0.3">
      <c r="A534" s="5" t="s">
        <v>6011</v>
      </c>
      <c r="B534" s="5" t="s">
        <v>5989</v>
      </c>
      <c r="C534" s="5" t="s">
        <v>6012</v>
      </c>
      <c r="D534" s="9" t="s">
        <v>508</v>
      </c>
      <c r="E534" s="10">
        <v>59200</v>
      </c>
      <c r="F534" s="5" t="s">
        <v>67</v>
      </c>
      <c r="G534" s="10">
        <v>0</v>
      </c>
      <c r="H534" s="5" t="s">
        <v>67</v>
      </c>
      <c r="I534" s="10">
        <v>0</v>
      </c>
      <c r="J534" s="5" t="s">
        <v>67</v>
      </c>
      <c r="K534" s="10">
        <v>59200</v>
      </c>
      <c r="L534" s="5" t="s">
        <v>67</v>
      </c>
      <c r="M534" s="10">
        <v>0</v>
      </c>
      <c r="N534" s="5" t="s">
        <v>67</v>
      </c>
      <c r="O534" s="10">
        <f t="shared" si="9"/>
        <v>59200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5" t="s">
        <v>6013</v>
      </c>
      <c r="X534" s="5" t="s">
        <v>67</v>
      </c>
      <c r="Y534" s="2" t="s">
        <v>67</v>
      </c>
      <c r="Z534" s="2" t="s">
        <v>67</v>
      </c>
      <c r="AA534" s="11"/>
      <c r="AB534" s="2" t="s">
        <v>67</v>
      </c>
    </row>
    <row r="535" spans="1:28" ht="30" customHeight="1" x14ac:dyDescent="0.3">
      <c r="A535" s="5" t="s">
        <v>6014</v>
      </c>
      <c r="B535" s="5" t="s">
        <v>6015</v>
      </c>
      <c r="C535" s="5" t="s">
        <v>6016</v>
      </c>
      <c r="D535" s="9" t="s">
        <v>508</v>
      </c>
      <c r="E535" s="10">
        <v>7460</v>
      </c>
      <c r="F535" s="5" t="s">
        <v>67</v>
      </c>
      <c r="G535" s="10">
        <v>9440</v>
      </c>
      <c r="H535" s="5" t="s">
        <v>5789</v>
      </c>
      <c r="I535" s="10">
        <v>8660</v>
      </c>
      <c r="J535" s="5" t="s">
        <v>4792</v>
      </c>
      <c r="K535" s="10">
        <v>0</v>
      </c>
      <c r="L535" s="5" t="s">
        <v>67</v>
      </c>
      <c r="M535" s="10">
        <v>0</v>
      </c>
      <c r="N535" s="5" t="s">
        <v>67</v>
      </c>
      <c r="O535" s="10">
        <f t="shared" si="9"/>
        <v>7460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5" t="s">
        <v>6017</v>
      </c>
      <c r="X535" s="5" t="s">
        <v>67</v>
      </c>
      <c r="Y535" s="2" t="s">
        <v>67</v>
      </c>
      <c r="Z535" s="2" t="s">
        <v>67</v>
      </c>
      <c r="AA535" s="11"/>
      <c r="AB535" s="2" t="s">
        <v>67</v>
      </c>
    </row>
    <row r="536" spans="1:28" ht="30" customHeight="1" x14ac:dyDescent="0.3">
      <c r="A536" s="5" t="s">
        <v>6018</v>
      </c>
      <c r="B536" s="5" t="s">
        <v>6015</v>
      </c>
      <c r="C536" s="5" t="s">
        <v>6019</v>
      </c>
      <c r="D536" s="9" t="s">
        <v>508</v>
      </c>
      <c r="E536" s="10">
        <v>11530</v>
      </c>
      <c r="F536" s="5" t="s">
        <v>67</v>
      </c>
      <c r="G536" s="10">
        <v>12690</v>
      </c>
      <c r="H536" s="5" t="s">
        <v>5789</v>
      </c>
      <c r="I536" s="10">
        <v>13390</v>
      </c>
      <c r="J536" s="5" t="s">
        <v>4792</v>
      </c>
      <c r="K536" s="10">
        <v>0</v>
      </c>
      <c r="L536" s="5" t="s">
        <v>67</v>
      </c>
      <c r="M536" s="10">
        <v>0</v>
      </c>
      <c r="N536" s="5" t="s">
        <v>67</v>
      </c>
      <c r="O536" s="10">
        <f t="shared" si="9"/>
        <v>11530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5" t="s">
        <v>6020</v>
      </c>
      <c r="X536" s="5" t="s">
        <v>67</v>
      </c>
      <c r="Y536" s="2" t="s">
        <v>67</v>
      </c>
      <c r="Z536" s="2" t="s">
        <v>67</v>
      </c>
      <c r="AA536" s="11"/>
      <c r="AB536" s="2" t="s">
        <v>67</v>
      </c>
    </row>
    <row r="537" spans="1:28" ht="30" customHeight="1" x14ac:dyDescent="0.3">
      <c r="A537" s="5" t="s">
        <v>6021</v>
      </c>
      <c r="B537" s="5" t="s">
        <v>6015</v>
      </c>
      <c r="C537" s="5" t="s">
        <v>6022</v>
      </c>
      <c r="D537" s="9" t="s">
        <v>508</v>
      </c>
      <c r="E537" s="10">
        <v>16400</v>
      </c>
      <c r="F537" s="5" t="s">
        <v>67</v>
      </c>
      <c r="G537" s="10">
        <v>17900</v>
      </c>
      <c r="H537" s="5" t="s">
        <v>5789</v>
      </c>
      <c r="I537" s="10">
        <v>19070</v>
      </c>
      <c r="J537" s="5" t="s">
        <v>4792</v>
      </c>
      <c r="K537" s="10">
        <v>0</v>
      </c>
      <c r="L537" s="5" t="s">
        <v>67</v>
      </c>
      <c r="M537" s="10">
        <v>0</v>
      </c>
      <c r="N537" s="5" t="s">
        <v>67</v>
      </c>
      <c r="O537" s="10">
        <f t="shared" si="9"/>
        <v>16400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5" t="s">
        <v>6023</v>
      </c>
      <c r="X537" s="5" t="s">
        <v>67</v>
      </c>
      <c r="Y537" s="2" t="s">
        <v>67</v>
      </c>
      <c r="Z537" s="2" t="s">
        <v>67</v>
      </c>
      <c r="AA537" s="11"/>
      <c r="AB537" s="2" t="s">
        <v>67</v>
      </c>
    </row>
    <row r="538" spans="1:28" ht="30" customHeight="1" x14ac:dyDescent="0.3">
      <c r="A538" s="5" t="s">
        <v>6024</v>
      </c>
      <c r="B538" s="5" t="s">
        <v>6015</v>
      </c>
      <c r="C538" s="5" t="s">
        <v>6025</v>
      </c>
      <c r="D538" s="9" t="s">
        <v>508</v>
      </c>
      <c r="E538" s="10">
        <v>24800</v>
      </c>
      <c r="F538" s="5" t="s">
        <v>67</v>
      </c>
      <c r="G538" s="10">
        <v>27030</v>
      </c>
      <c r="H538" s="5" t="s">
        <v>5789</v>
      </c>
      <c r="I538" s="10">
        <v>28820</v>
      </c>
      <c r="J538" s="5" t="s">
        <v>4792</v>
      </c>
      <c r="K538" s="10">
        <v>0</v>
      </c>
      <c r="L538" s="5" t="s">
        <v>67</v>
      </c>
      <c r="M538" s="10">
        <v>0</v>
      </c>
      <c r="N538" s="5" t="s">
        <v>67</v>
      </c>
      <c r="O538" s="10">
        <f t="shared" si="9"/>
        <v>24800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5" t="s">
        <v>6026</v>
      </c>
      <c r="X538" s="5" t="s">
        <v>67</v>
      </c>
      <c r="Y538" s="2" t="s">
        <v>67</v>
      </c>
      <c r="Z538" s="2" t="s">
        <v>67</v>
      </c>
      <c r="AA538" s="11"/>
      <c r="AB538" s="2" t="s">
        <v>67</v>
      </c>
    </row>
    <row r="539" spans="1:28" ht="30" customHeight="1" x14ac:dyDescent="0.3">
      <c r="A539" s="5" t="s">
        <v>6027</v>
      </c>
      <c r="B539" s="5" t="s">
        <v>6015</v>
      </c>
      <c r="C539" s="5" t="s">
        <v>6028</v>
      </c>
      <c r="D539" s="9" t="s">
        <v>508</v>
      </c>
      <c r="E539" s="10">
        <v>31900</v>
      </c>
      <c r="F539" s="5" t="s">
        <v>67</v>
      </c>
      <c r="G539" s="10">
        <v>34850</v>
      </c>
      <c r="H539" s="5" t="s">
        <v>5789</v>
      </c>
      <c r="I539" s="10">
        <v>37070</v>
      </c>
      <c r="J539" s="5" t="s">
        <v>4792</v>
      </c>
      <c r="K539" s="10">
        <v>0</v>
      </c>
      <c r="L539" s="5" t="s">
        <v>67</v>
      </c>
      <c r="M539" s="10">
        <v>0</v>
      </c>
      <c r="N539" s="5" t="s">
        <v>67</v>
      </c>
      <c r="O539" s="10">
        <f t="shared" si="9"/>
        <v>31900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5" t="s">
        <v>6029</v>
      </c>
      <c r="X539" s="5" t="s">
        <v>67</v>
      </c>
      <c r="Y539" s="2" t="s">
        <v>67</v>
      </c>
      <c r="Z539" s="2" t="s">
        <v>67</v>
      </c>
      <c r="AA539" s="11"/>
      <c r="AB539" s="2" t="s">
        <v>67</v>
      </c>
    </row>
    <row r="540" spans="1:28" ht="30" customHeight="1" x14ac:dyDescent="0.3">
      <c r="A540" s="5" t="s">
        <v>6030</v>
      </c>
      <c r="B540" s="5" t="s">
        <v>6015</v>
      </c>
      <c r="C540" s="5" t="s">
        <v>6031</v>
      </c>
      <c r="D540" s="9" t="s">
        <v>508</v>
      </c>
      <c r="E540" s="10">
        <v>48000</v>
      </c>
      <c r="F540" s="5" t="s">
        <v>67</v>
      </c>
      <c r="G540" s="10">
        <v>52440</v>
      </c>
      <c r="H540" s="5" t="s">
        <v>5789</v>
      </c>
      <c r="I540" s="10">
        <v>55850</v>
      </c>
      <c r="J540" s="5" t="s">
        <v>4792</v>
      </c>
      <c r="K540" s="10">
        <v>0</v>
      </c>
      <c r="L540" s="5" t="s">
        <v>67</v>
      </c>
      <c r="M540" s="10">
        <v>0</v>
      </c>
      <c r="N540" s="5" t="s">
        <v>67</v>
      </c>
      <c r="O540" s="10">
        <f t="shared" si="9"/>
        <v>48000</v>
      </c>
      <c r="P540" s="10">
        <v>0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5" t="s">
        <v>6032</v>
      </c>
      <c r="X540" s="5" t="s">
        <v>67</v>
      </c>
      <c r="Y540" s="2" t="s">
        <v>67</v>
      </c>
      <c r="Z540" s="2" t="s">
        <v>67</v>
      </c>
      <c r="AA540" s="11"/>
      <c r="AB540" s="2" t="s">
        <v>67</v>
      </c>
    </row>
    <row r="541" spans="1:28" ht="30" customHeight="1" x14ac:dyDescent="0.3">
      <c r="A541" s="5" t="s">
        <v>6033</v>
      </c>
      <c r="B541" s="5" t="s">
        <v>6015</v>
      </c>
      <c r="C541" s="5" t="s">
        <v>6034</v>
      </c>
      <c r="D541" s="9" t="s">
        <v>508</v>
      </c>
      <c r="E541" s="10">
        <v>86630</v>
      </c>
      <c r="F541" s="5" t="s">
        <v>67</v>
      </c>
      <c r="G541" s="10">
        <v>95760</v>
      </c>
      <c r="H541" s="5" t="s">
        <v>6035</v>
      </c>
      <c r="I541" s="10">
        <v>87580</v>
      </c>
      <c r="J541" s="5" t="s">
        <v>6036</v>
      </c>
      <c r="K541" s="10">
        <v>0</v>
      </c>
      <c r="L541" s="5" t="s">
        <v>67</v>
      </c>
      <c r="M541" s="10">
        <v>0</v>
      </c>
      <c r="N541" s="5" t="s">
        <v>67</v>
      </c>
      <c r="O541" s="10">
        <f t="shared" si="9"/>
        <v>86630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5" t="s">
        <v>6037</v>
      </c>
      <c r="X541" s="5" t="s">
        <v>67</v>
      </c>
      <c r="Y541" s="2" t="s">
        <v>67</v>
      </c>
      <c r="Z541" s="2" t="s">
        <v>67</v>
      </c>
      <c r="AA541" s="11"/>
      <c r="AB541" s="2" t="s">
        <v>67</v>
      </c>
    </row>
    <row r="542" spans="1:28" ht="30" customHeight="1" x14ac:dyDescent="0.3">
      <c r="A542" s="5" t="s">
        <v>6038</v>
      </c>
      <c r="B542" s="5" t="s">
        <v>6015</v>
      </c>
      <c r="C542" s="5" t="s">
        <v>6039</v>
      </c>
      <c r="D542" s="9" t="s">
        <v>508</v>
      </c>
      <c r="E542" s="10">
        <v>112620</v>
      </c>
      <c r="F542" s="5" t="s">
        <v>67</v>
      </c>
      <c r="G542" s="10">
        <v>124480</v>
      </c>
      <c r="H542" s="5" t="s">
        <v>6035</v>
      </c>
      <c r="I542" s="10">
        <v>113850</v>
      </c>
      <c r="J542" s="5" t="s">
        <v>6036</v>
      </c>
      <c r="K542" s="10">
        <v>0</v>
      </c>
      <c r="L542" s="5" t="s">
        <v>67</v>
      </c>
      <c r="M542" s="10">
        <v>0</v>
      </c>
      <c r="N542" s="5" t="s">
        <v>67</v>
      </c>
      <c r="O542" s="10">
        <f t="shared" si="9"/>
        <v>112620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5" t="s">
        <v>6040</v>
      </c>
      <c r="X542" s="5" t="s">
        <v>67</v>
      </c>
      <c r="Y542" s="2" t="s">
        <v>67</v>
      </c>
      <c r="Z542" s="2" t="s">
        <v>67</v>
      </c>
      <c r="AA542" s="11"/>
      <c r="AB542" s="2" t="s">
        <v>67</v>
      </c>
    </row>
    <row r="543" spans="1:28" ht="30" customHeight="1" x14ac:dyDescent="0.3">
      <c r="A543" s="5" t="s">
        <v>6041</v>
      </c>
      <c r="B543" s="5" t="s">
        <v>6015</v>
      </c>
      <c r="C543" s="5" t="s">
        <v>6042</v>
      </c>
      <c r="D543" s="9" t="s">
        <v>508</v>
      </c>
      <c r="E543" s="10">
        <v>156970</v>
      </c>
      <c r="F543" s="5" t="s">
        <v>67</v>
      </c>
      <c r="G543" s="10">
        <v>175100</v>
      </c>
      <c r="H543" s="5" t="s">
        <v>6035</v>
      </c>
      <c r="I543" s="10">
        <v>160150</v>
      </c>
      <c r="J543" s="5" t="s">
        <v>6036</v>
      </c>
      <c r="K543" s="10">
        <v>0</v>
      </c>
      <c r="L543" s="5" t="s">
        <v>67</v>
      </c>
      <c r="M543" s="10">
        <v>0</v>
      </c>
      <c r="N543" s="5" t="s">
        <v>67</v>
      </c>
      <c r="O543" s="10">
        <f t="shared" si="9"/>
        <v>156970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5" t="s">
        <v>6043</v>
      </c>
      <c r="X543" s="5" t="s">
        <v>67</v>
      </c>
      <c r="Y543" s="2" t="s">
        <v>67</v>
      </c>
      <c r="Z543" s="2" t="s">
        <v>67</v>
      </c>
      <c r="AA543" s="11"/>
      <c r="AB543" s="2" t="s">
        <v>67</v>
      </c>
    </row>
    <row r="544" spans="1:28" ht="30" customHeight="1" x14ac:dyDescent="0.3">
      <c r="A544" s="5" t="s">
        <v>6044</v>
      </c>
      <c r="B544" s="5" t="s">
        <v>6015</v>
      </c>
      <c r="C544" s="5" t="s">
        <v>6045</v>
      </c>
      <c r="D544" s="9" t="s">
        <v>508</v>
      </c>
      <c r="E544" s="10">
        <v>235500</v>
      </c>
      <c r="F544" s="5" t="s">
        <v>67</v>
      </c>
      <c r="G544" s="10">
        <v>265390</v>
      </c>
      <c r="H544" s="5" t="s">
        <v>6035</v>
      </c>
      <c r="I544" s="10">
        <v>242730</v>
      </c>
      <c r="J544" s="5" t="s">
        <v>6036</v>
      </c>
      <c r="K544" s="10">
        <v>0</v>
      </c>
      <c r="L544" s="5" t="s">
        <v>67</v>
      </c>
      <c r="M544" s="10">
        <v>0</v>
      </c>
      <c r="N544" s="5" t="s">
        <v>67</v>
      </c>
      <c r="O544" s="10">
        <f t="shared" si="9"/>
        <v>235500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5" t="s">
        <v>6046</v>
      </c>
      <c r="X544" s="5" t="s">
        <v>67</v>
      </c>
      <c r="Y544" s="2" t="s">
        <v>67</v>
      </c>
      <c r="Z544" s="2" t="s">
        <v>67</v>
      </c>
      <c r="AA544" s="11"/>
      <c r="AB544" s="2" t="s">
        <v>67</v>
      </c>
    </row>
    <row r="545" spans="1:28" ht="30" customHeight="1" x14ac:dyDescent="0.3">
      <c r="A545" s="5" t="s">
        <v>6047</v>
      </c>
      <c r="B545" s="5" t="s">
        <v>6015</v>
      </c>
      <c r="C545" s="5" t="s">
        <v>6048</v>
      </c>
      <c r="D545" s="9" t="s">
        <v>508</v>
      </c>
      <c r="E545" s="10">
        <v>335790</v>
      </c>
      <c r="F545" s="5" t="s">
        <v>67</v>
      </c>
      <c r="G545" s="10">
        <v>376200</v>
      </c>
      <c r="H545" s="5" t="s">
        <v>6035</v>
      </c>
      <c r="I545" s="10">
        <v>344080</v>
      </c>
      <c r="J545" s="5" t="s">
        <v>6036</v>
      </c>
      <c r="K545" s="10">
        <v>0</v>
      </c>
      <c r="L545" s="5" t="s">
        <v>67</v>
      </c>
      <c r="M545" s="10">
        <v>0</v>
      </c>
      <c r="N545" s="5" t="s">
        <v>67</v>
      </c>
      <c r="O545" s="10">
        <f t="shared" si="9"/>
        <v>335790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5" t="s">
        <v>6049</v>
      </c>
      <c r="X545" s="5" t="s">
        <v>67</v>
      </c>
      <c r="Y545" s="2" t="s">
        <v>67</v>
      </c>
      <c r="Z545" s="2" t="s">
        <v>67</v>
      </c>
      <c r="AA545" s="11"/>
      <c r="AB545" s="2" t="s">
        <v>67</v>
      </c>
    </row>
    <row r="546" spans="1:28" ht="30" customHeight="1" x14ac:dyDescent="0.3">
      <c r="A546" s="5" t="s">
        <v>6050</v>
      </c>
      <c r="B546" s="5" t="s">
        <v>6015</v>
      </c>
      <c r="C546" s="5" t="s">
        <v>6051</v>
      </c>
      <c r="D546" s="9" t="s">
        <v>508</v>
      </c>
      <c r="E546" s="10">
        <v>548730</v>
      </c>
      <c r="F546" s="5" t="s">
        <v>67</v>
      </c>
      <c r="G546" s="10">
        <v>614230</v>
      </c>
      <c r="H546" s="5" t="s">
        <v>6035</v>
      </c>
      <c r="I546" s="10">
        <v>561780</v>
      </c>
      <c r="J546" s="5" t="s">
        <v>6036</v>
      </c>
      <c r="K546" s="10">
        <v>0</v>
      </c>
      <c r="L546" s="5" t="s">
        <v>67</v>
      </c>
      <c r="M546" s="10">
        <v>0</v>
      </c>
      <c r="N546" s="5" t="s">
        <v>67</v>
      </c>
      <c r="O546" s="10">
        <f t="shared" si="9"/>
        <v>548730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5" t="s">
        <v>6052</v>
      </c>
      <c r="X546" s="5" t="s">
        <v>67</v>
      </c>
      <c r="Y546" s="2" t="s">
        <v>67</v>
      </c>
      <c r="Z546" s="2" t="s">
        <v>67</v>
      </c>
      <c r="AA546" s="11"/>
      <c r="AB546" s="2" t="s">
        <v>67</v>
      </c>
    </row>
    <row r="547" spans="1:28" ht="30" customHeight="1" x14ac:dyDescent="0.3">
      <c r="A547" s="5" t="s">
        <v>6053</v>
      </c>
      <c r="B547" s="5" t="s">
        <v>6015</v>
      </c>
      <c r="C547" s="5" t="s">
        <v>6054</v>
      </c>
      <c r="D547" s="9" t="s">
        <v>508</v>
      </c>
      <c r="E547" s="10">
        <v>36500</v>
      </c>
      <c r="F547" s="5" t="s">
        <v>67</v>
      </c>
      <c r="G547" s="10">
        <v>43000</v>
      </c>
      <c r="H547" s="5" t="s">
        <v>5809</v>
      </c>
      <c r="I547" s="10">
        <v>60000</v>
      </c>
      <c r="J547" s="5" t="s">
        <v>5810</v>
      </c>
      <c r="K547" s="10">
        <v>0</v>
      </c>
      <c r="L547" s="5" t="s">
        <v>67</v>
      </c>
      <c r="M547" s="10">
        <v>0</v>
      </c>
      <c r="N547" s="5" t="s">
        <v>67</v>
      </c>
      <c r="O547" s="10">
        <f t="shared" si="9"/>
        <v>36500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5" t="s">
        <v>6055</v>
      </c>
      <c r="X547" s="5" t="s">
        <v>67</v>
      </c>
      <c r="Y547" s="2" t="s">
        <v>67</v>
      </c>
      <c r="Z547" s="2" t="s">
        <v>67</v>
      </c>
      <c r="AA547" s="11"/>
      <c r="AB547" s="2" t="s">
        <v>67</v>
      </c>
    </row>
    <row r="548" spans="1:28" ht="30" customHeight="1" x14ac:dyDescent="0.3">
      <c r="A548" s="5" t="s">
        <v>6056</v>
      </c>
      <c r="B548" s="5" t="s">
        <v>6015</v>
      </c>
      <c r="C548" s="5" t="s">
        <v>6057</v>
      </c>
      <c r="D548" s="9" t="s">
        <v>508</v>
      </c>
      <c r="E548" s="10">
        <v>40800</v>
      </c>
      <c r="F548" s="5" t="s">
        <v>67</v>
      </c>
      <c r="G548" s="10">
        <v>48000</v>
      </c>
      <c r="H548" s="5" t="s">
        <v>5809</v>
      </c>
      <c r="I548" s="10">
        <v>65000</v>
      </c>
      <c r="J548" s="5" t="s">
        <v>5810</v>
      </c>
      <c r="K548" s="10">
        <v>0</v>
      </c>
      <c r="L548" s="5" t="s">
        <v>67</v>
      </c>
      <c r="M548" s="10">
        <v>0</v>
      </c>
      <c r="N548" s="5" t="s">
        <v>67</v>
      </c>
      <c r="O548" s="10">
        <f t="shared" si="9"/>
        <v>40800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5" t="s">
        <v>6058</v>
      </c>
      <c r="X548" s="5" t="s">
        <v>67</v>
      </c>
      <c r="Y548" s="2" t="s">
        <v>67</v>
      </c>
      <c r="Z548" s="2" t="s">
        <v>67</v>
      </c>
      <c r="AA548" s="11"/>
      <c r="AB548" s="2" t="s">
        <v>67</v>
      </c>
    </row>
    <row r="549" spans="1:28" ht="30" customHeight="1" x14ac:dyDescent="0.3">
      <c r="A549" s="5" t="s">
        <v>6059</v>
      </c>
      <c r="B549" s="5" t="s">
        <v>6015</v>
      </c>
      <c r="C549" s="5" t="s">
        <v>6060</v>
      </c>
      <c r="D549" s="9" t="s">
        <v>508</v>
      </c>
      <c r="E549" s="10">
        <v>47600</v>
      </c>
      <c r="F549" s="5" t="s">
        <v>67</v>
      </c>
      <c r="G549" s="10">
        <v>56000</v>
      </c>
      <c r="H549" s="5" t="s">
        <v>5809</v>
      </c>
      <c r="I549" s="10">
        <v>75000</v>
      </c>
      <c r="J549" s="5" t="s">
        <v>5810</v>
      </c>
      <c r="K549" s="10">
        <v>0</v>
      </c>
      <c r="L549" s="5" t="s">
        <v>67</v>
      </c>
      <c r="M549" s="10">
        <v>0</v>
      </c>
      <c r="N549" s="5" t="s">
        <v>67</v>
      </c>
      <c r="O549" s="10">
        <f t="shared" si="9"/>
        <v>47600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5" t="s">
        <v>6061</v>
      </c>
      <c r="X549" s="5" t="s">
        <v>67</v>
      </c>
      <c r="Y549" s="2" t="s">
        <v>67</v>
      </c>
      <c r="Z549" s="2" t="s">
        <v>67</v>
      </c>
      <c r="AA549" s="11"/>
      <c r="AB549" s="2" t="s">
        <v>67</v>
      </c>
    </row>
    <row r="550" spans="1:28" ht="30" customHeight="1" x14ac:dyDescent="0.3">
      <c r="A550" s="5" t="s">
        <v>6062</v>
      </c>
      <c r="B550" s="5" t="s">
        <v>6015</v>
      </c>
      <c r="C550" s="5" t="s">
        <v>6063</v>
      </c>
      <c r="D550" s="9" t="s">
        <v>508</v>
      </c>
      <c r="E550" s="10">
        <v>56900</v>
      </c>
      <c r="F550" s="5" t="s">
        <v>67</v>
      </c>
      <c r="G550" s="10">
        <v>67000</v>
      </c>
      <c r="H550" s="5" t="s">
        <v>5809</v>
      </c>
      <c r="I550" s="10">
        <v>90000</v>
      </c>
      <c r="J550" s="5" t="s">
        <v>5810</v>
      </c>
      <c r="K550" s="10">
        <v>0</v>
      </c>
      <c r="L550" s="5" t="s">
        <v>67</v>
      </c>
      <c r="M550" s="10">
        <v>0</v>
      </c>
      <c r="N550" s="5" t="s">
        <v>67</v>
      </c>
      <c r="O550" s="10">
        <f t="shared" si="9"/>
        <v>56900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5" t="s">
        <v>6064</v>
      </c>
      <c r="X550" s="5" t="s">
        <v>67</v>
      </c>
      <c r="Y550" s="2" t="s">
        <v>67</v>
      </c>
      <c r="Z550" s="2" t="s">
        <v>67</v>
      </c>
      <c r="AA550" s="11"/>
      <c r="AB550" s="2" t="s">
        <v>67</v>
      </c>
    </row>
    <row r="551" spans="1:28" ht="30" customHeight="1" x14ac:dyDescent="0.3">
      <c r="A551" s="5" t="s">
        <v>6065</v>
      </c>
      <c r="B551" s="5" t="s">
        <v>6015</v>
      </c>
      <c r="C551" s="5" t="s">
        <v>6066</v>
      </c>
      <c r="D551" s="9" t="s">
        <v>508</v>
      </c>
      <c r="E551" s="10">
        <v>71400</v>
      </c>
      <c r="F551" s="5" t="s">
        <v>67</v>
      </c>
      <c r="G551" s="10">
        <v>84000</v>
      </c>
      <c r="H551" s="5" t="s">
        <v>5809</v>
      </c>
      <c r="I551" s="10">
        <v>110000</v>
      </c>
      <c r="J551" s="5" t="s">
        <v>5810</v>
      </c>
      <c r="K551" s="10">
        <v>0</v>
      </c>
      <c r="L551" s="5" t="s">
        <v>67</v>
      </c>
      <c r="M551" s="10">
        <v>0</v>
      </c>
      <c r="N551" s="5" t="s">
        <v>67</v>
      </c>
      <c r="O551" s="10">
        <f t="shared" si="9"/>
        <v>71400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5" t="s">
        <v>6067</v>
      </c>
      <c r="X551" s="5" t="s">
        <v>67</v>
      </c>
      <c r="Y551" s="2" t="s">
        <v>67</v>
      </c>
      <c r="Z551" s="2" t="s">
        <v>67</v>
      </c>
      <c r="AA551" s="11"/>
      <c r="AB551" s="2" t="s">
        <v>67</v>
      </c>
    </row>
    <row r="552" spans="1:28" ht="30" customHeight="1" x14ac:dyDescent="0.3">
      <c r="A552" s="5" t="s">
        <v>6068</v>
      </c>
      <c r="B552" s="5" t="s">
        <v>6015</v>
      </c>
      <c r="C552" s="5" t="s">
        <v>6069</v>
      </c>
      <c r="D552" s="9" t="s">
        <v>508</v>
      </c>
      <c r="E552" s="10">
        <v>77300</v>
      </c>
      <c r="F552" s="5" t="s">
        <v>67</v>
      </c>
      <c r="G552" s="10">
        <v>91000</v>
      </c>
      <c r="H552" s="5" t="s">
        <v>5809</v>
      </c>
      <c r="I552" s="10">
        <v>130000</v>
      </c>
      <c r="J552" s="5" t="s">
        <v>5810</v>
      </c>
      <c r="K552" s="10">
        <v>0</v>
      </c>
      <c r="L552" s="5" t="s">
        <v>67</v>
      </c>
      <c r="M552" s="10">
        <v>0</v>
      </c>
      <c r="N552" s="5" t="s">
        <v>67</v>
      </c>
      <c r="O552" s="10">
        <f t="shared" si="9"/>
        <v>77300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5" t="s">
        <v>6070</v>
      </c>
      <c r="X552" s="5" t="s">
        <v>67</v>
      </c>
      <c r="Y552" s="2" t="s">
        <v>67</v>
      </c>
      <c r="Z552" s="2" t="s">
        <v>67</v>
      </c>
      <c r="AA552" s="11"/>
      <c r="AB552" s="2" t="s">
        <v>67</v>
      </c>
    </row>
    <row r="553" spans="1:28" ht="30" customHeight="1" x14ac:dyDescent="0.3">
      <c r="A553" s="5" t="s">
        <v>6071</v>
      </c>
      <c r="B553" s="5" t="s">
        <v>6015</v>
      </c>
      <c r="C553" s="5" t="s">
        <v>6072</v>
      </c>
      <c r="D553" s="9" t="s">
        <v>508</v>
      </c>
      <c r="E553" s="10">
        <v>0</v>
      </c>
      <c r="F553" s="5" t="s">
        <v>67</v>
      </c>
      <c r="G553" s="10">
        <v>94000</v>
      </c>
      <c r="H553" s="5" t="s">
        <v>5809</v>
      </c>
      <c r="I553" s="10">
        <v>160000</v>
      </c>
      <c r="J553" s="5" t="s">
        <v>5810</v>
      </c>
      <c r="K553" s="10">
        <v>0</v>
      </c>
      <c r="L553" s="5" t="s">
        <v>67</v>
      </c>
      <c r="M553" s="10">
        <v>0</v>
      </c>
      <c r="N553" s="5" t="s">
        <v>67</v>
      </c>
      <c r="O553" s="10">
        <f t="shared" si="9"/>
        <v>94000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5" t="s">
        <v>6073</v>
      </c>
      <c r="X553" s="5" t="s">
        <v>67</v>
      </c>
      <c r="Y553" s="2" t="s">
        <v>67</v>
      </c>
      <c r="Z553" s="2" t="s">
        <v>67</v>
      </c>
      <c r="AA553" s="11"/>
      <c r="AB553" s="2" t="s">
        <v>67</v>
      </c>
    </row>
    <row r="554" spans="1:28" ht="30" customHeight="1" x14ac:dyDescent="0.3">
      <c r="A554" s="5" t="s">
        <v>6074</v>
      </c>
      <c r="B554" s="5" t="s">
        <v>6015</v>
      </c>
      <c r="C554" s="5" t="s">
        <v>6075</v>
      </c>
      <c r="D554" s="9" t="s">
        <v>508</v>
      </c>
      <c r="E554" s="10">
        <v>0</v>
      </c>
      <c r="F554" s="5" t="s">
        <v>67</v>
      </c>
      <c r="G554" s="10">
        <v>110000</v>
      </c>
      <c r="H554" s="5" t="s">
        <v>5809</v>
      </c>
      <c r="I554" s="10">
        <v>170000</v>
      </c>
      <c r="J554" s="5" t="s">
        <v>5810</v>
      </c>
      <c r="K554" s="10">
        <v>0</v>
      </c>
      <c r="L554" s="5" t="s">
        <v>67</v>
      </c>
      <c r="M554" s="10">
        <v>0</v>
      </c>
      <c r="N554" s="5" t="s">
        <v>67</v>
      </c>
      <c r="O554" s="10">
        <f t="shared" si="9"/>
        <v>110000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5" t="s">
        <v>6076</v>
      </c>
      <c r="X554" s="5" t="s">
        <v>67</v>
      </c>
      <c r="Y554" s="2" t="s">
        <v>67</v>
      </c>
      <c r="Z554" s="2" t="s">
        <v>67</v>
      </c>
      <c r="AA554" s="11"/>
      <c r="AB554" s="2" t="s">
        <v>67</v>
      </c>
    </row>
    <row r="555" spans="1:28" ht="30" customHeight="1" x14ac:dyDescent="0.3">
      <c r="A555" s="5" t="s">
        <v>6077</v>
      </c>
      <c r="B555" s="5" t="s">
        <v>6015</v>
      </c>
      <c r="C555" s="5" t="s">
        <v>6078</v>
      </c>
      <c r="D555" s="9" t="s">
        <v>508</v>
      </c>
      <c r="E555" s="10">
        <v>0</v>
      </c>
      <c r="F555" s="5" t="s">
        <v>67</v>
      </c>
      <c r="G555" s="10">
        <v>120000</v>
      </c>
      <c r="H555" s="5" t="s">
        <v>5809</v>
      </c>
      <c r="I555" s="10">
        <v>200000</v>
      </c>
      <c r="J555" s="5" t="s">
        <v>5810</v>
      </c>
      <c r="K555" s="10">
        <v>0</v>
      </c>
      <c r="L555" s="5" t="s">
        <v>67</v>
      </c>
      <c r="M555" s="10">
        <v>0</v>
      </c>
      <c r="N555" s="5" t="s">
        <v>67</v>
      </c>
      <c r="O555" s="10">
        <f t="shared" si="9"/>
        <v>120000</v>
      </c>
      <c r="P555" s="10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5" t="s">
        <v>6079</v>
      </c>
      <c r="X555" s="5" t="s">
        <v>67</v>
      </c>
      <c r="Y555" s="2" t="s">
        <v>67</v>
      </c>
      <c r="Z555" s="2" t="s">
        <v>67</v>
      </c>
      <c r="AA555" s="11"/>
      <c r="AB555" s="2" t="s">
        <v>67</v>
      </c>
    </row>
    <row r="556" spans="1:28" ht="30" customHeight="1" x14ac:dyDescent="0.3">
      <c r="A556" s="5" t="s">
        <v>6080</v>
      </c>
      <c r="B556" s="5" t="s">
        <v>6015</v>
      </c>
      <c r="C556" s="5" t="s">
        <v>6081</v>
      </c>
      <c r="D556" s="9" t="s">
        <v>508</v>
      </c>
      <c r="E556" s="10">
        <v>0</v>
      </c>
      <c r="F556" s="5" t="s">
        <v>67</v>
      </c>
      <c r="G556" s="10">
        <v>138000</v>
      </c>
      <c r="H556" s="5" t="s">
        <v>5809</v>
      </c>
      <c r="I556" s="10">
        <v>210000</v>
      </c>
      <c r="J556" s="5" t="s">
        <v>5810</v>
      </c>
      <c r="K556" s="10">
        <v>0</v>
      </c>
      <c r="L556" s="5" t="s">
        <v>67</v>
      </c>
      <c r="M556" s="10">
        <v>0</v>
      </c>
      <c r="N556" s="5" t="s">
        <v>67</v>
      </c>
      <c r="O556" s="10">
        <f t="shared" si="9"/>
        <v>138000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5" t="s">
        <v>6082</v>
      </c>
      <c r="X556" s="5" t="s">
        <v>67</v>
      </c>
      <c r="Y556" s="2" t="s">
        <v>67</v>
      </c>
      <c r="Z556" s="2" t="s">
        <v>67</v>
      </c>
      <c r="AA556" s="11"/>
      <c r="AB556" s="2" t="s">
        <v>67</v>
      </c>
    </row>
    <row r="557" spans="1:28" ht="30" customHeight="1" x14ac:dyDescent="0.3">
      <c r="A557" s="5" t="s">
        <v>6083</v>
      </c>
      <c r="B557" s="5" t="s">
        <v>6015</v>
      </c>
      <c r="C557" s="5" t="s">
        <v>6084</v>
      </c>
      <c r="D557" s="9" t="s">
        <v>508</v>
      </c>
      <c r="E557" s="10">
        <v>0</v>
      </c>
      <c r="F557" s="5" t="s">
        <v>67</v>
      </c>
      <c r="G557" s="10">
        <v>163000</v>
      </c>
      <c r="H557" s="5" t="s">
        <v>5809</v>
      </c>
      <c r="I557" s="10">
        <v>220000</v>
      </c>
      <c r="J557" s="5" t="s">
        <v>5810</v>
      </c>
      <c r="K557" s="10">
        <v>0</v>
      </c>
      <c r="L557" s="5" t="s">
        <v>67</v>
      </c>
      <c r="M557" s="10">
        <v>0</v>
      </c>
      <c r="N557" s="5" t="s">
        <v>67</v>
      </c>
      <c r="O557" s="10">
        <f t="shared" si="9"/>
        <v>163000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5" t="s">
        <v>6085</v>
      </c>
      <c r="X557" s="5" t="s">
        <v>67</v>
      </c>
      <c r="Y557" s="2" t="s">
        <v>67</v>
      </c>
      <c r="Z557" s="2" t="s">
        <v>67</v>
      </c>
      <c r="AA557" s="11"/>
      <c r="AB557" s="2" t="s">
        <v>67</v>
      </c>
    </row>
    <row r="558" spans="1:28" ht="30" customHeight="1" x14ac:dyDescent="0.3">
      <c r="A558" s="5" t="s">
        <v>6086</v>
      </c>
      <c r="B558" s="5" t="s">
        <v>6015</v>
      </c>
      <c r="C558" s="5" t="s">
        <v>6087</v>
      </c>
      <c r="D558" s="9" t="s">
        <v>508</v>
      </c>
      <c r="E558" s="10">
        <v>156400</v>
      </c>
      <c r="F558" s="5" t="s">
        <v>67</v>
      </c>
      <c r="G558" s="10">
        <v>184000</v>
      </c>
      <c r="H558" s="5" t="s">
        <v>5809</v>
      </c>
      <c r="I558" s="10">
        <v>260000</v>
      </c>
      <c r="J558" s="5" t="s">
        <v>5810</v>
      </c>
      <c r="K558" s="10">
        <v>0</v>
      </c>
      <c r="L558" s="5" t="s">
        <v>67</v>
      </c>
      <c r="M558" s="10">
        <v>0</v>
      </c>
      <c r="N558" s="5" t="s">
        <v>67</v>
      </c>
      <c r="O558" s="10">
        <f t="shared" si="9"/>
        <v>156400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5" t="s">
        <v>6088</v>
      </c>
      <c r="X558" s="5" t="s">
        <v>67</v>
      </c>
      <c r="Y558" s="2" t="s">
        <v>67</v>
      </c>
      <c r="Z558" s="2" t="s">
        <v>67</v>
      </c>
      <c r="AA558" s="11"/>
      <c r="AB558" s="2" t="s">
        <v>67</v>
      </c>
    </row>
    <row r="559" spans="1:28" ht="30" customHeight="1" x14ac:dyDescent="0.3">
      <c r="A559" s="5" t="s">
        <v>6089</v>
      </c>
      <c r="B559" s="5" t="s">
        <v>6015</v>
      </c>
      <c r="C559" s="5" t="s">
        <v>6090</v>
      </c>
      <c r="D559" s="9" t="s">
        <v>508</v>
      </c>
      <c r="E559" s="10">
        <v>218400</v>
      </c>
      <c r="F559" s="5" t="s">
        <v>67</v>
      </c>
      <c r="G559" s="10">
        <v>257000</v>
      </c>
      <c r="H559" s="5" t="s">
        <v>5809</v>
      </c>
      <c r="I559" s="10">
        <v>340000</v>
      </c>
      <c r="J559" s="5" t="s">
        <v>5810</v>
      </c>
      <c r="K559" s="10">
        <v>0</v>
      </c>
      <c r="L559" s="5" t="s">
        <v>67</v>
      </c>
      <c r="M559" s="10">
        <v>0</v>
      </c>
      <c r="N559" s="5" t="s">
        <v>67</v>
      </c>
      <c r="O559" s="10">
        <f t="shared" si="9"/>
        <v>218400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5" t="s">
        <v>6091</v>
      </c>
      <c r="X559" s="5" t="s">
        <v>67</v>
      </c>
      <c r="Y559" s="2" t="s">
        <v>67</v>
      </c>
      <c r="Z559" s="2" t="s">
        <v>67</v>
      </c>
      <c r="AA559" s="11"/>
      <c r="AB559" s="2" t="s">
        <v>67</v>
      </c>
    </row>
    <row r="560" spans="1:28" ht="30" customHeight="1" x14ac:dyDescent="0.3">
      <c r="A560" s="5" t="s">
        <v>6092</v>
      </c>
      <c r="B560" s="5" t="s">
        <v>6015</v>
      </c>
      <c r="C560" s="5" t="s">
        <v>6093</v>
      </c>
      <c r="D560" s="9" t="s">
        <v>508</v>
      </c>
      <c r="E560" s="10">
        <v>254100</v>
      </c>
      <c r="F560" s="5" t="s">
        <v>67</v>
      </c>
      <c r="G560" s="10">
        <v>299000</v>
      </c>
      <c r="H560" s="5" t="s">
        <v>5809</v>
      </c>
      <c r="I560" s="10">
        <v>400000</v>
      </c>
      <c r="J560" s="5" t="s">
        <v>5810</v>
      </c>
      <c r="K560" s="10">
        <v>0</v>
      </c>
      <c r="L560" s="5" t="s">
        <v>67</v>
      </c>
      <c r="M560" s="10">
        <v>0</v>
      </c>
      <c r="N560" s="5" t="s">
        <v>67</v>
      </c>
      <c r="O560" s="10">
        <f t="shared" si="9"/>
        <v>254100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5" t="s">
        <v>6094</v>
      </c>
      <c r="X560" s="5" t="s">
        <v>67</v>
      </c>
      <c r="Y560" s="2" t="s">
        <v>67</v>
      </c>
      <c r="Z560" s="2" t="s">
        <v>67</v>
      </c>
      <c r="AA560" s="11"/>
      <c r="AB560" s="2" t="s">
        <v>67</v>
      </c>
    </row>
    <row r="561" spans="1:28" ht="30" customHeight="1" x14ac:dyDescent="0.3">
      <c r="A561" s="5" t="s">
        <v>6095</v>
      </c>
      <c r="B561" s="5" t="s">
        <v>6015</v>
      </c>
      <c r="C561" s="5" t="s">
        <v>6096</v>
      </c>
      <c r="D561" s="9" t="s">
        <v>508</v>
      </c>
      <c r="E561" s="10">
        <v>340000</v>
      </c>
      <c r="F561" s="5" t="s">
        <v>67</v>
      </c>
      <c r="G561" s="10">
        <v>400000</v>
      </c>
      <c r="H561" s="5" t="s">
        <v>5809</v>
      </c>
      <c r="I561" s="10">
        <v>520000</v>
      </c>
      <c r="J561" s="5" t="s">
        <v>5810</v>
      </c>
      <c r="K561" s="10">
        <v>0</v>
      </c>
      <c r="L561" s="5" t="s">
        <v>67</v>
      </c>
      <c r="M561" s="10">
        <v>0</v>
      </c>
      <c r="N561" s="5" t="s">
        <v>67</v>
      </c>
      <c r="O561" s="10">
        <f t="shared" si="9"/>
        <v>340000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5" t="s">
        <v>6097</v>
      </c>
      <c r="X561" s="5" t="s">
        <v>67</v>
      </c>
      <c r="Y561" s="2" t="s">
        <v>67</v>
      </c>
      <c r="Z561" s="2" t="s">
        <v>67</v>
      </c>
      <c r="AA561" s="11"/>
      <c r="AB561" s="2" t="s">
        <v>67</v>
      </c>
    </row>
    <row r="562" spans="1:28" ht="30" customHeight="1" x14ac:dyDescent="0.3">
      <c r="A562" s="5" t="s">
        <v>6098</v>
      </c>
      <c r="B562" s="5" t="s">
        <v>6099</v>
      </c>
      <c r="C562" s="5" t="s">
        <v>6016</v>
      </c>
      <c r="D562" s="9" t="s">
        <v>508</v>
      </c>
      <c r="E562" s="10">
        <v>8800</v>
      </c>
      <c r="F562" s="5" t="s">
        <v>67</v>
      </c>
      <c r="G562" s="10">
        <v>9620</v>
      </c>
      <c r="H562" s="5" t="s">
        <v>5789</v>
      </c>
      <c r="I562" s="10">
        <v>10160</v>
      </c>
      <c r="J562" s="5" t="s">
        <v>4792</v>
      </c>
      <c r="K562" s="10">
        <v>0</v>
      </c>
      <c r="L562" s="5" t="s">
        <v>67</v>
      </c>
      <c r="M562" s="10">
        <v>0</v>
      </c>
      <c r="N562" s="5" t="s">
        <v>67</v>
      </c>
      <c r="O562" s="10">
        <f t="shared" si="9"/>
        <v>8800</v>
      </c>
      <c r="P562" s="10">
        <v>0</v>
      </c>
      <c r="Q562" s="10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5" t="s">
        <v>6100</v>
      </c>
      <c r="X562" s="5" t="s">
        <v>67</v>
      </c>
      <c r="Y562" s="2" t="s">
        <v>67</v>
      </c>
      <c r="Z562" s="2" t="s">
        <v>67</v>
      </c>
      <c r="AA562" s="11"/>
      <c r="AB562" s="2" t="s">
        <v>67</v>
      </c>
    </row>
    <row r="563" spans="1:28" ht="30" customHeight="1" x14ac:dyDescent="0.3">
      <c r="A563" s="5" t="s">
        <v>6101</v>
      </c>
      <c r="B563" s="5" t="s">
        <v>6099</v>
      </c>
      <c r="C563" s="5" t="s">
        <v>6019</v>
      </c>
      <c r="D563" s="9" t="s">
        <v>508</v>
      </c>
      <c r="E563" s="10">
        <v>12000</v>
      </c>
      <c r="F563" s="5" t="s">
        <v>67</v>
      </c>
      <c r="G563" s="10">
        <v>13190</v>
      </c>
      <c r="H563" s="5" t="s">
        <v>5789</v>
      </c>
      <c r="I563" s="10">
        <v>13920</v>
      </c>
      <c r="J563" s="5" t="s">
        <v>4792</v>
      </c>
      <c r="K563" s="10">
        <v>0</v>
      </c>
      <c r="L563" s="5" t="s">
        <v>67</v>
      </c>
      <c r="M563" s="10">
        <v>0</v>
      </c>
      <c r="N563" s="5" t="s">
        <v>67</v>
      </c>
      <c r="O563" s="10">
        <f t="shared" si="9"/>
        <v>12000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5" t="s">
        <v>6102</v>
      </c>
      <c r="X563" s="5" t="s">
        <v>67</v>
      </c>
      <c r="Y563" s="2" t="s">
        <v>67</v>
      </c>
      <c r="Z563" s="2" t="s">
        <v>67</v>
      </c>
      <c r="AA563" s="11"/>
      <c r="AB563" s="2" t="s">
        <v>67</v>
      </c>
    </row>
    <row r="564" spans="1:28" ht="30" customHeight="1" x14ac:dyDescent="0.3">
      <c r="A564" s="5" t="s">
        <v>6103</v>
      </c>
      <c r="B564" s="5" t="s">
        <v>6099</v>
      </c>
      <c r="C564" s="5" t="s">
        <v>6022</v>
      </c>
      <c r="D564" s="9" t="s">
        <v>508</v>
      </c>
      <c r="E564" s="10">
        <v>17300</v>
      </c>
      <c r="F564" s="5" t="s">
        <v>67</v>
      </c>
      <c r="G564" s="10">
        <v>18900</v>
      </c>
      <c r="H564" s="5" t="s">
        <v>5789</v>
      </c>
      <c r="I564" s="10">
        <v>19970</v>
      </c>
      <c r="J564" s="5" t="s">
        <v>4792</v>
      </c>
      <c r="K564" s="10">
        <v>0</v>
      </c>
      <c r="L564" s="5" t="s">
        <v>67</v>
      </c>
      <c r="M564" s="10">
        <v>0</v>
      </c>
      <c r="N564" s="5" t="s">
        <v>67</v>
      </c>
      <c r="O564" s="10">
        <f t="shared" si="9"/>
        <v>17300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5" t="s">
        <v>6104</v>
      </c>
      <c r="X564" s="5" t="s">
        <v>67</v>
      </c>
      <c r="Y564" s="2" t="s">
        <v>67</v>
      </c>
      <c r="Z564" s="2" t="s">
        <v>67</v>
      </c>
      <c r="AA564" s="11"/>
      <c r="AB564" s="2" t="s">
        <v>67</v>
      </c>
    </row>
    <row r="565" spans="1:28" ht="30" customHeight="1" x14ac:dyDescent="0.3">
      <c r="A565" s="5" t="s">
        <v>6105</v>
      </c>
      <c r="B565" s="5" t="s">
        <v>6099</v>
      </c>
      <c r="C565" s="5" t="s">
        <v>6025</v>
      </c>
      <c r="D565" s="9" t="s">
        <v>508</v>
      </c>
      <c r="E565" s="10">
        <v>24600</v>
      </c>
      <c r="F565" s="5" t="s">
        <v>67</v>
      </c>
      <c r="G565" s="10">
        <v>26900</v>
      </c>
      <c r="H565" s="5" t="s">
        <v>5789</v>
      </c>
      <c r="I565" s="10">
        <v>28400</v>
      </c>
      <c r="J565" s="5" t="s">
        <v>4792</v>
      </c>
      <c r="K565" s="10">
        <v>0</v>
      </c>
      <c r="L565" s="5" t="s">
        <v>67</v>
      </c>
      <c r="M565" s="10">
        <v>0</v>
      </c>
      <c r="N565" s="5" t="s">
        <v>67</v>
      </c>
      <c r="O565" s="10">
        <f t="shared" si="9"/>
        <v>24600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5" t="s">
        <v>6106</v>
      </c>
      <c r="X565" s="5" t="s">
        <v>67</v>
      </c>
      <c r="Y565" s="2" t="s">
        <v>67</v>
      </c>
      <c r="Z565" s="2" t="s">
        <v>67</v>
      </c>
      <c r="AA565" s="11"/>
      <c r="AB565" s="2" t="s">
        <v>67</v>
      </c>
    </row>
    <row r="566" spans="1:28" ht="30" customHeight="1" x14ac:dyDescent="0.3">
      <c r="A566" s="5" t="s">
        <v>6107</v>
      </c>
      <c r="B566" s="5" t="s">
        <v>6099</v>
      </c>
      <c r="C566" s="5" t="s">
        <v>6028</v>
      </c>
      <c r="D566" s="9" t="s">
        <v>508</v>
      </c>
      <c r="E566" s="10">
        <v>32800</v>
      </c>
      <c r="F566" s="5" t="s">
        <v>67</v>
      </c>
      <c r="G566" s="10">
        <v>35780</v>
      </c>
      <c r="H566" s="5" t="s">
        <v>5789</v>
      </c>
      <c r="I566" s="10">
        <v>37790</v>
      </c>
      <c r="J566" s="5" t="s">
        <v>4792</v>
      </c>
      <c r="K566" s="10">
        <v>0</v>
      </c>
      <c r="L566" s="5" t="s">
        <v>67</v>
      </c>
      <c r="M566" s="10">
        <v>0</v>
      </c>
      <c r="N566" s="5" t="s">
        <v>67</v>
      </c>
      <c r="O566" s="10">
        <f t="shared" si="9"/>
        <v>32800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5" t="s">
        <v>6108</v>
      </c>
      <c r="X566" s="5" t="s">
        <v>67</v>
      </c>
      <c r="Y566" s="2" t="s">
        <v>67</v>
      </c>
      <c r="Z566" s="2" t="s">
        <v>67</v>
      </c>
      <c r="AA566" s="11"/>
      <c r="AB566" s="2" t="s">
        <v>67</v>
      </c>
    </row>
    <row r="567" spans="1:28" ht="30" customHeight="1" x14ac:dyDescent="0.3">
      <c r="A567" s="5" t="s">
        <v>6109</v>
      </c>
      <c r="B567" s="5" t="s">
        <v>6099</v>
      </c>
      <c r="C567" s="5" t="s">
        <v>6031</v>
      </c>
      <c r="D567" s="9" t="s">
        <v>508</v>
      </c>
      <c r="E567" s="10">
        <v>49000</v>
      </c>
      <c r="F567" s="5" t="s">
        <v>67</v>
      </c>
      <c r="G567" s="10">
        <v>53460</v>
      </c>
      <c r="H567" s="5" t="s">
        <v>5789</v>
      </c>
      <c r="I567" s="10">
        <v>56450</v>
      </c>
      <c r="J567" s="5" t="s">
        <v>4792</v>
      </c>
      <c r="K567" s="10">
        <v>0</v>
      </c>
      <c r="L567" s="5" t="s">
        <v>67</v>
      </c>
      <c r="M567" s="10">
        <v>0</v>
      </c>
      <c r="N567" s="5" t="s">
        <v>67</v>
      </c>
      <c r="O567" s="10">
        <f t="shared" si="9"/>
        <v>49000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5" t="s">
        <v>6110</v>
      </c>
      <c r="X567" s="5" t="s">
        <v>67</v>
      </c>
      <c r="Y567" s="2" t="s">
        <v>67</v>
      </c>
      <c r="Z567" s="2" t="s">
        <v>67</v>
      </c>
      <c r="AA567" s="11"/>
      <c r="AB567" s="2" t="s">
        <v>67</v>
      </c>
    </row>
    <row r="568" spans="1:28" ht="30" customHeight="1" x14ac:dyDescent="0.3">
      <c r="A568" s="5" t="s">
        <v>6111</v>
      </c>
      <c r="B568" s="5" t="s">
        <v>6099</v>
      </c>
      <c r="C568" s="5" t="s">
        <v>6034</v>
      </c>
      <c r="D568" s="9" t="s">
        <v>508</v>
      </c>
      <c r="E568" s="10">
        <v>68710</v>
      </c>
      <c r="F568" s="5" t="s">
        <v>67</v>
      </c>
      <c r="G568" s="10">
        <v>90970</v>
      </c>
      <c r="H568" s="5" t="s">
        <v>6035</v>
      </c>
      <c r="I568" s="10">
        <v>83200</v>
      </c>
      <c r="J568" s="5" t="s">
        <v>6036</v>
      </c>
      <c r="K568" s="10">
        <v>0</v>
      </c>
      <c r="L568" s="5" t="s">
        <v>67</v>
      </c>
      <c r="M568" s="10">
        <v>0</v>
      </c>
      <c r="N568" s="5" t="s">
        <v>67</v>
      </c>
      <c r="O568" s="10">
        <f t="shared" si="9"/>
        <v>68710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5" t="s">
        <v>6112</v>
      </c>
      <c r="X568" s="5" t="s">
        <v>67</v>
      </c>
      <c r="Y568" s="2" t="s">
        <v>67</v>
      </c>
      <c r="Z568" s="2" t="s">
        <v>67</v>
      </c>
      <c r="AA568" s="11"/>
      <c r="AB568" s="2" t="s">
        <v>67</v>
      </c>
    </row>
    <row r="569" spans="1:28" ht="30" customHeight="1" x14ac:dyDescent="0.3">
      <c r="A569" s="5" t="s">
        <v>6113</v>
      </c>
      <c r="B569" s="5" t="s">
        <v>6099</v>
      </c>
      <c r="C569" s="5" t="s">
        <v>6039</v>
      </c>
      <c r="D569" s="9" t="s">
        <v>508</v>
      </c>
      <c r="E569" s="10">
        <v>83850</v>
      </c>
      <c r="F569" s="5" t="s">
        <v>67</v>
      </c>
      <c r="G569" s="10">
        <v>106020</v>
      </c>
      <c r="H569" s="5" t="s">
        <v>6035</v>
      </c>
      <c r="I569" s="10">
        <v>96960</v>
      </c>
      <c r="J569" s="5" t="s">
        <v>6036</v>
      </c>
      <c r="K569" s="10">
        <v>0</v>
      </c>
      <c r="L569" s="5" t="s">
        <v>67</v>
      </c>
      <c r="M569" s="10">
        <v>0</v>
      </c>
      <c r="N569" s="5" t="s">
        <v>67</v>
      </c>
      <c r="O569" s="10">
        <f t="shared" si="9"/>
        <v>83850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5" t="s">
        <v>6114</v>
      </c>
      <c r="X569" s="5" t="s">
        <v>67</v>
      </c>
      <c r="Y569" s="2" t="s">
        <v>67</v>
      </c>
      <c r="Z569" s="2" t="s">
        <v>67</v>
      </c>
      <c r="AA569" s="11"/>
      <c r="AB569" s="2" t="s">
        <v>67</v>
      </c>
    </row>
    <row r="570" spans="1:28" ht="30" customHeight="1" x14ac:dyDescent="0.3">
      <c r="A570" s="5" t="s">
        <v>6115</v>
      </c>
      <c r="B570" s="5" t="s">
        <v>6099</v>
      </c>
      <c r="C570" s="5" t="s">
        <v>6042</v>
      </c>
      <c r="D570" s="9" t="s">
        <v>508</v>
      </c>
      <c r="E570" s="10">
        <v>125810</v>
      </c>
      <c r="F570" s="5" t="s">
        <v>67</v>
      </c>
      <c r="G570" s="10">
        <v>160740</v>
      </c>
      <c r="H570" s="5" t="s">
        <v>6035</v>
      </c>
      <c r="I570" s="10">
        <v>147010</v>
      </c>
      <c r="J570" s="5" t="s">
        <v>6036</v>
      </c>
      <c r="K570" s="10">
        <v>0</v>
      </c>
      <c r="L570" s="5" t="s">
        <v>67</v>
      </c>
      <c r="M570" s="10">
        <v>0</v>
      </c>
      <c r="N570" s="5" t="s">
        <v>67</v>
      </c>
      <c r="O570" s="10">
        <f t="shared" si="9"/>
        <v>125810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5" t="s">
        <v>6116</v>
      </c>
      <c r="X570" s="5" t="s">
        <v>67</v>
      </c>
      <c r="Y570" s="2" t="s">
        <v>67</v>
      </c>
      <c r="Z570" s="2" t="s">
        <v>67</v>
      </c>
      <c r="AA570" s="11"/>
      <c r="AB570" s="2" t="s">
        <v>67</v>
      </c>
    </row>
    <row r="571" spans="1:28" ht="30" customHeight="1" x14ac:dyDescent="0.3">
      <c r="A571" s="5" t="s">
        <v>6117</v>
      </c>
      <c r="B571" s="5" t="s">
        <v>6099</v>
      </c>
      <c r="C571" s="5" t="s">
        <v>6045</v>
      </c>
      <c r="D571" s="9" t="s">
        <v>508</v>
      </c>
      <c r="E571" s="10">
        <v>160650</v>
      </c>
      <c r="F571" s="5" t="s">
        <v>67</v>
      </c>
      <c r="G571" s="10">
        <v>209980</v>
      </c>
      <c r="H571" s="5" t="s">
        <v>6035</v>
      </c>
      <c r="I571" s="10">
        <v>192050</v>
      </c>
      <c r="J571" s="5" t="s">
        <v>6036</v>
      </c>
      <c r="K571" s="10">
        <v>0</v>
      </c>
      <c r="L571" s="5" t="s">
        <v>67</v>
      </c>
      <c r="M571" s="10">
        <v>0</v>
      </c>
      <c r="N571" s="5" t="s">
        <v>67</v>
      </c>
      <c r="O571" s="10">
        <f t="shared" si="9"/>
        <v>160650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5" t="s">
        <v>6118</v>
      </c>
      <c r="X571" s="5" t="s">
        <v>67</v>
      </c>
      <c r="Y571" s="2" t="s">
        <v>67</v>
      </c>
      <c r="Z571" s="2" t="s">
        <v>67</v>
      </c>
      <c r="AA571" s="11"/>
      <c r="AB571" s="2" t="s">
        <v>67</v>
      </c>
    </row>
    <row r="572" spans="1:28" ht="30" customHeight="1" x14ac:dyDescent="0.3">
      <c r="A572" s="5" t="s">
        <v>6119</v>
      </c>
      <c r="B572" s="5" t="s">
        <v>6099</v>
      </c>
      <c r="C572" s="5" t="s">
        <v>6048</v>
      </c>
      <c r="D572" s="9" t="s">
        <v>508</v>
      </c>
      <c r="E572" s="10">
        <v>233590</v>
      </c>
      <c r="F572" s="5" t="s">
        <v>67</v>
      </c>
      <c r="G572" s="10">
        <v>288640</v>
      </c>
      <c r="H572" s="5" t="s">
        <v>6035</v>
      </c>
      <c r="I572" s="10">
        <v>264000</v>
      </c>
      <c r="J572" s="5" t="s">
        <v>6036</v>
      </c>
      <c r="K572" s="10">
        <v>0</v>
      </c>
      <c r="L572" s="5" t="s">
        <v>67</v>
      </c>
      <c r="M572" s="10">
        <v>0</v>
      </c>
      <c r="N572" s="5" t="s">
        <v>67</v>
      </c>
      <c r="O572" s="10">
        <f t="shared" si="9"/>
        <v>233590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5" t="s">
        <v>6120</v>
      </c>
      <c r="X572" s="5" t="s">
        <v>67</v>
      </c>
      <c r="Y572" s="2" t="s">
        <v>67</v>
      </c>
      <c r="Z572" s="2" t="s">
        <v>67</v>
      </c>
      <c r="AA572" s="11"/>
      <c r="AB572" s="2" t="s">
        <v>67</v>
      </c>
    </row>
    <row r="573" spans="1:28" ht="30" customHeight="1" x14ac:dyDescent="0.3">
      <c r="A573" s="5" t="s">
        <v>6121</v>
      </c>
      <c r="B573" s="5" t="s">
        <v>6099</v>
      </c>
      <c r="C573" s="5" t="s">
        <v>6051</v>
      </c>
      <c r="D573" s="9" t="s">
        <v>508</v>
      </c>
      <c r="E573" s="10">
        <v>388080</v>
      </c>
      <c r="F573" s="5" t="s">
        <v>67</v>
      </c>
      <c r="G573" s="10">
        <v>448020</v>
      </c>
      <c r="H573" s="5" t="s">
        <v>6035</v>
      </c>
      <c r="I573" s="10">
        <v>409760</v>
      </c>
      <c r="J573" s="5" t="s">
        <v>6036</v>
      </c>
      <c r="K573" s="10">
        <v>0</v>
      </c>
      <c r="L573" s="5" t="s">
        <v>67</v>
      </c>
      <c r="M573" s="10">
        <v>0</v>
      </c>
      <c r="N573" s="5" t="s">
        <v>67</v>
      </c>
      <c r="O573" s="10">
        <f t="shared" si="9"/>
        <v>388080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5" t="s">
        <v>6122</v>
      </c>
      <c r="X573" s="5" t="s">
        <v>67</v>
      </c>
      <c r="Y573" s="2" t="s">
        <v>67</v>
      </c>
      <c r="Z573" s="2" t="s">
        <v>67</v>
      </c>
      <c r="AA573" s="11"/>
      <c r="AB573" s="2" t="s">
        <v>67</v>
      </c>
    </row>
    <row r="574" spans="1:28" ht="30" customHeight="1" x14ac:dyDescent="0.3">
      <c r="A574" s="5" t="s">
        <v>6123</v>
      </c>
      <c r="B574" s="5" t="s">
        <v>6099</v>
      </c>
      <c r="C574" s="5" t="s">
        <v>6124</v>
      </c>
      <c r="D574" s="9" t="s">
        <v>508</v>
      </c>
      <c r="E574" s="10">
        <v>641520</v>
      </c>
      <c r="F574" s="5" t="s">
        <v>67</v>
      </c>
      <c r="G574" s="10">
        <v>752400</v>
      </c>
      <c r="H574" s="5" t="s">
        <v>6035</v>
      </c>
      <c r="I574" s="10">
        <v>688160</v>
      </c>
      <c r="J574" s="5" t="s">
        <v>6036</v>
      </c>
      <c r="K574" s="10">
        <v>0</v>
      </c>
      <c r="L574" s="5" t="s">
        <v>67</v>
      </c>
      <c r="M574" s="10">
        <v>0</v>
      </c>
      <c r="N574" s="5" t="s">
        <v>67</v>
      </c>
      <c r="O574" s="10">
        <f t="shared" si="9"/>
        <v>641520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5" t="s">
        <v>6125</v>
      </c>
      <c r="X574" s="5" t="s">
        <v>67</v>
      </c>
      <c r="Y574" s="2" t="s">
        <v>67</v>
      </c>
      <c r="Z574" s="2" t="s">
        <v>67</v>
      </c>
      <c r="AA574" s="11"/>
      <c r="AB574" s="2" t="s">
        <v>67</v>
      </c>
    </row>
    <row r="575" spans="1:28" ht="30" customHeight="1" x14ac:dyDescent="0.3">
      <c r="A575" s="5" t="s">
        <v>6126</v>
      </c>
      <c r="B575" s="5" t="s">
        <v>6099</v>
      </c>
      <c r="C575" s="5" t="s">
        <v>6054</v>
      </c>
      <c r="D575" s="9" t="s">
        <v>508</v>
      </c>
      <c r="E575" s="10">
        <v>43900</v>
      </c>
      <c r="F575" s="5" t="s">
        <v>67</v>
      </c>
      <c r="G575" s="10">
        <v>53000</v>
      </c>
      <c r="H575" s="5" t="s">
        <v>6127</v>
      </c>
      <c r="I575" s="10">
        <v>70000</v>
      </c>
      <c r="J575" s="5" t="s">
        <v>5810</v>
      </c>
      <c r="K575" s="10">
        <v>0</v>
      </c>
      <c r="L575" s="5" t="s">
        <v>67</v>
      </c>
      <c r="M575" s="10">
        <v>0</v>
      </c>
      <c r="N575" s="5" t="s">
        <v>67</v>
      </c>
      <c r="O575" s="10">
        <f t="shared" si="9"/>
        <v>43900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5" t="s">
        <v>6128</v>
      </c>
      <c r="X575" s="5" t="s">
        <v>67</v>
      </c>
      <c r="Y575" s="2" t="s">
        <v>67</v>
      </c>
      <c r="Z575" s="2" t="s">
        <v>67</v>
      </c>
      <c r="AA575" s="11"/>
      <c r="AB575" s="2" t="s">
        <v>67</v>
      </c>
    </row>
    <row r="576" spans="1:28" ht="30" customHeight="1" x14ac:dyDescent="0.3">
      <c r="A576" s="5" t="s">
        <v>6129</v>
      </c>
      <c r="B576" s="5" t="s">
        <v>6099</v>
      </c>
      <c r="C576" s="5" t="s">
        <v>6057</v>
      </c>
      <c r="D576" s="9" t="s">
        <v>508</v>
      </c>
      <c r="E576" s="10">
        <v>47800</v>
      </c>
      <c r="F576" s="5" t="s">
        <v>67</v>
      </c>
      <c r="G576" s="10">
        <v>57000</v>
      </c>
      <c r="H576" s="5" t="s">
        <v>6127</v>
      </c>
      <c r="I576" s="10">
        <v>75000</v>
      </c>
      <c r="J576" s="5" t="s">
        <v>5810</v>
      </c>
      <c r="K576" s="10">
        <v>0</v>
      </c>
      <c r="L576" s="5" t="s">
        <v>67</v>
      </c>
      <c r="M576" s="10">
        <v>0</v>
      </c>
      <c r="N576" s="5" t="s">
        <v>67</v>
      </c>
      <c r="O576" s="10">
        <f t="shared" si="9"/>
        <v>47800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5" t="s">
        <v>6130</v>
      </c>
      <c r="X576" s="5" t="s">
        <v>67</v>
      </c>
      <c r="Y576" s="2" t="s">
        <v>67</v>
      </c>
      <c r="Z576" s="2" t="s">
        <v>67</v>
      </c>
      <c r="AA576" s="11"/>
      <c r="AB576" s="2" t="s">
        <v>67</v>
      </c>
    </row>
    <row r="577" spans="1:28" ht="30" customHeight="1" x14ac:dyDescent="0.3">
      <c r="A577" s="5" t="s">
        <v>6131</v>
      </c>
      <c r="B577" s="5" t="s">
        <v>6099</v>
      </c>
      <c r="C577" s="5" t="s">
        <v>6060</v>
      </c>
      <c r="D577" s="9" t="s">
        <v>508</v>
      </c>
      <c r="E577" s="10">
        <v>54700</v>
      </c>
      <c r="F577" s="5" t="s">
        <v>67</v>
      </c>
      <c r="G577" s="10">
        <v>66000</v>
      </c>
      <c r="H577" s="5" t="s">
        <v>6127</v>
      </c>
      <c r="I577" s="10">
        <v>86000</v>
      </c>
      <c r="J577" s="5" t="s">
        <v>5810</v>
      </c>
      <c r="K577" s="10">
        <v>0</v>
      </c>
      <c r="L577" s="5" t="s">
        <v>67</v>
      </c>
      <c r="M577" s="10">
        <v>0</v>
      </c>
      <c r="N577" s="5" t="s">
        <v>67</v>
      </c>
      <c r="O577" s="10">
        <f t="shared" si="9"/>
        <v>54700</v>
      </c>
      <c r="P577" s="10">
        <v>0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5" t="s">
        <v>6132</v>
      </c>
      <c r="X577" s="5" t="s">
        <v>67</v>
      </c>
      <c r="Y577" s="2" t="s">
        <v>67</v>
      </c>
      <c r="Z577" s="2" t="s">
        <v>67</v>
      </c>
      <c r="AA577" s="11"/>
      <c r="AB577" s="2" t="s">
        <v>67</v>
      </c>
    </row>
    <row r="578" spans="1:28" ht="30" customHeight="1" x14ac:dyDescent="0.3">
      <c r="A578" s="5" t="s">
        <v>6133</v>
      </c>
      <c r="B578" s="5" t="s">
        <v>6099</v>
      </c>
      <c r="C578" s="5" t="s">
        <v>6063</v>
      </c>
      <c r="D578" s="9" t="s">
        <v>508</v>
      </c>
      <c r="E578" s="10">
        <v>61200</v>
      </c>
      <c r="F578" s="5" t="s">
        <v>67</v>
      </c>
      <c r="G578" s="10">
        <v>72000</v>
      </c>
      <c r="H578" s="5" t="s">
        <v>6127</v>
      </c>
      <c r="I578" s="10">
        <v>95000</v>
      </c>
      <c r="J578" s="5" t="s">
        <v>5810</v>
      </c>
      <c r="K578" s="10">
        <v>0</v>
      </c>
      <c r="L578" s="5" t="s">
        <v>67</v>
      </c>
      <c r="M578" s="10">
        <v>0</v>
      </c>
      <c r="N578" s="5" t="s">
        <v>67</v>
      </c>
      <c r="O578" s="10">
        <f t="shared" si="9"/>
        <v>61200</v>
      </c>
      <c r="P578" s="10">
        <v>0</v>
      </c>
      <c r="Q578" s="10">
        <v>0</v>
      </c>
      <c r="R578" s="10">
        <v>0</v>
      </c>
      <c r="S578" s="10">
        <v>0</v>
      </c>
      <c r="T578" s="10">
        <v>0</v>
      </c>
      <c r="U578" s="10">
        <v>0</v>
      </c>
      <c r="V578" s="10">
        <v>0</v>
      </c>
      <c r="W578" s="5" t="s">
        <v>6134</v>
      </c>
      <c r="X578" s="5" t="s">
        <v>67</v>
      </c>
      <c r="Y578" s="2" t="s">
        <v>67</v>
      </c>
      <c r="Z578" s="2" t="s">
        <v>67</v>
      </c>
      <c r="AA578" s="11"/>
      <c r="AB578" s="2" t="s">
        <v>67</v>
      </c>
    </row>
    <row r="579" spans="1:28" ht="30" customHeight="1" x14ac:dyDescent="0.3">
      <c r="A579" s="5" t="s">
        <v>6135</v>
      </c>
      <c r="B579" s="5" t="s">
        <v>6099</v>
      </c>
      <c r="C579" s="5" t="s">
        <v>6066</v>
      </c>
      <c r="D579" s="9" t="s">
        <v>508</v>
      </c>
      <c r="E579" s="10">
        <v>77300</v>
      </c>
      <c r="F579" s="5" t="s">
        <v>67</v>
      </c>
      <c r="G579" s="10">
        <v>91000</v>
      </c>
      <c r="H579" s="5" t="s">
        <v>6127</v>
      </c>
      <c r="I579" s="10">
        <v>120000</v>
      </c>
      <c r="J579" s="5" t="s">
        <v>5810</v>
      </c>
      <c r="K579" s="10">
        <v>0</v>
      </c>
      <c r="L579" s="5" t="s">
        <v>67</v>
      </c>
      <c r="M579" s="10">
        <v>0</v>
      </c>
      <c r="N579" s="5" t="s">
        <v>67</v>
      </c>
      <c r="O579" s="10">
        <f t="shared" si="9"/>
        <v>77300</v>
      </c>
      <c r="P579" s="10">
        <v>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5" t="s">
        <v>6136</v>
      </c>
      <c r="X579" s="5" t="s">
        <v>67</v>
      </c>
      <c r="Y579" s="2" t="s">
        <v>67</v>
      </c>
      <c r="Z579" s="2" t="s">
        <v>67</v>
      </c>
      <c r="AA579" s="11"/>
      <c r="AB579" s="2" t="s">
        <v>67</v>
      </c>
    </row>
    <row r="580" spans="1:28" ht="30" customHeight="1" x14ac:dyDescent="0.3">
      <c r="A580" s="5" t="s">
        <v>6137</v>
      </c>
      <c r="B580" s="5" t="s">
        <v>6099</v>
      </c>
      <c r="C580" s="5" t="s">
        <v>6069</v>
      </c>
      <c r="D580" s="9" t="s">
        <v>508</v>
      </c>
      <c r="E580" s="10">
        <v>81600</v>
      </c>
      <c r="F580" s="5" t="s">
        <v>67</v>
      </c>
      <c r="G580" s="10">
        <v>96000</v>
      </c>
      <c r="H580" s="5" t="s">
        <v>6127</v>
      </c>
      <c r="I580" s="10">
        <v>130000</v>
      </c>
      <c r="J580" s="5" t="s">
        <v>5810</v>
      </c>
      <c r="K580" s="10">
        <v>0</v>
      </c>
      <c r="L580" s="5" t="s">
        <v>67</v>
      </c>
      <c r="M580" s="10">
        <v>0</v>
      </c>
      <c r="N580" s="5" t="s">
        <v>67</v>
      </c>
      <c r="O580" s="10">
        <f t="shared" si="9"/>
        <v>81600</v>
      </c>
      <c r="P580" s="10">
        <v>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5" t="s">
        <v>6138</v>
      </c>
      <c r="X580" s="5" t="s">
        <v>67</v>
      </c>
      <c r="Y580" s="2" t="s">
        <v>67</v>
      </c>
      <c r="Z580" s="2" t="s">
        <v>67</v>
      </c>
      <c r="AA580" s="11"/>
      <c r="AB580" s="2" t="s">
        <v>67</v>
      </c>
    </row>
    <row r="581" spans="1:28" ht="30" customHeight="1" x14ac:dyDescent="0.3">
      <c r="A581" s="5" t="s">
        <v>6139</v>
      </c>
      <c r="B581" s="5" t="s">
        <v>6099</v>
      </c>
      <c r="C581" s="5" t="s">
        <v>6072</v>
      </c>
      <c r="D581" s="9" t="s">
        <v>508</v>
      </c>
      <c r="E581" s="10">
        <v>0</v>
      </c>
      <c r="F581" s="5" t="s">
        <v>67</v>
      </c>
      <c r="G581" s="10">
        <v>106000</v>
      </c>
      <c r="H581" s="5" t="s">
        <v>6127</v>
      </c>
      <c r="I581" s="10">
        <v>150000</v>
      </c>
      <c r="J581" s="5" t="s">
        <v>5810</v>
      </c>
      <c r="K581" s="10">
        <v>0</v>
      </c>
      <c r="L581" s="5" t="s">
        <v>67</v>
      </c>
      <c r="M581" s="10">
        <v>0</v>
      </c>
      <c r="N581" s="5" t="s">
        <v>67</v>
      </c>
      <c r="O581" s="10">
        <f t="shared" si="9"/>
        <v>106000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5" t="s">
        <v>6140</v>
      </c>
      <c r="X581" s="5" t="s">
        <v>67</v>
      </c>
      <c r="Y581" s="2" t="s">
        <v>67</v>
      </c>
      <c r="Z581" s="2" t="s">
        <v>67</v>
      </c>
      <c r="AA581" s="11"/>
      <c r="AB581" s="2" t="s">
        <v>67</v>
      </c>
    </row>
    <row r="582" spans="1:28" ht="30" customHeight="1" x14ac:dyDescent="0.3">
      <c r="A582" s="5" t="s">
        <v>6141</v>
      </c>
      <c r="B582" s="5" t="s">
        <v>6099</v>
      </c>
      <c r="C582" s="5" t="s">
        <v>6075</v>
      </c>
      <c r="D582" s="9" t="s">
        <v>508</v>
      </c>
      <c r="E582" s="10">
        <v>0</v>
      </c>
      <c r="F582" s="5" t="s">
        <v>67</v>
      </c>
      <c r="G582" s="10">
        <v>112000</v>
      </c>
      <c r="H582" s="5" t="s">
        <v>6127</v>
      </c>
      <c r="I582" s="10">
        <v>170000</v>
      </c>
      <c r="J582" s="5" t="s">
        <v>5810</v>
      </c>
      <c r="K582" s="10">
        <v>0</v>
      </c>
      <c r="L582" s="5" t="s">
        <v>67</v>
      </c>
      <c r="M582" s="10">
        <v>0</v>
      </c>
      <c r="N582" s="5" t="s">
        <v>67</v>
      </c>
      <c r="O582" s="10">
        <f t="shared" si="9"/>
        <v>112000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5" t="s">
        <v>6142</v>
      </c>
      <c r="X582" s="5" t="s">
        <v>67</v>
      </c>
      <c r="Y582" s="2" t="s">
        <v>67</v>
      </c>
      <c r="Z582" s="2" t="s">
        <v>67</v>
      </c>
      <c r="AA582" s="11"/>
      <c r="AB582" s="2" t="s">
        <v>67</v>
      </c>
    </row>
    <row r="583" spans="1:28" ht="30" customHeight="1" x14ac:dyDescent="0.3">
      <c r="A583" s="5" t="s">
        <v>6143</v>
      </c>
      <c r="B583" s="5" t="s">
        <v>6099</v>
      </c>
      <c r="C583" s="5" t="s">
        <v>6078</v>
      </c>
      <c r="D583" s="9" t="s">
        <v>508</v>
      </c>
      <c r="E583" s="10">
        <v>0</v>
      </c>
      <c r="F583" s="5" t="s">
        <v>67</v>
      </c>
      <c r="G583" s="10">
        <v>127000</v>
      </c>
      <c r="H583" s="5" t="s">
        <v>6127</v>
      </c>
      <c r="I583" s="10">
        <v>190000</v>
      </c>
      <c r="J583" s="5" t="s">
        <v>5810</v>
      </c>
      <c r="K583" s="10">
        <v>0</v>
      </c>
      <c r="L583" s="5" t="s">
        <v>67</v>
      </c>
      <c r="M583" s="10">
        <v>0</v>
      </c>
      <c r="N583" s="5" t="s">
        <v>67</v>
      </c>
      <c r="O583" s="10">
        <f t="shared" si="9"/>
        <v>127000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5" t="s">
        <v>6144</v>
      </c>
      <c r="X583" s="5" t="s">
        <v>67</v>
      </c>
      <c r="Y583" s="2" t="s">
        <v>67</v>
      </c>
      <c r="Z583" s="2" t="s">
        <v>67</v>
      </c>
      <c r="AA583" s="11"/>
      <c r="AB583" s="2" t="s">
        <v>67</v>
      </c>
    </row>
    <row r="584" spans="1:28" ht="30" customHeight="1" x14ac:dyDescent="0.3">
      <c r="A584" s="5" t="s">
        <v>6145</v>
      </c>
      <c r="B584" s="5" t="s">
        <v>6099</v>
      </c>
      <c r="C584" s="5" t="s">
        <v>6081</v>
      </c>
      <c r="D584" s="9" t="s">
        <v>508</v>
      </c>
      <c r="E584" s="10">
        <v>0</v>
      </c>
      <c r="F584" s="5" t="s">
        <v>67</v>
      </c>
      <c r="G584" s="10">
        <v>138000</v>
      </c>
      <c r="H584" s="5" t="s">
        <v>6127</v>
      </c>
      <c r="I584" s="10">
        <v>200000</v>
      </c>
      <c r="J584" s="5" t="s">
        <v>5810</v>
      </c>
      <c r="K584" s="10">
        <v>0</v>
      </c>
      <c r="L584" s="5" t="s">
        <v>67</v>
      </c>
      <c r="M584" s="10">
        <v>0</v>
      </c>
      <c r="N584" s="5" t="s">
        <v>67</v>
      </c>
      <c r="O584" s="10">
        <f t="shared" si="9"/>
        <v>138000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5" t="s">
        <v>6146</v>
      </c>
      <c r="X584" s="5" t="s">
        <v>67</v>
      </c>
      <c r="Y584" s="2" t="s">
        <v>67</v>
      </c>
      <c r="Z584" s="2" t="s">
        <v>67</v>
      </c>
      <c r="AA584" s="11"/>
      <c r="AB584" s="2" t="s">
        <v>67</v>
      </c>
    </row>
    <row r="585" spans="1:28" ht="30" customHeight="1" x14ac:dyDescent="0.3">
      <c r="A585" s="5" t="s">
        <v>6147</v>
      </c>
      <c r="B585" s="5" t="s">
        <v>6099</v>
      </c>
      <c r="C585" s="5" t="s">
        <v>6084</v>
      </c>
      <c r="D585" s="9" t="s">
        <v>508</v>
      </c>
      <c r="E585" s="10">
        <v>0</v>
      </c>
      <c r="F585" s="5" t="s">
        <v>67</v>
      </c>
      <c r="G585" s="10">
        <v>148000</v>
      </c>
      <c r="H585" s="5" t="s">
        <v>6127</v>
      </c>
      <c r="I585" s="10">
        <v>220000</v>
      </c>
      <c r="J585" s="5" t="s">
        <v>5810</v>
      </c>
      <c r="K585" s="10">
        <v>0</v>
      </c>
      <c r="L585" s="5" t="s">
        <v>67</v>
      </c>
      <c r="M585" s="10">
        <v>0</v>
      </c>
      <c r="N585" s="5" t="s">
        <v>67</v>
      </c>
      <c r="O585" s="10">
        <f t="shared" si="9"/>
        <v>148000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5" t="s">
        <v>6148</v>
      </c>
      <c r="X585" s="5" t="s">
        <v>67</v>
      </c>
      <c r="Y585" s="2" t="s">
        <v>67</v>
      </c>
      <c r="Z585" s="2" t="s">
        <v>67</v>
      </c>
      <c r="AA585" s="11"/>
      <c r="AB585" s="2" t="s">
        <v>67</v>
      </c>
    </row>
    <row r="586" spans="1:28" ht="30" customHeight="1" x14ac:dyDescent="0.3">
      <c r="A586" s="5" t="s">
        <v>6149</v>
      </c>
      <c r="B586" s="5" t="s">
        <v>6099</v>
      </c>
      <c r="C586" s="5" t="s">
        <v>6087</v>
      </c>
      <c r="D586" s="9" t="s">
        <v>508</v>
      </c>
      <c r="E586" s="10">
        <v>141900</v>
      </c>
      <c r="F586" s="5" t="s">
        <v>67</v>
      </c>
      <c r="G586" s="10">
        <v>167000</v>
      </c>
      <c r="H586" s="5" t="s">
        <v>6127</v>
      </c>
      <c r="I586" s="10">
        <v>230000</v>
      </c>
      <c r="J586" s="5" t="s">
        <v>5810</v>
      </c>
      <c r="K586" s="10">
        <v>0</v>
      </c>
      <c r="L586" s="5" t="s">
        <v>67</v>
      </c>
      <c r="M586" s="10">
        <v>0</v>
      </c>
      <c r="N586" s="5" t="s">
        <v>67</v>
      </c>
      <c r="O586" s="10">
        <f t="shared" si="9"/>
        <v>141900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5" t="s">
        <v>6150</v>
      </c>
      <c r="X586" s="5" t="s">
        <v>67</v>
      </c>
      <c r="Y586" s="2" t="s">
        <v>67</v>
      </c>
      <c r="Z586" s="2" t="s">
        <v>67</v>
      </c>
      <c r="AA586" s="11"/>
      <c r="AB586" s="2" t="s">
        <v>67</v>
      </c>
    </row>
    <row r="587" spans="1:28" ht="30" customHeight="1" x14ac:dyDescent="0.3">
      <c r="A587" s="5" t="s">
        <v>6151</v>
      </c>
      <c r="B587" s="5" t="s">
        <v>6099</v>
      </c>
      <c r="C587" s="5" t="s">
        <v>6090</v>
      </c>
      <c r="D587" s="9" t="s">
        <v>508</v>
      </c>
      <c r="E587" s="10">
        <v>178500</v>
      </c>
      <c r="F587" s="5" t="s">
        <v>67</v>
      </c>
      <c r="G587" s="10">
        <v>210000</v>
      </c>
      <c r="H587" s="5" t="s">
        <v>6127</v>
      </c>
      <c r="I587" s="10">
        <v>320000</v>
      </c>
      <c r="J587" s="5" t="s">
        <v>5810</v>
      </c>
      <c r="K587" s="10">
        <v>0</v>
      </c>
      <c r="L587" s="5" t="s">
        <v>67</v>
      </c>
      <c r="M587" s="10">
        <v>0</v>
      </c>
      <c r="N587" s="5" t="s">
        <v>67</v>
      </c>
      <c r="O587" s="10">
        <f t="shared" si="9"/>
        <v>178500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5" t="s">
        <v>6152</v>
      </c>
      <c r="X587" s="5" t="s">
        <v>67</v>
      </c>
      <c r="Y587" s="2" t="s">
        <v>67</v>
      </c>
      <c r="Z587" s="2" t="s">
        <v>67</v>
      </c>
      <c r="AA587" s="11"/>
      <c r="AB587" s="2" t="s">
        <v>67</v>
      </c>
    </row>
    <row r="588" spans="1:28" ht="30" customHeight="1" x14ac:dyDescent="0.3">
      <c r="A588" s="5" t="s">
        <v>6153</v>
      </c>
      <c r="B588" s="5" t="s">
        <v>6099</v>
      </c>
      <c r="C588" s="5" t="s">
        <v>6093</v>
      </c>
      <c r="D588" s="9" t="s">
        <v>508</v>
      </c>
      <c r="E588" s="10">
        <v>207400</v>
      </c>
      <c r="F588" s="5" t="s">
        <v>67</v>
      </c>
      <c r="G588" s="10">
        <v>244000</v>
      </c>
      <c r="H588" s="5" t="s">
        <v>6127</v>
      </c>
      <c r="I588" s="10">
        <v>370000</v>
      </c>
      <c r="J588" s="5" t="s">
        <v>5810</v>
      </c>
      <c r="K588" s="10">
        <v>0</v>
      </c>
      <c r="L588" s="5" t="s">
        <v>67</v>
      </c>
      <c r="M588" s="10">
        <v>0</v>
      </c>
      <c r="N588" s="5" t="s">
        <v>67</v>
      </c>
      <c r="O588" s="10">
        <f t="shared" si="9"/>
        <v>207400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5" t="s">
        <v>6154</v>
      </c>
      <c r="X588" s="5" t="s">
        <v>67</v>
      </c>
      <c r="Y588" s="2" t="s">
        <v>67</v>
      </c>
      <c r="Z588" s="2" t="s">
        <v>67</v>
      </c>
      <c r="AA588" s="11"/>
      <c r="AB588" s="2" t="s">
        <v>67</v>
      </c>
    </row>
    <row r="589" spans="1:28" ht="30" customHeight="1" x14ac:dyDescent="0.3">
      <c r="A589" s="5" t="s">
        <v>6155</v>
      </c>
      <c r="B589" s="5" t="s">
        <v>6099</v>
      </c>
      <c r="C589" s="5" t="s">
        <v>6096</v>
      </c>
      <c r="D589" s="9" t="s">
        <v>508</v>
      </c>
      <c r="E589" s="10">
        <v>283000</v>
      </c>
      <c r="F589" s="5" t="s">
        <v>67</v>
      </c>
      <c r="G589" s="10">
        <v>333000</v>
      </c>
      <c r="H589" s="5" t="s">
        <v>6127</v>
      </c>
      <c r="I589" s="10">
        <v>550000</v>
      </c>
      <c r="J589" s="5" t="s">
        <v>5810</v>
      </c>
      <c r="K589" s="10">
        <v>0</v>
      </c>
      <c r="L589" s="5" t="s">
        <v>67</v>
      </c>
      <c r="M589" s="10">
        <v>0</v>
      </c>
      <c r="N589" s="5" t="s">
        <v>67</v>
      </c>
      <c r="O589" s="10">
        <f t="shared" si="9"/>
        <v>283000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5" t="s">
        <v>6156</v>
      </c>
      <c r="X589" s="5" t="s">
        <v>67</v>
      </c>
      <c r="Y589" s="2" t="s">
        <v>67</v>
      </c>
      <c r="Z589" s="2" t="s">
        <v>67</v>
      </c>
      <c r="AA589" s="11"/>
      <c r="AB589" s="2" t="s">
        <v>67</v>
      </c>
    </row>
    <row r="590" spans="1:28" ht="30" customHeight="1" x14ac:dyDescent="0.3">
      <c r="A590" s="5" t="s">
        <v>6157</v>
      </c>
      <c r="B590" s="5" t="s">
        <v>6099</v>
      </c>
      <c r="C590" s="5" t="s">
        <v>6158</v>
      </c>
      <c r="D590" s="9" t="s">
        <v>508</v>
      </c>
      <c r="E590" s="10">
        <v>0</v>
      </c>
      <c r="F590" s="5" t="s">
        <v>67</v>
      </c>
      <c r="G590" s="10">
        <v>76610</v>
      </c>
      <c r="H590" s="5" t="s">
        <v>6035</v>
      </c>
      <c r="I590" s="10">
        <v>70060</v>
      </c>
      <c r="J590" s="5" t="s">
        <v>6036</v>
      </c>
      <c r="K590" s="10">
        <v>0</v>
      </c>
      <c r="L590" s="5" t="s">
        <v>67</v>
      </c>
      <c r="M590" s="10">
        <v>0</v>
      </c>
      <c r="N590" s="5" t="s">
        <v>67</v>
      </c>
      <c r="O590" s="10">
        <f t="shared" si="9"/>
        <v>70060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5" t="s">
        <v>6159</v>
      </c>
      <c r="X590" s="5" t="s">
        <v>67</v>
      </c>
      <c r="Y590" s="2" t="s">
        <v>67</v>
      </c>
      <c r="Z590" s="2" t="s">
        <v>67</v>
      </c>
      <c r="AA590" s="11"/>
      <c r="AB590" s="2" t="s">
        <v>67</v>
      </c>
    </row>
    <row r="591" spans="1:28" ht="30" customHeight="1" x14ac:dyDescent="0.3">
      <c r="A591" s="5" t="s">
        <v>6160</v>
      </c>
      <c r="B591" s="5" t="s">
        <v>6099</v>
      </c>
      <c r="C591" s="5" t="s">
        <v>6161</v>
      </c>
      <c r="D591" s="9" t="s">
        <v>508</v>
      </c>
      <c r="E591" s="10">
        <v>71800</v>
      </c>
      <c r="F591" s="5" t="s">
        <v>67</v>
      </c>
      <c r="G591" s="10">
        <v>82080</v>
      </c>
      <c r="H591" s="5" t="s">
        <v>6035</v>
      </c>
      <c r="I591" s="10">
        <v>75070</v>
      </c>
      <c r="J591" s="5" t="s">
        <v>6036</v>
      </c>
      <c r="K591" s="10">
        <v>0</v>
      </c>
      <c r="L591" s="5" t="s">
        <v>67</v>
      </c>
      <c r="M591" s="10">
        <v>0</v>
      </c>
      <c r="N591" s="5" t="s">
        <v>67</v>
      </c>
      <c r="O591" s="10">
        <f t="shared" si="9"/>
        <v>71800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5" t="s">
        <v>6162</v>
      </c>
      <c r="X591" s="5" t="s">
        <v>67</v>
      </c>
      <c r="Y591" s="2" t="s">
        <v>67</v>
      </c>
      <c r="Z591" s="2" t="s">
        <v>67</v>
      </c>
      <c r="AA591" s="11"/>
      <c r="AB591" s="2" t="s">
        <v>67</v>
      </c>
    </row>
    <row r="592" spans="1:28" ht="30" customHeight="1" x14ac:dyDescent="0.3">
      <c r="A592" s="5" t="s">
        <v>6163</v>
      </c>
      <c r="B592" s="5" t="s">
        <v>6099</v>
      </c>
      <c r="C592" s="5" t="s">
        <v>6164</v>
      </c>
      <c r="D592" s="9" t="s">
        <v>508</v>
      </c>
      <c r="E592" s="10">
        <v>78580</v>
      </c>
      <c r="F592" s="5" t="s">
        <v>67</v>
      </c>
      <c r="G592" s="10">
        <v>92340</v>
      </c>
      <c r="H592" s="5" t="s">
        <v>6035</v>
      </c>
      <c r="I592" s="10">
        <v>84450</v>
      </c>
      <c r="J592" s="5" t="s">
        <v>6036</v>
      </c>
      <c r="K592" s="10">
        <v>0</v>
      </c>
      <c r="L592" s="5" t="s">
        <v>67</v>
      </c>
      <c r="M592" s="10">
        <v>0</v>
      </c>
      <c r="N592" s="5" t="s">
        <v>67</v>
      </c>
      <c r="O592" s="10">
        <f t="shared" ref="O592:O655" si="10">SMALL(E592:M592,COUNTIF(E592:M592,0)+1)</f>
        <v>78580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5" t="s">
        <v>6165</v>
      </c>
      <c r="X592" s="5" t="s">
        <v>67</v>
      </c>
      <c r="Y592" s="2" t="s">
        <v>67</v>
      </c>
      <c r="Z592" s="2" t="s">
        <v>67</v>
      </c>
      <c r="AA592" s="11"/>
      <c r="AB592" s="2" t="s">
        <v>67</v>
      </c>
    </row>
    <row r="593" spans="1:28" ht="30" customHeight="1" x14ac:dyDescent="0.3">
      <c r="A593" s="5" t="s">
        <v>6166</v>
      </c>
      <c r="B593" s="5" t="s">
        <v>6099</v>
      </c>
      <c r="C593" s="5" t="s">
        <v>6167</v>
      </c>
      <c r="D593" s="9" t="s">
        <v>508</v>
      </c>
      <c r="E593" s="10">
        <v>93960</v>
      </c>
      <c r="F593" s="5" t="s">
        <v>67</v>
      </c>
      <c r="G593" s="10">
        <v>112860</v>
      </c>
      <c r="H593" s="5" t="s">
        <v>6035</v>
      </c>
      <c r="I593" s="10">
        <v>103220</v>
      </c>
      <c r="J593" s="5" t="s">
        <v>6036</v>
      </c>
      <c r="K593" s="10">
        <v>0</v>
      </c>
      <c r="L593" s="5" t="s">
        <v>67</v>
      </c>
      <c r="M593" s="10">
        <v>0</v>
      </c>
      <c r="N593" s="5" t="s">
        <v>67</v>
      </c>
      <c r="O593" s="10">
        <f t="shared" si="10"/>
        <v>93960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5" t="s">
        <v>6168</v>
      </c>
      <c r="X593" s="5" t="s">
        <v>67</v>
      </c>
      <c r="Y593" s="2" t="s">
        <v>67</v>
      </c>
      <c r="Z593" s="2" t="s">
        <v>67</v>
      </c>
      <c r="AA593" s="11"/>
      <c r="AB593" s="2" t="s">
        <v>67</v>
      </c>
    </row>
    <row r="594" spans="1:28" ht="30" customHeight="1" x14ac:dyDescent="0.3">
      <c r="A594" s="5" t="s">
        <v>6169</v>
      </c>
      <c r="B594" s="5" t="s">
        <v>6099</v>
      </c>
      <c r="C594" s="5" t="s">
        <v>6170</v>
      </c>
      <c r="D594" s="9" t="s">
        <v>508</v>
      </c>
      <c r="E594" s="10">
        <v>137020</v>
      </c>
      <c r="F594" s="5" t="s">
        <v>67</v>
      </c>
      <c r="G594" s="10">
        <v>167580</v>
      </c>
      <c r="H594" s="5" t="s">
        <v>6035</v>
      </c>
      <c r="I594" s="10">
        <v>153270</v>
      </c>
      <c r="J594" s="5" t="s">
        <v>6036</v>
      </c>
      <c r="K594" s="10">
        <v>0</v>
      </c>
      <c r="L594" s="5" t="s">
        <v>67</v>
      </c>
      <c r="M594" s="10">
        <v>0</v>
      </c>
      <c r="N594" s="5" t="s">
        <v>67</v>
      </c>
      <c r="O594" s="10">
        <f t="shared" si="10"/>
        <v>137020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5" t="s">
        <v>6171</v>
      </c>
      <c r="X594" s="5" t="s">
        <v>67</v>
      </c>
      <c r="Y594" s="2" t="s">
        <v>67</v>
      </c>
      <c r="Z594" s="2" t="s">
        <v>67</v>
      </c>
      <c r="AA594" s="11"/>
      <c r="AB594" s="2" t="s">
        <v>67</v>
      </c>
    </row>
    <row r="595" spans="1:28" ht="30" customHeight="1" x14ac:dyDescent="0.3">
      <c r="A595" s="5" t="s">
        <v>6172</v>
      </c>
      <c r="B595" s="5" t="s">
        <v>6099</v>
      </c>
      <c r="C595" s="5" t="s">
        <v>6173</v>
      </c>
      <c r="D595" s="9" t="s">
        <v>508</v>
      </c>
      <c r="E595" s="10">
        <v>180090</v>
      </c>
      <c r="F595" s="5" t="s">
        <v>67</v>
      </c>
      <c r="G595" s="10">
        <v>217510</v>
      </c>
      <c r="H595" s="5" t="s">
        <v>6035</v>
      </c>
      <c r="I595" s="10">
        <v>198940</v>
      </c>
      <c r="J595" s="5" t="s">
        <v>6036</v>
      </c>
      <c r="K595" s="10">
        <v>0</v>
      </c>
      <c r="L595" s="5" t="s">
        <v>67</v>
      </c>
      <c r="M595" s="10">
        <v>0</v>
      </c>
      <c r="N595" s="5" t="s">
        <v>67</v>
      </c>
      <c r="O595" s="10">
        <f t="shared" si="10"/>
        <v>180090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5" t="s">
        <v>6174</v>
      </c>
      <c r="X595" s="5" t="s">
        <v>67</v>
      </c>
      <c r="Y595" s="2" t="s">
        <v>67</v>
      </c>
      <c r="Z595" s="2" t="s">
        <v>67</v>
      </c>
      <c r="AA595" s="11"/>
      <c r="AB595" s="2" t="s">
        <v>67</v>
      </c>
    </row>
    <row r="596" spans="1:28" ht="30" customHeight="1" x14ac:dyDescent="0.3">
      <c r="A596" s="5" t="s">
        <v>6175</v>
      </c>
      <c r="B596" s="5" t="s">
        <v>6099</v>
      </c>
      <c r="C596" s="5" t="s">
        <v>6176</v>
      </c>
      <c r="D596" s="9" t="s">
        <v>508</v>
      </c>
      <c r="E596" s="10">
        <v>247680</v>
      </c>
      <c r="F596" s="5" t="s">
        <v>67</v>
      </c>
      <c r="G596" s="10">
        <v>305740</v>
      </c>
      <c r="H596" s="5" t="s">
        <v>6035</v>
      </c>
      <c r="I596" s="10">
        <v>279640</v>
      </c>
      <c r="J596" s="5" t="s">
        <v>6036</v>
      </c>
      <c r="K596" s="10">
        <v>0</v>
      </c>
      <c r="L596" s="5" t="s">
        <v>67</v>
      </c>
      <c r="M596" s="10">
        <v>0</v>
      </c>
      <c r="N596" s="5" t="s">
        <v>67</v>
      </c>
      <c r="O596" s="10">
        <f t="shared" si="10"/>
        <v>247680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5" t="s">
        <v>6177</v>
      </c>
      <c r="X596" s="5" t="s">
        <v>67</v>
      </c>
      <c r="Y596" s="2" t="s">
        <v>67</v>
      </c>
      <c r="Z596" s="2" t="s">
        <v>67</v>
      </c>
      <c r="AA596" s="11"/>
      <c r="AB596" s="2" t="s">
        <v>67</v>
      </c>
    </row>
    <row r="597" spans="1:28" ht="30" customHeight="1" x14ac:dyDescent="0.3">
      <c r="A597" s="5" t="s">
        <v>6178</v>
      </c>
      <c r="B597" s="5" t="s">
        <v>6099</v>
      </c>
      <c r="C597" s="5" t="s">
        <v>6179</v>
      </c>
      <c r="D597" s="9" t="s">
        <v>508</v>
      </c>
      <c r="E597" s="10">
        <v>403920</v>
      </c>
      <c r="F597" s="5" t="s">
        <v>67</v>
      </c>
      <c r="G597" s="10">
        <v>461700</v>
      </c>
      <c r="H597" s="5" t="s">
        <v>6035</v>
      </c>
      <c r="I597" s="10">
        <v>422280</v>
      </c>
      <c r="J597" s="5" t="s">
        <v>6036</v>
      </c>
      <c r="K597" s="10">
        <v>0</v>
      </c>
      <c r="L597" s="5" t="s">
        <v>67</v>
      </c>
      <c r="M597" s="10">
        <v>0</v>
      </c>
      <c r="N597" s="5" t="s">
        <v>67</v>
      </c>
      <c r="O597" s="10">
        <f t="shared" si="10"/>
        <v>403920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5" t="s">
        <v>6180</v>
      </c>
      <c r="X597" s="5" t="s">
        <v>67</v>
      </c>
      <c r="Y597" s="2" t="s">
        <v>67</v>
      </c>
      <c r="Z597" s="2" t="s">
        <v>67</v>
      </c>
      <c r="AA597" s="11"/>
      <c r="AB597" s="2" t="s">
        <v>67</v>
      </c>
    </row>
    <row r="598" spans="1:28" ht="30" customHeight="1" x14ac:dyDescent="0.3">
      <c r="A598" s="5" t="s">
        <v>6181</v>
      </c>
      <c r="B598" s="5" t="s">
        <v>6182</v>
      </c>
      <c r="C598" s="5" t="s">
        <v>6183</v>
      </c>
      <c r="D598" s="9" t="s">
        <v>808</v>
      </c>
      <c r="E598" s="10">
        <v>19200</v>
      </c>
      <c r="F598" s="5" t="s">
        <v>67</v>
      </c>
      <c r="G598" s="10">
        <v>14500</v>
      </c>
      <c r="H598" s="5" t="s">
        <v>5789</v>
      </c>
      <c r="I598" s="10">
        <v>22070</v>
      </c>
      <c r="J598" s="5" t="s">
        <v>4792</v>
      </c>
      <c r="K598" s="10">
        <v>0</v>
      </c>
      <c r="L598" s="5" t="s">
        <v>67</v>
      </c>
      <c r="M598" s="10">
        <v>0</v>
      </c>
      <c r="N598" s="5" t="s">
        <v>67</v>
      </c>
      <c r="O598" s="10">
        <f t="shared" si="10"/>
        <v>14500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5" t="s">
        <v>6184</v>
      </c>
      <c r="X598" s="5" t="s">
        <v>67</v>
      </c>
      <c r="Y598" s="2" t="s">
        <v>67</v>
      </c>
      <c r="Z598" s="2" t="s">
        <v>67</v>
      </c>
      <c r="AA598" s="11"/>
      <c r="AB598" s="2" t="s">
        <v>67</v>
      </c>
    </row>
    <row r="599" spans="1:28" ht="30" customHeight="1" x14ac:dyDescent="0.3">
      <c r="A599" s="5" t="s">
        <v>6185</v>
      </c>
      <c r="B599" s="5" t="s">
        <v>6182</v>
      </c>
      <c r="C599" s="5" t="s">
        <v>6186</v>
      </c>
      <c r="D599" s="9" t="s">
        <v>808</v>
      </c>
      <c r="E599" s="10">
        <v>0</v>
      </c>
      <c r="F599" s="5" t="s">
        <v>67</v>
      </c>
      <c r="G599" s="10">
        <v>39020</v>
      </c>
      <c r="H599" s="5" t="s">
        <v>5789</v>
      </c>
      <c r="I599" s="10">
        <v>65110</v>
      </c>
      <c r="J599" s="5" t="s">
        <v>4792</v>
      </c>
      <c r="K599" s="10">
        <v>0</v>
      </c>
      <c r="L599" s="5" t="s">
        <v>67</v>
      </c>
      <c r="M599" s="10">
        <v>0</v>
      </c>
      <c r="N599" s="5" t="s">
        <v>67</v>
      </c>
      <c r="O599" s="10">
        <f t="shared" si="10"/>
        <v>39020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5" t="s">
        <v>6187</v>
      </c>
      <c r="X599" s="5" t="s">
        <v>67</v>
      </c>
      <c r="Y599" s="2" t="s">
        <v>67</v>
      </c>
      <c r="Z599" s="2" t="s">
        <v>67</v>
      </c>
      <c r="AA599" s="11"/>
      <c r="AB599" s="2" t="s">
        <v>67</v>
      </c>
    </row>
    <row r="600" spans="1:28" ht="30" customHeight="1" x14ac:dyDescent="0.3">
      <c r="A600" s="5" t="s">
        <v>6188</v>
      </c>
      <c r="B600" s="5" t="s">
        <v>6182</v>
      </c>
      <c r="C600" s="5" t="s">
        <v>6189</v>
      </c>
      <c r="D600" s="9" t="s">
        <v>808</v>
      </c>
      <c r="E600" s="10">
        <v>0</v>
      </c>
      <c r="F600" s="5" t="s">
        <v>67</v>
      </c>
      <c r="G600" s="10">
        <v>52560</v>
      </c>
      <c r="H600" s="5" t="s">
        <v>5789</v>
      </c>
      <c r="I600" s="10">
        <v>87780</v>
      </c>
      <c r="J600" s="5" t="s">
        <v>4792</v>
      </c>
      <c r="K600" s="10">
        <v>0</v>
      </c>
      <c r="L600" s="5" t="s">
        <v>67</v>
      </c>
      <c r="M600" s="10">
        <v>0</v>
      </c>
      <c r="N600" s="5" t="s">
        <v>67</v>
      </c>
      <c r="O600" s="10">
        <f t="shared" si="10"/>
        <v>52560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5" t="s">
        <v>6190</v>
      </c>
      <c r="X600" s="5" t="s">
        <v>67</v>
      </c>
      <c r="Y600" s="2" t="s">
        <v>67</v>
      </c>
      <c r="Z600" s="2" t="s">
        <v>67</v>
      </c>
      <c r="AA600" s="11"/>
      <c r="AB600" s="2" t="s">
        <v>67</v>
      </c>
    </row>
    <row r="601" spans="1:28" ht="30" customHeight="1" x14ac:dyDescent="0.3">
      <c r="A601" s="5" t="s">
        <v>6191</v>
      </c>
      <c r="B601" s="5" t="s">
        <v>6182</v>
      </c>
      <c r="C601" s="5" t="s">
        <v>6192</v>
      </c>
      <c r="D601" s="9" t="s">
        <v>808</v>
      </c>
      <c r="E601" s="10">
        <v>0</v>
      </c>
      <c r="F601" s="5" t="s">
        <v>67</v>
      </c>
      <c r="G601" s="10">
        <v>31420</v>
      </c>
      <c r="H601" s="5" t="s">
        <v>5789</v>
      </c>
      <c r="I601" s="10">
        <v>47730</v>
      </c>
      <c r="J601" s="5" t="s">
        <v>4792</v>
      </c>
      <c r="K601" s="10">
        <v>0</v>
      </c>
      <c r="L601" s="5" t="s">
        <v>67</v>
      </c>
      <c r="M601" s="10">
        <v>0</v>
      </c>
      <c r="N601" s="5" t="s">
        <v>67</v>
      </c>
      <c r="O601" s="10">
        <f t="shared" si="10"/>
        <v>31420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5" t="s">
        <v>6193</v>
      </c>
      <c r="X601" s="5" t="s">
        <v>67</v>
      </c>
      <c r="Y601" s="2" t="s">
        <v>67</v>
      </c>
      <c r="Z601" s="2" t="s">
        <v>67</v>
      </c>
      <c r="AA601" s="11"/>
      <c r="AB601" s="2" t="s">
        <v>67</v>
      </c>
    </row>
    <row r="602" spans="1:28" ht="30" customHeight="1" x14ac:dyDescent="0.3">
      <c r="A602" s="5" t="s">
        <v>6194</v>
      </c>
      <c r="B602" s="5" t="s">
        <v>6182</v>
      </c>
      <c r="C602" s="5" t="s">
        <v>6195</v>
      </c>
      <c r="D602" s="9" t="s">
        <v>808</v>
      </c>
      <c r="E602" s="10">
        <v>27920</v>
      </c>
      <c r="F602" s="5" t="s">
        <v>67</v>
      </c>
      <c r="G602" s="10">
        <v>19220</v>
      </c>
      <c r="H602" s="5" t="s">
        <v>5789</v>
      </c>
      <c r="I602" s="10">
        <v>32110</v>
      </c>
      <c r="J602" s="5" t="s">
        <v>4792</v>
      </c>
      <c r="K602" s="10">
        <v>0</v>
      </c>
      <c r="L602" s="5" t="s">
        <v>67</v>
      </c>
      <c r="M602" s="10">
        <v>0</v>
      </c>
      <c r="N602" s="5" t="s">
        <v>67</v>
      </c>
      <c r="O602" s="10">
        <f t="shared" si="10"/>
        <v>19220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5" t="s">
        <v>6196</v>
      </c>
      <c r="X602" s="5" t="s">
        <v>67</v>
      </c>
      <c r="Y602" s="2" t="s">
        <v>67</v>
      </c>
      <c r="Z602" s="2" t="s">
        <v>67</v>
      </c>
      <c r="AA602" s="11"/>
      <c r="AB602" s="2" t="s">
        <v>67</v>
      </c>
    </row>
    <row r="603" spans="1:28" ht="30" customHeight="1" x14ac:dyDescent="0.3">
      <c r="A603" s="5" t="s">
        <v>6197</v>
      </c>
      <c r="B603" s="5" t="s">
        <v>6182</v>
      </c>
      <c r="C603" s="5" t="s">
        <v>6198</v>
      </c>
      <c r="D603" s="9" t="s">
        <v>808</v>
      </c>
      <c r="E603" s="10">
        <v>12410</v>
      </c>
      <c r="F603" s="5" t="s">
        <v>67</v>
      </c>
      <c r="G603" s="10">
        <v>9390</v>
      </c>
      <c r="H603" s="5" t="s">
        <v>5789</v>
      </c>
      <c r="I603" s="10">
        <v>14270</v>
      </c>
      <c r="J603" s="5" t="s">
        <v>4792</v>
      </c>
      <c r="K603" s="10">
        <v>0</v>
      </c>
      <c r="L603" s="5" t="s">
        <v>67</v>
      </c>
      <c r="M603" s="10">
        <v>0</v>
      </c>
      <c r="N603" s="5" t="s">
        <v>67</v>
      </c>
      <c r="O603" s="10">
        <f t="shared" si="10"/>
        <v>9390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5" t="s">
        <v>6199</v>
      </c>
      <c r="X603" s="5" t="s">
        <v>67</v>
      </c>
      <c r="Y603" s="2" t="s">
        <v>67</v>
      </c>
      <c r="Z603" s="2" t="s">
        <v>67</v>
      </c>
      <c r="AA603" s="11"/>
      <c r="AB603" s="2" t="s">
        <v>67</v>
      </c>
    </row>
    <row r="604" spans="1:28" ht="30" customHeight="1" x14ac:dyDescent="0.3">
      <c r="A604" s="5" t="s">
        <v>6200</v>
      </c>
      <c r="B604" s="5" t="s">
        <v>6201</v>
      </c>
      <c r="C604" s="5" t="s">
        <v>6198</v>
      </c>
      <c r="D604" s="9" t="s">
        <v>808</v>
      </c>
      <c r="E604" s="10">
        <v>0</v>
      </c>
      <c r="F604" s="5" t="s">
        <v>67</v>
      </c>
      <c r="G604" s="10">
        <v>0</v>
      </c>
      <c r="H604" s="5" t="s">
        <v>67</v>
      </c>
      <c r="I604" s="10">
        <v>0</v>
      </c>
      <c r="J604" s="5" t="s">
        <v>67</v>
      </c>
      <c r="K604" s="10">
        <v>9800</v>
      </c>
      <c r="L604" s="5" t="s">
        <v>6202</v>
      </c>
      <c r="M604" s="10">
        <v>0</v>
      </c>
      <c r="N604" s="5" t="s">
        <v>67</v>
      </c>
      <c r="O604" s="10">
        <f t="shared" si="10"/>
        <v>9800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5" t="s">
        <v>6203</v>
      </c>
      <c r="X604" s="5" t="s">
        <v>67</v>
      </c>
      <c r="Y604" s="2" t="s">
        <v>67</v>
      </c>
      <c r="Z604" s="2" t="s">
        <v>67</v>
      </c>
      <c r="AA604" s="11"/>
      <c r="AB604" s="2" t="s">
        <v>67</v>
      </c>
    </row>
    <row r="605" spans="1:28" ht="30" customHeight="1" x14ac:dyDescent="0.3">
      <c r="A605" s="5" t="s">
        <v>6204</v>
      </c>
      <c r="B605" s="5" t="s">
        <v>6201</v>
      </c>
      <c r="C605" s="5" t="s">
        <v>6183</v>
      </c>
      <c r="D605" s="9" t="s">
        <v>808</v>
      </c>
      <c r="E605" s="10">
        <v>0</v>
      </c>
      <c r="F605" s="5" t="s">
        <v>67</v>
      </c>
      <c r="G605" s="10">
        <v>0</v>
      </c>
      <c r="H605" s="5" t="s">
        <v>67</v>
      </c>
      <c r="I605" s="10">
        <v>0</v>
      </c>
      <c r="J605" s="5" t="s">
        <v>67</v>
      </c>
      <c r="K605" s="10">
        <v>13280</v>
      </c>
      <c r="L605" s="5" t="s">
        <v>6202</v>
      </c>
      <c r="M605" s="10">
        <v>0</v>
      </c>
      <c r="N605" s="5" t="s">
        <v>67</v>
      </c>
      <c r="O605" s="10">
        <f t="shared" si="10"/>
        <v>13280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5" t="s">
        <v>6205</v>
      </c>
      <c r="X605" s="5" t="s">
        <v>67</v>
      </c>
      <c r="Y605" s="2" t="s">
        <v>67</v>
      </c>
      <c r="Z605" s="2" t="s">
        <v>67</v>
      </c>
      <c r="AA605" s="11"/>
      <c r="AB605" s="2" t="s">
        <v>67</v>
      </c>
    </row>
    <row r="606" spans="1:28" ht="30" customHeight="1" x14ac:dyDescent="0.3">
      <c r="A606" s="5" t="s">
        <v>6206</v>
      </c>
      <c r="B606" s="5" t="s">
        <v>6201</v>
      </c>
      <c r="C606" s="5" t="s">
        <v>6195</v>
      </c>
      <c r="D606" s="9" t="s">
        <v>808</v>
      </c>
      <c r="E606" s="10">
        <v>0</v>
      </c>
      <c r="F606" s="5" t="s">
        <v>67</v>
      </c>
      <c r="G606" s="10">
        <v>0</v>
      </c>
      <c r="H606" s="5" t="s">
        <v>67</v>
      </c>
      <c r="I606" s="10">
        <v>0</v>
      </c>
      <c r="J606" s="5" t="s">
        <v>67</v>
      </c>
      <c r="K606" s="10">
        <v>21010</v>
      </c>
      <c r="L606" s="5" t="s">
        <v>6202</v>
      </c>
      <c r="M606" s="10">
        <v>0</v>
      </c>
      <c r="N606" s="5" t="s">
        <v>67</v>
      </c>
      <c r="O606" s="10">
        <f t="shared" si="10"/>
        <v>21010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5" t="s">
        <v>6207</v>
      </c>
      <c r="X606" s="5" t="s">
        <v>67</v>
      </c>
      <c r="Y606" s="2" t="s">
        <v>67</v>
      </c>
      <c r="Z606" s="2" t="s">
        <v>67</v>
      </c>
      <c r="AA606" s="11"/>
      <c r="AB606" s="2" t="s">
        <v>67</v>
      </c>
    </row>
    <row r="607" spans="1:28" ht="30" customHeight="1" x14ac:dyDescent="0.3">
      <c r="A607" s="5" t="s">
        <v>6208</v>
      </c>
      <c r="B607" s="5" t="s">
        <v>6209</v>
      </c>
      <c r="C607" s="5" t="s">
        <v>6198</v>
      </c>
      <c r="D607" s="9" t="s">
        <v>808</v>
      </c>
      <c r="E607" s="10">
        <v>0</v>
      </c>
      <c r="F607" s="5" t="s">
        <v>67</v>
      </c>
      <c r="G607" s="10">
        <v>4430</v>
      </c>
      <c r="H607" s="5" t="s">
        <v>6210</v>
      </c>
      <c r="I607" s="10">
        <v>0</v>
      </c>
      <c r="J607" s="5" t="s">
        <v>67</v>
      </c>
      <c r="K607" s="10">
        <v>4810</v>
      </c>
      <c r="L607" s="5" t="s">
        <v>6202</v>
      </c>
      <c r="M607" s="10">
        <v>0</v>
      </c>
      <c r="N607" s="5" t="s">
        <v>67</v>
      </c>
      <c r="O607" s="10">
        <f t="shared" si="10"/>
        <v>4430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5" t="s">
        <v>6211</v>
      </c>
      <c r="X607" s="5" t="s">
        <v>67</v>
      </c>
      <c r="Y607" s="2" t="s">
        <v>67</v>
      </c>
      <c r="Z607" s="2" t="s">
        <v>67</v>
      </c>
      <c r="AA607" s="11"/>
      <c r="AB607" s="2" t="s">
        <v>67</v>
      </c>
    </row>
    <row r="608" spans="1:28" ht="30" customHeight="1" x14ac:dyDescent="0.3">
      <c r="A608" s="5" t="s">
        <v>6212</v>
      </c>
      <c r="B608" s="5" t="s">
        <v>6209</v>
      </c>
      <c r="C608" s="5" t="s">
        <v>6183</v>
      </c>
      <c r="D608" s="9" t="s">
        <v>808</v>
      </c>
      <c r="E608" s="10">
        <v>0</v>
      </c>
      <c r="F608" s="5" t="s">
        <v>67</v>
      </c>
      <c r="G608" s="10">
        <v>6040</v>
      </c>
      <c r="H608" s="5" t="s">
        <v>6210</v>
      </c>
      <c r="I608" s="10">
        <v>0</v>
      </c>
      <c r="J608" s="5" t="s">
        <v>67</v>
      </c>
      <c r="K608" s="10">
        <v>6550</v>
      </c>
      <c r="L608" s="5" t="s">
        <v>6202</v>
      </c>
      <c r="M608" s="10">
        <v>0</v>
      </c>
      <c r="N608" s="5" t="s">
        <v>67</v>
      </c>
      <c r="O608" s="10">
        <f t="shared" si="10"/>
        <v>6040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5" t="s">
        <v>6213</v>
      </c>
      <c r="X608" s="5" t="s">
        <v>67</v>
      </c>
      <c r="Y608" s="2" t="s">
        <v>67</v>
      </c>
      <c r="Z608" s="2" t="s">
        <v>67</v>
      </c>
      <c r="AA608" s="11"/>
      <c r="AB608" s="2" t="s">
        <v>67</v>
      </c>
    </row>
    <row r="609" spans="1:28" ht="30" customHeight="1" x14ac:dyDescent="0.3">
      <c r="A609" s="5" t="s">
        <v>6214</v>
      </c>
      <c r="B609" s="5" t="s">
        <v>6209</v>
      </c>
      <c r="C609" s="5" t="s">
        <v>6195</v>
      </c>
      <c r="D609" s="9" t="s">
        <v>808</v>
      </c>
      <c r="E609" s="10">
        <v>0</v>
      </c>
      <c r="F609" s="5" t="s">
        <v>67</v>
      </c>
      <c r="G609" s="10">
        <v>10710</v>
      </c>
      <c r="H609" s="5" t="s">
        <v>6210</v>
      </c>
      <c r="I609" s="10">
        <v>0</v>
      </c>
      <c r="J609" s="5" t="s">
        <v>67</v>
      </c>
      <c r="K609" s="10">
        <v>11600</v>
      </c>
      <c r="L609" s="5" t="s">
        <v>6202</v>
      </c>
      <c r="M609" s="10">
        <v>0</v>
      </c>
      <c r="N609" s="5" t="s">
        <v>67</v>
      </c>
      <c r="O609" s="10">
        <f t="shared" si="10"/>
        <v>10710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5" t="s">
        <v>6215</v>
      </c>
      <c r="X609" s="5" t="s">
        <v>67</v>
      </c>
      <c r="Y609" s="2" t="s">
        <v>67</v>
      </c>
      <c r="Z609" s="2" t="s">
        <v>67</v>
      </c>
      <c r="AA609" s="11"/>
      <c r="AB609" s="2" t="s">
        <v>67</v>
      </c>
    </row>
    <row r="610" spans="1:28" ht="30" customHeight="1" x14ac:dyDescent="0.3">
      <c r="A610" s="5" t="s">
        <v>6216</v>
      </c>
      <c r="B610" s="5" t="s">
        <v>6217</v>
      </c>
      <c r="C610" s="5" t="s">
        <v>6218</v>
      </c>
      <c r="D610" s="9" t="s">
        <v>508</v>
      </c>
      <c r="E610" s="10"/>
      <c r="F610" s="5" t="s">
        <v>67</v>
      </c>
      <c r="G610" s="10">
        <v>69500</v>
      </c>
      <c r="H610" s="5" t="s">
        <v>6219</v>
      </c>
      <c r="I610" s="10">
        <v>0</v>
      </c>
      <c r="J610" s="5" t="s">
        <v>67</v>
      </c>
      <c r="K610" s="10">
        <v>0</v>
      </c>
      <c r="L610" s="5" t="s">
        <v>67</v>
      </c>
      <c r="M610" s="10">
        <v>0</v>
      </c>
      <c r="N610" s="5" t="s">
        <v>67</v>
      </c>
      <c r="O610" s="10">
        <f t="shared" si="10"/>
        <v>69500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5" t="s">
        <v>6220</v>
      </c>
      <c r="X610" s="5" t="s">
        <v>67</v>
      </c>
      <c r="Y610" s="2" t="s">
        <v>67</v>
      </c>
      <c r="Z610" s="2" t="s">
        <v>67</v>
      </c>
      <c r="AA610" s="11"/>
      <c r="AB610" s="2" t="s">
        <v>67</v>
      </c>
    </row>
    <row r="611" spans="1:28" ht="30" customHeight="1" x14ac:dyDescent="0.3">
      <c r="A611" s="5" t="s">
        <v>6221</v>
      </c>
      <c r="B611" s="5" t="s">
        <v>6217</v>
      </c>
      <c r="C611" s="5" t="s">
        <v>6222</v>
      </c>
      <c r="D611" s="9" t="s">
        <v>508</v>
      </c>
      <c r="E611" s="10"/>
      <c r="F611" s="5" t="s">
        <v>67</v>
      </c>
      <c r="G611" s="10">
        <v>81500</v>
      </c>
      <c r="H611" s="5" t="s">
        <v>6219</v>
      </c>
      <c r="I611" s="10">
        <v>0</v>
      </c>
      <c r="J611" s="5" t="s">
        <v>67</v>
      </c>
      <c r="K611" s="10">
        <v>0</v>
      </c>
      <c r="L611" s="5" t="s">
        <v>67</v>
      </c>
      <c r="M611" s="10">
        <v>0</v>
      </c>
      <c r="N611" s="5" t="s">
        <v>67</v>
      </c>
      <c r="O611" s="10">
        <f t="shared" si="10"/>
        <v>81500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5" t="s">
        <v>6223</v>
      </c>
      <c r="X611" s="5" t="s">
        <v>67</v>
      </c>
      <c r="Y611" s="2" t="s">
        <v>67</v>
      </c>
      <c r="Z611" s="2" t="s">
        <v>67</v>
      </c>
      <c r="AA611" s="11"/>
      <c r="AB611" s="2" t="s">
        <v>67</v>
      </c>
    </row>
    <row r="612" spans="1:28" ht="30" customHeight="1" x14ac:dyDescent="0.3">
      <c r="A612" s="5" t="s">
        <v>6224</v>
      </c>
      <c r="B612" s="5" t="s">
        <v>6217</v>
      </c>
      <c r="C612" s="5" t="s">
        <v>6225</v>
      </c>
      <c r="D612" s="9" t="s">
        <v>508</v>
      </c>
      <c r="E612" s="10"/>
      <c r="F612" s="5" t="s">
        <v>67</v>
      </c>
      <c r="G612" s="10">
        <v>94000</v>
      </c>
      <c r="H612" s="5" t="s">
        <v>6219</v>
      </c>
      <c r="I612" s="10">
        <v>0</v>
      </c>
      <c r="J612" s="5" t="s">
        <v>67</v>
      </c>
      <c r="K612" s="10">
        <v>0</v>
      </c>
      <c r="L612" s="5" t="s">
        <v>67</v>
      </c>
      <c r="M612" s="10">
        <v>0</v>
      </c>
      <c r="N612" s="5" t="s">
        <v>67</v>
      </c>
      <c r="O612" s="10">
        <f t="shared" si="10"/>
        <v>94000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5" t="s">
        <v>6226</v>
      </c>
      <c r="X612" s="5" t="s">
        <v>67</v>
      </c>
      <c r="Y612" s="2" t="s">
        <v>67</v>
      </c>
      <c r="Z612" s="2" t="s">
        <v>67</v>
      </c>
      <c r="AA612" s="11"/>
      <c r="AB612" s="2" t="s">
        <v>67</v>
      </c>
    </row>
    <row r="613" spans="1:28" ht="30" customHeight="1" x14ac:dyDescent="0.3">
      <c r="A613" s="5" t="s">
        <v>6227</v>
      </c>
      <c r="B613" s="5" t="s">
        <v>6217</v>
      </c>
      <c r="C613" s="5" t="s">
        <v>6228</v>
      </c>
      <c r="D613" s="9" t="s">
        <v>508</v>
      </c>
      <c r="E613" s="10"/>
      <c r="F613" s="5" t="s">
        <v>67</v>
      </c>
      <c r="G613" s="10">
        <v>145000</v>
      </c>
      <c r="H613" s="5" t="s">
        <v>6219</v>
      </c>
      <c r="I613" s="10">
        <v>0</v>
      </c>
      <c r="J613" s="5" t="s">
        <v>67</v>
      </c>
      <c r="K613" s="10">
        <v>0</v>
      </c>
      <c r="L613" s="5" t="s">
        <v>67</v>
      </c>
      <c r="M613" s="10">
        <v>0</v>
      </c>
      <c r="N613" s="5" t="s">
        <v>67</v>
      </c>
      <c r="O613" s="10">
        <f t="shared" si="10"/>
        <v>145000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5" t="s">
        <v>6229</v>
      </c>
      <c r="X613" s="5" t="s">
        <v>67</v>
      </c>
      <c r="Y613" s="2" t="s">
        <v>67</v>
      </c>
      <c r="Z613" s="2" t="s">
        <v>67</v>
      </c>
      <c r="AA613" s="11"/>
      <c r="AB613" s="2" t="s">
        <v>67</v>
      </c>
    </row>
    <row r="614" spans="1:28" ht="30" customHeight="1" x14ac:dyDescent="0.3">
      <c r="A614" s="5" t="s">
        <v>6230</v>
      </c>
      <c r="B614" s="5" t="s">
        <v>6217</v>
      </c>
      <c r="C614" s="5" t="s">
        <v>6231</v>
      </c>
      <c r="D614" s="9" t="s">
        <v>508</v>
      </c>
      <c r="E614" s="10"/>
      <c r="F614" s="5" t="s">
        <v>67</v>
      </c>
      <c r="G614" s="10">
        <v>210000</v>
      </c>
      <c r="H614" s="5" t="s">
        <v>6219</v>
      </c>
      <c r="I614" s="10">
        <v>0</v>
      </c>
      <c r="J614" s="5" t="s">
        <v>67</v>
      </c>
      <c r="K614" s="10">
        <v>0</v>
      </c>
      <c r="L614" s="5" t="s">
        <v>67</v>
      </c>
      <c r="M614" s="10">
        <v>0</v>
      </c>
      <c r="N614" s="5" t="s">
        <v>67</v>
      </c>
      <c r="O614" s="10">
        <f t="shared" si="10"/>
        <v>210000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5" t="s">
        <v>6232</v>
      </c>
      <c r="X614" s="5" t="s">
        <v>67</v>
      </c>
      <c r="Y614" s="2" t="s">
        <v>67</v>
      </c>
      <c r="Z614" s="2" t="s">
        <v>67</v>
      </c>
      <c r="AA614" s="11"/>
      <c r="AB614" s="2" t="s">
        <v>67</v>
      </c>
    </row>
    <row r="615" spans="1:28" ht="30" customHeight="1" x14ac:dyDescent="0.3">
      <c r="A615" s="5" t="s">
        <v>6233</v>
      </c>
      <c r="B615" s="5" t="s">
        <v>6217</v>
      </c>
      <c r="C615" s="5" t="s">
        <v>6234</v>
      </c>
      <c r="D615" s="9" t="s">
        <v>508</v>
      </c>
      <c r="E615" s="10"/>
      <c r="F615" s="5" t="s">
        <v>67</v>
      </c>
      <c r="G615" s="10">
        <v>275000</v>
      </c>
      <c r="H615" s="5" t="s">
        <v>6219</v>
      </c>
      <c r="I615" s="10">
        <v>0</v>
      </c>
      <c r="J615" s="5" t="s">
        <v>67</v>
      </c>
      <c r="K615" s="10">
        <v>0</v>
      </c>
      <c r="L615" s="5" t="s">
        <v>67</v>
      </c>
      <c r="M615" s="10">
        <v>0</v>
      </c>
      <c r="N615" s="5" t="s">
        <v>67</v>
      </c>
      <c r="O615" s="10">
        <f t="shared" si="10"/>
        <v>275000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5" t="s">
        <v>6235</v>
      </c>
      <c r="X615" s="5" t="s">
        <v>67</v>
      </c>
      <c r="Y615" s="2" t="s">
        <v>67</v>
      </c>
      <c r="Z615" s="2" t="s">
        <v>67</v>
      </c>
      <c r="AA615" s="11"/>
      <c r="AB615" s="2" t="s">
        <v>67</v>
      </c>
    </row>
    <row r="616" spans="1:28" ht="30" customHeight="1" x14ac:dyDescent="0.3">
      <c r="A616" s="5" t="s">
        <v>6236</v>
      </c>
      <c r="B616" s="5" t="s">
        <v>6217</v>
      </c>
      <c r="C616" s="5" t="s">
        <v>6237</v>
      </c>
      <c r="D616" s="9" t="s">
        <v>508</v>
      </c>
      <c r="E616" s="10">
        <v>94000</v>
      </c>
      <c r="F616" s="5" t="s">
        <v>67</v>
      </c>
      <c r="G616" s="10">
        <v>69500</v>
      </c>
      <c r="H616" s="5" t="s">
        <v>6219</v>
      </c>
      <c r="I616" s="10">
        <v>0</v>
      </c>
      <c r="J616" s="5" t="s">
        <v>67</v>
      </c>
      <c r="K616" s="10">
        <v>0</v>
      </c>
      <c r="L616" s="5" t="s">
        <v>67</v>
      </c>
      <c r="M616" s="10">
        <v>0</v>
      </c>
      <c r="N616" s="5" t="s">
        <v>67</v>
      </c>
      <c r="O616" s="10">
        <f t="shared" si="10"/>
        <v>69500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5" t="s">
        <v>6238</v>
      </c>
      <c r="X616" s="5" t="s">
        <v>67</v>
      </c>
      <c r="Y616" s="2" t="s">
        <v>67</v>
      </c>
      <c r="Z616" s="2" t="s">
        <v>67</v>
      </c>
      <c r="AA616" s="11"/>
      <c r="AB616" s="2" t="s">
        <v>67</v>
      </c>
    </row>
    <row r="617" spans="1:28" ht="30" customHeight="1" x14ac:dyDescent="0.3">
      <c r="A617" s="5" t="s">
        <v>6239</v>
      </c>
      <c r="B617" s="5" t="s">
        <v>6217</v>
      </c>
      <c r="C617" s="5" t="s">
        <v>6240</v>
      </c>
      <c r="D617" s="9" t="s">
        <v>508</v>
      </c>
      <c r="E617" s="10">
        <v>106600</v>
      </c>
      <c r="F617" s="5" t="s">
        <v>67</v>
      </c>
      <c r="G617" s="10">
        <v>81500</v>
      </c>
      <c r="H617" s="5" t="s">
        <v>6219</v>
      </c>
      <c r="I617" s="10">
        <v>0</v>
      </c>
      <c r="J617" s="5" t="s">
        <v>67</v>
      </c>
      <c r="K617" s="10">
        <v>0</v>
      </c>
      <c r="L617" s="5" t="s">
        <v>67</v>
      </c>
      <c r="M617" s="10">
        <v>0</v>
      </c>
      <c r="N617" s="5" t="s">
        <v>67</v>
      </c>
      <c r="O617" s="10">
        <f t="shared" si="10"/>
        <v>81500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5" t="s">
        <v>6241</v>
      </c>
      <c r="X617" s="5" t="s">
        <v>67</v>
      </c>
      <c r="Y617" s="2" t="s">
        <v>67</v>
      </c>
      <c r="Z617" s="2" t="s">
        <v>67</v>
      </c>
      <c r="AA617" s="11"/>
      <c r="AB617" s="2" t="s">
        <v>67</v>
      </c>
    </row>
    <row r="618" spans="1:28" ht="30" customHeight="1" x14ac:dyDescent="0.3">
      <c r="A618" s="5" t="s">
        <v>6242</v>
      </c>
      <c r="B618" s="5" t="s">
        <v>6217</v>
      </c>
      <c r="C618" s="5" t="s">
        <v>6243</v>
      </c>
      <c r="D618" s="9" t="s">
        <v>508</v>
      </c>
      <c r="E618" s="10">
        <v>112000</v>
      </c>
      <c r="F618" s="5" t="s">
        <v>67</v>
      </c>
      <c r="G618" s="10">
        <v>94000</v>
      </c>
      <c r="H618" s="5" t="s">
        <v>6219</v>
      </c>
      <c r="I618" s="10">
        <v>0</v>
      </c>
      <c r="J618" s="5" t="s">
        <v>67</v>
      </c>
      <c r="K618" s="10">
        <v>0</v>
      </c>
      <c r="L618" s="5" t="s">
        <v>67</v>
      </c>
      <c r="M618" s="10">
        <v>0</v>
      </c>
      <c r="N618" s="5" t="s">
        <v>67</v>
      </c>
      <c r="O618" s="10">
        <f t="shared" si="10"/>
        <v>94000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5" t="s">
        <v>6244</v>
      </c>
      <c r="X618" s="5" t="s">
        <v>67</v>
      </c>
      <c r="Y618" s="2" t="s">
        <v>67</v>
      </c>
      <c r="Z618" s="2" t="s">
        <v>67</v>
      </c>
      <c r="AA618" s="11"/>
      <c r="AB618" s="2" t="s">
        <v>67</v>
      </c>
    </row>
    <row r="619" spans="1:28" ht="30" customHeight="1" x14ac:dyDescent="0.3">
      <c r="A619" s="5" t="s">
        <v>6245</v>
      </c>
      <c r="B619" s="5" t="s">
        <v>6217</v>
      </c>
      <c r="C619" s="5" t="s">
        <v>6246</v>
      </c>
      <c r="D619" s="9" t="s">
        <v>508</v>
      </c>
      <c r="E619" s="10">
        <v>132000</v>
      </c>
      <c r="F619" s="5" t="s">
        <v>67</v>
      </c>
      <c r="G619" s="10">
        <v>145000</v>
      </c>
      <c r="H619" s="5" t="s">
        <v>6219</v>
      </c>
      <c r="I619" s="10">
        <v>0</v>
      </c>
      <c r="J619" s="5" t="s">
        <v>67</v>
      </c>
      <c r="K619" s="10">
        <v>0</v>
      </c>
      <c r="L619" s="5" t="s">
        <v>67</v>
      </c>
      <c r="M619" s="10">
        <v>0</v>
      </c>
      <c r="N619" s="5" t="s">
        <v>67</v>
      </c>
      <c r="O619" s="10">
        <f t="shared" si="10"/>
        <v>132000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5" t="s">
        <v>6247</v>
      </c>
      <c r="X619" s="5" t="s">
        <v>67</v>
      </c>
      <c r="Y619" s="2" t="s">
        <v>67</v>
      </c>
      <c r="Z619" s="2" t="s">
        <v>67</v>
      </c>
      <c r="AA619" s="11"/>
      <c r="AB619" s="2" t="s">
        <v>67</v>
      </c>
    </row>
    <row r="620" spans="1:28" ht="30" customHeight="1" x14ac:dyDescent="0.3">
      <c r="A620" s="5" t="s">
        <v>6248</v>
      </c>
      <c r="B620" s="5" t="s">
        <v>6217</v>
      </c>
      <c r="C620" s="5" t="s">
        <v>6249</v>
      </c>
      <c r="D620" s="9" t="s">
        <v>508</v>
      </c>
      <c r="E620" s="10">
        <v>160000</v>
      </c>
      <c r="F620" s="5" t="s">
        <v>67</v>
      </c>
      <c r="G620" s="10">
        <v>210000</v>
      </c>
      <c r="H620" s="5" t="s">
        <v>6219</v>
      </c>
      <c r="I620" s="10">
        <v>0</v>
      </c>
      <c r="J620" s="5" t="s">
        <v>67</v>
      </c>
      <c r="K620" s="10">
        <v>0</v>
      </c>
      <c r="L620" s="5" t="s">
        <v>67</v>
      </c>
      <c r="M620" s="10">
        <v>0</v>
      </c>
      <c r="N620" s="5" t="s">
        <v>67</v>
      </c>
      <c r="O620" s="10">
        <f t="shared" si="10"/>
        <v>160000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5" t="s">
        <v>6250</v>
      </c>
      <c r="X620" s="5" t="s">
        <v>67</v>
      </c>
      <c r="Y620" s="2" t="s">
        <v>67</v>
      </c>
      <c r="Z620" s="2" t="s">
        <v>67</v>
      </c>
      <c r="AA620" s="11"/>
      <c r="AB620" s="2" t="s">
        <v>67</v>
      </c>
    </row>
    <row r="621" spans="1:28" ht="30" customHeight="1" x14ac:dyDescent="0.3">
      <c r="A621" s="5" t="s">
        <v>6251</v>
      </c>
      <c r="B621" s="5" t="s">
        <v>6217</v>
      </c>
      <c r="C621" s="5" t="s">
        <v>6252</v>
      </c>
      <c r="D621" s="9" t="s">
        <v>508</v>
      </c>
      <c r="E621" s="10">
        <v>188800</v>
      </c>
      <c r="F621" s="5" t="s">
        <v>67</v>
      </c>
      <c r="G621" s="10">
        <v>275000</v>
      </c>
      <c r="H621" s="5" t="s">
        <v>6219</v>
      </c>
      <c r="I621" s="10">
        <v>0</v>
      </c>
      <c r="J621" s="5" t="s">
        <v>67</v>
      </c>
      <c r="K621" s="10">
        <v>0</v>
      </c>
      <c r="L621" s="5" t="s">
        <v>67</v>
      </c>
      <c r="M621" s="10">
        <v>0</v>
      </c>
      <c r="N621" s="5" t="s">
        <v>67</v>
      </c>
      <c r="O621" s="10">
        <f t="shared" si="10"/>
        <v>188800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5" t="s">
        <v>6253</v>
      </c>
      <c r="X621" s="5" t="s">
        <v>67</v>
      </c>
      <c r="Y621" s="2" t="s">
        <v>67</v>
      </c>
      <c r="Z621" s="2" t="s">
        <v>67</v>
      </c>
      <c r="AA621" s="11"/>
      <c r="AB621" s="2" t="s">
        <v>67</v>
      </c>
    </row>
    <row r="622" spans="1:28" ht="30" customHeight="1" x14ac:dyDescent="0.3">
      <c r="A622" s="5" t="s">
        <v>6254</v>
      </c>
      <c r="B622" s="5" t="s">
        <v>6217</v>
      </c>
      <c r="C622" s="5" t="s">
        <v>6255</v>
      </c>
      <c r="D622" s="9" t="s">
        <v>508</v>
      </c>
      <c r="E622" s="10">
        <v>296000</v>
      </c>
      <c r="F622" s="5" t="s">
        <v>67</v>
      </c>
      <c r="G622" s="10">
        <v>498500</v>
      </c>
      <c r="H622" s="5" t="s">
        <v>6219</v>
      </c>
      <c r="I622" s="10">
        <v>0</v>
      </c>
      <c r="J622" s="5" t="s">
        <v>67</v>
      </c>
      <c r="K622" s="10">
        <v>0</v>
      </c>
      <c r="L622" s="5" t="s">
        <v>67</v>
      </c>
      <c r="M622" s="10">
        <v>0</v>
      </c>
      <c r="N622" s="5" t="s">
        <v>67</v>
      </c>
      <c r="O622" s="10">
        <f t="shared" si="10"/>
        <v>296000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5" t="s">
        <v>6256</v>
      </c>
      <c r="X622" s="5" t="s">
        <v>67</v>
      </c>
      <c r="Y622" s="2" t="s">
        <v>67</v>
      </c>
      <c r="Z622" s="2" t="s">
        <v>67</v>
      </c>
      <c r="AA622" s="11"/>
      <c r="AB622" s="2" t="s">
        <v>67</v>
      </c>
    </row>
    <row r="623" spans="1:28" ht="30" customHeight="1" x14ac:dyDescent="0.3">
      <c r="A623" s="5" t="s">
        <v>6257</v>
      </c>
      <c r="B623" s="5" t="s">
        <v>6217</v>
      </c>
      <c r="C623" s="5" t="s">
        <v>6258</v>
      </c>
      <c r="D623" s="9" t="s">
        <v>508</v>
      </c>
      <c r="E623" s="10">
        <v>412000</v>
      </c>
      <c r="F623" s="5" t="s">
        <v>67</v>
      </c>
      <c r="G623" s="10">
        <v>892000</v>
      </c>
      <c r="H623" s="5" t="s">
        <v>6219</v>
      </c>
      <c r="I623" s="10">
        <v>0</v>
      </c>
      <c r="J623" s="5" t="s">
        <v>67</v>
      </c>
      <c r="K623" s="10">
        <v>0</v>
      </c>
      <c r="L623" s="5" t="s">
        <v>67</v>
      </c>
      <c r="M623" s="10">
        <v>0</v>
      </c>
      <c r="N623" s="5" t="s">
        <v>67</v>
      </c>
      <c r="O623" s="10">
        <f t="shared" si="10"/>
        <v>412000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5" t="s">
        <v>6259</v>
      </c>
      <c r="X623" s="5" t="s">
        <v>67</v>
      </c>
      <c r="Y623" s="2" t="s">
        <v>67</v>
      </c>
      <c r="Z623" s="2" t="s">
        <v>67</v>
      </c>
      <c r="AA623" s="11"/>
      <c r="AB623" s="2" t="s">
        <v>67</v>
      </c>
    </row>
    <row r="624" spans="1:28" ht="30" customHeight="1" x14ac:dyDescent="0.3">
      <c r="A624" s="5" t="s">
        <v>6260</v>
      </c>
      <c r="B624" s="5" t="s">
        <v>6261</v>
      </c>
      <c r="C624" s="5" t="s">
        <v>6262</v>
      </c>
      <c r="D624" s="9" t="s">
        <v>508</v>
      </c>
      <c r="E624" s="10">
        <v>0</v>
      </c>
      <c r="F624" s="5" t="s">
        <v>67</v>
      </c>
      <c r="G624" s="10">
        <v>288000</v>
      </c>
      <c r="H624" s="5" t="s">
        <v>6219</v>
      </c>
      <c r="I624" s="10">
        <v>0</v>
      </c>
      <c r="J624" s="5" t="s">
        <v>67</v>
      </c>
      <c r="K624" s="10">
        <v>0</v>
      </c>
      <c r="L624" s="5" t="s">
        <v>67</v>
      </c>
      <c r="M624" s="10">
        <v>0</v>
      </c>
      <c r="N624" s="5" t="s">
        <v>67</v>
      </c>
      <c r="O624" s="10">
        <f t="shared" si="10"/>
        <v>288000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5" t="s">
        <v>6263</v>
      </c>
      <c r="X624" s="5" t="s">
        <v>67</v>
      </c>
      <c r="Y624" s="2" t="s">
        <v>67</v>
      </c>
      <c r="Z624" s="2" t="s">
        <v>67</v>
      </c>
      <c r="AA624" s="11"/>
      <c r="AB624" s="2" t="s">
        <v>67</v>
      </c>
    </row>
    <row r="625" spans="1:28" ht="30" customHeight="1" x14ac:dyDescent="0.3">
      <c r="A625" s="5" t="s">
        <v>6264</v>
      </c>
      <c r="B625" s="5" t="s">
        <v>6261</v>
      </c>
      <c r="C625" s="5" t="s">
        <v>6265</v>
      </c>
      <c r="D625" s="9" t="s">
        <v>508</v>
      </c>
      <c r="E625" s="10">
        <v>0</v>
      </c>
      <c r="F625" s="5" t="s">
        <v>67</v>
      </c>
      <c r="G625" s="10">
        <v>354200</v>
      </c>
      <c r="H625" s="5" t="s">
        <v>6219</v>
      </c>
      <c r="I625" s="10">
        <v>0</v>
      </c>
      <c r="J625" s="5" t="s">
        <v>67</v>
      </c>
      <c r="K625" s="10">
        <v>0</v>
      </c>
      <c r="L625" s="5" t="s">
        <v>67</v>
      </c>
      <c r="M625" s="10">
        <v>0</v>
      </c>
      <c r="N625" s="5" t="s">
        <v>67</v>
      </c>
      <c r="O625" s="10">
        <f t="shared" si="10"/>
        <v>354200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5" t="s">
        <v>6266</v>
      </c>
      <c r="X625" s="5" t="s">
        <v>67</v>
      </c>
      <c r="Y625" s="2" t="s">
        <v>67</v>
      </c>
      <c r="Z625" s="2" t="s">
        <v>67</v>
      </c>
      <c r="AA625" s="11"/>
      <c r="AB625" s="2" t="s">
        <v>67</v>
      </c>
    </row>
    <row r="626" spans="1:28" ht="30" customHeight="1" x14ac:dyDescent="0.3">
      <c r="A626" s="5" t="s">
        <v>6267</v>
      </c>
      <c r="B626" s="5" t="s">
        <v>6261</v>
      </c>
      <c r="C626" s="5" t="s">
        <v>6268</v>
      </c>
      <c r="D626" s="9" t="s">
        <v>508</v>
      </c>
      <c r="E626" s="10">
        <v>0</v>
      </c>
      <c r="F626" s="5" t="s">
        <v>67</v>
      </c>
      <c r="G626" s="10">
        <v>425600</v>
      </c>
      <c r="H626" s="5" t="s">
        <v>6219</v>
      </c>
      <c r="I626" s="10">
        <v>0</v>
      </c>
      <c r="J626" s="5" t="s">
        <v>67</v>
      </c>
      <c r="K626" s="10">
        <v>0</v>
      </c>
      <c r="L626" s="5" t="s">
        <v>67</v>
      </c>
      <c r="M626" s="10">
        <v>0</v>
      </c>
      <c r="N626" s="5" t="s">
        <v>67</v>
      </c>
      <c r="O626" s="10">
        <f t="shared" si="10"/>
        <v>425600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5" t="s">
        <v>6269</v>
      </c>
      <c r="X626" s="5" t="s">
        <v>67</v>
      </c>
      <c r="Y626" s="2" t="s">
        <v>67</v>
      </c>
      <c r="Z626" s="2" t="s">
        <v>67</v>
      </c>
      <c r="AA626" s="11"/>
      <c r="AB626" s="2" t="s">
        <v>67</v>
      </c>
    </row>
    <row r="627" spans="1:28" ht="30" customHeight="1" x14ac:dyDescent="0.3">
      <c r="A627" s="5" t="s">
        <v>6270</v>
      </c>
      <c r="B627" s="5" t="s">
        <v>6261</v>
      </c>
      <c r="C627" s="5" t="s">
        <v>6271</v>
      </c>
      <c r="D627" s="9" t="s">
        <v>508</v>
      </c>
      <c r="E627" s="10">
        <v>0</v>
      </c>
      <c r="F627" s="5" t="s">
        <v>67</v>
      </c>
      <c r="G627" s="10">
        <v>461500</v>
      </c>
      <c r="H627" s="5" t="s">
        <v>6219</v>
      </c>
      <c r="I627" s="10">
        <v>0</v>
      </c>
      <c r="J627" s="5" t="s">
        <v>67</v>
      </c>
      <c r="K627" s="10">
        <v>0</v>
      </c>
      <c r="L627" s="5" t="s">
        <v>67</v>
      </c>
      <c r="M627" s="10">
        <v>0</v>
      </c>
      <c r="N627" s="5" t="s">
        <v>67</v>
      </c>
      <c r="O627" s="10">
        <f t="shared" si="10"/>
        <v>461500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5" t="s">
        <v>6272</v>
      </c>
      <c r="X627" s="5" t="s">
        <v>67</v>
      </c>
      <c r="Y627" s="2" t="s">
        <v>67</v>
      </c>
      <c r="Z627" s="2" t="s">
        <v>67</v>
      </c>
      <c r="AA627" s="11"/>
      <c r="AB627" s="2" t="s">
        <v>67</v>
      </c>
    </row>
    <row r="628" spans="1:28" ht="30" customHeight="1" x14ac:dyDescent="0.3">
      <c r="A628" s="5" t="s">
        <v>6273</v>
      </c>
      <c r="B628" s="5" t="s">
        <v>6261</v>
      </c>
      <c r="C628" s="5" t="s">
        <v>6274</v>
      </c>
      <c r="D628" s="9" t="s">
        <v>508</v>
      </c>
      <c r="E628" s="10">
        <v>0</v>
      </c>
      <c r="F628" s="5" t="s">
        <v>67</v>
      </c>
      <c r="G628" s="10">
        <v>593300</v>
      </c>
      <c r="H628" s="5" t="s">
        <v>6219</v>
      </c>
      <c r="I628" s="10">
        <v>0</v>
      </c>
      <c r="J628" s="5" t="s">
        <v>67</v>
      </c>
      <c r="K628" s="10">
        <v>0</v>
      </c>
      <c r="L628" s="5" t="s">
        <v>67</v>
      </c>
      <c r="M628" s="10">
        <v>0</v>
      </c>
      <c r="N628" s="5" t="s">
        <v>67</v>
      </c>
      <c r="O628" s="10">
        <f t="shared" si="10"/>
        <v>593300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5" t="s">
        <v>6275</v>
      </c>
      <c r="X628" s="5" t="s">
        <v>67</v>
      </c>
      <c r="Y628" s="2" t="s">
        <v>67</v>
      </c>
      <c r="Z628" s="2" t="s">
        <v>67</v>
      </c>
      <c r="AA628" s="11"/>
      <c r="AB628" s="2" t="s">
        <v>67</v>
      </c>
    </row>
    <row r="629" spans="1:28" ht="30" customHeight="1" x14ac:dyDescent="0.3">
      <c r="A629" s="5" t="s">
        <v>6276</v>
      </c>
      <c r="B629" s="5" t="s">
        <v>6261</v>
      </c>
      <c r="C629" s="5" t="s">
        <v>6277</v>
      </c>
      <c r="D629" s="9" t="s">
        <v>508</v>
      </c>
      <c r="E629" s="10">
        <v>0</v>
      </c>
      <c r="F629" s="5" t="s">
        <v>67</v>
      </c>
      <c r="G629" s="10">
        <v>716300</v>
      </c>
      <c r="H629" s="5" t="s">
        <v>6219</v>
      </c>
      <c r="I629" s="10">
        <v>0</v>
      </c>
      <c r="J629" s="5" t="s">
        <v>67</v>
      </c>
      <c r="K629" s="10">
        <v>0</v>
      </c>
      <c r="L629" s="5" t="s">
        <v>67</v>
      </c>
      <c r="M629" s="10">
        <v>0</v>
      </c>
      <c r="N629" s="5" t="s">
        <v>67</v>
      </c>
      <c r="O629" s="10">
        <f t="shared" si="10"/>
        <v>716300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5" t="s">
        <v>6278</v>
      </c>
      <c r="X629" s="5" t="s">
        <v>67</v>
      </c>
      <c r="Y629" s="2" t="s">
        <v>67</v>
      </c>
      <c r="Z629" s="2" t="s">
        <v>67</v>
      </c>
      <c r="AA629" s="11"/>
      <c r="AB629" s="2" t="s">
        <v>67</v>
      </c>
    </row>
    <row r="630" spans="1:28" ht="30" customHeight="1" x14ac:dyDescent="0.3">
      <c r="A630" s="5" t="s">
        <v>6279</v>
      </c>
      <c r="B630" s="5" t="s">
        <v>6261</v>
      </c>
      <c r="C630" s="5" t="s">
        <v>6280</v>
      </c>
      <c r="D630" s="9" t="s">
        <v>508</v>
      </c>
      <c r="E630" s="10">
        <v>0</v>
      </c>
      <c r="F630" s="5" t="s">
        <v>67</v>
      </c>
      <c r="G630" s="10">
        <v>1170300</v>
      </c>
      <c r="H630" s="5" t="s">
        <v>6219</v>
      </c>
      <c r="I630" s="10">
        <v>0</v>
      </c>
      <c r="J630" s="5" t="s">
        <v>67</v>
      </c>
      <c r="K630" s="10">
        <v>0</v>
      </c>
      <c r="L630" s="5" t="s">
        <v>67</v>
      </c>
      <c r="M630" s="10">
        <v>0</v>
      </c>
      <c r="N630" s="5" t="s">
        <v>67</v>
      </c>
      <c r="O630" s="10">
        <f t="shared" si="10"/>
        <v>1170300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5" t="s">
        <v>6281</v>
      </c>
      <c r="X630" s="5" t="s">
        <v>67</v>
      </c>
      <c r="Y630" s="2" t="s">
        <v>67</v>
      </c>
      <c r="Z630" s="2" t="s">
        <v>67</v>
      </c>
      <c r="AA630" s="11"/>
      <c r="AB630" s="2" t="s">
        <v>67</v>
      </c>
    </row>
    <row r="631" spans="1:28" ht="30" customHeight="1" x14ac:dyDescent="0.3">
      <c r="A631" s="5" t="s">
        <v>6282</v>
      </c>
      <c r="B631" s="5" t="s">
        <v>6261</v>
      </c>
      <c r="C631" s="5" t="s">
        <v>6283</v>
      </c>
      <c r="D631" s="9" t="s">
        <v>508</v>
      </c>
      <c r="E631" s="10">
        <v>0</v>
      </c>
      <c r="F631" s="5" t="s">
        <v>67</v>
      </c>
      <c r="G631" s="10">
        <v>2353200</v>
      </c>
      <c r="H631" s="5" t="s">
        <v>6219</v>
      </c>
      <c r="I631" s="10">
        <v>0</v>
      </c>
      <c r="J631" s="5" t="s">
        <v>67</v>
      </c>
      <c r="K631" s="10">
        <v>0</v>
      </c>
      <c r="L631" s="5" t="s">
        <v>67</v>
      </c>
      <c r="M631" s="10">
        <v>0</v>
      </c>
      <c r="N631" s="5" t="s">
        <v>67</v>
      </c>
      <c r="O631" s="10">
        <f t="shared" si="10"/>
        <v>2353200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5" t="s">
        <v>6284</v>
      </c>
      <c r="X631" s="5" t="s">
        <v>67</v>
      </c>
      <c r="Y631" s="2" t="s">
        <v>67</v>
      </c>
      <c r="Z631" s="2" t="s">
        <v>67</v>
      </c>
      <c r="AA631" s="11"/>
      <c r="AB631" s="2" t="s">
        <v>67</v>
      </c>
    </row>
    <row r="632" spans="1:28" ht="30" customHeight="1" x14ac:dyDescent="0.3">
      <c r="A632" s="5" t="s">
        <v>6285</v>
      </c>
      <c r="B632" s="5" t="s">
        <v>6286</v>
      </c>
      <c r="C632" s="5" t="s">
        <v>6016</v>
      </c>
      <c r="D632" s="9" t="s">
        <v>508</v>
      </c>
      <c r="E632" s="10">
        <v>6700</v>
      </c>
      <c r="F632" s="5" t="s">
        <v>67</v>
      </c>
      <c r="G632" s="10">
        <v>7800</v>
      </c>
      <c r="H632" s="5" t="s">
        <v>5789</v>
      </c>
      <c r="I632" s="10">
        <v>8300</v>
      </c>
      <c r="J632" s="5" t="s">
        <v>4792</v>
      </c>
      <c r="K632" s="10">
        <v>0</v>
      </c>
      <c r="L632" s="5" t="s">
        <v>67</v>
      </c>
      <c r="M632" s="10">
        <v>0</v>
      </c>
      <c r="N632" s="5" t="s">
        <v>67</v>
      </c>
      <c r="O632" s="10">
        <f t="shared" si="10"/>
        <v>6700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5" t="s">
        <v>6287</v>
      </c>
      <c r="X632" s="5" t="s">
        <v>67</v>
      </c>
      <c r="Y632" s="2" t="s">
        <v>67</v>
      </c>
      <c r="Z632" s="2" t="s">
        <v>67</v>
      </c>
      <c r="AA632" s="11"/>
      <c r="AB632" s="2" t="s">
        <v>67</v>
      </c>
    </row>
    <row r="633" spans="1:28" ht="30" customHeight="1" x14ac:dyDescent="0.3">
      <c r="A633" s="5" t="s">
        <v>6288</v>
      </c>
      <c r="B633" s="5" t="s">
        <v>6286</v>
      </c>
      <c r="C633" s="5" t="s">
        <v>6019</v>
      </c>
      <c r="D633" s="9" t="s">
        <v>508</v>
      </c>
      <c r="E633" s="10">
        <v>9070</v>
      </c>
      <c r="F633" s="5" t="s">
        <v>67</v>
      </c>
      <c r="G633" s="10">
        <v>10560</v>
      </c>
      <c r="H633" s="5" t="s">
        <v>5789</v>
      </c>
      <c r="I633" s="10">
        <v>11240</v>
      </c>
      <c r="J633" s="5" t="s">
        <v>4792</v>
      </c>
      <c r="K633" s="10">
        <v>0</v>
      </c>
      <c r="L633" s="5" t="s">
        <v>67</v>
      </c>
      <c r="M633" s="10">
        <v>0</v>
      </c>
      <c r="N633" s="5" t="s">
        <v>67</v>
      </c>
      <c r="O633" s="10">
        <f t="shared" si="10"/>
        <v>9070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5" t="s">
        <v>6289</v>
      </c>
      <c r="X633" s="5" t="s">
        <v>67</v>
      </c>
      <c r="Y633" s="2" t="s">
        <v>67</v>
      </c>
      <c r="Z633" s="2" t="s">
        <v>67</v>
      </c>
      <c r="AA633" s="11"/>
      <c r="AB633" s="2" t="s">
        <v>67</v>
      </c>
    </row>
    <row r="634" spans="1:28" ht="30" customHeight="1" x14ac:dyDescent="0.3">
      <c r="A634" s="5" t="s">
        <v>6290</v>
      </c>
      <c r="B634" s="5" t="s">
        <v>6286</v>
      </c>
      <c r="C634" s="5" t="s">
        <v>6022</v>
      </c>
      <c r="D634" s="9" t="s">
        <v>508</v>
      </c>
      <c r="E634" s="10">
        <v>13100</v>
      </c>
      <c r="F634" s="5" t="s">
        <v>67</v>
      </c>
      <c r="G634" s="10">
        <v>15340</v>
      </c>
      <c r="H634" s="5" t="s">
        <v>5789</v>
      </c>
      <c r="I634" s="10">
        <v>16320</v>
      </c>
      <c r="J634" s="5" t="s">
        <v>4792</v>
      </c>
      <c r="K634" s="10">
        <v>0</v>
      </c>
      <c r="L634" s="5" t="s">
        <v>67</v>
      </c>
      <c r="M634" s="10">
        <v>0</v>
      </c>
      <c r="N634" s="5" t="s">
        <v>67</v>
      </c>
      <c r="O634" s="10">
        <f t="shared" si="10"/>
        <v>13100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5" t="s">
        <v>6291</v>
      </c>
      <c r="X634" s="5" t="s">
        <v>67</v>
      </c>
      <c r="Y634" s="2" t="s">
        <v>67</v>
      </c>
      <c r="Z634" s="2" t="s">
        <v>67</v>
      </c>
      <c r="AA634" s="11"/>
      <c r="AB634" s="2" t="s">
        <v>67</v>
      </c>
    </row>
    <row r="635" spans="1:28" ht="30" customHeight="1" x14ac:dyDescent="0.3">
      <c r="A635" s="5" t="s">
        <v>6292</v>
      </c>
      <c r="B635" s="5" t="s">
        <v>6286</v>
      </c>
      <c r="C635" s="5" t="s">
        <v>6025</v>
      </c>
      <c r="D635" s="9" t="s">
        <v>508</v>
      </c>
      <c r="E635" s="10">
        <v>19100</v>
      </c>
      <c r="F635" s="5" t="s">
        <v>67</v>
      </c>
      <c r="G635" s="10">
        <v>22310</v>
      </c>
      <c r="H635" s="5" t="s">
        <v>5789</v>
      </c>
      <c r="I635" s="10">
        <v>23730</v>
      </c>
      <c r="J635" s="5" t="s">
        <v>4792</v>
      </c>
      <c r="K635" s="10">
        <v>0</v>
      </c>
      <c r="L635" s="5" t="s">
        <v>67</v>
      </c>
      <c r="M635" s="10">
        <v>0</v>
      </c>
      <c r="N635" s="5" t="s">
        <v>67</v>
      </c>
      <c r="O635" s="10">
        <f t="shared" si="10"/>
        <v>19100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5" t="s">
        <v>6293</v>
      </c>
      <c r="X635" s="5" t="s">
        <v>67</v>
      </c>
      <c r="Y635" s="2" t="s">
        <v>67</v>
      </c>
      <c r="Z635" s="2" t="s">
        <v>67</v>
      </c>
      <c r="AA635" s="11"/>
      <c r="AB635" s="2" t="s">
        <v>67</v>
      </c>
    </row>
    <row r="636" spans="1:28" ht="30" customHeight="1" x14ac:dyDescent="0.3">
      <c r="A636" s="5" t="s">
        <v>6294</v>
      </c>
      <c r="B636" s="5" t="s">
        <v>6286</v>
      </c>
      <c r="C636" s="5" t="s">
        <v>6028</v>
      </c>
      <c r="D636" s="9" t="s">
        <v>508</v>
      </c>
      <c r="E636" s="10">
        <v>24500</v>
      </c>
      <c r="F636" s="5" t="s">
        <v>67</v>
      </c>
      <c r="G636" s="10">
        <v>28560</v>
      </c>
      <c r="H636" s="5" t="s">
        <v>5789</v>
      </c>
      <c r="I636" s="10">
        <v>30370</v>
      </c>
      <c r="J636" s="5" t="s">
        <v>4792</v>
      </c>
      <c r="K636" s="10">
        <v>0</v>
      </c>
      <c r="L636" s="5" t="s">
        <v>67</v>
      </c>
      <c r="M636" s="10">
        <v>0</v>
      </c>
      <c r="N636" s="5" t="s">
        <v>67</v>
      </c>
      <c r="O636" s="10">
        <f t="shared" si="10"/>
        <v>24500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5" t="s">
        <v>6295</v>
      </c>
      <c r="X636" s="5" t="s">
        <v>67</v>
      </c>
      <c r="Y636" s="2" t="s">
        <v>67</v>
      </c>
      <c r="Z636" s="2" t="s">
        <v>67</v>
      </c>
      <c r="AA636" s="11"/>
      <c r="AB636" s="2" t="s">
        <v>67</v>
      </c>
    </row>
    <row r="637" spans="1:28" ht="30" customHeight="1" x14ac:dyDescent="0.3">
      <c r="A637" s="5" t="s">
        <v>6296</v>
      </c>
      <c r="B637" s="5" t="s">
        <v>6286</v>
      </c>
      <c r="C637" s="5" t="s">
        <v>6031</v>
      </c>
      <c r="D637" s="9" t="s">
        <v>508</v>
      </c>
      <c r="E637" s="10">
        <v>37800</v>
      </c>
      <c r="F637" s="5" t="s">
        <v>67</v>
      </c>
      <c r="G637" s="10">
        <v>44130</v>
      </c>
      <c r="H637" s="5" t="s">
        <v>5789</v>
      </c>
      <c r="I637" s="10">
        <v>46930</v>
      </c>
      <c r="J637" s="5" t="s">
        <v>4792</v>
      </c>
      <c r="K637" s="10">
        <v>0</v>
      </c>
      <c r="L637" s="5" t="s">
        <v>67</v>
      </c>
      <c r="M637" s="10">
        <v>0</v>
      </c>
      <c r="N637" s="5" t="s">
        <v>67</v>
      </c>
      <c r="O637" s="10">
        <f t="shared" si="10"/>
        <v>37800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5" t="s">
        <v>6297</v>
      </c>
      <c r="X637" s="5" t="s">
        <v>67</v>
      </c>
      <c r="Y637" s="2" t="s">
        <v>67</v>
      </c>
      <c r="Z637" s="2" t="s">
        <v>67</v>
      </c>
      <c r="AA637" s="11"/>
      <c r="AB637" s="2" t="s">
        <v>67</v>
      </c>
    </row>
    <row r="638" spans="1:28" ht="30" customHeight="1" x14ac:dyDescent="0.3">
      <c r="A638" s="5" t="s">
        <v>6298</v>
      </c>
      <c r="B638" s="5" t="s">
        <v>6286</v>
      </c>
      <c r="C638" s="5" t="s">
        <v>6034</v>
      </c>
      <c r="D638" s="9" t="s">
        <v>508</v>
      </c>
      <c r="E638" s="10">
        <v>40900</v>
      </c>
      <c r="F638" s="5" t="s">
        <v>67</v>
      </c>
      <c r="G638" s="10">
        <v>51300</v>
      </c>
      <c r="H638" s="5" t="s">
        <v>6035</v>
      </c>
      <c r="I638" s="10">
        <v>46920</v>
      </c>
      <c r="J638" s="5" t="s">
        <v>6036</v>
      </c>
      <c r="K638" s="10">
        <v>0</v>
      </c>
      <c r="L638" s="5" t="s">
        <v>67</v>
      </c>
      <c r="M638" s="10">
        <v>0</v>
      </c>
      <c r="N638" s="5" t="s">
        <v>67</v>
      </c>
      <c r="O638" s="10">
        <f t="shared" si="10"/>
        <v>40900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5" t="s">
        <v>6299</v>
      </c>
      <c r="X638" s="5" t="s">
        <v>67</v>
      </c>
      <c r="Y638" s="2" t="s">
        <v>67</v>
      </c>
      <c r="Z638" s="2" t="s">
        <v>67</v>
      </c>
      <c r="AA638" s="11"/>
      <c r="AB638" s="2" t="s">
        <v>67</v>
      </c>
    </row>
    <row r="639" spans="1:28" ht="30" customHeight="1" x14ac:dyDescent="0.3">
      <c r="A639" s="5" t="s">
        <v>6300</v>
      </c>
      <c r="B639" s="5" t="s">
        <v>6286</v>
      </c>
      <c r="C639" s="5" t="s">
        <v>6039</v>
      </c>
      <c r="D639" s="9" t="s">
        <v>508</v>
      </c>
      <c r="E639" s="10">
        <v>49100</v>
      </c>
      <c r="F639" s="5" t="s">
        <v>67</v>
      </c>
      <c r="G639" s="10">
        <v>61560</v>
      </c>
      <c r="H639" s="5" t="s">
        <v>6035</v>
      </c>
      <c r="I639" s="10">
        <v>56300</v>
      </c>
      <c r="J639" s="5" t="s">
        <v>6036</v>
      </c>
      <c r="K639" s="10">
        <v>0</v>
      </c>
      <c r="L639" s="5" t="s">
        <v>67</v>
      </c>
      <c r="M639" s="10">
        <v>0</v>
      </c>
      <c r="N639" s="5" t="s">
        <v>67</v>
      </c>
      <c r="O639" s="10">
        <f t="shared" si="10"/>
        <v>49100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5" t="s">
        <v>6301</v>
      </c>
      <c r="X639" s="5" t="s">
        <v>67</v>
      </c>
      <c r="Y639" s="2" t="s">
        <v>67</v>
      </c>
      <c r="Z639" s="2" t="s">
        <v>67</v>
      </c>
      <c r="AA639" s="11"/>
      <c r="AB639" s="2" t="s">
        <v>67</v>
      </c>
    </row>
    <row r="640" spans="1:28" ht="30" customHeight="1" x14ac:dyDescent="0.3">
      <c r="A640" s="5" t="s">
        <v>6302</v>
      </c>
      <c r="B640" s="5" t="s">
        <v>6286</v>
      </c>
      <c r="C640" s="5" t="s">
        <v>6042</v>
      </c>
      <c r="D640" s="9" t="s">
        <v>508</v>
      </c>
      <c r="E640" s="10">
        <v>66500</v>
      </c>
      <c r="F640" s="5" t="s">
        <v>67</v>
      </c>
      <c r="G640" s="10">
        <v>83440</v>
      </c>
      <c r="H640" s="5" t="s">
        <v>6035</v>
      </c>
      <c r="I640" s="10">
        <v>76320</v>
      </c>
      <c r="J640" s="5" t="s">
        <v>6036</v>
      </c>
      <c r="K640" s="10">
        <v>0</v>
      </c>
      <c r="L640" s="5" t="s">
        <v>67</v>
      </c>
      <c r="M640" s="10">
        <v>0</v>
      </c>
      <c r="N640" s="5" t="s">
        <v>67</v>
      </c>
      <c r="O640" s="10">
        <f t="shared" si="10"/>
        <v>66500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5" t="s">
        <v>6303</v>
      </c>
      <c r="X640" s="5" t="s">
        <v>67</v>
      </c>
      <c r="Y640" s="2" t="s">
        <v>67</v>
      </c>
      <c r="Z640" s="2" t="s">
        <v>67</v>
      </c>
      <c r="AA640" s="11"/>
      <c r="AB640" s="2" t="s">
        <v>67</v>
      </c>
    </row>
    <row r="641" spans="1:28" ht="30" customHeight="1" x14ac:dyDescent="0.3">
      <c r="A641" s="5" t="s">
        <v>6304</v>
      </c>
      <c r="B641" s="5" t="s">
        <v>6286</v>
      </c>
      <c r="C641" s="5" t="s">
        <v>6045</v>
      </c>
      <c r="D641" s="9" t="s">
        <v>508</v>
      </c>
      <c r="E641" s="10">
        <v>99300</v>
      </c>
      <c r="F641" s="5" t="s">
        <v>67</v>
      </c>
      <c r="G641" s="10">
        <v>124480</v>
      </c>
      <c r="H641" s="5" t="s">
        <v>6035</v>
      </c>
      <c r="I641" s="10">
        <v>113850</v>
      </c>
      <c r="J641" s="5" t="s">
        <v>6036</v>
      </c>
      <c r="K641" s="10">
        <v>0</v>
      </c>
      <c r="L641" s="5" t="s">
        <v>67</v>
      </c>
      <c r="M641" s="10">
        <v>0</v>
      </c>
      <c r="N641" s="5" t="s">
        <v>67</v>
      </c>
      <c r="O641" s="10">
        <f t="shared" si="10"/>
        <v>99300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5" t="s">
        <v>6305</v>
      </c>
      <c r="X641" s="5" t="s">
        <v>67</v>
      </c>
      <c r="Y641" s="2" t="s">
        <v>67</v>
      </c>
      <c r="Z641" s="2" t="s">
        <v>67</v>
      </c>
      <c r="AA641" s="11"/>
      <c r="AB641" s="2" t="s">
        <v>67</v>
      </c>
    </row>
    <row r="642" spans="1:28" ht="30" customHeight="1" x14ac:dyDescent="0.3">
      <c r="A642" s="5" t="s">
        <v>6306</v>
      </c>
      <c r="B642" s="5" t="s">
        <v>6286</v>
      </c>
      <c r="C642" s="5" t="s">
        <v>6048</v>
      </c>
      <c r="D642" s="9" t="s">
        <v>508</v>
      </c>
      <c r="E642" s="10">
        <v>133600</v>
      </c>
      <c r="F642" s="5" t="s">
        <v>67</v>
      </c>
      <c r="G642" s="10">
        <v>167580</v>
      </c>
      <c r="H642" s="5" t="s">
        <v>6035</v>
      </c>
      <c r="I642" s="10">
        <v>153270</v>
      </c>
      <c r="J642" s="5" t="s">
        <v>6036</v>
      </c>
      <c r="K642" s="10">
        <v>0</v>
      </c>
      <c r="L642" s="5" t="s">
        <v>67</v>
      </c>
      <c r="M642" s="10">
        <v>0</v>
      </c>
      <c r="N642" s="5" t="s">
        <v>67</v>
      </c>
      <c r="O642" s="10">
        <f t="shared" si="10"/>
        <v>133600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5" t="s">
        <v>6307</v>
      </c>
      <c r="X642" s="5" t="s">
        <v>67</v>
      </c>
      <c r="Y642" s="2" t="s">
        <v>67</v>
      </c>
      <c r="Z642" s="2" t="s">
        <v>67</v>
      </c>
      <c r="AA642" s="11"/>
      <c r="AB642" s="2" t="s">
        <v>67</v>
      </c>
    </row>
    <row r="643" spans="1:28" ht="30" customHeight="1" x14ac:dyDescent="0.3">
      <c r="A643" s="5" t="s">
        <v>6308</v>
      </c>
      <c r="B643" s="5" t="s">
        <v>6286</v>
      </c>
      <c r="C643" s="5" t="s">
        <v>6051</v>
      </c>
      <c r="D643" s="9" t="s">
        <v>508</v>
      </c>
      <c r="E643" s="10">
        <v>211100</v>
      </c>
      <c r="F643" s="5" t="s">
        <v>67</v>
      </c>
      <c r="G643" s="10">
        <v>264710</v>
      </c>
      <c r="H643" s="5" t="s">
        <v>6035</v>
      </c>
      <c r="I643" s="10">
        <v>242100</v>
      </c>
      <c r="J643" s="5" t="s">
        <v>6036</v>
      </c>
      <c r="K643" s="10">
        <v>0</v>
      </c>
      <c r="L643" s="5" t="s">
        <v>67</v>
      </c>
      <c r="M643" s="10">
        <v>0</v>
      </c>
      <c r="N643" s="5" t="s">
        <v>67</v>
      </c>
      <c r="O643" s="10">
        <f t="shared" si="10"/>
        <v>211100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5" t="s">
        <v>6309</v>
      </c>
      <c r="X643" s="5" t="s">
        <v>67</v>
      </c>
      <c r="Y643" s="2" t="s">
        <v>67</v>
      </c>
      <c r="Z643" s="2" t="s">
        <v>67</v>
      </c>
      <c r="AA643" s="11"/>
      <c r="AB643" s="2" t="s">
        <v>67</v>
      </c>
    </row>
    <row r="644" spans="1:28" ht="30" customHeight="1" x14ac:dyDescent="0.3">
      <c r="A644" s="5" t="s">
        <v>6310</v>
      </c>
      <c r="B644" s="5" t="s">
        <v>6286</v>
      </c>
      <c r="C644" s="5" t="s">
        <v>6054</v>
      </c>
      <c r="D644" s="9" t="s">
        <v>508</v>
      </c>
      <c r="E644" s="10">
        <v>35700</v>
      </c>
      <c r="F644" s="5" t="s">
        <v>67</v>
      </c>
      <c r="G644" s="10">
        <v>42000</v>
      </c>
      <c r="H644" s="5" t="s">
        <v>6127</v>
      </c>
      <c r="I644" s="10">
        <v>60000</v>
      </c>
      <c r="J644" s="5" t="s">
        <v>5810</v>
      </c>
      <c r="K644" s="10">
        <v>0</v>
      </c>
      <c r="L644" s="5" t="s">
        <v>67</v>
      </c>
      <c r="M644" s="10">
        <v>0</v>
      </c>
      <c r="N644" s="5" t="s">
        <v>67</v>
      </c>
      <c r="O644" s="10">
        <f t="shared" si="10"/>
        <v>35700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5" t="s">
        <v>6311</v>
      </c>
      <c r="X644" s="5" t="s">
        <v>67</v>
      </c>
      <c r="Y644" s="2" t="s">
        <v>67</v>
      </c>
      <c r="Z644" s="2" t="s">
        <v>67</v>
      </c>
      <c r="AA644" s="11"/>
      <c r="AB644" s="2" t="s">
        <v>67</v>
      </c>
    </row>
    <row r="645" spans="1:28" ht="30" customHeight="1" x14ac:dyDescent="0.3">
      <c r="A645" s="5" t="s">
        <v>6312</v>
      </c>
      <c r="B645" s="5" t="s">
        <v>6286</v>
      </c>
      <c r="C645" s="5" t="s">
        <v>6057</v>
      </c>
      <c r="D645" s="9" t="s">
        <v>508</v>
      </c>
      <c r="E645" s="10">
        <v>39100</v>
      </c>
      <c r="F645" s="5" t="s">
        <v>67</v>
      </c>
      <c r="G645" s="10">
        <v>46000</v>
      </c>
      <c r="H645" s="5" t="s">
        <v>6127</v>
      </c>
      <c r="I645" s="10">
        <v>65000</v>
      </c>
      <c r="J645" s="5" t="s">
        <v>5810</v>
      </c>
      <c r="K645" s="10">
        <v>0</v>
      </c>
      <c r="L645" s="5" t="s">
        <v>67</v>
      </c>
      <c r="M645" s="10">
        <v>0</v>
      </c>
      <c r="N645" s="5" t="s">
        <v>67</v>
      </c>
      <c r="O645" s="10">
        <f t="shared" si="10"/>
        <v>39100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5" t="s">
        <v>6313</v>
      </c>
      <c r="X645" s="5" t="s">
        <v>67</v>
      </c>
      <c r="Y645" s="2" t="s">
        <v>67</v>
      </c>
      <c r="Z645" s="2" t="s">
        <v>67</v>
      </c>
      <c r="AA645" s="11"/>
      <c r="AB645" s="2" t="s">
        <v>67</v>
      </c>
    </row>
    <row r="646" spans="1:28" ht="30" customHeight="1" x14ac:dyDescent="0.3">
      <c r="A646" s="5" t="s">
        <v>6314</v>
      </c>
      <c r="B646" s="5" t="s">
        <v>6286</v>
      </c>
      <c r="C646" s="5" t="s">
        <v>6060</v>
      </c>
      <c r="D646" s="9" t="s">
        <v>508</v>
      </c>
      <c r="E646" s="10">
        <v>47600</v>
      </c>
      <c r="F646" s="5" t="s">
        <v>67</v>
      </c>
      <c r="G646" s="10">
        <v>56000</v>
      </c>
      <c r="H646" s="5" t="s">
        <v>6127</v>
      </c>
      <c r="I646" s="10">
        <v>75000</v>
      </c>
      <c r="J646" s="5" t="s">
        <v>5810</v>
      </c>
      <c r="K646" s="10">
        <v>0</v>
      </c>
      <c r="L646" s="5" t="s">
        <v>67</v>
      </c>
      <c r="M646" s="10">
        <v>0</v>
      </c>
      <c r="N646" s="5" t="s">
        <v>67</v>
      </c>
      <c r="O646" s="10">
        <f t="shared" si="10"/>
        <v>47600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5" t="s">
        <v>6315</v>
      </c>
      <c r="X646" s="5" t="s">
        <v>67</v>
      </c>
      <c r="Y646" s="2" t="s">
        <v>67</v>
      </c>
      <c r="Z646" s="2" t="s">
        <v>67</v>
      </c>
      <c r="AA646" s="11"/>
      <c r="AB646" s="2" t="s">
        <v>67</v>
      </c>
    </row>
    <row r="647" spans="1:28" ht="30" customHeight="1" x14ac:dyDescent="0.3">
      <c r="A647" s="5" t="s">
        <v>6316</v>
      </c>
      <c r="B647" s="5" t="s">
        <v>6286</v>
      </c>
      <c r="C647" s="5" t="s">
        <v>6063</v>
      </c>
      <c r="D647" s="9" t="s">
        <v>508</v>
      </c>
      <c r="E647" s="10">
        <v>56900</v>
      </c>
      <c r="F647" s="5" t="s">
        <v>67</v>
      </c>
      <c r="G647" s="10">
        <v>67000</v>
      </c>
      <c r="H647" s="5" t="s">
        <v>6127</v>
      </c>
      <c r="I647" s="10">
        <v>90000</v>
      </c>
      <c r="J647" s="5" t="s">
        <v>5810</v>
      </c>
      <c r="K647" s="10">
        <v>0</v>
      </c>
      <c r="L647" s="5" t="s">
        <v>67</v>
      </c>
      <c r="M647" s="10">
        <v>0</v>
      </c>
      <c r="N647" s="5" t="s">
        <v>67</v>
      </c>
      <c r="O647" s="10">
        <f t="shared" si="10"/>
        <v>56900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5" t="s">
        <v>6317</v>
      </c>
      <c r="X647" s="5" t="s">
        <v>67</v>
      </c>
      <c r="Y647" s="2" t="s">
        <v>67</v>
      </c>
      <c r="Z647" s="2" t="s">
        <v>67</v>
      </c>
      <c r="AA647" s="11"/>
      <c r="AB647" s="2" t="s">
        <v>67</v>
      </c>
    </row>
    <row r="648" spans="1:28" ht="30" customHeight="1" x14ac:dyDescent="0.3">
      <c r="A648" s="5" t="s">
        <v>6318</v>
      </c>
      <c r="B648" s="5" t="s">
        <v>6286</v>
      </c>
      <c r="C648" s="5" t="s">
        <v>6066</v>
      </c>
      <c r="D648" s="9" t="s">
        <v>508</v>
      </c>
      <c r="E648" s="10">
        <v>71400</v>
      </c>
      <c r="F648" s="5" t="s">
        <v>67</v>
      </c>
      <c r="G648" s="10">
        <v>84000</v>
      </c>
      <c r="H648" s="5" t="s">
        <v>6127</v>
      </c>
      <c r="I648" s="10">
        <v>110000</v>
      </c>
      <c r="J648" s="5" t="s">
        <v>5810</v>
      </c>
      <c r="K648" s="10">
        <v>0</v>
      </c>
      <c r="L648" s="5" t="s">
        <v>67</v>
      </c>
      <c r="M648" s="10">
        <v>0</v>
      </c>
      <c r="N648" s="5" t="s">
        <v>67</v>
      </c>
      <c r="O648" s="10">
        <f t="shared" si="10"/>
        <v>71400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5" t="s">
        <v>6319</v>
      </c>
      <c r="X648" s="5" t="s">
        <v>67</v>
      </c>
      <c r="Y648" s="2" t="s">
        <v>67</v>
      </c>
      <c r="Z648" s="2" t="s">
        <v>67</v>
      </c>
      <c r="AA648" s="11"/>
      <c r="AB648" s="2" t="s">
        <v>67</v>
      </c>
    </row>
    <row r="649" spans="1:28" ht="30" customHeight="1" x14ac:dyDescent="0.3">
      <c r="A649" s="5" t="s">
        <v>6320</v>
      </c>
      <c r="B649" s="5" t="s">
        <v>6286</v>
      </c>
      <c r="C649" s="5" t="s">
        <v>6069</v>
      </c>
      <c r="D649" s="9" t="s">
        <v>508</v>
      </c>
      <c r="E649" s="10">
        <v>77300</v>
      </c>
      <c r="F649" s="5" t="s">
        <v>67</v>
      </c>
      <c r="G649" s="10">
        <v>91000</v>
      </c>
      <c r="H649" s="5" t="s">
        <v>6127</v>
      </c>
      <c r="I649" s="10">
        <v>120000</v>
      </c>
      <c r="J649" s="5" t="s">
        <v>5810</v>
      </c>
      <c r="K649" s="10">
        <v>0</v>
      </c>
      <c r="L649" s="5" t="s">
        <v>67</v>
      </c>
      <c r="M649" s="10">
        <v>0</v>
      </c>
      <c r="N649" s="5" t="s">
        <v>67</v>
      </c>
      <c r="O649" s="10">
        <f t="shared" si="10"/>
        <v>77300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5" t="s">
        <v>6321</v>
      </c>
      <c r="X649" s="5" t="s">
        <v>67</v>
      </c>
      <c r="Y649" s="2" t="s">
        <v>67</v>
      </c>
      <c r="Z649" s="2" t="s">
        <v>67</v>
      </c>
      <c r="AA649" s="11"/>
      <c r="AB649" s="2" t="s">
        <v>67</v>
      </c>
    </row>
    <row r="650" spans="1:28" ht="30" customHeight="1" x14ac:dyDescent="0.3">
      <c r="A650" s="5" t="s">
        <v>6322</v>
      </c>
      <c r="B650" s="5" t="s">
        <v>6286</v>
      </c>
      <c r="C650" s="5" t="s">
        <v>6323</v>
      </c>
      <c r="D650" s="9" t="s">
        <v>508</v>
      </c>
      <c r="E650" s="10">
        <v>0</v>
      </c>
      <c r="F650" s="5" t="s">
        <v>67</v>
      </c>
      <c r="G650" s="10">
        <v>94000</v>
      </c>
      <c r="H650" s="5" t="s">
        <v>6127</v>
      </c>
      <c r="I650" s="10">
        <v>150000</v>
      </c>
      <c r="J650" s="5" t="s">
        <v>5810</v>
      </c>
      <c r="K650" s="10">
        <v>0</v>
      </c>
      <c r="L650" s="5" t="s">
        <v>67</v>
      </c>
      <c r="M650" s="10">
        <v>0</v>
      </c>
      <c r="N650" s="5" t="s">
        <v>67</v>
      </c>
      <c r="O650" s="10">
        <f t="shared" si="10"/>
        <v>94000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5" t="s">
        <v>6324</v>
      </c>
      <c r="X650" s="5" t="s">
        <v>67</v>
      </c>
      <c r="Y650" s="2" t="s">
        <v>67</v>
      </c>
      <c r="Z650" s="2" t="s">
        <v>67</v>
      </c>
      <c r="AA650" s="11"/>
      <c r="AB650" s="2" t="s">
        <v>67</v>
      </c>
    </row>
    <row r="651" spans="1:28" ht="30" customHeight="1" x14ac:dyDescent="0.3">
      <c r="A651" s="5" t="s">
        <v>6325</v>
      </c>
      <c r="B651" s="5" t="s">
        <v>6286</v>
      </c>
      <c r="C651" s="5" t="s">
        <v>6326</v>
      </c>
      <c r="D651" s="9" t="s">
        <v>508</v>
      </c>
      <c r="E651" s="10">
        <v>0</v>
      </c>
      <c r="F651" s="5" t="s">
        <v>67</v>
      </c>
      <c r="G651" s="10">
        <v>109000</v>
      </c>
      <c r="H651" s="5" t="s">
        <v>6127</v>
      </c>
      <c r="I651" s="10">
        <v>160000</v>
      </c>
      <c r="J651" s="5" t="s">
        <v>5810</v>
      </c>
      <c r="K651" s="10">
        <v>0</v>
      </c>
      <c r="L651" s="5" t="s">
        <v>67</v>
      </c>
      <c r="M651" s="10">
        <v>0</v>
      </c>
      <c r="N651" s="5" t="s">
        <v>67</v>
      </c>
      <c r="O651" s="10">
        <f t="shared" si="10"/>
        <v>109000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5" t="s">
        <v>6327</v>
      </c>
      <c r="X651" s="5" t="s">
        <v>67</v>
      </c>
      <c r="Y651" s="2" t="s">
        <v>67</v>
      </c>
      <c r="Z651" s="2" t="s">
        <v>67</v>
      </c>
      <c r="AA651" s="11"/>
      <c r="AB651" s="2" t="s">
        <v>67</v>
      </c>
    </row>
    <row r="652" spans="1:28" ht="30" customHeight="1" x14ac:dyDescent="0.3">
      <c r="A652" s="5" t="s">
        <v>6328</v>
      </c>
      <c r="B652" s="5" t="s">
        <v>6286</v>
      </c>
      <c r="C652" s="5" t="s">
        <v>6329</v>
      </c>
      <c r="D652" s="9" t="s">
        <v>508</v>
      </c>
      <c r="E652" s="10">
        <v>0</v>
      </c>
      <c r="F652" s="5" t="s">
        <v>67</v>
      </c>
      <c r="G652" s="10">
        <v>120000</v>
      </c>
      <c r="H652" s="5" t="s">
        <v>6127</v>
      </c>
      <c r="I652" s="10">
        <v>180000</v>
      </c>
      <c r="J652" s="5" t="s">
        <v>5810</v>
      </c>
      <c r="K652" s="10">
        <v>0</v>
      </c>
      <c r="L652" s="5" t="s">
        <v>67</v>
      </c>
      <c r="M652" s="10">
        <v>0</v>
      </c>
      <c r="N652" s="5" t="s">
        <v>67</v>
      </c>
      <c r="O652" s="10">
        <f t="shared" si="10"/>
        <v>120000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5" t="s">
        <v>6330</v>
      </c>
      <c r="X652" s="5" t="s">
        <v>67</v>
      </c>
      <c r="Y652" s="2" t="s">
        <v>67</v>
      </c>
      <c r="Z652" s="2" t="s">
        <v>67</v>
      </c>
      <c r="AA652" s="11"/>
      <c r="AB652" s="2" t="s">
        <v>67</v>
      </c>
    </row>
    <row r="653" spans="1:28" ht="30" customHeight="1" x14ac:dyDescent="0.3">
      <c r="A653" s="5" t="s">
        <v>6331</v>
      </c>
      <c r="B653" s="5" t="s">
        <v>6286</v>
      </c>
      <c r="C653" s="5" t="s">
        <v>6332</v>
      </c>
      <c r="D653" s="9" t="s">
        <v>508</v>
      </c>
      <c r="E653" s="10">
        <v>0</v>
      </c>
      <c r="F653" s="5" t="s">
        <v>67</v>
      </c>
      <c r="G653" s="10">
        <v>127000</v>
      </c>
      <c r="H653" s="5" t="s">
        <v>6127</v>
      </c>
      <c r="I653" s="10">
        <v>190000</v>
      </c>
      <c r="J653" s="5" t="s">
        <v>5810</v>
      </c>
      <c r="K653" s="10">
        <v>0</v>
      </c>
      <c r="L653" s="5" t="s">
        <v>67</v>
      </c>
      <c r="M653" s="10">
        <v>0</v>
      </c>
      <c r="N653" s="5" t="s">
        <v>67</v>
      </c>
      <c r="O653" s="10">
        <f t="shared" si="10"/>
        <v>127000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5" t="s">
        <v>6333</v>
      </c>
      <c r="X653" s="5" t="s">
        <v>67</v>
      </c>
      <c r="Y653" s="2" t="s">
        <v>67</v>
      </c>
      <c r="Z653" s="2" t="s">
        <v>67</v>
      </c>
      <c r="AA653" s="11"/>
      <c r="AB653" s="2" t="s">
        <v>67</v>
      </c>
    </row>
    <row r="654" spans="1:28" ht="30" customHeight="1" x14ac:dyDescent="0.3">
      <c r="A654" s="5" t="s">
        <v>6334</v>
      </c>
      <c r="B654" s="5" t="s">
        <v>6286</v>
      </c>
      <c r="C654" s="5" t="s">
        <v>6335</v>
      </c>
      <c r="D654" s="9" t="s">
        <v>508</v>
      </c>
      <c r="E654" s="10">
        <v>0</v>
      </c>
      <c r="F654" s="5" t="s">
        <v>67</v>
      </c>
      <c r="G654" s="10">
        <v>138000</v>
      </c>
      <c r="H654" s="5" t="s">
        <v>6127</v>
      </c>
      <c r="I654" s="10">
        <v>210000</v>
      </c>
      <c r="J654" s="5" t="s">
        <v>5810</v>
      </c>
      <c r="K654" s="10">
        <v>0</v>
      </c>
      <c r="L654" s="5" t="s">
        <v>67</v>
      </c>
      <c r="M654" s="10">
        <v>0</v>
      </c>
      <c r="N654" s="5" t="s">
        <v>67</v>
      </c>
      <c r="O654" s="10">
        <f t="shared" si="10"/>
        <v>138000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5" t="s">
        <v>6336</v>
      </c>
      <c r="X654" s="5" t="s">
        <v>67</v>
      </c>
      <c r="Y654" s="2" t="s">
        <v>67</v>
      </c>
      <c r="Z654" s="2" t="s">
        <v>67</v>
      </c>
      <c r="AA654" s="11"/>
      <c r="AB654" s="2" t="s">
        <v>67</v>
      </c>
    </row>
    <row r="655" spans="1:28" ht="30" customHeight="1" x14ac:dyDescent="0.3">
      <c r="A655" s="5" t="s">
        <v>6337</v>
      </c>
      <c r="B655" s="5" t="s">
        <v>6286</v>
      </c>
      <c r="C655" s="5" t="s">
        <v>6338</v>
      </c>
      <c r="D655" s="9" t="s">
        <v>508</v>
      </c>
      <c r="E655" s="10">
        <v>134300</v>
      </c>
      <c r="F655" s="5" t="s">
        <v>67</v>
      </c>
      <c r="G655" s="10">
        <v>158000</v>
      </c>
      <c r="H655" s="5" t="s">
        <v>6127</v>
      </c>
      <c r="I655" s="10">
        <v>230000</v>
      </c>
      <c r="J655" s="5" t="s">
        <v>5810</v>
      </c>
      <c r="K655" s="10">
        <v>0</v>
      </c>
      <c r="L655" s="5" t="s">
        <v>67</v>
      </c>
      <c r="M655" s="10">
        <v>0</v>
      </c>
      <c r="N655" s="5" t="s">
        <v>67</v>
      </c>
      <c r="O655" s="10">
        <f t="shared" si="10"/>
        <v>134300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5" t="s">
        <v>6339</v>
      </c>
      <c r="X655" s="5" t="s">
        <v>67</v>
      </c>
      <c r="Y655" s="2" t="s">
        <v>67</v>
      </c>
      <c r="Z655" s="2" t="s">
        <v>67</v>
      </c>
      <c r="AA655" s="11"/>
      <c r="AB655" s="2" t="s">
        <v>67</v>
      </c>
    </row>
    <row r="656" spans="1:28" ht="30" customHeight="1" x14ac:dyDescent="0.3">
      <c r="A656" s="5" t="s">
        <v>6340</v>
      </c>
      <c r="B656" s="5" t="s">
        <v>6286</v>
      </c>
      <c r="C656" s="5" t="s">
        <v>6341</v>
      </c>
      <c r="D656" s="9" t="s">
        <v>508</v>
      </c>
      <c r="E656" s="10">
        <v>171700</v>
      </c>
      <c r="F656" s="5" t="s">
        <v>67</v>
      </c>
      <c r="G656" s="10">
        <v>202000</v>
      </c>
      <c r="H656" s="5" t="s">
        <v>6127</v>
      </c>
      <c r="I656" s="10">
        <v>300000</v>
      </c>
      <c r="J656" s="5" t="s">
        <v>5810</v>
      </c>
      <c r="K656" s="10">
        <v>0</v>
      </c>
      <c r="L656" s="5" t="s">
        <v>67</v>
      </c>
      <c r="M656" s="10">
        <v>0</v>
      </c>
      <c r="N656" s="5" t="s">
        <v>67</v>
      </c>
      <c r="O656" s="10">
        <f t="shared" ref="O656:O719" si="11">SMALL(E656:M656,COUNTIF(E656:M656,0)+1)</f>
        <v>171700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5" t="s">
        <v>6342</v>
      </c>
      <c r="X656" s="5" t="s">
        <v>67</v>
      </c>
      <c r="Y656" s="2" t="s">
        <v>67</v>
      </c>
      <c r="Z656" s="2" t="s">
        <v>67</v>
      </c>
      <c r="AA656" s="11"/>
      <c r="AB656" s="2" t="s">
        <v>67</v>
      </c>
    </row>
    <row r="657" spans="1:28" ht="30" customHeight="1" x14ac:dyDescent="0.3">
      <c r="A657" s="5" t="s">
        <v>6343</v>
      </c>
      <c r="B657" s="5" t="s">
        <v>6286</v>
      </c>
      <c r="C657" s="5" t="s">
        <v>6344</v>
      </c>
      <c r="D657" s="9" t="s">
        <v>508</v>
      </c>
      <c r="E657" s="10">
        <v>198000</v>
      </c>
      <c r="F657" s="5" t="s">
        <v>67</v>
      </c>
      <c r="G657" s="10">
        <v>233000</v>
      </c>
      <c r="H657" s="5" t="s">
        <v>6127</v>
      </c>
      <c r="I657" s="10">
        <v>350000</v>
      </c>
      <c r="J657" s="5" t="s">
        <v>5810</v>
      </c>
      <c r="K657" s="10">
        <v>0</v>
      </c>
      <c r="L657" s="5" t="s">
        <v>67</v>
      </c>
      <c r="M657" s="10">
        <v>0</v>
      </c>
      <c r="N657" s="5" t="s">
        <v>67</v>
      </c>
      <c r="O657" s="10">
        <f t="shared" si="11"/>
        <v>198000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5" t="s">
        <v>6345</v>
      </c>
      <c r="X657" s="5" t="s">
        <v>67</v>
      </c>
      <c r="Y657" s="2" t="s">
        <v>67</v>
      </c>
      <c r="Z657" s="2" t="s">
        <v>67</v>
      </c>
      <c r="AA657" s="11"/>
      <c r="AB657" s="2" t="s">
        <v>67</v>
      </c>
    </row>
    <row r="658" spans="1:28" ht="30" customHeight="1" x14ac:dyDescent="0.3">
      <c r="A658" s="5" t="s">
        <v>6346</v>
      </c>
      <c r="B658" s="5" t="s">
        <v>6286</v>
      </c>
      <c r="C658" s="5" t="s">
        <v>6347</v>
      </c>
      <c r="D658" s="9" t="s">
        <v>508</v>
      </c>
      <c r="E658" s="10">
        <v>329800</v>
      </c>
      <c r="F658" s="5" t="s">
        <v>67</v>
      </c>
      <c r="G658" s="10">
        <v>388000</v>
      </c>
      <c r="H658" s="5" t="s">
        <v>6127</v>
      </c>
      <c r="I658" s="10">
        <v>520000</v>
      </c>
      <c r="J658" s="5" t="s">
        <v>5810</v>
      </c>
      <c r="K658" s="10">
        <v>0</v>
      </c>
      <c r="L658" s="5" t="s">
        <v>67</v>
      </c>
      <c r="M658" s="10">
        <v>0</v>
      </c>
      <c r="N658" s="5" t="s">
        <v>67</v>
      </c>
      <c r="O658" s="10">
        <f t="shared" si="11"/>
        <v>329800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5" t="s">
        <v>6348</v>
      </c>
      <c r="X658" s="5" t="s">
        <v>67</v>
      </c>
      <c r="Y658" s="2" t="s">
        <v>67</v>
      </c>
      <c r="Z658" s="2" t="s">
        <v>67</v>
      </c>
      <c r="AA658" s="11"/>
      <c r="AB658" s="2" t="s">
        <v>67</v>
      </c>
    </row>
    <row r="659" spans="1:28" ht="30" customHeight="1" x14ac:dyDescent="0.3">
      <c r="A659" s="5" t="s">
        <v>6349</v>
      </c>
      <c r="B659" s="5" t="s">
        <v>6286</v>
      </c>
      <c r="C659" s="5" t="s">
        <v>6350</v>
      </c>
      <c r="D659" s="9" t="s">
        <v>508</v>
      </c>
      <c r="E659" s="10">
        <v>36300</v>
      </c>
      <c r="F659" s="5" t="s">
        <v>67</v>
      </c>
      <c r="G659" s="10">
        <v>0</v>
      </c>
      <c r="H659" s="5" t="s">
        <v>67</v>
      </c>
      <c r="I659" s="10">
        <v>51920</v>
      </c>
      <c r="J659" s="5" t="s">
        <v>6036</v>
      </c>
      <c r="K659" s="10">
        <v>39000</v>
      </c>
      <c r="L659" s="5" t="s">
        <v>6351</v>
      </c>
      <c r="M659" s="10">
        <v>0</v>
      </c>
      <c r="N659" s="5" t="s">
        <v>67</v>
      </c>
      <c r="O659" s="10">
        <f t="shared" si="11"/>
        <v>36300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5" t="s">
        <v>6352</v>
      </c>
      <c r="X659" s="5" t="s">
        <v>67</v>
      </c>
      <c r="Y659" s="2" t="s">
        <v>67</v>
      </c>
      <c r="Z659" s="2" t="s">
        <v>67</v>
      </c>
      <c r="AA659" s="11"/>
      <c r="AB659" s="2" t="s">
        <v>67</v>
      </c>
    </row>
    <row r="660" spans="1:28" ht="30" customHeight="1" x14ac:dyDescent="0.3">
      <c r="A660" s="5" t="s">
        <v>6353</v>
      </c>
      <c r="B660" s="5" t="s">
        <v>6286</v>
      </c>
      <c r="C660" s="5" t="s">
        <v>6354</v>
      </c>
      <c r="D660" s="9" t="s">
        <v>508</v>
      </c>
      <c r="E660" s="10">
        <v>37400</v>
      </c>
      <c r="F660" s="5" t="s">
        <v>67</v>
      </c>
      <c r="G660" s="10">
        <v>0</v>
      </c>
      <c r="H660" s="5" t="s">
        <v>67</v>
      </c>
      <c r="I660" s="10">
        <v>56300</v>
      </c>
      <c r="J660" s="5" t="s">
        <v>6036</v>
      </c>
      <c r="K660" s="10">
        <v>40800</v>
      </c>
      <c r="L660" s="5" t="s">
        <v>6351</v>
      </c>
      <c r="M660" s="10">
        <v>0</v>
      </c>
      <c r="N660" s="5" t="s">
        <v>67</v>
      </c>
      <c r="O660" s="10">
        <f t="shared" si="11"/>
        <v>37400</v>
      </c>
      <c r="P660" s="10">
        <v>0</v>
      </c>
      <c r="Q660" s="10">
        <v>0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5" t="s">
        <v>6355</v>
      </c>
      <c r="X660" s="5" t="s">
        <v>67</v>
      </c>
      <c r="Y660" s="2" t="s">
        <v>67</v>
      </c>
      <c r="Z660" s="2" t="s">
        <v>67</v>
      </c>
      <c r="AA660" s="11"/>
      <c r="AB660" s="2" t="s">
        <v>67</v>
      </c>
    </row>
    <row r="661" spans="1:28" ht="30" customHeight="1" x14ac:dyDescent="0.3">
      <c r="A661" s="5" t="s">
        <v>6356</v>
      </c>
      <c r="B661" s="5" t="s">
        <v>6286</v>
      </c>
      <c r="C661" s="5" t="s">
        <v>6357</v>
      </c>
      <c r="D661" s="9" t="s">
        <v>508</v>
      </c>
      <c r="E661" s="10">
        <v>48400</v>
      </c>
      <c r="F661" s="5" t="s">
        <v>67</v>
      </c>
      <c r="G661" s="10">
        <v>0</v>
      </c>
      <c r="H661" s="5" t="s">
        <v>67</v>
      </c>
      <c r="I661" s="10">
        <v>75070</v>
      </c>
      <c r="J661" s="5" t="s">
        <v>6036</v>
      </c>
      <c r="K661" s="10">
        <v>52800</v>
      </c>
      <c r="L661" s="5" t="s">
        <v>6351</v>
      </c>
      <c r="M661" s="10">
        <v>0</v>
      </c>
      <c r="N661" s="5" t="s">
        <v>67</v>
      </c>
      <c r="O661" s="10">
        <f t="shared" si="11"/>
        <v>48400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5" t="s">
        <v>6358</v>
      </c>
      <c r="X661" s="5" t="s">
        <v>67</v>
      </c>
      <c r="Y661" s="2" t="s">
        <v>67</v>
      </c>
      <c r="Z661" s="2" t="s">
        <v>67</v>
      </c>
      <c r="AA661" s="11"/>
      <c r="AB661" s="2" t="s">
        <v>67</v>
      </c>
    </row>
    <row r="662" spans="1:28" ht="30" customHeight="1" x14ac:dyDescent="0.3">
      <c r="A662" s="5" t="s">
        <v>6359</v>
      </c>
      <c r="B662" s="5" t="s">
        <v>6286</v>
      </c>
      <c r="C662" s="5" t="s">
        <v>6360</v>
      </c>
      <c r="D662" s="9" t="s">
        <v>508</v>
      </c>
      <c r="E662" s="10">
        <v>62700</v>
      </c>
      <c r="F662" s="5" t="s">
        <v>67</v>
      </c>
      <c r="G662" s="10">
        <v>0</v>
      </c>
      <c r="H662" s="5" t="s">
        <v>67</v>
      </c>
      <c r="I662" s="10">
        <v>97590</v>
      </c>
      <c r="J662" s="5" t="s">
        <v>6036</v>
      </c>
      <c r="K662" s="10">
        <v>69000</v>
      </c>
      <c r="L662" s="5" t="s">
        <v>6351</v>
      </c>
      <c r="M662" s="10">
        <v>0</v>
      </c>
      <c r="N662" s="5" t="s">
        <v>67</v>
      </c>
      <c r="O662" s="10">
        <f t="shared" si="11"/>
        <v>62700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5" t="s">
        <v>6361</v>
      </c>
      <c r="X662" s="5" t="s">
        <v>67</v>
      </c>
      <c r="Y662" s="2" t="s">
        <v>67</v>
      </c>
      <c r="Z662" s="2" t="s">
        <v>67</v>
      </c>
      <c r="AA662" s="11"/>
      <c r="AB662" s="2" t="s">
        <v>67</v>
      </c>
    </row>
    <row r="663" spans="1:28" ht="30" customHeight="1" x14ac:dyDescent="0.3">
      <c r="A663" s="5" t="s">
        <v>6362</v>
      </c>
      <c r="B663" s="5" t="s">
        <v>6286</v>
      </c>
      <c r="C663" s="5" t="s">
        <v>6363</v>
      </c>
      <c r="D663" s="9" t="s">
        <v>508</v>
      </c>
      <c r="E663" s="10">
        <v>72600</v>
      </c>
      <c r="F663" s="5" t="s">
        <v>67</v>
      </c>
      <c r="G663" s="10">
        <v>0</v>
      </c>
      <c r="H663" s="5" t="s">
        <v>67</v>
      </c>
      <c r="I663" s="10">
        <v>118230</v>
      </c>
      <c r="J663" s="5" t="s">
        <v>6036</v>
      </c>
      <c r="K663" s="10">
        <v>79200</v>
      </c>
      <c r="L663" s="5" t="s">
        <v>6351</v>
      </c>
      <c r="M663" s="10">
        <v>0</v>
      </c>
      <c r="N663" s="5" t="s">
        <v>67</v>
      </c>
      <c r="O663" s="10">
        <f t="shared" si="11"/>
        <v>72600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5" t="s">
        <v>6364</v>
      </c>
      <c r="X663" s="5" t="s">
        <v>67</v>
      </c>
      <c r="Y663" s="2" t="s">
        <v>67</v>
      </c>
      <c r="Z663" s="2" t="s">
        <v>67</v>
      </c>
      <c r="AA663" s="11"/>
      <c r="AB663" s="2" t="s">
        <v>67</v>
      </c>
    </row>
    <row r="664" spans="1:28" ht="30" customHeight="1" x14ac:dyDescent="0.3">
      <c r="A664" s="5" t="s">
        <v>6365</v>
      </c>
      <c r="B664" s="5" t="s">
        <v>6286</v>
      </c>
      <c r="C664" s="5" t="s">
        <v>6366</v>
      </c>
      <c r="D664" s="9" t="s">
        <v>508</v>
      </c>
      <c r="E664" s="10">
        <v>113300</v>
      </c>
      <c r="F664" s="5" t="s">
        <v>67</v>
      </c>
      <c r="G664" s="10">
        <v>0</v>
      </c>
      <c r="H664" s="5" t="s">
        <v>67</v>
      </c>
      <c r="I664" s="10">
        <v>194560</v>
      </c>
      <c r="J664" s="5" t="s">
        <v>6036</v>
      </c>
      <c r="K664" s="10">
        <v>124800</v>
      </c>
      <c r="L664" s="5" t="s">
        <v>6351</v>
      </c>
      <c r="M664" s="10">
        <v>0</v>
      </c>
      <c r="N664" s="5" t="s">
        <v>67</v>
      </c>
      <c r="O664" s="10">
        <f t="shared" si="11"/>
        <v>113300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5" t="s">
        <v>6367</v>
      </c>
      <c r="X664" s="5" t="s">
        <v>67</v>
      </c>
      <c r="Y664" s="2" t="s">
        <v>67</v>
      </c>
      <c r="Z664" s="2" t="s">
        <v>67</v>
      </c>
      <c r="AA664" s="11"/>
      <c r="AB664" s="2" t="s">
        <v>67</v>
      </c>
    </row>
    <row r="665" spans="1:28" ht="30" customHeight="1" x14ac:dyDescent="0.3">
      <c r="A665" s="5" t="s">
        <v>6368</v>
      </c>
      <c r="B665" s="5" t="s">
        <v>6286</v>
      </c>
      <c r="C665" s="5" t="s">
        <v>6369</v>
      </c>
      <c r="D665" s="9" t="s">
        <v>508</v>
      </c>
      <c r="E665" s="10">
        <v>150700</v>
      </c>
      <c r="F665" s="5" t="s">
        <v>67</v>
      </c>
      <c r="G665" s="10">
        <v>0</v>
      </c>
      <c r="H665" s="5" t="s">
        <v>67</v>
      </c>
      <c r="I665" s="10">
        <v>255870</v>
      </c>
      <c r="J665" s="5" t="s">
        <v>6036</v>
      </c>
      <c r="K665" s="10">
        <v>166200</v>
      </c>
      <c r="L665" s="5" t="s">
        <v>6351</v>
      </c>
      <c r="M665" s="10">
        <v>0</v>
      </c>
      <c r="N665" s="5" t="s">
        <v>67</v>
      </c>
      <c r="O665" s="10">
        <f t="shared" si="11"/>
        <v>150700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5" t="s">
        <v>6370</v>
      </c>
      <c r="X665" s="5" t="s">
        <v>67</v>
      </c>
      <c r="Y665" s="2" t="s">
        <v>67</v>
      </c>
      <c r="Z665" s="2" t="s">
        <v>67</v>
      </c>
      <c r="AA665" s="11"/>
      <c r="AB665" s="2" t="s">
        <v>67</v>
      </c>
    </row>
    <row r="666" spans="1:28" ht="30" customHeight="1" x14ac:dyDescent="0.3">
      <c r="A666" s="5" t="s">
        <v>6371</v>
      </c>
      <c r="B666" s="5" t="s">
        <v>6286</v>
      </c>
      <c r="C666" s="5" t="s">
        <v>6372</v>
      </c>
      <c r="D666" s="9" t="s">
        <v>508</v>
      </c>
      <c r="E666" s="10">
        <v>341830</v>
      </c>
      <c r="F666" s="5" t="s">
        <v>67</v>
      </c>
      <c r="G666" s="10">
        <v>0</v>
      </c>
      <c r="H666" s="5" t="s">
        <v>67</v>
      </c>
      <c r="I666" s="10">
        <v>499220</v>
      </c>
      <c r="J666" s="5" t="s">
        <v>6036</v>
      </c>
      <c r="K666" s="10">
        <v>336000</v>
      </c>
      <c r="L666" s="5" t="s">
        <v>6351</v>
      </c>
      <c r="M666" s="10">
        <v>0</v>
      </c>
      <c r="N666" s="5" t="s">
        <v>67</v>
      </c>
      <c r="O666" s="10">
        <f t="shared" si="11"/>
        <v>336000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5" t="s">
        <v>6373</v>
      </c>
      <c r="X666" s="5" t="s">
        <v>67</v>
      </c>
      <c r="Y666" s="2" t="s">
        <v>67</v>
      </c>
      <c r="Z666" s="2" t="s">
        <v>67</v>
      </c>
      <c r="AA666" s="11"/>
      <c r="AB666" s="2" t="s">
        <v>67</v>
      </c>
    </row>
    <row r="667" spans="1:28" ht="30" customHeight="1" x14ac:dyDescent="0.3">
      <c r="A667" s="5" t="s">
        <v>3748</v>
      </c>
      <c r="B667" s="5" t="s">
        <v>3746</v>
      </c>
      <c r="C667" s="5" t="s">
        <v>3747</v>
      </c>
      <c r="D667" s="9" t="s">
        <v>508</v>
      </c>
      <c r="E667" s="10">
        <v>2430</v>
      </c>
      <c r="F667" s="5" t="s">
        <v>67</v>
      </c>
      <c r="G667" s="10">
        <v>0</v>
      </c>
      <c r="H667" s="5" t="s">
        <v>67</v>
      </c>
      <c r="I667" s="10">
        <v>0</v>
      </c>
      <c r="J667" s="5" t="s">
        <v>67</v>
      </c>
      <c r="K667" s="10">
        <v>0</v>
      </c>
      <c r="L667" s="5" t="s">
        <v>67</v>
      </c>
      <c r="M667" s="10">
        <v>2500</v>
      </c>
      <c r="N667" s="5" t="s">
        <v>67</v>
      </c>
      <c r="O667" s="10">
        <f t="shared" si="11"/>
        <v>2430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5" t="s">
        <v>6374</v>
      </c>
      <c r="X667" s="5" t="s">
        <v>67</v>
      </c>
      <c r="Y667" s="2" t="s">
        <v>67</v>
      </c>
      <c r="Z667" s="2" t="s">
        <v>67</v>
      </c>
      <c r="AA667" s="11"/>
      <c r="AB667" s="2" t="s">
        <v>67</v>
      </c>
    </row>
    <row r="668" spans="1:28" ht="30" customHeight="1" x14ac:dyDescent="0.3">
      <c r="A668" s="5" t="s">
        <v>6375</v>
      </c>
      <c r="B668" s="5" t="s">
        <v>6376</v>
      </c>
      <c r="C668" s="5" t="s">
        <v>518</v>
      </c>
      <c r="D668" s="9" t="s">
        <v>508</v>
      </c>
      <c r="E668" s="10">
        <v>31100</v>
      </c>
      <c r="F668" s="5" t="s">
        <v>67</v>
      </c>
      <c r="G668" s="10">
        <v>50000</v>
      </c>
      <c r="H668" s="5" t="s">
        <v>6377</v>
      </c>
      <c r="I668" s="10">
        <v>818000</v>
      </c>
      <c r="J668" s="5" t="s">
        <v>5966</v>
      </c>
      <c r="K668" s="10">
        <v>0</v>
      </c>
      <c r="L668" s="5" t="s">
        <v>67</v>
      </c>
      <c r="M668" s="10">
        <v>0</v>
      </c>
      <c r="N668" s="5" t="s">
        <v>67</v>
      </c>
      <c r="O668" s="10">
        <f t="shared" si="11"/>
        <v>31100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5" t="s">
        <v>6378</v>
      </c>
      <c r="X668" s="5" t="s">
        <v>67</v>
      </c>
      <c r="Y668" s="2" t="s">
        <v>67</v>
      </c>
      <c r="Z668" s="2" t="s">
        <v>67</v>
      </c>
      <c r="AA668" s="11"/>
      <c r="AB668" s="2" t="s">
        <v>67</v>
      </c>
    </row>
    <row r="669" spans="1:28" ht="30" customHeight="1" x14ac:dyDescent="0.3">
      <c r="A669" s="5" t="s">
        <v>6379</v>
      </c>
      <c r="B669" s="5" t="s">
        <v>6376</v>
      </c>
      <c r="C669" s="5" t="s">
        <v>528</v>
      </c>
      <c r="D669" s="9" t="s">
        <v>508</v>
      </c>
      <c r="E669" s="10">
        <v>43000</v>
      </c>
      <c r="F669" s="5" t="s">
        <v>67</v>
      </c>
      <c r="G669" s="10">
        <v>50000</v>
      </c>
      <c r="H669" s="5" t="s">
        <v>6377</v>
      </c>
      <c r="I669" s="10">
        <v>885000</v>
      </c>
      <c r="J669" s="5" t="s">
        <v>5966</v>
      </c>
      <c r="K669" s="10">
        <v>0</v>
      </c>
      <c r="L669" s="5" t="s">
        <v>67</v>
      </c>
      <c r="M669" s="10">
        <v>0</v>
      </c>
      <c r="N669" s="5" t="s">
        <v>67</v>
      </c>
      <c r="O669" s="10">
        <f t="shared" si="11"/>
        <v>43000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5" t="s">
        <v>6380</v>
      </c>
      <c r="X669" s="5" t="s">
        <v>67</v>
      </c>
      <c r="Y669" s="2" t="s">
        <v>67</v>
      </c>
      <c r="Z669" s="2" t="s">
        <v>67</v>
      </c>
      <c r="AA669" s="11"/>
      <c r="AB669" s="2" t="s">
        <v>67</v>
      </c>
    </row>
    <row r="670" spans="1:28" ht="30" customHeight="1" x14ac:dyDescent="0.3">
      <c r="A670" s="5" t="s">
        <v>6381</v>
      </c>
      <c r="B670" s="5" t="s">
        <v>6376</v>
      </c>
      <c r="C670" s="5" t="s">
        <v>536</v>
      </c>
      <c r="D670" s="9" t="s">
        <v>508</v>
      </c>
      <c r="E670" s="10">
        <v>236600</v>
      </c>
      <c r="F670" s="5" t="s">
        <v>67</v>
      </c>
      <c r="G670" s="10">
        <v>274000</v>
      </c>
      <c r="H670" s="5" t="s">
        <v>6377</v>
      </c>
      <c r="I670" s="10">
        <v>932000</v>
      </c>
      <c r="J670" s="5" t="s">
        <v>5966</v>
      </c>
      <c r="K670" s="10">
        <v>0</v>
      </c>
      <c r="L670" s="5" t="s">
        <v>67</v>
      </c>
      <c r="M670" s="10">
        <v>0</v>
      </c>
      <c r="N670" s="5" t="s">
        <v>67</v>
      </c>
      <c r="O670" s="10">
        <f t="shared" si="11"/>
        <v>236600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5" t="s">
        <v>6382</v>
      </c>
      <c r="X670" s="5" t="s">
        <v>67</v>
      </c>
      <c r="Y670" s="2" t="s">
        <v>67</v>
      </c>
      <c r="Z670" s="2" t="s">
        <v>67</v>
      </c>
      <c r="AA670" s="11"/>
      <c r="AB670" s="2" t="s">
        <v>67</v>
      </c>
    </row>
    <row r="671" spans="1:28" ht="30" customHeight="1" x14ac:dyDescent="0.3">
      <c r="A671" s="5" t="s">
        <v>6383</v>
      </c>
      <c r="B671" s="5" t="s">
        <v>6376</v>
      </c>
      <c r="C671" s="5" t="s">
        <v>544</v>
      </c>
      <c r="D671" s="9" t="s">
        <v>508</v>
      </c>
      <c r="E671" s="10">
        <v>339700</v>
      </c>
      <c r="F671" s="5" t="s">
        <v>67</v>
      </c>
      <c r="G671" s="10">
        <v>380000</v>
      </c>
      <c r="H671" s="5" t="s">
        <v>6377</v>
      </c>
      <c r="I671" s="10">
        <v>0</v>
      </c>
      <c r="J671" s="5" t="s">
        <v>67</v>
      </c>
      <c r="K671" s="10">
        <v>0</v>
      </c>
      <c r="L671" s="5" t="s">
        <v>67</v>
      </c>
      <c r="M671" s="10">
        <v>0</v>
      </c>
      <c r="N671" s="5" t="s">
        <v>67</v>
      </c>
      <c r="O671" s="10">
        <f t="shared" si="11"/>
        <v>339700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5" t="s">
        <v>6384</v>
      </c>
      <c r="X671" s="5" t="s">
        <v>67</v>
      </c>
      <c r="Y671" s="2" t="s">
        <v>67</v>
      </c>
      <c r="Z671" s="2" t="s">
        <v>67</v>
      </c>
      <c r="AA671" s="11"/>
      <c r="AB671" s="2" t="s">
        <v>67</v>
      </c>
    </row>
    <row r="672" spans="1:28" ht="30" customHeight="1" x14ac:dyDescent="0.3">
      <c r="A672" s="5" t="s">
        <v>6385</v>
      </c>
      <c r="B672" s="5" t="s">
        <v>6376</v>
      </c>
      <c r="C672" s="5" t="s">
        <v>552</v>
      </c>
      <c r="D672" s="9" t="s">
        <v>508</v>
      </c>
      <c r="E672" s="10">
        <v>387100</v>
      </c>
      <c r="F672" s="5" t="s">
        <v>67</v>
      </c>
      <c r="G672" s="10">
        <v>425000</v>
      </c>
      <c r="H672" s="5" t="s">
        <v>6377</v>
      </c>
      <c r="I672" s="10">
        <v>0</v>
      </c>
      <c r="J672" s="5" t="s">
        <v>67</v>
      </c>
      <c r="K672" s="10">
        <v>0</v>
      </c>
      <c r="L672" s="5" t="s">
        <v>67</v>
      </c>
      <c r="M672" s="10">
        <v>0</v>
      </c>
      <c r="N672" s="5" t="s">
        <v>67</v>
      </c>
      <c r="O672" s="10">
        <f t="shared" si="11"/>
        <v>387100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5" t="s">
        <v>6386</v>
      </c>
      <c r="X672" s="5" t="s">
        <v>67</v>
      </c>
      <c r="Y672" s="2" t="s">
        <v>67</v>
      </c>
      <c r="Z672" s="2" t="s">
        <v>67</v>
      </c>
      <c r="AA672" s="11"/>
      <c r="AB672" s="2" t="s">
        <v>67</v>
      </c>
    </row>
    <row r="673" spans="1:28" ht="30" customHeight="1" x14ac:dyDescent="0.3">
      <c r="A673" s="5" t="s">
        <v>6387</v>
      </c>
      <c r="B673" s="5" t="s">
        <v>6376</v>
      </c>
      <c r="C673" s="5" t="s">
        <v>560</v>
      </c>
      <c r="D673" s="9" t="s">
        <v>508</v>
      </c>
      <c r="E673" s="10">
        <v>546000</v>
      </c>
      <c r="F673" s="5" t="s">
        <v>67</v>
      </c>
      <c r="G673" s="10">
        <v>456000</v>
      </c>
      <c r="H673" s="5" t="s">
        <v>6377</v>
      </c>
      <c r="I673" s="10">
        <v>0</v>
      </c>
      <c r="J673" s="5" t="s">
        <v>67</v>
      </c>
      <c r="K673" s="10">
        <v>0</v>
      </c>
      <c r="L673" s="5" t="s">
        <v>67</v>
      </c>
      <c r="M673" s="10">
        <v>0</v>
      </c>
      <c r="N673" s="5" t="s">
        <v>67</v>
      </c>
      <c r="O673" s="10">
        <f t="shared" si="11"/>
        <v>456000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5" t="s">
        <v>6388</v>
      </c>
      <c r="X673" s="5" t="s">
        <v>67</v>
      </c>
      <c r="Y673" s="2" t="s">
        <v>67</v>
      </c>
      <c r="Z673" s="2" t="s">
        <v>67</v>
      </c>
      <c r="AA673" s="11"/>
      <c r="AB673" s="2" t="s">
        <v>67</v>
      </c>
    </row>
    <row r="674" spans="1:28" ht="30" customHeight="1" x14ac:dyDescent="0.3">
      <c r="A674" s="5" t="s">
        <v>6389</v>
      </c>
      <c r="B674" s="5" t="s">
        <v>6376</v>
      </c>
      <c r="C674" s="5" t="s">
        <v>568</v>
      </c>
      <c r="D674" s="9" t="s">
        <v>508</v>
      </c>
      <c r="E674" s="10">
        <v>954700</v>
      </c>
      <c r="F674" s="5" t="s">
        <v>67</v>
      </c>
      <c r="G674" s="10">
        <v>1190000</v>
      </c>
      <c r="H674" s="5" t="s">
        <v>6377</v>
      </c>
      <c r="I674" s="10">
        <v>0</v>
      </c>
      <c r="J674" s="5" t="s">
        <v>67</v>
      </c>
      <c r="K674" s="10">
        <v>0</v>
      </c>
      <c r="L674" s="5" t="s">
        <v>67</v>
      </c>
      <c r="M674" s="10">
        <v>0</v>
      </c>
      <c r="N674" s="5" t="s">
        <v>67</v>
      </c>
      <c r="O674" s="10">
        <f t="shared" si="11"/>
        <v>954700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5" t="s">
        <v>6390</v>
      </c>
      <c r="X674" s="5" t="s">
        <v>67</v>
      </c>
      <c r="Y674" s="2" t="s">
        <v>67</v>
      </c>
      <c r="Z674" s="2" t="s">
        <v>67</v>
      </c>
      <c r="AA674" s="11"/>
      <c r="AB674" s="2" t="s">
        <v>67</v>
      </c>
    </row>
    <row r="675" spans="1:28" ht="30" customHeight="1" x14ac:dyDescent="0.3">
      <c r="A675" s="5" t="s">
        <v>6391</v>
      </c>
      <c r="B675" s="5" t="s">
        <v>6376</v>
      </c>
      <c r="C675" s="5" t="s">
        <v>576</v>
      </c>
      <c r="D675" s="9" t="s">
        <v>508</v>
      </c>
      <c r="E675" s="10">
        <v>1440000</v>
      </c>
      <c r="F675" s="5" t="s">
        <v>67</v>
      </c>
      <c r="G675" s="10">
        <v>2180000</v>
      </c>
      <c r="H675" s="5" t="s">
        <v>6377</v>
      </c>
      <c r="I675" s="10">
        <v>0</v>
      </c>
      <c r="J675" s="5" t="s">
        <v>67</v>
      </c>
      <c r="K675" s="10">
        <v>0</v>
      </c>
      <c r="L675" s="5" t="s">
        <v>67</v>
      </c>
      <c r="M675" s="10">
        <v>0</v>
      </c>
      <c r="N675" s="5" t="s">
        <v>67</v>
      </c>
      <c r="O675" s="10">
        <f t="shared" si="11"/>
        <v>1440000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5" t="s">
        <v>6392</v>
      </c>
      <c r="X675" s="5" t="s">
        <v>67</v>
      </c>
      <c r="Y675" s="2" t="s">
        <v>67</v>
      </c>
      <c r="Z675" s="2" t="s">
        <v>67</v>
      </c>
      <c r="AA675" s="11"/>
      <c r="AB675" s="2" t="s">
        <v>67</v>
      </c>
    </row>
    <row r="676" spans="1:28" ht="30" customHeight="1" x14ac:dyDescent="0.3">
      <c r="A676" s="5" t="s">
        <v>6393</v>
      </c>
      <c r="B676" s="5" t="s">
        <v>6376</v>
      </c>
      <c r="C676" s="5" t="s">
        <v>627</v>
      </c>
      <c r="D676" s="9" t="s">
        <v>508</v>
      </c>
      <c r="E676" s="10">
        <v>2025000</v>
      </c>
      <c r="F676" s="5" t="s">
        <v>67</v>
      </c>
      <c r="G676" s="10">
        <v>2620000</v>
      </c>
      <c r="H676" s="5" t="s">
        <v>6377</v>
      </c>
      <c r="I676" s="10">
        <v>0</v>
      </c>
      <c r="J676" s="5" t="s">
        <v>67</v>
      </c>
      <c r="K676" s="10">
        <v>0</v>
      </c>
      <c r="L676" s="5" t="s">
        <v>67</v>
      </c>
      <c r="M676" s="10">
        <v>0</v>
      </c>
      <c r="N676" s="5" t="s">
        <v>67</v>
      </c>
      <c r="O676" s="10">
        <f t="shared" si="11"/>
        <v>2025000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5" t="s">
        <v>6394</v>
      </c>
      <c r="X676" s="5" t="s">
        <v>67</v>
      </c>
      <c r="Y676" s="2" t="s">
        <v>67</v>
      </c>
      <c r="Z676" s="2" t="s">
        <v>67</v>
      </c>
      <c r="AA676" s="11"/>
      <c r="AB676" s="2" t="s">
        <v>67</v>
      </c>
    </row>
    <row r="677" spans="1:28" ht="30" customHeight="1" x14ac:dyDescent="0.3">
      <c r="A677" s="5" t="s">
        <v>6395</v>
      </c>
      <c r="B677" s="5" t="s">
        <v>6396</v>
      </c>
      <c r="C677" s="5" t="s">
        <v>518</v>
      </c>
      <c r="D677" s="9" t="s">
        <v>508</v>
      </c>
      <c r="E677" s="10">
        <v>0</v>
      </c>
      <c r="F677" s="5" t="s">
        <v>67</v>
      </c>
      <c r="G677" s="10">
        <v>2326000</v>
      </c>
      <c r="H677" s="5" t="s">
        <v>6377</v>
      </c>
      <c r="I677" s="10">
        <v>2046000</v>
      </c>
      <c r="J677" s="5" t="s">
        <v>5966</v>
      </c>
      <c r="K677" s="10">
        <v>0</v>
      </c>
      <c r="L677" s="5" t="s">
        <v>67</v>
      </c>
      <c r="M677" s="10">
        <v>0</v>
      </c>
      <c r="N677" s="5" t="s">
        <v>67</v>
      </c>
      <c r="O677" s="10">
        <f t="shared" si="11"/>
        <v>2046000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5" t="s">
        <v>6397</v>
      </c>
      <c r="X677" s="5" t="s">
        <v>67</v>
      </c>
      <c r="Y677" s="2" t="s">
        <v>67</v>
      </c>
      <c r="Z677" s="2" t="s">
        <v>67</v>
      </c>
      <c r="AA677" s="11"/>
      <c r="AB677" s="2" t="s">
        <v>67</v>
      </c>
    </row>
    <row r="678" spans="1:28" ht="30" customHeight="1" x14ac:dyDescent="0.3">
      <c r="A678" s="5" t="s">
        <v>6398</v>
      </c>
      <c r="B678" s="5" t="s">
        <v>6396</v>
      </c>
      <c r="C678" s="5" t="s">
        <v>528</v>
      </c>
      <c r="D678" s="9" t="s">
        <v>508</v>
      </c>
      <c r="E678" s="10">
        <v>0</v>
      </c>
      <c r="F678" s="5" t="s">
        <v>67</v>
      </c>
      <c r="G678" s="10">
        <v>2552000</v>
      </c>
      <c r="H678" s="5" t="s">
        <v>6377</v>
      </c>
      <c r="I678" s="10">
        <v>2243000</v>
      </c>
      <c r="J678" s="5" t="s">
        <v>5966</v>
      </c>
      <c r="K678" s="10">
        <v>0</v>
      </c>
      <c r="L678" s="5" t="s">
        <v>67</v>
      </c>
      <c r="M678" s="10">
        <v>0</v>
      </c>
      <c r="N678" s="5" t="s">
        <v>67</v>
      </c>
      <c r="O678" s="10">
        <f t="shared" si="11"/>
        <v>2243000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5" t="s">
        <v>6399</v>
      </c>
      <c r="X678" s="5" t="s">
        <v>67</v>
      </c>
      <c r="Y678" s="2" t="s">
        <v>67</v>
      </c>
      <c r="Z678" s="2" t="s">
        <v>67</v>
      </c>
      <c r="AA678" s="11"/>
      <c r="AB678" s="2" t="s">
        <v>67</v>
      </c>
    </row>
    <row r="679" spans="1:28" ht="30" customHeight="1" x14ac:dyDescent="0.3">
      <c r="A679" s="5" t="s">
        <v>6400</v>
      </c>
      <c r="B679" s="5" t="s">
        <v>6396</v>
      </c>
      <c r="C679" s="5" t="s">
        <v>536</v>
      </c>
      <c r="D679" s="9" t="s">
        <v>508</v>
      </c>
      <c r="E679" s="10">
        <v>0</v>
      </c>
      <c r="F679" s="5" t="s">
        <v>67</v>
      </c>
      <c r="G679" s="10">
        <v>2730000</v>
      </c>
      <c r="H679" s="5" t="s">
        <v>6377</v>
      </c>
      <c r="I679" s="10">
        <v>2400000</v>
      </c>
      <c r="J679" s="5" t="s">
        <v>5966</v>
      </c>
      <c r="K679" s="10">
        <v>0</v>
      </c>
      <c r="L679" s="5" t="s">
        <v>67</v>
      </c>
      <c r="M679" s="10">
        <v>0</v>
      </c>
      <c r="N679" s="5" t="s">
        <v>67</v>
      </c>
      <c r="O679" s="10">
        <f t="shared" si="11"/>
        <v>2400000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5" t="s">
        <v>6401</v>
      </c>
      <c r="X679" s="5" t="s">
        <v>67</v>
      </c>
      <c r="Y679" s="2" t="s">
        <v>67</v>
      </c>
      <c r="Z679" s="2" t="s">
        <v>67</v>
      </c>
      <c r="AA679" s="11"/>
      <c r="AB679" s="2" t="s">
        <v>67</v>
      </c>
    </row>
    <row r="680" spans="1:28" ht="30" customHeight="1" x14ac:dyDescent="0.3">
      <c r="A680" s="5" t="s">
        <v>6402</v>
      </c>
      <c r="B680" s="5" t="s">
        <v>6396</v>
      </c>
      <c r="C680" s="5" t="s">
        <v>544</v>
      </c>
      <c r="D680" s="9" t="s">
        <v>508</v>
      </c>
      <c r="E680" s="10">
        <v>0</v>
      </c>
      <c r="F680" s="5" t="s">
        <v>67</v>
      </c>
      <c r="G680" s="10">
        <v>3540000</v>
      </c>
      <c r="H680" s="5" t="s">
        <v>6377</v>
      </c>
      <c r="I680" s="10">
        <v>3113000</v>
      </c>
      <c r="J680" s="5" t="s">
        <v>5966</v>
      </c>
      <c r="K680" s="10">
        <v>0</v>
      </c>
      <c r="L680" s="5" t="s">
        <v>67</v>
      </c>
      <c r="M680" s="10">
        <v>0</v>
      </c>
      <c r="N680" s="5" t="s">
        <v>67</v>
      </c>
      <c r="O680" s="10">
        <f t="shared" si="11"/>
        <v>3113000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5" t="s">
        <v>6403</v>
      </c>
      <c r="X680" s="5" t="s">
        <v>67</v>
      </c>
      <c r="Y680" s="2" t="s">
        <v>67</v>
      </c>
      <c r="Z680" s="2" t="s">
        <v>67</v>
      </c>
      <c r="AA680" s="11"/>
      <c r="AB680" s="2" t="s">
        <v>67</v>
      </c>
    </row>
    <row r="681" spans="1:28" ht="30" customHeight="1" x14ac:dyDescent="0.3">
      <c r="A681" s="5" t="s">
        <v>6404</v>
      </c>
      <c r="B681" s="5" t="s">
        <v>6396</v>
      </c>
      <c r="C681" s="5" t="s">
        <v>552</v>
      </c>
      <c r="D681" s="9" t="s">
        <v>508</v>
      </c>
      <c r="E681" s="10">
        <v>0</v>
      </c>
      <c r="F681" s="5" t="s">
        <v>67</v>
      </c>
      <c r="G681" s="10">
        <v>4108000</v>
      </c>
      <c r="H681" s="5" t="s">
        <v>6377</v>
      </c>
      <c r="I681" s="10">
        <v>3612000</v>
      </c>
      <c r="J681" s="5" t="s">
        <v>5966</v>
      </c>
      <c r="K681" s="10">
        <v>0</v>
      </c>
      <c r="L681" s="5" t="s">
        <v>67</v>
      </c>
      <c r="M681" s="10">
        <v>0</v>
      </c>
      <c r="N681" s="5" t="s">
        <v>67</v>
      </c>
      <c r="O681" s="10">
        <f t="shared" si="11"/>
        <v>3612000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5" t="s">
        <v>6405</v>
      </c>
      <c r="X681" s="5" t="s">
        <v>67</v>
      </c>
      <c r="Y681" s="2" t="s">
        <v>67</v>
      </c>
      <c r="Z681" s="2" t="s">
        <v>67</v>
      </c>
      <c r="AA681" s="11"/>
      <c r="AB681" s="2" t="s">
        <v>67</v>
      </c>
    </row>
    <row r="682" spans="1:28" ht="30" customHeight="1" x14ac:dyDescent="0.3">
      <c r="A682" s="5" t="s">
        <v>6406</v>
      </c>
      <c r="B682" s="5" t="s">
        <v>6396</v>
      </c>
      <c r="C682" s="5" t="s">
        <v>560</v>
      </c>
      <c r="D682" s="9" t="s">
        <v>508</v>
      </c>
      <c r="E682" s="10">
        <v>0</v>
      </c>
      <c r="F682" s="5" t="s">
        <v>67</v>
      </c>
      <c r="G682" s="10">
        <v>4797000</v>
      </c>
      <c r="H682" s="5" t="s">
        <v>6377</v>
      </c>
      <c r="I682" s="10">
        <v>4218000</v>
      </c>
      <c r="J682" s="5" t="s">
        <v>5966</v>
      </c>
      <c r="K682" s="10">
        <v>0</v>
      </c>
      <c r="L682" s="5" t="s">
        <v>67</v>
      </c>
      <c r="M682" s="10">
        <v>0</v>
      </c>
      <c r="N682" s="5" t="s">
        <v>67</v>
      </c>
      <c r="O682" s="10">
        <f t="shared" si="11"/>
        <v>4218000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5" t="s">
        <v>6407</v>
      </c>
      <c r="X682" s="5" t="s">
        <v>67</v>
      </c>
      <c r="Y682" s="2" t="s">
        <v>67</v>
      </c>
      <c r="Z682" s="2" t="s">
        <v>67</v>
      </c>
      <c r="AA682" s="11"/>
      <c r="AB682" s="2" t="s">
        <v>67</v>
      </c>
    </row>
    <row r="683" spans="1:28" ht="30" customHeight="1" x14ac:dyDescent="0.3">
      <c r="A683" s="5" t="s">
        <v>6408</v>
      </c>
      <c r="B683" s="5" t="s">
        <v>6409</v>
      </c>
      <c r="C683" s="5" t="s">
        <v>568</v>
      </c>
      <c r="D683" s="9" t="s">
        <v>508</v>
      </c>
      <c r="E683" s="10">
        <v>0</v>
      </c>
      <c r="F683" s="5" t="s">
        <v>67</v>
      </c>
      <c r="G683" s="10">
        <v>7281000</v>
      </c>
      <c r="H683" s="5" t="s">
        <v>6377</v>
      </c>
      <c r="I683" s="10">
        <v>7281000</v>
      </c>
      <c r="J683" s="5" t="s">
        <v>5966</v>
      </c>
      <c r="K683" s="10">
        <v>0</v>
      </c>
      <c r="L683" s="5" t="s">
        <v>67</v>
      </c>
      <c r="M683" s="10">
        <v>0</v>
      </c>
      <c r="N683" s="5" t="s">
        <v>67</v>
      </c>
      <c r="O683" s="10">
        <f t="shared" si="11"/>
        <v>7281000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5" t="s">
        <v>6410</v>
      </c>
      <c r="X683" s="5" t="s">
        <v>67</v>
      </c>
      <c r="Y683" s="2" t="s">
        <v>67</v>
      </c>
      <c r="Z683" s="2" t="s">
        <v>67</v>
      </c>
      <c r="AA683" s="11"/>
      <c r="AB683" s="2" t="s">
        <v>67</v>
      </c>
    </row>
    <row r="684" spans="1:28" ht="30" customHeight="1" x14ac:dyDescent="0.3">
      <c r="A684" s="5" t="s">
        <v>6411</v>
      </c>
      <c r="B684" s="5" t="s">
        <v>6409</v>
      </c>
      <c r="C684" s="5" t="s">
        <v>576</v>
      </c>
      <c r="D684" s="9" t="s">
        <v>508</v>
      </c>
      <c r="E684" s="10">
        <v>0</v>
      </c>
      <c r="F684" s="5" t="s">
        <v>67</v>
      </c>
      <c r="G684" s="10">
        <v>8869000</v>
      </c>
      <c r="H684" s="5" t="s">
        <v>6377</v>
      </c>
      <c r="I684" s="10">
        <v>8869000</v>
      </c>
      <c r="J684" s="5" t="s">
        <v>5966</v>
      </c>
      <c r="K684" s="10">
        <v>0</v>
      </c>
      <c r="L684" s="5" t="s">
        <v>67</v>
      </c>
      <c r="M684" s="10">
        <v>0</v>
      </c>
      <c r="N684" s="5" t="s">
        <v>67</v>
      </c>
      <c r="O684" s="10">
        <f t="shared" si="11"/>
        <v>8869000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5" t="s">
        <v>6412</v>
      </c>
      <c r="X684" s="5" t="s">
        <v>67</v>
      </c>
      <c r="Y684" s="2" t="s">
        <v>67</v>
      </c>
      <c r="Z684" s="2" t="s">
        <v>67</v>
      </c>
      <c r="AA684" s="11"/>
      <c r="AB684" s="2" t="s">
        <v>67</v>
      </c>
    </row>
    <row r="685" spans="1:28" ht="30" customHeight="1" x14ac:dyDescent="0.3">
      <c r="A685" s="5" t="s">
        <v>6413</v>
      </c>
      <c r="B685" s="5" t="s">
        <v>6409</v>
      </c>
      <c r="C685" s="5" t="s">
        <v>627</v>
      </c>
      <c r="D685" s="9" t="s">
        <v>508</v>
      </c>
      <c r="E685" s="10">
        <v>0</v>
      </c>
      <c r="F685" s="5" t="s">
        <v>67</v>
      </c>
      <c r="G685" s="10">
        <v>10854000</v>
      </c>
      <c r="H685" s="5" t="s">
        <v>6377</v>
      </c>
      <c r="I685" s="10">
        <v>10854000</v>
      </c>
      <c r="J685" s="5" t="s">
        <v>5966</v>
      </c>
      <c r="K685" s="10">
        <v>0</v>
      </c>
      <c r="L685" s="5" t="s">
        <v>67</v>
      </c>
      <c r="M685" s="10">
        <v>0</v>
      </c>
      <c r="N685" s="5" t="s">
        <v>67</v>
      </c>
      <c r="O685" s="10">
        <f t="shared" si="11"/>
        <v>10854000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5" t="s">
        <v>6414</v>
      </c>
      <c r="X685" s="5" t="s">
        <v>67</v>
      </c>
      <c r="Y685" s="2" t="s">
        <v>67</v>
      </c>
      <c r="Z685" s="2" t="s">
        <v>67</v>
      </c>
      <c r="AA685" s="11"/>
      <c r="AB685" s="2" t="s">
        <v>67</v>
      </c>
    </row>
    <row r="686" spans="1:28" ht="30" customHeight="1" x14ac:dyDescent="0.3">
      <c r="A686" s="5" t="s">
        <v>509</v>
      </c>
      <c r="B686" s="5" t="s">
        <v>506</v>
      </c>
      <c r="C686" s="5" t="s">
        <v>507</v>
      </c>
      <c r="D686" s="9" t="s">
        <v>508</v>
      </c>
      <c r="E686" s="10">
        <v>40900</v>
      </c>
      <c r="F686" s="5" t="s">
        <v>67</v>
      </c>
      <c r="G686" s="10">
        <v>0</v>
      </c>
      <c r="H686" s="5" t="s">
        <v>67</v>
      </c>
      <c r="I686" s="10">
        <v>0</v>
      </c>
      <c r="J686" s="5" t="s">
        <v>67</v>
      </c>
      <c r="K686" s="10">
        <v>40900</v>
      </c>
      <c r="L686" s="5" t="s">
        <v>67</v>
      </c>
      <c r="M686" s="10">
        <v>0</v>
      </c>
      <c r="N686" s="5" t="s">
        <v>67</v>
      </c>
      <c r="O686" s="10">
        <f t="shared" si="11"/>
        <v>40900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5" t="s">
        <v>6415</v>
      </c>
      <c r="X686" s="5" t="s">
        <v>67</v>
      </c>
      <c r="Y686" s="2" t="s">
        <v>67</v>
      </c>
      <c r="Z686" s="2" t="s">
        <v>67</v>
      </c>
      <c r="AA686" s="11"/>
      <c r="AB686" s="2" t="s">
        <v>67</v>
      </c>
    </row>
    <row r="687" spans="1:28" ht="30" customHeight="1" x14ac:dyDescent="0.3">
      <c r="A687" s="5" t="s">
        <v>4693</v>
      </c>
      <c r="B687" s="5" t="s">
        <v>4691</v>
      </c>
      <c r="C687" s="5" t="s">
        <v>4692</v>
      </c>
      <c r="D687" s="9" t="s">
        <v>508</v>
      </c>
      <c r="E687" s="10">
        <v>0</v>
      </c>
      <c r="F687" s="5" t="s">
        <v>67</v>
      </c>
      <c r="G687" s="10">
        <v>318300</v>
      </c>
      <c r="H687" s="5" t="s">
        <v>6416</v>
      </c>
      <c r="I687" s="10">
        <v>319000</v>
      </c>
      <c r="J687" s="5" t="s">
        <v>6417</v>
      </c>
      <c r="K687" s="10">
        <v>0</v>
      </c>
      <c r="L687" s="5" t="s">
        <v>67</v>
      </c>
      <c r="M687" s="10">
        <v>0</v>
      </c>
      <c r="N687" s="5" t="s">
        <v>67</v>
      </c>
      <c r="O687" s="10">
        <f t="shared" si="11"/>
        <v>318300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5" t="s">
        <v>6418</v>
      </c>
      <c r="X687" s="5" t="s">
        <v>67</v>
      </c>
      <c r="Y687" s="2" t="s">
        <v>67</v>
      </c>
      <c r="Z687" s="2" t="s">
        <v>67</v>
      </c>
      <c r="AA687" s="11"/>
      <c r="AB687" s="2" t="s">
        <v>67</v>
      </c>
    </row>
    <row r="688" spans="1:28" ht="30" customHeight="1" x14ac:dyDescent="0.3">
      <c r="A688" s="5" t="s">
        <v>6419</v>
      </c>
      <c r="B688" s="5" t="s">
        <v>6420</v>
      </c>
      <c r="C688" s="5" t="s">
        <v>6421</v>
      </c>
      <c r="D688" s="9" t="s">
        <v>508</v>
      </c>
      <c r="E688" s="10">
        <v>0</v>
      </c>
      <c r="F688" s="5" t="s">
        <v>67</v>
      </c>
      <c r="G688" s="10">
        <v>20000</v>
      </c>
      <c r="H688" s="5" t="s">
        <v>5263</v>
      </c>
      <c r="I688" s="10">
        <v>0</v>
      </c>
      <c r="J688" s="5" t="s">
        <v>67</v>
      </c>
      <c r="K688" s="10">
        <v>0</v>
      </c>
      <c r="L688" s="5" t="s">
        <v>67</v>
      </c>
      <c r="M688" s="10">
        <v>0</v>
      </c>
      <c r="N688" s="5" t="s">
        <v>67</v>
      </c>
      <c r="O688" s="10">
        <f t="shared" si="11"/>
        <v>20000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5" t="s">
        <v>6422</v>
      </c>
      <c r="X688" s="5" t="s">
        <v>67</v>
      </c>
      <c r="Y688" s="2" t="s">
        <v>67</v>
      </c>
      <c r="Z688" s="2" t="s">
        <v>67</v>
      </c>
      <c r="AA688" s="11"/>
      <c r="AB688" s="2" t="s">
        <v>67</v>
      </c>
    </row>
    <row r="689" spans="1:28" ht="30" customHeight="1" x14ac:dyDescent="0.3">
      <c r="A689" s="5" t="s">
        <v>6423</v>
      </c>
      <c r="B689" s="5" t="s">
        <v>6420</v>
      </c>
      <c r="C689" s="5" t="s">
        <v>6424</v>
      </c>
      <c r="D689" s="9" t="s">
        <v>508</v>
      </c>
      <c r="E689" s="10">
        <v>0</v>
      </c>
      <c r="F689" s="5" t="s">
        <v>67</v>
      </c>
      <c r="G689" s="10">
        <v>20000</v>
      </c>
      <c r="H689" s="5" t="s">
        <v>5263</v>
      </c>
      <c r="I689" s="10">
        <v>0</v>
      </c>
      <c r="J689" s="5" t="s">
        <v>67</v>
      </c>
      <c r="K689" s="10">
        <v>0</v>
      </c>
      <c r="L689" s="5" t="s">
        <v>67</v>
      </c>
      <c r="M689" s="10">
        <v>0</v>
      </c>
      <c r="N689" s="5" t="s">
        <v>67</v>
      </c>
      <c r="O689" s="10">
        <f t="shared" si="11"/>
        <v>20000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5" t="s">
        <v>6425</v>
      </c>
      <c r="X689" s="5" t="s">
        <v>67</v>
      </c>
      <c r="Y689" s="2" t="s">
        <v>67</v>
      </c>
      <c r="Z689" s="2" t="s">
        <v>67</v>
      </c>
      <c r="AA689" s="11"/>
      <c r="AB689" s="2" t="s">
        <v>67</v>
      </c>
    </row>
    <row r="690" spans="1:28" ht="30" customHeight="1" x14ac:dyDescent="0.3">
      <c r="A690" s="5" t="s">
        <v>6426</v>
      </c>
      <c r="B690" s="5" t="s">
        <v>6420</v>
      </c>
      <c r="C690" s="5" t="s">
        <v>6427</v>
      </c>
      <c r="D690" s="9" t="s">
        <v>508</v>
      </c>
      <c r="E690" s="10">
        <v>20000</v>
      </c>
      <c r="F690" s="5" t="s">
        <v>67</v>
      </c>
      <c r="G690" s="10">
        <v>20000</v>
      </c>
      <c r="H690" s="5" t="s">
        <v>5263</v>
      </c>
      <c r="I690" s="10">
        <v>0</v>
      </c>
      <c r="J690" s="5" t="s">
        <v>67</v>
      </c>
      <c r="K690" s="10">
        <v>0</v>
      </c>
      <c r="L690" s="5" t="s">
        <v>67</v>
      </c>
      <c r="M690" s="10">
        <v>0</v>
      </c>
      <c r="N690" s="5" t="s">
        <v>67</v>
      </c>
      <c r="O690" s="10">
        <f t="shared" si="11"/>
        <v>20000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5" t="s">
        <v>6428</v>
      </c>
      <c r="X690" s="5" t="s">
        <v>67</v>
      </c>
      <c r="Y690" s="2" t="s">
        <v>67</v>
      </c>
      <c r="Z690" s="2" t="s">
        <v>67</v>
      </c>
      <c r="AA690" s="11"/>
      <c r="AB690" s="2" t="s">
        <v>67</v>
      </c>
    </row>
    <row r="691" spans="1:28" ht="30" customHeight="1" x14ac:dyDescent="0.3">
      <c r="A691" s="5" t="s">
        <v>6429</v>
      </c>
      <c r="B691" s="5" t="s">
        <v>6420</v>
      </c>
      <c r="C691" s="5" t="s">
        <v>6430</v>
      </c>
      <c r="D691" s="9" t="s">
        <v>508</v>
      </c>
      <c r="E691" s="10">
        <v>20000</v>
      </c>
      <c r="F691" s="5" t="s">
        <v>67</v>
      </c>
      <c r="G691" s="10">
        <v>20000</v>
      </c>
      <c r="H691" s="5" t="s">
        <v>5263</v>
      </c>
      <c r="I691" s="10">
        <v>0</v>
      </c>
      <c r="J691" s="5" t="s">
        <v>67</v>
      </c>
      <c r="K691" s="10">
        <v>0</v>
      </c>
      <c r="L691" s="5" t="s">
        <v>67</v>
      </c>
      <c r="M691" s="10">
        <v>0</v>
      </c>
      <c r="N691" s="5" t="s">
        <v>67</v>
      </c>
      <c r="O691" s="10">
        <f t="shared" si="11"/>
        <v>20000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5" t="s">
        <v>6431</v>
      </c>
      <c r="X691" s="5" t="s">
        <v>67</v>
      </c>
      <c r="Y691" s="2" t="s">
        <v>67</v>
      </c>
      <c r="Z691" s="2" t="s">
        <v>67</v>
      </c>
      <c r="AA691" s="11"/>
      <c r="AB691" s="2" t="s">
        <v>67</v>
      </c>
    </row>
    <row r="692" spans="1:28" ht="30" customHeight="1" x14ac:dyDescent="0.3">
      <c r="A692" s="5" t="s">
        <v>6432</v>
      </c>
      <c r="B692" s="5" t="s">
        <v>6420</v>
      </c>
      <c r="C692" s="5" t="s">
        <v>6433</v>
      </c>
      <c r="D692" s="9" t="s">
        <v>508</v>
      </c>
      <c r="E692" s="10">
        <v>20000</v>
      </c>
      <c r="F692" s="5" t="s">
        <v>67</v>
      </c>
      <c r="G692" s="10">
        <v>21380</v>
      </c>
      <c r="H692" s="5" t="s">
        <v>5263</v>
      </c>
      <c r="I692" s="10">
        <v>0</v>
      </c>
      <c r="J692" s="5" t="s">
        <v>67</v>
      </c>
      <c r="K692" s="10">
        <v>0</v>
      </c>
      <c r="L692" s="5" t="s">
        <v>67</v>
      </c>
      <c r="M692" s="10">
        <v>0</v>
      </c>
      <c r="N692" s="5" t="s">
        <v>67</v>
      </c>
      <c r="O692" s="10">
        <f t="shared" si="11"/>
        <v>20000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5" t="s">
        <v>6434</v>
      </c>
      <c r="X692" s="5" t="s">
        <v>67</v>
      </c>
      <c r="Y692" s="2" t="s">
        <v>67</v>
      </c>
      <c r="Z692" s="2" t="s">
        <v>67</v>
      </c>
      <c r="AA692" s="11"/>
      <c r="AB692" s="2" t="s">
        <v>67</v>
      </c>
    </row>
    <row r="693" spans="1:28" ht="30" customHeight="1" x14ac:dyDescent="0.3">
      <c r="A693" s="5" t="s">
        <v>6435</v>
      </c>
      <c r="B693" s="5" t="s">
        <v>6420</v>
      </c>
      <c r="C693" s="5" t="s">
        <v>6436</v>
      </c>
      <c r="D693" s="9" t="s">
        <v>508</v>
      </c>
      <c r="E693" s="10">
        <v>22000</v>
      </c>
      <c r="F693" s="5" t="s">
        <v>67</v>
      </c>
      <c r="G693" s="10">
        <v>24000</v>
      </c>
      <c r="H693" s="5" t="s">
        <v>5263</v>
      </c>
      <c r="I693" s="10">
        <v>0</v>
      </c>
      <c r="J693" s="5" t="s">
        <v>67</v>
      </c>
      <c r="K693" s="10">
        <v>0</v>
      </c>
      <c r="L693" s="5" t="s">
        <v>67</v>
      </c>
      <c r="M693" s="10">
        <v>0</v>
      </c>
      <c r="N693" s="5" t="s">
        <v>67</v>
      </c>
      <c r="O693" s="10">
        <f t="shared" si="11"/>
        <v>22000</v>
      </c>
      <c r="P693" s="10">
        <v>0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5" t="s">
        <v>6437</v>
      </c>
      <c r="X693" s="5" t="s">
        <v>67</v>
      </c>
      <c r="Y693" s="2" t="s">
        <v>67</v>
      </c>
      <c r="Z693" s="2" t="s">
        <v>67</v>
      </c>
      <c r="AA693" s="11"/>
      <c r="AB693" s="2" t="s">
        <v>67</v>
      </c>
    </row>
    <row r="694" spans="1:28" ht="30" customHeight="1" x14ac:dyDescent="0.3">
      <c r="A694" s="5" t="s">
        <v>6438</v>
      </c>
      <c r="B694" s="5" t="s">
        <v>6420</v>
      </c>
      <c r="C694" s="5" t="s">
        <v>6439</v>
      </c>
      <c r="D694" s="9" t="s">
        <v>508</v>
      </c>
      <c r="E694" s="10">
        <v>25000</v>
      </c>
      <c r="F694" s="5" t="s">
        <v>67</v>
      </c>
      <c r="G694" s="10">
        <v>26250</v>
      </c>
      <c r="H694" s="5" t="s">
        <v>5263</v>
      </c>
      <c r="I694" s="10">
        <v>0</v>
      </c>
      <c r="J694" s="5" t="s">
        <v>67</v>
      </c>
      <c r="K694" s="10">
        <v>0</v>
      </c>
      <c r="L694" s="5" t="s">
        <v>67</v>
      </c>
      <c r="M694" s="10">
        <v>0</v>
      </c>
      <c r="N694" s="5" t="s">
        <v>67</v>
      </c>
      <c r="O694" s="10">
        <f t="shared" si="11"/>
        <v>25000</v>
      </c>
      <c r="P694" s="10">
        <v>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5" t="s">
        <v>6440</v>
      </c>
      <c r="X694" s="5" t="s">
        <v>67</v>
      </c>
      <c r="Y694" s="2" t="s">
        <v>67</v>
      </c>
      <c r="Z694" s="2" t="s">
        <v>67</v>
      </c>
      <c r="AA694" s="11"/>
      <c r="AB694" s="2" t="s">
        <v>67</v>
      </c>
    </row>
    <row r="695" spans="1:28" ht="30" customHeight="1" x14ac:dyDescent="0.3">
      <c r="A695" s="5" t="s">
        <v>6441</v>
      </c>
      <c r="B695" s="5" t="s">
        <v>6420</v>
      </c>
      <c r="C695" s="5" t="s">
        <v>6442</v>
      </c>
      <c r="D695" s="9" t="s">
        <v>508</v>
      </c>
      <c r="E695" s="10">
        <v>28000</v>
      </c>
      <c r="F695" s="5" t="s">
        <v>67</v>
      </c>
      <c r="G695" s="10">
        <v>28500</v>
      </c>
      <c r="H695" s="5" t="s">
        <v>5263</v>
      </c>
      <c r="I695" s="10">
        <v>0</v>
      </c>
      <c r="J695" s="5" t="s">
        <v>67</v>
      </c>
      <c r="K695" s="10">
        <v>0</v>
      </c>
      <c r="L695" s="5" t="s">
        <v>67</v>
      </c>
      <c r="M695" s="10">
        <v>0</v>
      </c>
      <c r="N695" s="5" t="s">
        <v>67</v>
      </c>
      <c r="O695" s="10">
        <f t="shared" si="11"/>
        <v>28000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5" t="s">
        <v>6443</v>
      </c>
      <c r="X695" s="5" t="s">
        <v>67</v>
      </c>
      <c r="Y695" s="2" t="s">
        <v>67</v>
      </c>
      <c r="Z695" s="2" t="s">
        <v>67</v>
      </c>
      <c r="AA695" s="11"/>
      <c r="AB695" s="2" t="s">
        <v>67</v>
      </c>
    </row>
    <row r="696" spans="1:28" ht="30" customHeight="1" x14ac:dyDescent="0.3">
      <c r="A696" s="5" t="s">
        <v>6444</v>
      </c>
      <c r="B696" s="5" t="s">
        <v>6420</v>
      </c>
      <c r="C696" s="5" t="s">
        <v>6445</v>
      </c>
      <c r="D696" s="9" t="s">
        <v>508</v>
      </c>
      <c r="E696" s="10">
        <v>33000</v>
      </c>
      <c r="F696" s="5" t="s">
        <v>67</v>
      </c>
      <c r="G696" s="10">
        <v>31880</v>
      </c>
      <c r="H696" s="5" t="s">
        <v>5263</v>
      </c>
      <c r="I696" s="10">
        <v>0</v>
      </c>
      <c r="J696" s="5" t="s">
        <v>67</v>
      </c>
      <c r="K696" s="10">
        <v>0</v>
      </c>
      <c r="L696" s="5" t="s">
        <v>67</v>
      </c>
      <c r="M696" s="10">
        <v>0</v>
      </c>
      <c r="N696" s="5" t="s">
        <v>67</v>
      </c>
      <c r="O696" s="10">
        <f t="shared" si="11"/>
        <v>31880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5" t="s">
        <v>6446</v>
      </c>
      <c r="X696" s="5" t="s">
        <v>67</v>
      </c>
      <c r="Y696" s="2" t="s">
        <v>67</v>
      </c>
      <c r="Z696" s="2" t="s">
        <v>67</v>
      </c>
      <c r="AA696" s="11"/>
      <c r="AB696" s="2" t="s">
        <v>67</v>
      </c>
    </row>
    <row r="697" spans="1:28" ht="30" customHeight="1" x14ac:dyDescent="0.3">
      <c r="A697" s="5" t="s">
        <v>6447</v>
      </c>
      <c r="B697" s="5" t="s">
        <v>6420</v>
      </c>
      <c r="C697" s="5" t="s">
        <v>6448</v>
      </c>
      <c r="D697" s="9" t="s">
        <v>508</v>
      </c>
      <c r="E697" s="10">
        <v>43000</v>
      </c>
      <c r="F697" s="5" t="s">
        <v>67</v>
      </c>
      <c r="G697" s="10">
        <v>41630</v>
      </c>
      <c r="H697" s="5" t="s">
        <v>5263</v>
      </c>
      <c r="I697" s="10">
        <v>0</v>
      </c>
      <c r="J697" s="5" t="s">
        <v>67</v>
      </c>
      <c r="K697" s="10">
        <v>0</v>
      </c>
      <c r="L697" s="5" t="s">
        <v>67</v>
      </c>
      <c r="M697" s="10">
        <v>0</v>
      </c>
      <c r="N697" s="5" t="s">
        <v>67</v>
      </c>
      <c r="O697" s="10">
        <f t="shared" si="11"/>
        <v>41630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5" t="s">
        <v>6449</v>
      </c>
      <c r="X697" s="5" t="s">
        <v>67</v>
      </c>
      <c r="Y697" s="2" t="s">
        <v>67</v>
      </c>
      <c r="Z697" s="2" t="s">
        <v>67</v>
      </c>
      <c r="AA697" s="11"/>
      <c r="AB697" s="2" t="s">
        <v>67</v>
      </c>
    </row>
    <row r="698" spans="1:28" ht="30" customHeight="1" x14ac:dyDescent="0.3">
      <c r="A698" s="5" t="s">
        <v>6450</v>
      </c>
      <c r="B698" s="5" t="s">
        <v>6420</v>
      </c>
      <c r="C698" s="5" t="s">
        <v>6451</v>
      </c>
      <c r="D698" s="9" t="s">
        <v>508</v>
      </c>
      <c r="E698" s="10">
        <v>50000</v>
      </c>
      <c r="F698" s="5" t="s">
        <v>67</v>
      </c>
      <c r="G698" s="10">
        <v>46880</v>
      </c>
      <c r="H698" s="5" t="s">
        <v>5263</v>
      </c>
      <c r="I698" s="10">
        <v>0</v>
      </c>
      <c r="J698" s="5" t="s">
        <v>67</v>
      </c>
      <c r="K698" s="10">
        <v>0</v>
      </c>
      <c r="L698" s="5" t="s">
        <v>67</v>
      </c>
      <c r="M698" s="10">
        <v>0</v>
      </c>
      <c r="N698" s="5" t="s">
        <v>67</v>
      </c>
      <c r="O698" s="10">
        <f t="shared" si="11"/>
        <v>46880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5" t="s">
        <v>6452</v>
      </c>
      <c r="X698" s="5" t="s">
        <v>67</v>
      </c>
      <c r="Y698" s="2" t="s">
        <v>67</v>
      </c>
      <c r="Z698" s="2" t="s">
        <v>67</v>
      </c>
      <c r="AA698" s="11"/>
      <c r="AB698" s="2" t="s">
        <v>67</v>
      </c>
    </row>
    <row r="699" spans="1:28" ht="30" customHeight="1" x14ac:dyDescent="0.3">
      <c r="A699" s="5" t="s">
        <v>4740</v>
      </c>
      <c r="B699" s="5" t="s">
        <v>4738</v>
      </c>
      <c r="C699" s="5" t="s">
        <v>4739</v>
      </c>
      <c r="D699" s="9" t="s">
        <v>508</v>
      </c>
      <c r="E699" s="10">
        <v>45000</v>
      </c>
      <c r="F699" s="5" t="s">
        <v>67</v>
      </c>
      <c r="G699" s="10">
        <v>55000</v>
      </c>
      <c r="H699" s="5" t="s">
        <v>6453</v>
      </c>
      <c r="I699" s="10">
        <v>55000</v>
      </c>
      <c r="J699" s="5" t="s">
        <v>6454</v>
      </c>
      <c r="K699" s="10">
        <v>0</v>
      </c>
      <c r="L699" s="5" t="s">
        <v>67</v>
      </c>
      <c r="M699" s="10">
        <v>0</v>
      </c>
      <c r="N699" s="5" t="s">
        <v>67</v>
      </c>
      <c r="O699" s="10">
        <f t="shared" si="11"/>
        <v>45000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5" t="s">
        <v>6455</v>
      </c>
      <c r="X699" s="5" t="s">
        <v>67</v>
      </c>
      <c r="Y699" s="2" t="s">
        <v>67</v>
      </c>
      <c r="Z699" s="2" t="s">
        <v>67</v>
      </c>
      <c r="AA699" s="11"/>
      <c r="AB699" s="2" t="s">
        <v>67</v>
      </c>
    </row>
    <row r="700" spans="1:28" ht="30" customHeight="1" x14ac:dyDescent="0.3">
      <c r="A700" s="5" t="s">
        <v>6456</v>
      </c>
      <c r="B700" s="5" t="s">
        <v>6457</v>
      </c>
      <c r="C700" s="5" t="s">
        <v>6458</v>
      </c>
      <c r="D700" s="9" t="s">
        <v>1702</v>
      </c>
      <c r="E700" s="10">
        <v>0</v>
      </c>
      <c r="F700" s="5" t="s">
        <v>67</v>
      </c>
      <c r="G700" s="10">
        <v>3200</v>
      </c>
      <c r="H700" s="5" t="s">
        <v>6459</v>
      </c>
      <c r="I700" s="10">
        <v>3200</v>
      </c>
      <c r="J700" s="5" t="s">
        <v>6460</v>
      </c>
      <c r="K700" s="10">
        <v>0</v>
      </c>
      <c r="L700" s="5" t="s">
        <v>67</v>
      </c>
      <c r="M700" s="10">
        <v>0</v>
      </c>
      <c r="N700" s="5" t="s">
        <v>67</v>
      </c>
      <c r="O700" s="10">
        <f t="shared" si="11"/>
        <v>3200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5" t="s">
        <v>6461</v>
      </c>
      <c r="X700" s="5" t="s">
        <v>67</v>
      </c>
      <c r="Y700" s="2" t="s">
        <v>67</v>
      </c>
      <c r="Z700" s="2" t="s">
        <v>67</v>
      </c>
      <c r="AA700" s="11"/>
      <c r="AB700" s="2" t="s">
        <v>67</v>
      </c>
    </row>
    <row r="701" spans="1:28" ht="30" customHeight="1" x14ac:dyDescent="0.3">
      <c r="A701" s="5" t="s">
        <v>6462</v>
      </c>
      <c r="B701" s="5" t="s">
        <v>6457</v>
      </c>
      <c r="C701" s="5" t="s">
        <v>6463</v>
      </c>
      <c r="D701" s="9" t="s">
        <v>1702</v>
      </c>
      <c r="E701" s="10">
        <v>0</v>
      </c>
      <c r="F701" s="5" t="s">
        <v>67</v>
      </c>
      <c r="G701" s="10">
        <v>4000</v>
      </c>
      <c r="H701" s="5" t="s">
        <v>6459</v>
      </c>
      <c r="I701" s="10">
        <v>4000</v>
      </c>
      <c r="J701" s="5" t="s">
        <v>6460</v>
      </c>
      <c r="K701" s="10">
        <v>0</v>
      </c>
      <c r="L701" s="5" t="s">
        <v>67</v>
      </c>
      <c r="M701" s="10">
        <v>0</v>
      </c>
      <c r="N701" s="5" t="s">
        <v>67</v>
      </c>
      <c r="O701" s="10">
        <f t="shared" si="11"/>
        <v>4000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5" t="s">
        <v>6464</v>
      </c>
      <c r="X701" s="5" t="s">
        <v>67</v>
      </c>
      <c r="Y701" s="2" t="s">
        <v>67</v>
      </c>
      <c r="Z701" s="2" t="s">
        <v>67</v>
      </c>
      <c r="AA701" s="11"/>
      <c r="AB701" s="2" t="s">
        <v>67</v>
      </c>
    </row>
    <row r="702" spans="1:28" ht="30" customHeight="1" x14ac:dyDescent="0.3">
      <c r="A702" s="5" t="s">
        <v>6465</v>
      </c>
      <c r="B702" s="5" t="s">
        <v>6457</v>
      </c>
      <c r="C702" s="5" t="s">
        <v>6466</v>
      </c>
      <c r="D702" s="9" t="s">
        <v>1702</v>
      </c>
      <c r="E702" s="10">
        <v>0</v>
      </c>
      <c r="F702" s="5" t="s">
        <v>67</v>
      </c>
      <c r="G702" s="10">
        <v>4800</v>
      </c>
      <c r="H702" s="5" t="s">
        <v>6459</v>
      </c>
      <c r="I702" s="10">
        <v>4800</v>
      </c>
      <c r="J702" s="5" t="s">
        <v>6460</v>
      </c>
      <c r="K702" s="10">
        <v>0</v>
      </c>
      <c r="L702" s="5" t="s">
        <v>67</v>
      </c>
      <c r="M702" s="10">
        <v>0</v>
      </c>
      <c r="N702" s="5" t="s">
        <v>67</v>
      </c>
      <c r="O702" s="10">
        <f t="shared" si="11"/>
        <v>4800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5" t="s">
        <v>6467</v>
      </c>
      <c r="X702" s="5" t="s">
        <v>67</v>
      </c>
      <c r="Y702" s="2" t="s">
        <v>67</v>
      </c>
      <c r="Z702" s="2" t="s">
        <v>67</v>
      </c>
      <c r="AA702" s="11"/>
      <c r="AB702" s="2" t="s">
        <v>67</v>
      </c>
    </row>
    <row r="703" spans="1:28" ht="30" customHeight="1" x14ac:dyDescent="0.3">
      <c r="A703" s="5" t="s">
        <v>6468</v>
      </c>
      <c r="B703" s="5" t="s">
        <v>6457</v>
      </c>
      <c r="C703" s="5" t="s">
        <v>6469</v>
      </c>
      <c r="D703" s="9" t="s">
        <v>1702</v>
      </c>
      <c r="E703" s="10">
        <v>0</v>
      </c>
      <c r="F703" s="5" t="s">
        <v>67</v>
      </c>
      <c r="G703" s="10">
        <v>6400</v>
      </c>
      <c r="H703" s="5" t="s">
        <v>6459</v>
      </c>
      <c r="I703" s="10">
        <v>6400</v>
      </c>
      <c r="J703" s="5" t="s">
        <v>6460</v>
      </c>
      <c r="K703" s="10">
        <v>0</v>
      </c>
      <c r="L703" s="5" t="s">
        <v>67</v>
      </c>
      <c r="M703" s="10">
        <v>0</v>
      </c>
      <c r="N703" s="5" t="s">
        <v>67</v>
      </c>
      <c r="O703" s="10">
        <f t="shared" si="11"/>
        <v>6400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5" t="s">
        <v>6470</v>
      </c>
      <c r="X703" s="5" t="s">
        <v>67</v>
      </c>
      <c r="Y703" s="2" t="s">
        <v>67</v>
      </c>
      <c r="Z703" s="2" t="s">
        <v>67</v>
      </c>
      <c r="AA703" s="11"/>
      <c r="AB703" s="2" t="s">
        <v>67</v>
      </c>
    </row>
    <row r="704" spans="1:28" ht="30" customHeight="1" x14ac:dyDescent="0.3">
      <c r="A704" s="5" t="s">
        <v>6471</v>
      </c>
      <c r="B704" s="5" t="s">
        <v>6457</v>
      </c>
      <c r="C704" s="5" t="s">
        <v>6472</v>
      </c>
      <c r="D704" s="9" t="s">
        <v>1702</v>
      </c>
      <c r="E704" s="10">
        <v>0</v>
      </c>
      <c r="F704" s="5" t="s">
        <v>67</v>
      </c>
      <c r="G704" s="10">
        <v>8000</v>
      </c>
      <c r="H704" s="5" t="s">
        <v>6459</v>
      </c>
      <c r="I704" s="10">
        <v>8000</v>
      </c>
      <c r="J704" s="5" t="s">
        <v>6460</v>
      </c>
      <c r="K704" s="10">
        <v>0</v>
      </c>
      <c r="L704" s="5" t="s">
        <v>67</v>
      </c>
      <c r="M704" s="10">
        <v>0</v>
      </c>
      <c r="N704" s="5" t="s">
        <v>67</v>
      </c>
      <c r="O704" s="10">
        <f t="shared" si="11"/>
        <v>8000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5" t="s">
        <v>6473</v>
      </c>
      <c r="X704" s="5" t="s">
        <v>67</v>
      </c>
      <c r="Y704" s="2" t="s">
        <v>67</v>
      </c>
      <c r="Z704" s="2" t="s">
        <v>67</v>
      </c>
      <c r="AA704" s="11"/>
      <c r="AB704" s="2" t="s">
        <v>67</v>
      </c>
    </row>
    <row r="705" spans="1:28" ht="30" customHeight="1" x14ac:dyDescent="0.3">
      <c r="A705" s="5" t="s">
        <v>6474</v>
      </c>
      <c r="B705" s="5" t="s">
        <v>6457</v>
      </c>
      <c r="C705" s="5" t="s">
        <v>6475</v>
      </c>
      <c r="D705" s="9" t="s">
        <v>1702</v>
      </c>
      <c r="E705" s="10">
        <v>0</v>
      </c>
      <c r="F705" s="5" t="s">
        <v>67</v>
      </c>
      <c r="G705" s="10">
        <v>9600</v>
      </c>
      <c r="H705" s="5" t="s">
        <v>6459</v>
      </c>
      <c r="I705" s="10">
        <v>9600</v>
      </c>
      <c r="J705" s="5" t="s">
        <v>6460</v>
      </c>
      <c r="K705" s="10">
        <v>0</v>
      </c>
      <c r="L705" s="5" t="s">
        <v>67</v>
      </c>
      <c r="M705" s="10">
        <v>0</v>
      </c>
      <c r="N705" s="5" t="s">
        <v>67</v>
      </c>
      <c r="O705" s="10">
        <f t="shared" si="11"/>
        <v>9600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5" t="s">
        <v>6476</v>
      </c>
      <c r="X705" s="5" t="s">
        <v>67</v>
      </c>
      <c r="Y705" s="2" t="s">
        <v>67</v>
      </c>
      <c r="Z705" s="2" t="s">
        <v>67</v>
      </c>
      <c r="AA705" s="11"/>
      <c r="AB705" s="2" t="s">
        <v>67</v>
      </c>
    </row>
    <row r="706" spans="1:28" ht="30" customHeight="1" x14ac:dyDescent="0.3">
      <c r="A706" s="5" t="s">
        <v>6477</v>
      </c>
      <c r="B706" s="5" t="s">
        <v>6457</v>
      </c>
      <c r="C706" s="5" t="s">
        <v>6478</v>
      </c>
      <c r="D706" s="9" t="s">
        <v>1702</v>
      </c>
      <c r="E706" s="10">
        <v>0</v>
      </c>
      <c r="F706" s="5" t="s">
        <v>67</v>
      </c>
      <c r="G706" s="10">
        <v>11200</v>
      </c>
      <c r="H706" s="5" t="s">
        <v>6459</v>
      </c>
      <c r="I706" s="10">
        <v>11200</v>
      </c>
      <c r="J706" s="5" t="s">
        <v>6460</v>
      </c>
      <c r="K706" s="10">
        <v>0</v>
      </c>
      <c r="L706" s="5" t="s">
        <v>67</v>
      </c>
      <c r="M706" s="10">
        <v>0</v>
      </c>
      <c r="N706" s="5" t="s">
        <v>67</v>
      </c>
      <c r="O706" s="10">
        <f t="shared" si="11"/>
        <v>11200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5" t="s">
        <v>6479</v>
      </c>
      <c r="X706" s="5" t="s">
        <v>67</v>
      </c>
      <c r="Y706" s="2" t="s">
        <v>67</v>
      </c>
      <c r="Z706" s="2" t="s">
        <v>67</v>
      </c>
      <c r="AA706" s="11"/>
      <c r="AB706" s="2" t="s">
        <v>67</v>
      </c>
    </row>
    <row r="707" spans="1:28" ht="30" customHeight="1" x14ac:dyDescent="0.3">
      <c r="A707" s="5" t="s">
        <v>6480</v>
      </c>
      <c r="B707" s="5" t="s">
        <v>6457</v>
      </c>
      <c r="C707" s="5" t="s">
        <v>6481</v>
      </c>
      <c r="D707" s="9" t="s">
        <v>1702</v>
      </c>
      <c r="E707" s="10">
        <v>0</v>
      </c>
      <c r="F707" s="5" t="s">
        <v>67</v>
      </c>
      <c r="G707" s="10">
        <v>4200</v>
      </c>
      <c r="H707" s="5" t="s">
        <v>6459</v>
      </c>
      <c r="I707" s="10">
        <v>4200</v>
      </c>
      <c r="J707" s="5" t="s">
        <v>6460</v>
      </c>
      <c r="K707" s="10">
        <v>0</v>
      </c>
      <c r="L707" s="5" t="s">
        <v>67</v>
      </c>
      <c r="M707" s="10">
        <v>0</v>
      </c>
      <c r="N707" s="5" t="s">
        <v>67</v>
      </c>
      <c r="O707" s="10">
        <f t="shared" si="11"/>
        <v>4200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5" t="s">
        <v>6482</v>
      </c>
      <c r="X707" s="5" t="s">
        <v>67</v>
      </c>
      <c r="Y707" s="2" t="s">
        <v>67</v>
      </c>
      <c r="Z707" s="2" t="s">
        <v>67</v>
      </c>
      <c r="AA707" s="11"/>
      <c r="AB707" s="2" t="s">
        <v>67</v>
      </c>
    </row>
    <row r="708" spans="1:28" ht="30" customHeight="1" x14ac:dyDescent="0.3">
      <c r="A708" s="5" t="s">
        <v>6483</v>
      </c>
      <c r="B708" s="5" t="s">
        <v>6457</v>
      </c>
      <c r="C708" s="5" t="s">
        <v>6484</v>
      </c>
      <c r="D708" s="9" t="s">
        <v>1702</v>
      </c>
      <c r="E708" s="10">
        <v>0</v>
      </c>
      <c r="F708" s="5" t="s">
        <v>67</v>
      </c>
      <c r="G708" s="10">
        <v>5250</v>
      </c>
      <c r="H708" s="5" t="s">
        <v>6459</v>
      </c>
      <c r="I708" s="10">
        <v>5250</v>
      </c>
      <c r="J708" s="5" t="s">
        <v>6460</v>
      </c>
      <c r="K708" s="10">
        <v>0</v>
      </c>
      <c r="L708" s="5" t="s">
        <v>67</v>
      </c>
      <c r="M708" s="10">
        <v>0</v>
      </c>
      <c r="N708" s="5" t="s">
        <v>67</v>
      </c>
      <c r="O708" s="10">
        <f t="shared" si="11"/>
        <v>5250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5" t="s">
        <v>6485</v>
      </c>
      <c r="X708" s="5" t="s">
        <v>67</v>
      </c>
      <c r="Y708" s="2" t="s">
        <v>67</v>
      </c>
      <c r="Z708" s="2" t="s">
        <v>67</v>
      </c>
      <c r="AA708" s="11"/>
      <c r="AB708" s="2" t="s">
        <v>67</v>
      </c>
    </row>
    <row r="709" spans="1:28" ht="30" customHeight="1" x14ac:dyDescent="0.3">
      <c r="A709" s="5" t="s">
        <v>6486</v>
      </c>
      <c r="B709" s="5" t="s">
        <v>6457</v>
      </c>
      <c r="C709" s="5" t="s">
        <v>6487</v>
      </c>
      <c r="D709" s="9" t="s">
        <v>1702</v>
      </c>
      <c r="E709" s="10">
        <v>0</v>
      </c>
      <c r="F709" s="5" t="s">
        <v>67</v>
      </c>
      <c r="G709" s="10">
        <v>6300</v>
      </c>
      <c r="H709" s="5" t="s">
        <v>6459</v>
      </c>
      <c r="I709" s="10">
        <v>6300</v>
      </c>
      <c r="J709" s="5" t="s">
        <v>6460</v>
      </c>
      <c r="K709" s="10">
        <v>0</v>
      </c>
      <c r="L709" s="5" t="s">
        <v>67</v>
      </c>
      <c r="M709" s="10">
        <v>0</v>
      </c>
      <c r="N709" s="5" t="s">
        <v>67</v>
      </c>
      <c r="O709" s="10">
        <f t="shared" si="11"/>
        <v>6300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5" t="s">
        <v>6488</v>
      </c>
      <c r="X709" s="5" t="s">
        <v>67</v>
      </c>
      <c r="Y709" s="2" t="s">
        <v>67</v>
      </c>
      <c r="Z709" s="2" t="s">
        <v>67</v>
      </c>
      <c r="AA709" s="11"/>
      <c r="AB709" s="2" t="s">
        <v>67</v>
      </c>
    </row>
    <row r="710" spans="1:28" ht="30" customHeight="1" x14ac:dyDescent="0.3">
      <c r="A710" s="5" t="s">
        <v>6489</v>
      </c>
      <c r="B710" s="5" t="s">
        <v>6457</v>
      </c>
      <c r="C710" s="5" t="s">
        <v>6490</v>
      </c>
      <c r="D710" s="9" t="s">
        <v>1702</v>
      </c>
      <c r="E710" s="10">
        <v>0</v>
      </c>
      <c r="F710" s="5" t="s">
        <v>67</v>
      </c>
      <c r="G710" s="10">
        <v>8400</v>
      </c>
      <c r="H710" s="5" t="s">
        <v>6459</v>
      </c>
      <c r="I710" s="10">
        <v>8400</v>
      </c>
      <c r="J710" s="5" t="s">
        <v>6460</v>
      </c>
      <c r="K710" s="10">
        <v>0</v>
      </c>
      <c r="L710" s="5" t="s">
        <v>67</v>
      </c>
      <c r="M710" s="10">
        <v>0</v>
      </c>
      <c r="N710" s="5" t="s">
        <v>67</v>
      </c>
      <c r="O710" s="10">
        <f t="shared" si="11"/>
        <v>8400</v>
      </c>
      <c r="P710" s="10">
        <v>0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5" t="s">
        <v>6491</v>
      </c>
      <c r="X710" s="5" t="s">
        <v>67</v>
      </c>
      <c r="Y710" s="2" t="s">
        <v>67</v>
      </c>
      <c r="Z710" s="2" t="s">
        <v>67</v>
      </c>
      <c r="AA710" s="11"/>
      <c r="AB710" s="2" t="s">
        <v>67</v>
      </c>
    </row>
    <row r="711" spans="1:28" ht="30" customHeight="1" x14ac:dyDescent="0.3">
      <c r="A711" s="5" t="s">
        <v>6492</v>
      </c>
      <c r="B711" s="5" t="s">
        <v>6457</v>
      </c>
      <c r="C711" s="5" t="s">
        <v>6493</v>
      </c>
      <c r="D711" s="9" t="s">
        <v>1702</v>
      </c>
      <c r="E711" s="10">
        <v>0</v>
      </c>
      <c r="F711" s="5" t="s">
        <v>67</v>
      </c>
      <c r="G711" s="10">
        <v>10500</v>
      </c>
      <c r="H711" s="5" t="s">
        <v>6459</v>
      </c>
      <c r="I711" s="10">
        <v>10500</v>
      </c>
      <c r="J711" s="5" t="s">
        <v>6460</v>
      </c>
      <c r="K711" s="10">
        <v>0</v>
      </c>
      <c r="L711" s="5" t="s">
        <v>67</v>
      </c>
      <c r="M711" s="10">
        <v>0</v>
      </c>
      <c r="N711" s="5" t="s">
        <v>67</v>
      </c>
      <c r="O711" s="10">
        <f t="shared" si="11"/>
        <v>10500</v>
      </c>
      <c r="P711" s="10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5" t="s">
        <v>6494</v>
      </c>
      <c r="X711" s="5" t="s">
        <v>67</v>
      </c>
      <c r="Y711" s="2" t="s">
        <v>67</v>
      </c>
      <c r="Z711" s="2" t="s">
        <v>67</v>
      </c>
      <c r="AA711" s="11"/>
      <c r="AB711" s="2" t="s">
        <v>67</v>
      </c>
    </row>
    <row r="712" spans="1:28" ht="30" customHeight="1" x14ac:dyDescent="0.3">
      <c r="A712" s="5" t="s">
        <v>6495</v>
      </c>
      <c r="B712" s="5" t="s">
        <v>6457</v>
      </c>
      <c r="C712" s="5" t="s">
        <v>6496</v>
      </c>
      <c r="D712" s="9" t="s">
        <v>1702</v>
      </c>
      <c r="E712" s="10">
        <v>0</v>
      </c>
      <c r="F712" s="5" t="s">
        <v>67</v>
      </c>
      <c r="G712" s="10">
        <v>12600</v>
      </c>
      <c r="H712" s="5" t="s">
        <v>6459</v>
      </c>
      <c r="I712" s="10">
        <v>12600</v>
      </c>
      <c r="J712" s="5" t="s">
        <v>6460</v>
      </c>
      <c r="K712" s="10">
        <v>0</v>
      </c>
      <c r="L712" s="5" t="s">
        <v>67</v>
      </c>
      <c r="M712" s="10">
        <v>0</v>
      </c>
      <c r="N712" s="5" t="s">
        <v>67</v>
      </c>
      <c r="O712" s="10">
        <f t="shared" si="11"/>
        <v>12600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5" t="s">
        <v>6497</v>
      </c>
      <c r="X712" s="5" t="s">
        <v>67</v>
      </c>
      <c r="Y712" s="2" t="s">
        <v>67</v>
      </c>
      <c r="Z712" s="2" t="s">
        <v>67</v>
      </c>
      <c r="AA712" s="11"/>
      <c r="AB712" s="2" t="s">
        <v>67</v>
      </c>
    </row>
    <row r="713" spans="1:28" ht="30" customHeight="1" x14ac:dyDescent="0.3">
      <c r="A713" s="5" t="s">
        <v>6498</v>
      </c>
      <c r="B713" s="5" t="s">
        <v>6457</v>
      </c>
      <c r="C713" s="5" t="s">
        <v>6499</v>
      </c>
      <c r="D713" s="9" t="s">
        <v>1702</v>
      </c>
      <c r="E713" s="10">
        <v>0</v>
      </c>
      <c r="F713" s="5" t="s">
        <v>67</v>
      </c>
      <c r="G713" s="10">
        <v>14700</v>
      </c>
      <c r="H713" s="5" t="s">
        <v>6459</v>
      </c>
      <c r="I713" s="10">
        <v>14700</v>
      </c>
      <c r="J713" s="5" t="s">
        <v>6460</v>
      </c>
      <c r="K713" s="10">
        <v>0</v>
      </c>
      <c r="L713" s="5" t="s">
        <v>67</v>
      </c>
      <c r="M713" s="10">
        <v>0</v>
      </c>
      <c r="N713" s="5" t="s">
        <v>67</v>
      </c>
      <c r="O713" s="10">
        <f t="shared" si="11"/>
        <v>14700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5" t="s">
        <v>6500</v>
      </c>
      <c r="X713" s="5" t="s">
        <v>67</v>
      </c>
      <c r="Y713" s="2" t="s">
        <v>67</v>
      </c>
      <c r="Z713" s="2" t="s">
        <v>67</v>
      </c>
      <c r="AA713" s="11"/>
      <c r="AB713" s="2" t="s">
        <v>67</v>
      </c>
    </row>
    <row r="714" spans="1:28" ht="30" customHeight="1" x14ac:dyDescent="0.3">
      <c r="A714" s="5" t="s">
        <v>6501</v>
      </c>
      <c r="B714" s="5" t="s">
        <v>6502</v>
      </c>
      <c r="C714" s="5" t="s">
        <v>6503</v>
      </c>
      <c r="D714" s="9" t="s">
        <v>1702</v>
      </c>
      <c r="E714" s="10">
        <v>0</v>
      </c>
      <c r="F714" s="5" t="s">
        <v>67</v>
      </c>
      <c r="G714" s="10">
        <v>4400</v>
      </c>
      <c r="H714" s="5" t="s">
        <v>6504</v>
      </c>
      <c r="I714" s="10">
        <v>4000</v>
      </c>
      <c r="J714" s="5" t="s">
        <v>6505</v>
      </c>
      <c r="K714" s="10">
        <v>0</v>
      </c>
      <c r="L714" s="5" t="s">
        <v>67</v>
      </c>
      <c r="M714" s="10">
        <v>0</v>
      </c>
      <c r="N714" s="5" t="s">
        <v>67</v>
      </c>
      <c r="O714" s="10">
        <f t="shared" si="11"/>
        <v>4000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5" t="s">
        <v>6506</v>
      </c>
      <c r="X714" s="5" t="s">
        <v>67</v>
      </c>
      <c r="Y714" s="2" t="s">
        <v>67</v>
      </c>
      <c r="Z714" s="2" t="s">
        <v>67</v>
      </c>
      <c r="AA714" s="11"/>
      <c r="AB714" s="2" t="s">
        <v>67</v>
      </c>
    </row>
    <row r="715" spans="1:28" ht="30" customHeight="1" x14ac:dyDescent="0.3">
      <c r="A715" s="5" t="s">
        <v>6507</v>
      </c>
      <c r="B715" s="5" t="s">
        <v>6502</v>
      </c>
      <c r="C715" s="5" t="s">
        <v>6508</v>
      </c>
      <c r="D715" s="9" t="s">
        <v>1702</v>
      </c>
      <c r="E715" s="10">
        <v>0</v>
      </c>
      <c r="F715" s="5" t="s">
        <v>67</v>
      </c>
      <c r="G715" s="10">
        <v>5280</v>
      </c>
      <c r="H715" s="5" t="s">
        <v>6504</v>
      </c>
      <c r="I715" s="10">
        <v>4800</v>
      </c>
      <c r="J715" s="5" t="s">
        <v>6505</v>
      </c>
      <c r="K715" s="10">
        <v>0</v>
      </c>
      <c r="L715" s="5" t="s">
        <v>67</v>
      </c>
      <c r="M715" s="10">
        <v>0</v>
      </c>
      <c r="N715" s="5" t="s">
        <v>67</v>
      </c>
      <c r="O715" s="10">
        <f t="shared" si="11"/>
        <v>4800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5" t="s">
        <v>6509</v>
      </c>
      <c r="X715" s="5" t="s">
        <v>67</v>
      </c>
      <c r="Y715" s="2" t="s">
        <v>67</v>
      </c>
      <c r="Z715" s="2" t="s">
        <v>67</v>
      </c>
      <c r="AA715" s="11"/>
      <c r="AB715" s="2" t="s">
        <v>67</v>
      </c>
    </row>
    <row r="716" spans="1:28" ht="30" customHeight="1" x14ac:dyDescent="0.3">
      <c r="A716" s="5" t="s">
        <v>6510</v>
      </c>
      <c r="B716" s="5" t="s">
        <v>6502</v>
      </c>
      <c r="C716" s="5" t="s">
        <v>6511</v>
      </c>
      <c r="D716" s="9" t="s">
        <v>1702</v>
      </c>
      <c r="E716" s="10">
        <v>0</v>
      </c>
      <c r="F716" s="5" t="s">
        <v>67</v>
      </c>
      <c r="G716" s="10">
        <v>6930</v>
      </c>
      <c r="H716" s="5" t="s">
        <v>6504</v>
      </c>
      <c r="I716" s="10">
        <v>6300</v>
      </c>
      <c r="J716" s="5" t="s">
        <v>6505</v>
      </c>
      <c r="K716" s="10">
        <v>0</v>
      </c>
      <c r="L716" s="5" t="s">
        <v>67</v>
      </c>
      <c r="M716" s="10">
        <v>0</v>
      </c>
      <c r="N716" s="5" t="s">
        <v>67</v>
      </c>
      <c r="O716" s="10">
        <f t="shared" si="11"/>
        <v>6300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5" t="s">
        <v>6512</v>
      </c>
      <c r="X716" s="5" t="s">
        <v>67</v>
      </c>
      <c r="Y716" s="2" t="s">
        <v>67</v>
      </c>
      <c r="Z716" s="2" t="s">
        <v>67</v>
      </c>
      <c r="AA716" s="11"/>
      <c r="AB716" s="2" t="s">
        <v>67</v>
      </c>
    </row>
    <row r="717" spans="1:28" ht="30" customHeight="1" x14ac:dyDescent="0.3">
      <c r="A717" s="5" t="s">
        <v>6513</v>
      </c>
      <c r="B717" s="5" t="s">
        <v>6502</v>
      </c>
      <c r="C717" s="5" t="s">
        <v>6514</v>
      </c>
      <c r="D717" s="9" t="s">
        <v>1702</v>
      </c>
      <c r="E717" s="10">
        <v>0</v>
      </c>
      <c r="F717" s="5" t="s">
        <v>67</v>
      </c>
      <c r="G717" s="10">
        <v>8690</v>
      </c>
      <c r="H717" s="5" t="s">
        <v>6504</v>
      </c>
      <c r="I717" s="10">
        <v>9900</v>
      </c>
      <c r="J717" s="5" t="s">
        <v>6505</v>
      </c>
      <c r="K717" s="10">
        <v>0</v>
      </c>
      <c r="L717" s="5" t="s">
        <v>67</v>
      </c>
      <c r="M717" s="10">
        <v>0</v>
      </c>
      <c r="N717" s="5" t="s">
        <v>67</v>
      </c>
      <c r="O717" s="10">
        <f t="shared" si="11"/>
        <v>8690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5" t="s">
        <v>6515</v>
      </c>
      <c r="X717" s="5" t="s">
        <v>67</v>
      </c>
      <c r="Y717" s="2" t="s">
        <v>67</v>
      </c>
      <c r="Z717" s="2" t="s">
        <v>67</v>
      </c>
      <c r="AA717" s="11"/>
      <c r="AB717" s="2" t="s">
        <v>67</v>
      </c>
    </row>
    <row r="718" spans="1:28" ht="30" customHeight="1" x14ac:dyDescent="0.3">
      <c r="A718" s="5" t="s">
        <v>6516</v>
      </c>
      <c r="B718" s="5" t="s">
        <v>6502</v>
      </c>
      <c r="C718" s="5" t="s">
        <v>6517</v>
      </c>
      <c r="D718" s="9" t="s">
        <v>1702</v>
      </c>
      <c r="E718" s="10">
        <v>0</v>
      </c>
      <c r="F718" s="5" t="s">
        <v>67</v>
      </c>
      <c r="G718" s="10">
        <v>10450</v>
      </c>
      <c r="H718" s="5" t="s">
        <v>6504</v>
      </c>
      <c r="I718" s="10">
        <v>11900</v>
      </c>
      <c r="J718" s="5" t="s">
        <v>6505</v>
      </c>
      <c r="K718" s="10">
        <v>0</v>
      </c>
      <c r="L718" s="5" t="s">
        <v>67</v>
      </c>
      <c r="M718" s="10">
        <v>0</v>
      </c>
      <c r="N718" s="5" t="s">
        <v>67</v>
      </c>
      <c r="O718" s="10">
        <f t="shared" si="11"/>
        <v>10450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5" t="s">
        <v>6518</v>
      </c>
      <c r="X718" s="5" t="s">
        <v>67</v>
      </c>
      <c r="Y718" s="2" t="s">
        <v>67</v>
      </c>
      <c r="Z718" s="2" t="s">
        <v>67</v>
      </c>
      <c r="AA718" s="11"/>
      <c r="AB718" s="2" t="s">
        <v>67</v>
      </c>
    </row>
    <row r="719" spans="1:28" ht="30" customHeight="1" x14ac:dyDescent="0.3">
      <c r="A719" s="5" t="s">
        <v>6519</v>
      </c>
      <c r="B719" s="5" t="s">
        <v>6502</v>
      </c>
      <c r="C719" s="5" t="s">
        <v>6520</v>
      </c>
      <c r="D719" s="9" t="s">
        <v>1702</v>
      </c>
      <c r="E719" s="10">
        <v>0</v>
      </c>
      <c r="F719" s="5" t="s">
        <v>67</v>
      </c>
      <c r="G719" s="10">
        <v>12650</v>
      </c>
      <c r="H719" s="5" t="s">
        <v>6504</v>
      </c>
      <c r="I719" s="10">
        <v>14900</v>
      </c>
      <c r="J719" s="5" t="s">
        <v>6505</v>
      </c>
      <c r="K719" s="10">
        <v>0</v>
      </c>
      <c r="L719" s="5" t="s">
        <v>67</v>
      </c>
      <c r="M719" s="10">
        <v>0</v>
      </c>
      <c r="N719" s="5" t="s">
        <v>67</v>
      </c>
      <c r="O719" s="10">
        <f t="shared" si="11"/>
        <v>12650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5" t="s">
        <v>6521</v>
      </c>
      <c r="X719" s="5" t="s">
        <v>67</v>
      </c>
      <c r="Y719" s="2" t="s">
        <v>67</v>
      </c>
      <c r="Z719" s="2" t="s">
        <v>67</v>
      </c>
      <c r="AA719" s="11"/>
      <c r="AB719" s="2" t="s">
        <v>67</v>
      </c>
    </row>
    <row r="720" spans="1:28" ht="30" customHeight="1" x14ac:dyDescent="0.3">
      <c r="A720" s="5" t="s">
        <v>6522</v>
      </c>
      <c r="B720" s="5" t="s">
        <v>6457</v>
      </c>
      <c r="C720" s="5" t="s">
        <v>6523</v>
      </c>
      <c r="D720" s="9" t="s">
        <v>1702</v>
      </c>
      <c r="E720" s="10">
        <v>0</v>
      </c>
      <c r="F720" s="5" t="s">
        <v>67</v>
      </c>
      <c r="G720" s="10">
        <v>3200</v>
      </c>
      <c r="H720" s="5" t="s">
        <v>6459</v>
      </c>
      <c r="I720" s="10">
        <v>3200</v>
      </c>
      <c r="J720" s="5" t="s">
        <v>6524</v>
      </c>
      <c r="K720" s="10">
        <v>0</v>
      </c>
      <c r="L720" s="5" t="s">
        <v>67</v>
      </c>
      <c r="M720" s="10">
        <v>0</v>
      </c>
      <c r="N720" s="5" t="s">
        <v>67</v>
      </c>
      <c r="O720" s="10">
        <f t="shared" ref="O720:O783" si="12">SMALL(E720:M720,COUNTIF(E720:M720,0)+1)</f>
        <v>3200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5" t="s">
        <v>6525</v>
      </c>
      <c r="X720" s="5" t="s">
        <v>67</v>
      </c>
      <c r="Y720" s="2" t="s">
        <v>67</v>
      </c>
      <c r="Z720" s="2" t="s">
        <v>67</v>
      </c>
      <c r="AA720" s="11"/>
      <c r="AB720" s="2" t="s">
        <v>67</v>
      </c>
    </row>
    <row r="721" spans="1:28" ht="30" customHeight="1" x14ac:dyDescent="0.3">
      <c r="A721" s="5" t="s">
        <v>6526</v>
      </c>
      <c r="B721" s="5" t="s">
        <v>6457</v>
      </c>
      <c r="C721" s="5" t="s">
        <v>6527</v>
      </c>
      <c r="D721" s="9" t="s">
        <v>1702</v>
      </c>
      <c r="E721" s="10">
        <v>0</v>
      </c>
      <c r="F721" s="5" t="s">
        <v>67</v>
      </c>
      <c r="G721" s="10">
        <v>4000</v>
      </c>
      <c r="H721" s="5" t="s">
        <v>6459</v>
      </c>
      <c r="I721" s="10">
        <v>4000</v>
      </c>
      <c r="J721" s="5" t="s">
        <v>6524</v>
      </c>
      <c r="K721" s="10">
        <v>0</v>
      </c>
      <c r="L721" s="5" t="s">
        <v>67</v>
      </c>
      <c r="M721" s="10">
        <v>0</v>
      </c>
      <c r="N721" s="5" t="s">
        <v>67</v>
      </c>
      <c r="O721" s="10">
        <f t="shared" si="12"/>
        <v>4000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5" t="s">
        <v>6528</v>
      </c>
      <c r="X721" s="5" t="s">
        <v>67</v>
      </c>
      <c r="Y721" s="2" t="s">
        <v>67</v>
      </c>
      <c r="Z721" s="2" t="s">
        <v>67</v>
      </c>
      <c r="AA721" s="11"/>
      <c r="AB721" s="2" t="s">
        <v>67</v>
      </c>
    </row>
    <row r="722" spans="1:28" ht="30" customHeight="1" x14ac:dyDescent="0.3">
      <c r="A722" s="5" t="s">
        <v>6529</v>
      </c>
      <c r="B722" s="5" t="s">
        <v>6457</v>
      </c>
      <c r="C722" s="5" t="s">
        <v>6530</v>
      </c>
      <c r="D722" s="9" t="s">
        <v>1702</v>
      </c>
      <c r="E722" s="10">
        <v>0</v>
      </c>
      <c r="F722" s="5" t="s">
        <v>67</v>
      </c>
      <c r="G722" s="10">
        <v>4800</v>
      </c>
      <c r="H722" s="5" t="s">
        <v>6459</v>
      </c>
      <c r="I722" s="10">
        <v>4800</v>
      </c>
      <c r="J722" s="5" t="s">
        <v>6524</v>
      </c>
      <c r="K722" s="10">
        <v>0</v>
      </c>
      <c r="L722" s="5" t="s">
        <v>67</v>
      </c>
      <c r="M722" s="10">
        <v>0</v>
      </c>
      <c r="N722" s="5" t="s">
        <v>67</v>
      </c>
      <c r="O722" s="10">
        <f t="shared" si="12"/>
        <v>4800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5" t="s">
        <v>6531</v>
      </c>
      <c r="X722" s="5" t="s">
        <v>67</v>
      </c>
      <c r="Y722" s="2" t="s">
        <v>67</v>
      </c>
      <c r="Z722" s="2" t="s">
        <v>67</v>
      </c>
      <c r="AA722" s="11"/>
      <c r="AB722" s="2" t="s">
        <v>67</v>
      </c>
    </row>
    <row r="723" spans="1:28" ht="30" customHeight="1" x14ac:dyDescent="0.3">
      <c r="A723" s="5" t="s">
        <v>6532</v>
      </c>
      <c r="B723" s="5" t="s">
        <v>6457</v>
      </c>
      <c r="C723" s="5" t="s">
        <v>6533</v>
      </c>
      <c r="D723" s="9" t="s">
        <v>1702</v>
      </c>
      <c r="E723" s="10">
        <v>0</v>
      </c>
      <c r="F723" s="5" t="s">
        <v>67</v>
      </c>
      <c r="G723" s="10">
        <v>6400</v>
      </c>
      <c r="H723" s="5" t="s">
        <v>6459</v>
      </c>
      <c r="I723" s="10">
        <v>6400</v>
      </c>
      <c r="J723" s="5" t="s">
        <v>6524</v>
      </c>
      <c r="K723" s="10">
        <v>0</v>
      </c>
      <c r="L723" s="5" t="s">
        <v>67</v>
      </c>
      <c r="M723" s="10">
        <v>0</v>
      </c>
      <c r="N723" s="5" t="s">
        <v>67</v>
      </c>
      <c r="O723" s="10">
        <f t="shared" si="12"/>
        <v>6400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5" t="s">
        <v>6534</v>
      </c>
      <c r="X723" s="5" t="s">
        <v>67</v>
      </c>
      <c r="Y723" s="2" t="s">
        <v>67</v>
      </c>
      <c r="Z723" s="2" t="s">
        <v>67</v>
      </c>
      <c r="AA723" s="11"/>
      <c r="AB723" s="2" t="s">
        <v>67</v>
      </c>
    </row>
    <row r="724" spans="1:28" ht="30" customHeight="1" x14ac:dyDescent="0.3">
      <c r="A724" s="5" t="s">
        <v>6535</v>
      </c>
      <c r="B724" s="5" t="s">
        <v>6457</v>
      </c>
      <c r="C724" s="5" t="s">
        <v>6536</v>
      </c>
      <c r="D724" s="9" t="s">
        <v>1702</v>
      </c>
      <c r="E724" s="10">
        <v>0</v>
      </c>
      <c r="F724" s="5" t="s">
        <v>67</v>
      </c>
      <c r="G724" s="10">
        <v>8000</v>
      </c>
      <c r="H724" s="5" t="s">
        <v>6459</v>
      </c>
      <c r="I724" s="10">
        <v>8000</v>
      </c>
      <c r="J724" s="5" t="s">
        <v>6524</v>
      </c>
      <c r="K724" s="10">
        <v>0</v>
      </c>
      <c r="L724" s="5" t="s">
        <v>67</v>
      </c>
      <c r="M724" s="10">
        <v>0</v>
      </c>
      <c r="N724" s="5" t="s">
        <v>67</v>
      </c>
      <c r="O724" s="10">
        <f t="shared" si="12"/>
        <v>8000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5" t="s">
        <v>6537</v>
      </c>
      <c r="X724" s="5" t="s">
        <v>67</v>
      </c>
      <c r="Y724" s="2" t="s">
        <v>67</v>
      </c>
      <c r="Z724" s="2" t="s">
        <v>67</v>
      </c>
      <c r="AA724" s="11"/>
      <c r="AB724" s="2" t="s">
        <v>67</v>
      </c>
    </row>
    <row r="725" spans="1:28" ht="30" customHeight="1" x14ac:dyDescent="0.3">
      <c r="A725" s="5" t="s">
        <v>6538</v>
      </c>
      <c r="B725" s="5" t="s">
        <v>6457</v>
      </c>
      <c r="C725" s="5" t="s">
        <v>6539</v>
      </c>
      <c r="D725" s="9" t="s">
        <v>1702</v>
      </c>
      <c r="E725" s="10">
        <v>0</v>
      </c>
      <c r="F725" s="5" t="s">
        <v>67</v>
      </c>
      <c r="G725" s="10">
        <v>9600</v>
      </c>
      <c r="H725" s="5" t="s">
        <v>6459</v>
      </c>
      <c r="I725" s="10">
        <v>9600</v>
      </c>
      <c r="J725" s="5" t="s">
        <v>6524</v>
      </c>
      <c r="K725" s="10">
        <v>0</v>
      </c>
      <c r="L725" s="5" t="s">
        <v>67</v>
      </c>
      <c r="M725" s="10">
        <v>0</v>
      </c>
      <c r="N725" s="5" t="s">
        <v>67</v>
      </c>
      <c r="O725" s="10">
        <f t="shared" si="12"/>
        <v>9600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5" t="s">
        <v>6540</v>
      </c>
      <c r="X725" s="5" t="s">
        <v>67</v>
      </c>
      <c r="Y725" s="2" t="s">
        <v>67</v>
      </c>
      <c r="Z725" s="2" t="s">
        <v>67</v>
      </c>
      <c r="AA725" s="11"/>
      <c r="AB725" s="2" t="s">
        <v>67</v>
      </c>
    </row>
    <row r="726" spans="1:28" ht="30" customHeight="1" x14ac:dyDescent="0.3">
      <c r="A726" s="5" t="s">
        <v>6541</v>
      </c>
      <c r="B726" s="5" t="s">
        <v>6457</v>
      </c>
      <c r="C726" s="5" t="s">
        <v>6542</v>
      </c>
      <c r="D726" s="9" t="s">
        <v>1702</v>
      </c>
      <c r="E726" s="10">
        <v>0</v>
      </c>
      <c r="F726" s="5" t="s">
        <v>67</v>
      </c>
      <c r="G726" s="10">
        <v>11200</v>
      </c>
      <c r="H726" s="5" t="s">
        <v>6459</v>
      </c>
      <c r="I726" s="10">
        <v>11200</v>
      </c>
      <c r="J726" s="5" t="s">
        <v>6524</v>
      </c>
      <c r="K726" s="10">
        <v>0</v>
      </c>
      <c r="L726" s="5" t="s">
        <v>67</v>
      </c>
      <c r="M726" s="10">
        <v>0</v>
      </c>
      <c r="N726" s="5" t="s">
        <v>67</v>
      </c>
      <c r="O726" s="10">
        <f t="shared" si="12"/>
        <v>11200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5" t="s">
        <v>6543</v>
      </c>
      <c r="X726" s="5" t="s">
        <v>67</v>
      </c>
      <c r="Y726" s="2" t="s">
        <v>67</v>
      </c>
      <c r="Z726" s="2" t="s">
        <v>67</v>
      </c>
      <c r="AA726" s="11"/>
      <c r="AB726" s="2" t="s">
        <v>67</v>
      </c>
    </row>
    <row r="727" spans="1:28" ht="30" customHeight="1" x14ac:dyDescent="0.3">
      <c r="A727" s="5" t="s">
        <v>6544</v>
      </c>
      <c r="B727" s="5" t="s">
        <v>6545</v>
      </c>
      <c r="C727" s="5" t="s">
        <v>6523</v>
      </c>
      <c r="D727" s="9" t="s">
        <v>1702</v>
      </c>
      <c r="E727" s="10">
        <v>0</v>
      </c>
      <c r="F727" s="5" t="s">
        <v>67</v>
      </c>
      <c r="G727" s="10">
        <v>6700</v>
      </c>
      <c r="H727" s="5" t="s">
        <v>6459</v>
      </c>
      <c r="I727" s="10">
        <v>6700</v>
      </c>
      <c r="J727" s="5" t="s">
        <v>6524</v>
      </c>
      <c r="K727" s="10">
        <v>0</v>
      </c>
      <c r="L727" s="5" t="s">
        <v>67</v>
      </c>
      <c r="M727" s="10">
        <v>0</v>
      </c>
      <c r="N727" s="5" t="s">
        <v>67</v>
      </c>
      <c r="O727" s="10">
        <f t="shared" si="12"/>
        <v>6700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5" t="s">
        <v>6546</v>
      </c>
      <c r="X727" s="5" t="s">
        <v>67</v>
      </c>
      <c r="Y727" s="2" t="s">
        <v>67</v>
      </c>
      <c r="Z727" s="2" t="s">
        <v>67</v>
      </c>
      <c r="AA727" s="11"/>
      <c r="AB727" s="2" t="s">
        <v>67</v>
      </c>
    </row>
    <row r="728" spans="1:28" ht="30" customHeight="1" x14ac:dyDescent="0.3">
      <c r="A728" s="5" t="s">
        <v>6547</v>
      </c>
      <c r="B728" s="5" t="s">
        <v>6545</v>
      </c>
      <c r="C728" s="5" t="s">
        <v>6527</v>
      </c>
      <c r="D728" s="9" t="s">
        <v>1702</v>
      </c>
      <c r="E728" s="10">
        <v>0</v>
      </c>
      <c r="F728" s="5" t="s">
        <v>67</v>
      </c>
      <c r="G728" s="10">
        <v>8375</v>
      </c>
      <c r="H728" s="5" t="s">
        <v>6459</v>
      </c>
      <c r="I728" s="10">
        <v>8375</v>
      </c>
      <c r="J728" s="5" t="s">
        <v>6524</v>
      </c>
      <c r="K728" s="10">
        <v>0</v>
      </c>
      <c r="L728" s="5" t="s">
        <v>67</v>
      </c>
      <c r="M728" s="10">
        <v>0</v>
      </c>
      <c r="N728" s="5" t="s">
        <v>67</v>
      </c>
      <c r="O728" s="10">
        <f t="shared" si="12"/>
        <v>8375</v>
      </c>
      <c r="P728" s="10">
        <v>0</v>
      </c>
      <c r="Q728" s="10">
        <v>0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5" t="s">
        <v>6548</v>
      </c>
      <c r="X728" s="5" t="s">
        <v>67</v>
      </c>
      <c r="Y728" s="2" t="s">
        <v>67</v>
      </c>
      <c r="Z728" s="2" t="s">
        <v>67</v>
      </c>
      <c r="AA728" s="11"/>
      <c r="AB728" s="2" t="s">
        <v>67</v>
      </c>
    </row>
    <row r="729" spans="1:28" ht="30" customHeight="1" x14ac:dyDescent="0.3">
      <c r="A729" s="5" t="s">
        <v>6549</v>
      </c>
      <c r="B729" s="5" t="s">
        <v>6545</v>
      </c>
      <c r="C729" s="5" t="s">
        <v>6530</v>
      </c>
      <c r="D729" s="9" t="s">
        <v>1702</v>
      </c>
      <c r="E729" s="10">
        <v>0</v>
      </c>
      <c r="F729" s="5" t="s">
        <v>67</v>
      </c>
      <c r="G729" s="10">
        <v>10050</v>
      </c>
      <c r="H729" s="5" t="s">
        <v>6459</v>
      </c>
      <c r="I729" s="10">
        <v>10050</v>
      </c>
      <c r="J729" s="5" t="s">
        <v>6524</v>
      </c>
      <c r="K729" s="10">
        <v>0</v>
      </c>
      <c r="L729" s="5" t="s">
        <v>67</v>
      </c>
      <c r="M729" s="10">
        <v>0</v>
      </c>
      <c r="N729" s="5" t="s">
        <v>67</v>
      </c>
      <c r="O729" s="10">
        <f t="shared" si="12"/>
        <v>10050</v>
      </c>
      <c r="P729" s="10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5" t="s">
        <v>6550</v>
      </c>
      <c r="X729" s="5" t="s">
        <v>67</v>
      </c>
      <c r="Y729" s="2" t="s">
        <v>67</v>
      </c>
      <c r="Z729" s="2" t="s">
        <v>67</v>
      </c>
      <c r="AA729" s="11"/>
      <c r="AB729" s="2" t="s">
        <v>67</v>
      </c>
    </row>
    <row r="730" spans="1:28" ht="30" customHeight="1" x14ac:dyDescent="0.3">
      <c r="A730" s="5" t="s">
        <v>6551</v>
      </c>
      <c r="B730" s="5" t="s">
        <v>6545</v>
      </c>
      <c r="C730" s="5" t="s">
        <v>6533</v>
      </c>
      <c r="D730" s="9" t="s">
        <v>1702</v>
      </c>
      <c r="E730" s="10">
        <v>0</v>
      </c>
      <c r="F730" s="5" t="s">
        <v>67</v>
      </c>
      <c r="G730" s="10">
        <v>13400</v>
      </c>
      <c r="H730" s="5" t="s">
        <v>6459</v>
      </c>
      <c r="I730" s="10">
        <v>13400</v>
      </c>
      <c r="J730" s="5" t="s">
        <v>6524</v>
      </c>
      <c r="K730" s="10">
        <v>0</v>
      </c>
      <c r="L730" s="5" t="s">
        <v>67</v>
      </c>
      <c r="M730" s="10">
        <v>0</v>
      </c>
      <c r="N730" s="5" t="s">
        <v>67</v>
      </c>
      <c r="O730" s="10">
        <f t="shared" si="12"/>
        <v>13400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5" t="s">
        <v>6552</v>
      </c>
      <c r="X730" s="5" t="s">
        <v>67</v>
      </c>
      <c r="Y730" s="2" t="s">
        <v>67</v>
      </c>
      <c r="Z730" s="2" t="s">
        <v>67</v>
      </c>
      <c r="AA730" s="11"/>
      <c r="AB730" s="2" t="s">
        <v>67</v>
      </c>
    </row>
    <row r="731" spans="1:28" ht="30" customHeight="1" x14ac:dyDescent="0.3">
      <c r="A731" s="5" t="s">
        <v>6553</v>
      </c>
      <c r="B731" s="5" t="s">
        <v>6545</v>
      </c>
      <c r="C731" s="5" t="s">
        <v>6536</v>
      </c>
      <c r="D731" s="9" t="s">
        <v>1702</v>
      </c>
      <c r="E731" s="10">
        <v>0</v>
      </c>
      <c r="F731" s="5" t="s">
        <v>67</v>
      </c>
      <c r="G731" s="10">
        <v>16750</v>
      </c>
      <c r="H731" s="5" t="s">
        <v>6459</v>
      </c>
      <c r="I731" s="10">
        <v>16750</v>
      </c>
      <c r="J731" s="5" t="s">
        <v>6524</v>
      </c>
      <c r="K731" s="10">
        <v>0</v>
      </c>
      <c r="L731" s="5" t="s">
        <v>67</v>
      </c>
      <c r="M731" s="10">
        <v>0</v>
      </c>
      <c r="N731" s="5" t="s">
        <v>67</v>
      </c>
      <c r="O731" s="10">
        <f t="shared" si="12"/>
        <v>16750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5" t="s">
        <v>6554</v>
      </c>
      <c r="X731" s="5" t="s">
        <v>67</v>
      </c>
      <c r="Y731" s="2" t="s">
        <v>67</v>
      </c>
      <c r="Z731" s="2" t="s">
        <v>67</v>
      </c>
      <c r="AA731" s="11"/>
      <c r="AB731" s="2" t="s">
        <v>67</v>
      </c>
    </row>
    <row r="732" spans="1:28" ht="30" customHeight="1" x14ac:dyDescent="0.3">
      <c r="A732" s="5" t="s">
        <v>6555</v>
      </c>
      <c r="B732" s="5" t="s">
        <v>6545</v>
      </c>
      <c r="C732" s="5" t="s">
        <v>6539</v>
      </c>
      <c r="D732" s="9" t="s">
        <v>1702</v>
      </c>
      <c r="E732" s="10">
        <v>0</v>
      </c>
      <c r="F732" s="5" t="s">
        <v>67</v>
      </c>
      <c r="G732" s="10">
        <v>20100</v>
      </c>
      <c r="H732" s="5" t="s">
        <v>6459</v>
      </c>
      <c r="I732" s="10">
        <v>20100</v>
      </c>
      <c r="J732" s="5" t="s">
        <v>6524</v>
      </c>
      <c r="K732" s="10">
        <v>0</v>
      </c>
      <c r="L732" s="5" t="s">
        <v>67</v>
      </c>
      <c r="M732" s="10">
        <v>0</v>
      </c>
      <c r="N732" s="5" t="s">
        <v>67</v>
      </c>
      <c r="O732" s="10">
        <f t="shared" si="12"/>
        <v>20100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5" t="s">
        <v>6556</v>
      </c>
      <c r="X732" s="5" t="s">
        <v>67</v>
      </c>
      <c r="Y732" s="2" t="s">
        <v>67</v>
      </c>
      <c r="Z732" s="2" t="s">
        <v>67</v>
      </c>
      <c r="AA732" s="11"/>
      <c r="AB732" s="2" t="s">
        <v>67</v>
      </c>
    </row>
    <row r="733" spans="1:28" ht="30" customHeight="1" x14ac:dyDescent="0.3">
      <c r="A733" s="5" t="s">
        <v>6557</v>
      </c>
      <c r="B733" s="5" t="s">
        <v>6545</v>
      </c>
      <c r="C733" s="5" t="s">
        <v>6542</v>
      </c>
      <c r="D733" s="9" t="s">
        <v>1702</v>
      </c>
      <c r="E733" s="10">
        <v>0</v>
      </c>
      <c r="F733" s="5" t="s">
        <v>67</v>
      </c>
      <c r="G733" s="10">
        <v>23450</v>
      </c>
      <c r="H733" s="5" t="s">
        <v>6459</v>
      </c>
      <c r="I733" s="10">
        <v>23450</v>
      </c>
      <c r="J733" s="5" t="s">
        <v>6524</v>
      </c>
      <c r="K733" s="10">
        <v>0</v>
      </c>
      <c r="L733" s="5" t="s">
        <v>67</v>
      </c>
      <c r="M733" s="10">
        <v>0</v>
      </c>
      <c r="N733" s="5" t="s">
        <v>67</v>
      </c>
      <c r="O733" s="10">
        <f t="shared" si="12"/>
        <v>23450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5" t="s">
        <v>6558</v>
      </c>
      <c r="X733" s="5" t="s">
        <v>67</v>
      </c>
      <c r="Y733" s="2" t="s">
        <v>67</v>
      </c>
      <c r="Z733" s="2" t="s">
        <v>67</v>
      </c>
      <c r="AA733" s="11"/>
      <c r="AB733" s="2" t="s">
        <v>67</v>
      </c>
    </row>
    <row r="734" spans="1:28" ht="30" customHeight="1" x14ac:dyDescent="0.3">
      <c r="A734" s="5" t="s">
        <v>1703</v>
      </c>
      <c r="B734" s="5" t="s">
        <v>1700</v>
      </c>
      <c r="C734" s="5" t="s">
        <v>1701</v>
      </c>
      <c r="D734" s="9" t="s">
        <v>1702</v>
      </c>
      <c r="E734" s="10">
        <v>0</v>
      </c>
      <c r="F734" s="5" t="s">
        <v>67</v>
      </c>
      <c r="G734" s="10">
        <v>0</v>
      </c>
      <c r="H734" s="5" t="s">
        <v>67</v>
      </c>
      <c r="I734" s="10">
        <v>0</v>
      </c>
      <c r="J734" s="5" t="s">
        <v>67</v>
      </c>
      <c r="K734" s="10">
        <v>0</v>
      </c>
      <c r="L734" s="5" t="s">
        <v>67</v>
      </c>
      <c r="M734" s="10">
        <v>110</v>
      </c>
      <c r="N734" s="5" t="s">
        <v>4935</v>
      </c>
      <c r="O734" s="10">
        <f t="shared" si="12"/>
        <v>110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5" t="s">
        <v>6559</v>
      </c>
      <c r="X734" s="5" t="s">
        <v>67</v>
      </c>
      <c r="Y734" s="2" t="s">
        <v>67</v>
      </c>
      <c r="Z734" s="2" t="s">
        <v>67</v>
      </c>
      <c r="AA734" s="11"/>
      <c r="AB734" s="2" t="s">
        <v>67</v>
      </c>
    </row>
    <row r="735" spans="1:28" ht="30" customHeight="1" x14ac:dyDescent="0.3">
      <c r="A735" s="5" t="s">
        <v>1774</v>
      </c>
      <c r="B735" s="5" t="s">
        <v>1772</v>
      </c>
      <c r="C735" s="5" t="s">
        <v>1773</v>
      </c>
      <c r="D735" s="9" t="s">
        <v>1702</v>
      </c>
      <c r="E735" s="10">
        <v>0</v>
      </c>
      <c r="F735" s="5" t="s">
        <v>67</v>
      </c>
      <c r="G735" s="10">
        <v>0</v>
      </c>
      <c r="H735" s="5" t="s">
        <v>67</v>
      </c>
      <c r="I735" s="10">
        <v>0</v>
      </c>
      <c r="J735" s="5" t="s">
        <v>67</v>
      </c>
      <c r="K735" s="10">
        <v>0</v>
      </c>
      <c r="L735" s="5" t="s">
        <v>67</v>
      </c>
      <c r="M735" s="10">
        <v>820</v>
      </c>
      <c r="N735" s="5" t="s">
        <v>4935</v>
      </c>
      <c r="O735" s="10">
        <f t="shared" si="12"/>
        <v>820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5" t="s">
        <v>6560</v>
      </c>
      <c r="X735" s="5" t="s">
        <v>67</v>
      </c>
      <c r="Y735" s="2" t="s">
        <v>67</v>
      </c>
      <c r="Z735" s="2" t="s">
        <v>67</v>
      </c>
      <c r="AA735" s="11"/>
      <c r="AB735" s="2" t="s">
        <v>67</v>
      </c>
    </row>
    <row r="736" spans="1:28" ht="30" customHeight="1" x14ac:dyDescent="0.3">
      <c r="A736" s="5" t="s">
        <v>1778</v>
      </c>
      <c r="B736" s="5" t="s">
        <v>1776</v>
      </c>
      <c r="C736" s="5" t="s">
        <v>1777</v>
      </c>
      <c r="D736" s="9" t="s">
        <v>508</v>
      </c>
      <c r="E736" s="10">
        <v>0</v>
      </c>
      <c r="F736" s="5" t="s">
        <v>67</v>
      </c>
      <c r="G736" s="10">
        <v>0</v>
      </c>
      <c r="H736" s="5" t="s">
        <v>67</v>
      </c>
      <c r="I736" s="10">
        <v>7.2</v>
      </c>
      <c r="J736" s="5" t="s">
        <v>6561</v>
      </c>
      <c r="K736" s="10">
        <v>0</v>
      </c>
      <c r="L736" s="5" t="s">
        <v>67</v>
      </c>
      <c r="M736" s="10">
        <v>0</v>
      </c>
      <c r="N736" s="5" t="s">
        <v>67</v>
      </c>
      <c r="O736" s="10">
        <f t="shared" si="12"/>
        <v>7.2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5" t="s">
        <v>6562</v>
      </c>
      <c r="X736" s="5" t="s">
        <v>67</v>
      </c>
      <c r="Y736" s="2" t="s">
        <v>67</v>
      </c>
      <c r="Z736" s="2" t="s">
        <v>67</v>
      </c>
      <c r="AA736" s="11"/>
      <c r="AB736" s="2" t="s">
        <v>67</v>
      </c>
    </row>
    <row r="737" spans="1:28" ht="30" customHeight="1" x14ac:dyDescent="0.3">
      <c r="A737" s="5" t="s">
        <v>1694</v>
      </c>
      <c r="B737" s="5" t="s">
        <v>1692</v>
      </c>
      <c r="C737" s="5" t="s">
        <v>1693</v>
      </c>
      <c r="D737" s="9" t="s">
        <v>508</v>
      </c>
      <c r="E737" s="10">
        <v>0</v>
      </c>
      <c r="F737" s="5" t="s">
        <v>67</v>
      </c>
      <c r="G737" s="10">
        <v>0</v>
      </c>
      <c r="H737" s="5" t="s">
        <v>67</v>
      </c>
      <c r="I737" s="10">
        <v>0</v>
      </c>
      <c r="J737" s="5" t="s">
        <v>67</v>
      </c>
      <c r="K737" s="10">
        <v>0</v>
      </c>
      <c r="L737" s="5" t="s">
        <v>67</v>
      </c>
      <c r="M737" s="10">
        <v>140</v>
      </c>
      <c r="N737" s="5" t="s">
        <v>4935</v>
      </c>
      <c r="O737" s="10">
        <f t="shared" si="12"/>
        <v>140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5" t="s">
        <v>6563</v>
      </c>
      <c r="X737" s="5" t="s">
        <v>67</v>
      </c>
      <c r="Y737" s="2" t="s">
        <v>67</v>
      </c>
      <c r="Z737" s="2" t="s">
        <v>67</v>
      </c>
      <c r="AA737" s="11"/>
      <c r="AB737" s="2" t="s">
        <v>67</v>
      </c>
    </row>
    <row r="738" spans="1:28" ht="30" customHeight="1" x14ac:dyDescent="0.3">
      <c r="A738" s="5" t="s">
        <v>6564</v>
      </c>
      <c r="B738" s="5" t="s">
        <v>6565</v>
      </c>
      <c r="C738" s="5" t="s">
        <v>627</v>
      </c>
      <c r="D738" s="9" t="s">
        <v>508</v>
      </c>
      <c r="E738" s="10">
        <v>0</v>
      </c>
      <c r="F738" s="5" t="s">
        <v>67</v>
      </c>
      <c r="G738" s="10">
        <v>840</v>
      </c>
      <c r="H738" s="5" t="s">
        <v>6566</v>
      </c>
      <c r="I738" s="10">
        <v>840</v>
      </c>
      <c r="J738" s="5" t="s">
        <v>6524</v>
      </c>
      <c r="K738" s="10">
        <v>0</v>
      </c>
      <c r="L738" s="5" t="s">
        <v>67</v>
      </c>
      <c r="M738" s="10">
        <v>0</v>
      </c>
      <c r="N738" s="5" t="s">
        <v>67</v>
      </c>
      <c r="O738" s="10">
        <f t="shared" si="12"/>
        <v>840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5" t="s">
        <v>6567</v>
      </c>
      <c r="X738" s="5" t="s">
        <v>67</v>
      </c>
      <c r="Y738" s="2" t="s">
        <v>67</v>
      </c>
      <c r="Z738" s="2" t="s">
        <v>67</v>
      </c>
      <c r="AA738" s="11"/>
      <c r="AB738" s="2" t="s">
        <v>67</v>
      </c>
    </row>
    <row r="739" spans="1:28" ht="30" customHeight="1" x14ac:dyDescent="0.3">
      <c r="A739" s="5" t="s">
        <v>6568</v>
      </c>
      <c r="B739" s="5" t="s">
        <v>6565</v>
      </c>
      <c r="C739" s="5" t="s">
        <v>635</v>
      </c>
      <c r="D739" s="9" t="s">
        <v>508</v>
      </c>
      <c r="E739" s="10">
        <v>0</v>
      </c>
      <c r="F739" s="5" t="s">
        <v>67</v>
      </c>
      <c r="G739" s="10">
        <v>900</v>
      </c>
      <c r="H739" s="5" t="s">
        <v>6566</v>
      </c>
      <c r="I739" s="10">
        <v>900</v>
      </c>
      <c r="J739" s="5" t="s">
        <v>6524</v>
      </c>
      <c r="K739" s="10">
        <v>0</v>
      </c>
      <c r="L739" s="5" t="s">
        <v>67</v>
      </c>
      <c r="M739" s="10">
        <v>0</v>
      </c>
      <c r="N739" s="5" t="s">
        <v>67</v>
      </c>
      <c r="O739" s="10">
        <f t="shared" si="12"/>
        <v>900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5" t="s">
        <v>6569</v>
      </c>
      <c r="X739" s="5" t="s">
        <v>67</v>
      </c>
      <c r="Y739" s="2" t="s">
        <v>67</v>
      </c>
      <c r="Z739" s="2" t="s">
        <v>67</v>
      </c>
      <c r="AA739" s="11"/>
      <c r="AB739" s="2" t="s">
        <v>67</v>
      </c>
    </row>
    <row r="740" spans="1:28" ht="30" customHeight="1" x14ac:dyDescent="0.3">
      <c r="A740" s="5" t="s">
        <v>6570</v>
      </c>
      <c r="B740" s="5" t="s">
        <v>6565</v>
      </c>
      <c r="C740" s="5" t="s">
        <v>643</v>
      </c>
      <c r="D740" s="9" t="s">
        <v>508</v>
      </c>
      <c r="E740" s="10">
        <v>0</v>
      </c>
      <c r="F740" s="5" t="s">
        <v>67</v>
      </c>
      <c r="G740" s="10">
        <v>990</v>
      </c>
      <c r="H740" s="5" t="s">
        <v>6566</v>
      </c>
      <c r="I740" s="10">
        <v>990</v>
      </c>
      <c r="J740" s="5" t="s">
        <v>6524</v>
      </c>
      <c r="K740" s="10">
        <v>0</v>
      </c>
      <c r="L740" s="5" t="s">
        <v>67</v>
      </c>
      <c r="M740" s="10">
        <v>0</v>
      </c>
      <c r="N740" s="5" t="s">
        <v>67</v>
      </c>
      <c r="O740" s="10">
        <f t="shared" si="12"/>
        <v>990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5" t="s">
        <v>6571</v>
      </c>
      <c r="X740" s="5" t="s">
        <v>67</v>
      </c>
      <c r="Y740" s="2" t="s">
        <v>67</v>
      </c>
      <c r="Z740" s="2" t="s">
        <v>67</v>
      </c>
      <c r="AA740" s="11"/>
      <c r="AB740" s="2" t="s">
        <v>67</v>
      </c>
    </row>
    <row r="741" spans="1:28" ht="30" customHeight="1" x14ac:dyDescent="0.3">
      <c r="A741" s="5" t="s">
        <v>6572</v>
      </c>
      <c r="B741" s="5" t="s">
        <v>6565</v>
      </c>
      <c r="C741" s="5" t="s">
        <v>651</v>
      </c>
      <c r="D741" s="9" t="s">
        <v>508</v>
      </c>
      <c r="E741" s="10">
        <v>0</v>
      </c>
      <c r="F741" s="5" t="s">
        <v>67</v>
      </c>
      <c r="G741" s="10">
        <v>1170</v>
      </c>
      <c r="H741" s="5" t="s">
        <v>6566</v>
      </c>
      <c r="I741" s="10">
        <v>1170</v>
      </c>
      <c r="J741" s="5" t="s">
        <v>6524</v>
      </c>
      <c r="K741" s="10">
        <v>0</v>
      </c>
      <c r="L741" s="5" t="s">
        <v>67</v>
      </c>
      <c r="M741" s="10">
        <v>0</v>
      </c>
      <c r="N741" s="5" t="s">
        <v>67</v>
      </c>
      <c r="O741" s="10">
        <f t="shared" si="12"/>
        <v>1170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5" t="s">
        <v>6573</v>
      </c>
      <c r="X741" s="5" t="s">
        <v>67</v>
      </c>
      <c r="Y741" s="2" t="s">
        <v>67</v>
      </c>
      <c r="Z741" s="2" t="s">
        <v>67</v>
      </c>
      <c r="AA741" s="11"/>
      <c r="AB741" s="2" t="s">
        <v>67</v>
      </c>
    </row>
    <row r="742" spans="1:28" ht="30" customHeight="1" x14ac:dyDescent="0.3">
      <c r="A742" s="5" t="s">
        <v>6574</v>
      </c>
      <c r="B742" s="5" t="s">
        <v>6565</v>
      </c>
      <c r="C742" s="5" t="s">
        <v>659</v>
      </c>
      <c r="D742" s="9" t="s">
        <v>508</v>
      </c>
      <c r="E742" s="10">
        <v>0</v>
      </c>
      <c r="F742" s="5" t="s">
        <v>67</v>
      </c>
      <c r="G742" s="10">
        <v>1470</v>
      </c>
      <c r="H742" s="5" t="s">
        <v>6566</v>
      </c>
      <c r="I742" s="10">
        <v>1470</v>
      </c>
      <c r="J742" s="5" t="s">
        <v>6524</v>
      </c>
      <c r="K742" s="10">
        <v>0</v>
      </c>
      <c r="L742" s="5" t="s">
        <v>67</v>
      </c>
      <c r="M742" s="10">
        <v>0</v>
      </c>
      <c r="N742" s="5" t="s">
        <v>67</v>
      </c>
      <c r="O742" s="10">
        <f t="shared" si="12"/>
        <v>1470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5" t="s">
        <v>6575</v>
      </c>
      <c r="X742" s="5" t="s">
        <v>67</v>
      </c>
      <c r="Y742" s="2" t="s">
        <v>67</v>
      </c>
      <c r="Z742" s="2" t="s">
        <v>67</v>
      </c>
      <c r="AA742" s="11"/>
      <c r="AB742" s="2" t="s">
        <v>67</v>
      </c>
    </row>
    <row r="743" spans="1:28" ht="30" customHeight="1" x14ac:dyDescent="0.3">
      <c r="A743" s="5" t="s">
        <v>6576</v>
      </c>
      <c r="B743" s="5" t="s">
        <v>6565</v>
      </c>
      <c r="C743" s="5" t="s">
        <v>794</v>
      </c>
      <c r="D743" s="9" t="s">
        <v>508</v>
      </c>
      <c r="E743" s="10">
        <v>0</v>
      </c>
      <c r="F743" s="5" t="s">
        <v>67</v>
      </c>
      <c r="G743" s="10">
        <v>1800</v>
      </c>
      <c r="H743" s="5" t="s">
        <v>6566</v>
      </c>
      <c r="I743" s="10">
        <v>1800</v>
      </c>
      <c r="J743" s="5" t="s">
        <v>6524</v>
      </c>
      <c r="K743" s="10">
        <v>0</v>
      </c>
      <c r="L743" s="5" t="s">
        <v>67</v>
      </c>
      <c r="M743" s="10">
        <v>0</v>
      </c>
      <c r="N743" s="5" t="s">
        <v>67</v>
      </c>
      <c r="O743" s="10">
        <f t="shared" si="12"/>
        <v>1800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5" t="s">
        <v>6577</v>
      </c>
      <c r="X743" s="5" t="s">
        <v>67</v>
      </c>
      <c r="Y743" s="2" t="s">
        <v>67</v>
      </c>
      <c r="Z743" s="2" t="s">
        <v>67</v>
      </c>
      <c r="AA743" s="11"/>
      <c r="AB743" s="2" t="s">
        <v>67</v>
      </c>
    </row>
    <row r="744" spans="1:28" ht="30" customHeight="1" x14ac:dyDescent="0.3">
      <c r="A744" s="5" t="s">
        <v>6578</v>
      </c>
      <c r="B744" s="5" t="s">
        <v>6565</v>
      </c>
      <c r="C744" s="5" t="s">
        <v>4696</v>
      </c>
      <c r="D744" s="9" t="s">
        <v>508</v>
      </c>
      <c r="E744" s="10">
        <v>0</v>
      </c>
      <c r="F744" s="5" t="s">
        <v>67</v>
      </c>
      <c r="G744" s="10">
        <v>1980</v>
      </c>
      <c r="H744" s="5" t="s">
        <v>6566</v>
      </c>
      <c r="I744" s="10">
        <v>1980</v>
      </c>
      <c r="J744" s="5" t="s">
        <v>6524</v>
      </c>
      <c r="K744" s="10">
        <v>0</v>
      </c>
      <c r="L744" s="5" t="s">
        <v>67</v>
      </c>
      <c r="M744" s="10">
        <v>0</v>
      </c>
      <c r="N744" s="5" t="s">
        <v>67</v>
      </c>
      <c r="O744" s="10">
        <f t="shared" si="12"/>
        <v>1980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5" t="s">
        <v>6579</v>
      </c>
      <c r="X744" s="5" t="s">
        <v>67</v>
      </c>
      <c r="Y744" s="2" t="s">
        <v>67</v>
      </c>
      <c r="Z744" s="2" t="s">
        <v>67</v>
      </c>
      <c r="AA744" s="11"/>
      <c r="AB744" s="2" t="s">
        <v>67</v>
      </c>
    </row>
    <row r="745" spans="1:28" ht="30" customHeight="1" x14ac:dyDescent="0.3">
      <c r="A745" s="5" t="s">
        <v>6580</v>
      </c>
      <c r="B745" s="5" t="s">
        <v>6581</v>
      </c>
      <c r="C745" s="5" t="s">
        <v>560</v>
      </c>
      <c r="D745" s="9" t="s">
        <v>508</v>
      </c>
      <c r="E745" s="10">
        <v>0</v>
      </c>
      <c r="F745" s="5" t="s">
        <v>67</v>
      </c>
      <c r="G745" s="10">
        <v>0</v>
      </c>
      <c r="H745" s="5" t="s">
        <v>67</v>
      </c>
      <c r="I745" s="10">
        <v>0</v>
      </c>
      <c r="J745" s="5" t="s">
        <v>67</v>
      </c>
      <c r="K745" s="10">
        <v>7000</v>
      </c>
      <c r="L745" s="5" t="s">
        <v>6582</v>
      </c>
      <c r="M745" s="10">
        <v>0</v>
      </c>
      <c r="N745" s="5" t="s">
        <v>67</v>
      </c>
      <c r="O745" s="10">
        <f t="shared" si="12"/>
        <v>7000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5" t="s">
        <v>6583</v>
      </c>
      <c r="X745" s="5" t="s">
        <v>67</v>
      </c>
      <c r="Y745" s="2" t="s">
        <v>67</v>
      </c>
      <c r="Z745" s="2" t="s">
        <v>67</v>
      </c>
      <c r="AA745" s="11"/>
      <c r="AB745" s="2" t="s">
        <v>67</v>
      </c>
    </row>
    <row r="746" spans="1:28" ht="30" customHeight="1" x14ac:dyDescent="0.3">
      <c r="A746" s="5" t="s">
        <v>6584</v>
      </c>
      <c r="B746" s="5" t="s">
        <v>6581</v>
      </c>
      <c r="C746" s="5" t="s">
        <v>3518</v>
      </c>
      <c r="D746" s="9" t="s">
        <v>508</v>
      </c>
      <c r="E746" s="10">
        <v>0</v>
      </c>
      <c r="F746" s="5" t="s">
        <v>67</v>
      </c>
      <c r="G746" s="10">
        <v>0</v>
      </c>
      <c r="H746" s="5" t="s">
        <v>67</v>
      </c>
      <c r="I746" s="10">
        <v>0</v>
      </c>
      <c r="J746" s="5" t="s">
        <v>67</v>
      </c>
      <c r="K746" s="10">
        <v>7000</v>
      </c>
      <c r="L746" s="5" t="s">
        <v>6582</v>
      </c>
      <c r="M746" s="10">
        <v>0</v>
      </c>
      <c r="N746" s="5" t="s">
        <v>67</v>
      </c>
      <c r="O746" s="10">
        <f t="shared" si="12"/>
        <v>7000</v>
      </c>
      <c r="P746" s="10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5" t="s">
        <v>6585</v>
      </c>
      <c r="X746" s="5" t="s">
        <v>67</v>
      </c>
      <c r="Y746" s="2" t="s">
        <v>67</v>
      </c>
      <c r="Z746" s="2" t="s">
        <v>67</v>
      </c>
      <c r="AA746" s="11"/>
      <c r="AB746" s="2" t="s">
        <v>67</v>
      </c>
    </row>
    <row r="747" spans="1:28" ht="30" customHeight="1" x14ac:dyDescent="0.3">
      <c r="A747" s="5" t="s">
        <v>6586</v>
      </c>
      <c r="B747" s="5" t="s">
        <v>6581</v>
      </c>
      <c r="C747" s="5" t="s">
        <v>627</v>
      </c>
      <c r="D747" s="9" t="s">
        <v>508</v>
      </c>
      <c r="E747" s="10">
        <v>0</v>
      </c>
      <c r="F747" s="5" t="s">
        <v>67</v>
      </c>
      <c r="G747" s="10">
        <v>0</v>
      </c>
      <c r="H747" s="5" t="s">
        <v>67</v>
      </c>
      <c r="I747" s="10">
        <v>0</v>
      </c>
      <c r="J747" s="5" t="s">
        <v>67</v>
      </c>
      <c r="K747" s="10">
        <v>7000</v>
      </c>
      <c r="L747" s="5" t="s">
        <v>6582</v>
      </c>
      <c r="M747" s="10">
        <v>0</v>
      </c>
      <c r="N747" s="5" t="s">
        <v>67</v>
      </c>
      <c r="O747" s="10">
        <f t="shared" si="12"/>
        <v>7000</v>
      </c>
      <c r="P747" s="10">
        <v>0</v>
      </c>
      <c r="Q747" s="10">
        <v>0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5" t="s">
        <v>6587</v>
      </c>
      <c r="X747" s="5" t="s">
        <v>67</v>
      </c>
      <c r="Y747" s="2" t="s">
        <v>67</v>
      </c>
      <c r="Z747" s="2" t="s">
        <v>67</v>
      </c>
      <c r="AA747" s="11"/>
      <c r="AB747" s="2" t="s">
        <v>67</v>
      </c>
    </row>
    <row r="748" spans="1:28" ht="30" customHeight="1" x14ac:dyDescent="0.3">
      <c r="A748" s="5" t="s">
        <v>6588</v>
      </c>
      <c r="B748" s="5" t="s">
        <v>6581</v>
      </c>
      <c r="C748" s="5" t="s">
        <v>635</v>
      </c>
      <c r="D748" s="9" t="s">
        <v>508</v>
      </c>
      <c r="E748" s="10">
        <v>0</v>
      </c>
      <c r="F748" s="5" t="s">
        <v>67</v>
      </c>
      <c r="G748" s="10">
        <v>0</v>
      </c>
      <c r="H748" s="5" t="s">
        <v>67</v>
      </c>
      <c r="I748" s="10">
        <v>0</v>
      </c>
      <c r="J748" s="5" t="s">
        <v>67</v>
      </c>
      <c r="K748" s="10">
        <v>18000</v>
      </c>
      <c r="L748" s="5" t="s">
        <v>6582</v>
      </c>
      <c r="M748" s="10">
        <v>0</v>
      </c>
      <c r="N748" s="5" t="s">
        <v>67</v>
      </c>
      <c r="O748" s="10">
        <f t="shared" si="12"/>
        <v>18000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5" t="s">
        <v>6589</v>
      </c>
      <c r="X748" s="5" t="s">
        <v>67</v>
      </c>
      <c r="Y748" s="2" t="s">
        <v>67</v>
      </c>
      <c r="Z748" s="2" t="s">
        <v>67</v>
      </c>
      <c r="AA748" s="11"/>
      <c r="AB748" s="2" t="s">
        <v>67</v>
      </c>
    </row>
    <row r="749" spans="1:28" ht="30" customHeight="1" x14ac:dyDescent="0.3">
      <c r="A749" s="5" t="s">
        <v>6590</v>
      </c>
      <c r="B749" s="5" t="s">
        <v>6581</v>
      </c>
      <c r="C749" s="5" t="s">
        <v>643</v>
      </c>
      <c r="D749" s="9" t="s">
        <v>508</v>
      </c>
      <c r="E749" s="10">
        <v>0</v>
      </c>
      <c r="F749" s="5" t="s">
        <v>67</v>
      </c>
      <c r="G749" s="10">
        <v>0</v>
      </c>
      <c r="H749" s="5" t="s">
        <v>67</v>
      </c>
      <c r="I749" s="10">
        <v>0</v>
      </c>
      <c r="J749" s="5" t="s">
        <v>67</v>
      </c>
      <c r="K749" s="10">
        <v>18000</v>
      </c>
      <c r="L749" s="5" t="s">
        <v>6582</v>
      </c>
      <c r="M749" s="10">
        <v>0</v>
      </c>
      <c r="N749" s="5" t="s">
        <v>67</v>
      </c>
      <c r="O749" s="10">
        <f t="shared" si="12"/>
        <v>18000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5" t="s">
        <v>6591</v>
      </c>
      <c r="X749" s="5" t="s">
        <v>67</v>
      </c>
      <c r="Y749" s="2" t="s">
        <v>67</v>
      </c>
      <c r="Z749" s="2" t="s">
        <v>67</v>
      </c>
      <c r="AA749" s="11"/>
      <c r="AB749" s="2" t="s">
        <v>67</v>
      </c>
    </row>
    <row r="750" spans="1:28" ht="30" customHeight="1" x14ac:dyDescent="0.3">
      <c r="A750" s="5" t="s">
        <v>6592</v>
      </c>
      <c r="B750" s="5" t="s">
        <v>6581</v>
      </c>
      <c r="C750" s="5" t="s">
        <v>651</v>
      </c>
      <c r="D750" s="9" t="s">
        <v>508</v>
      </c>
      <c r="E750" s="10">
        <v>0</v>
      </c>
      <c r="F750" s="5" t="s">
        <v>67</v>
      </c>
      <c r="G750" s="10">
        <v>0</v>
      </c>
      <c r="H750" s="5" t="s">
        <v>67</v>
      </c>
      <c r="I750" s="10">
        <v>0</v>
      </c>
      <c r="J750" s="5" t="s">
        <v>67</v>
      </c>
      <c r="K750" s="10">
        <v>35000</v>
      </c>
      <c r="L750" s="5" t="s">
        <v>6582</v>
      </c>
      <c r="M750" s="10">
        <v>0</v>
      </c>
      <c r="N750" s="5" t="s">
        <v>67</v>
      </c>
      <c r="O750" s="10">
        <f t="shared" si="12"/>
        <v>35000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5" t="s">
        <v>6593</v>
      </c>
      <c r="X750" s="5" t="s">
        <v>67</v>
      </c>
      <c r="Y750" s="2" t="s">
        <v>67</v>
      </c>
      <c r="Z750" s="2" t="s">
        <v>67</v>
      </c>
      <c r="AA750" s="11"/>
      <c r="AB750" s="2" t="s">
        <v>67</v>
      </c>
    </row>
    <row r="751" spans="1:28" ht="30" customHeight="1" x14ac:dyDescent="0.3">
      <c r="A751" s="5" t="s">
        <v>6594</v>
      </c>
      <c r="B751" s="5" t="s">
        <v>6581</v>
      </c>
      <c r="C751" s="5" t="s">
        <v>659</v>
      </c>
      <c r="D751" s="9" t="s">
        <v>508</v>
      </c>
      <c r="E751" s="10">
        <v>0</v>
      </c>
      <c r="F751" s="5" t="s">
        <v>67</v>
      </c>
      <c r="G751" s="10">
        <v>0</v>
      </c>
      <c r="H751" s="5" t="s">
        <v>67</v>
      </c>
      <c r="I751" s="10">
        <v>0</v>
      </c>
      <c r="J751" s="5" t="s">
        <v>67</v>
      </c>
      <c r="K751" s="10">
        <v>50000</v>
      </c>
      <c r="L751" s="5" t="s">
        <v>6582</v>
      </c>
      <c r="M751" s="10">
        <v>0</v>
      </c>
      <c r="N751" s="5" t="s">
        <v>67</v>
      </c>
      <c r="O751" s="10">
        <f t="shared" si="12"/>
        <v>50000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5" t="s">
        <v>6595</v>
      </c>
      <c r="X751" s="5" t="s">
        <v>67</v>
      </c>
      <c r="Y751" s="2" t="s">
        <v>67</v>
      </c>
      <c r="Z751" s="2" t="s">
        <v>67</v>
      </c>
      <c r="AA751" s="11"/>
      <c r="AB751" s="2" t="s">
        <v>67</v>
      </c>
    </row>
    <row r="752" spans="1:28" ht="30" customHeight="1" x14ac:dyDescent="0.3">
      <c r="A752" s="5" t="s">
        <v>2005</v>
      </c>
      <c r="B752" s="5" t="s">
        <v>2004</v>
      </c>
      <c r="C752" s="5" t="s">
        <v>1934</v>
      </c>
      <c r="D752" s="9" t="s">
        <v>402</v>
      </c>
      <c r="E752" s="10">
        <v>0</v>
      </c>
      <c r="F752" s="5" t="s">
        <v>67</v>
      </c>
      <c r="G752" s="10">
        <v>0</v>
      </c>
      <c r="H752" s="5" t="s">
        <v>67</v>
      </c>
      <c r="I752" s="10">
        <v>0</v>
      </c>
      <c r="J752" s="5" t="s">
        <v>67</v>
      </c>
      <c r="K752" s="10">
        <v>0</v>
      </c>
      <c r="L752" s="5" t="s">
        <v>67</v>
      </c>
      <c r="M752" s="10">
        <v>22000</v>
      </c>
      <c r="N752" s="5" t="s">
        <v>67</v>
      </c>
      <c r="O752" s="10">
        <f t="shared" si="12"/>
        <v>22000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5" t="s">
        <v>6596</v>
      </c>
      <c r="X752" s="5" t="s">
        <v>67</v>
      </c>
      <c r="Y752" s="2" t="s">
        <v>67</v>
      </c>
      <c r="Z752" s="2" t="s">
        <v>67</v>
      </c>
      <c r="AA752" s="11"/>
      <c r="AB752" s="2" t="s">
        <v>67</v>
      </c>
    </row>
    <row r="753" spans="1:28" ht="30" customHeight="1" x14ac:dyDescent="0.3">
      <c r="A753" s="5" t="s">
        <v>6597</v>
      </c>
      <c r="B753" s="5" t="s">
        <v>4742</v>
      </c>
      <c r="C753" s="5" t="s">
        <v>6598</v>
      </c>
      <c r="D753" s="9" t="s">
        <v>1702</v>
      </c>
      <c r="E753" s="10">
        <v>1289</v>
      </c>
      <c r="F753" s="5" t="s">
        <v>67</v>
      </c>
      <c r="G753" s="10">
        <v>1589</v>
      </c>
      <c r="H753" s="5" t="s">
        <v>6599</v>
      </c>
      <c r="I753" s="10">
        <v>1824</v>
      </c>
      <c r="J753" s="5" t="s">
        <v>6600</v>
      </c>
      <c r="K753" s="10">
        <v>0</v>
      </c>
      <c r="L753" s="5" t="s">
        <v>67</v>
      </c>
      <c r="M753" s="10">
        <v>0</v>
      </c>
      <c r="N753" s="5" t="s">
        <v>67</v>
      </c>
      <c r="O753" s="10">
        <f t="shared" si="12"/>
        <v>1289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5" t="s">
        <v>6601</v>
      </c>
      <c r="X753" s="5" t="s">
        <v>67</v>
      </c>
      <c r="Y753" s="2" t="s">
        <v>67</v>
      </c>
      <c r="Z753" s="2" t="s">
        <v>67</v>
      </c>
      <c r="AA753" s="11"/>
      <c r="AB753" s="2" t="s">
        <v>67</v>
      </c>
    </row>
    <row r="754" spans="1:28" ht="30" customHeight="1" x14ac:dyDescent="0.3">
      <c r="A754" s="5" t="s">
        <v>6602</v>
      </c>
      <c r="B754" s="5" t="s">
        <v>4742</v>
      </c>
      <c r="C754" s="5" t="s">
        <v>6603</v>
      </c>
      <c r="D754" s="9" t="s">
        <v>1702</v>
      </c>
      <c r="E754" s="10">
        <v>1661</v>
      </c>
      <c r="F754" s="5" t="s">
        <v>67</v>
      </c>
      <c r="G754" s="10">
        <v>2048</v>
      </c>
      <c r="H754" s="5" t="s">
        <v>6599</v>
      </c>
      <c r="I754" s="10">
        <v>2351</v>
      </c>
      <c r="J754" s="5" t="s">
        <v>6600</v>
      </c>
      <c r="K754" s="10">
        <v>0</v>
      </c>
      <c r="L754" s="5" t="s">
        <v>67</v>
      </c>
      <c r="M754" s="10">
        <v>0</v>
      </c>
      <c r="N754" s="5" t="s">
        <v>67</v>
      </c>
      <c r="O754" s="10">
        <f t="shared" si="12"/>
        <v>1661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5" t="s">
        <v>6604</v>
      </c>
      <c r="X754" s="5" t="s">
        <v>67</v>
      </c>
      <c r="Y754" s="2" t="s">
        <v>67</v>
      </c>
      <c r="Z754" s="2" t="s">
        <v>67</v>
      </c>
      <c r="AA754" s="11"/>
      <c r="AB754" s="2" t="s">
        <v>67</v>
      </c>
    </row>
    <row r="755" spans="1:28" ht="30" customHeight="1" x14ac:dyDescent="0.3">
      <c r="A755" s="5" t="s">
        <v>4744</v>
      </c>
      <c r="B755" s="5" t="s">
        <v>4742</v>
      </c>
      <c r="C755" s="5" t="s">
        <v>4743</v>
      </c>
      <c r="D755" s="9" t="s">
        <v>1702</v>
      </c>
      <c r="E755" s="10">
        <v>2411</v>
      </c>
      <c r="F755" s="5" t="s">
        <v>67</v>
      </c>
      <c r="G755" s="10">
        <v>2980</v>
      </c>
      <c r="H755" s="5" t="s">
        <v>6599</v>
      </c>
      <c r="I755" s="10">
        <v>3440</v>
      </c>
      <c r="J755" s="5" t="s">
        <v>6600</v>
      </c>
      <c r="K755" s="10">
        <v>0</v>
      </c>
      <c r="L755" s="5" t="s">
        <v>67</v>
      </c>
      <c r="M755" s="10">
        <v>0</v>
      </c>
      <c r="N755" s="5" t="s">
        <v>67</v>
      </c>
      <c r="O755" s="10">
        <f t="shared" si="12"/>
        <v>2411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5" t="s">
        <v>6605</v>
      </c>
      <c r="X755" s="5" t="s">
        <v>67</v>
      </c>
      <c r="Y755" s="2" t="s">
        <v>67</v>
      </c>
      <c r="Z755" s="2" t="s">
        <v>67</v>
      </c>
      <c r="AA755" s="11"/>
      <c r="AB755" s="2" t="s">
        <v>67</v>
      </c>
    </row>
    <row r="756" spans="1:28" ht="30" customHeight="1" x14ac:dyDescent="0.3">
      <c r="A756" s="5" t="s">
        <v>6606</v>
      </c>
      <c r="B756" s="5" t="s">
        <v>4742</v>
      </c>
      <c r="C756" s="5" t="s">
        <v>6607</v>
      </c>
      <c r="D756" s="9" t="s">
        <v>1702</v>
      </c>
      <c r="E756" s="10">
        <v>3094</v>
      </c>
      <c r="F756" s="5" t="s">
        <v>67</v>
      </c>
      <c r="G756" s="10">
        <v>3824</v>
      </c>
      <c r="H756" s="5" t="s">
        <v>6599</v>
      </c>
      <c r="I756" s="10">
        <v>4417</v>
      </c>
      <c r="J756" s="5" t="s">
        <v>6600</v>
      </c>
      <c r="K756" s="10">
        <v>0</v>
      </c>
      <c r="L756" s="5" t="s">
        <v>67</v>
      </c>
      <c r="M756" s="10">
        <v>0</v>
      </c>
      <c r="N756" s="5" t="s">
        <v>67</v>
      </c>
      <c r="O756" s="10">
        <f t="shared" si="12"/>
        <v>3094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5" t="s">
        <v>6608</v>
      </c>
      <c r="X756" s="5" t="s">
        <v>67</v>
      </c>
      <c r="Y756" s="2" t="s">
        <v>67</v>
      </c>
      <c r="Z756" s="2" t="s">
        <v>67</v>
      </c>
      <c r="AA756" s="11"/>
      <c r="AB756" s="2" t="s">
        <v>67</v>
      </c>
    </row>
    <row r="757" spans="1:28" ht="30" customHeight="1" x14ac:dyDescent="0.3">
      <c r="A757" s="5" t="s">
        <v>6609</v>
      </c>
      <c r="B757" s="5" t="s">
        <v>4742</v>
      </c>
      <c r="C757" s="5" t="s">
        <v>6610</v>
      </c>
      <c r="D757" s="9" t="s">
        <v>1702</v>
      </c>
      <c r="E757" s="10">
        <v>3554</v>
      </c>
      <c r="F757" s="5" t="s">
        <v>67</v>
      </c>
      <c r="G757" s="10">
        <v>4394</v>
      </c>
      <c r="H757" s="5" t="s">
        <v>6599</v>
      </c>
      <c r="I757" s="10">
        <v>5074</v>
      </c>
      <c r="J757" s="5" t="s">
        <v>6600</v>
      </c>
      <c r="K757" s="10">
        <v>0</v>
      </c>
      <c r="L757" s="5" t="s">
        <v>67</v>
      </c>
      <c r="M757" s="10">
        <v>0</v>
      </c>
      <c r="N757" s="5" t="s">
        <v>67</v>
      </c>
      <c r="O757" s="10">
        <f t="shared" si="12"/>
        <v>3554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5" t="s">
        <v>6611</v>
      </c>
      <c r="X757" s="5" t="s">
        <v>67</v>
      </c>
      <c r="Y757" s="2" t="s">
        <v>67</v>
      </c>
      <c r="Z757" s="2" t="s">
        <v>67</v>
      </c>
      <c r="AA757" s="11"/>
      <c r="AB757" s="2" t="s">
        <v>67</v>
      </c>
    </row>
    <row r="758" spans="1:28" ht="30" customHeight="1" x14ac:dyDescent="0.3">
      <c r="A758" s="5" t="s">
        <v>6612</v>
      </c>
      <c r="B758" s="5" t="s">
        <v>4742</v>
      </c>
      <c r="C758" s="5" t="s">
        <v>6613</v>
      </c>
      <c r="D758" s="9" t="s">
        <v>1702</v>
      </c>
      <c r="E758" s="10">
        <v>5006</v>
      </c>
      <c r="F758" s="5" t="s">
        <v>67</v>
      </c>
      <c r="G758" s="10">
        <v>6186</v>
      </c>
      <c r="H758" s="5" t="s">
        <v>6599</v>
      </c>
      <c r="I758" s="10">
        <v>7144</v>
      </c>
      <c r="J758" s="5" t="s">
        <v>6600</v>
      </c>
      <c r="K758" s="10">
        <v>0</v>
      </c>
      <c r="L758" s="5" t="s">
        <v>67</v>
      </c>
      <c r="M758" s="10">
        <v>0</v>
      </c>
      <c r="N758" s="5" t="s">
        <v>67</v>
      </c>
      <c r="O758" s="10">
        <f t="shared" si="12"/>
        <v>5006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5" t="s">
        <v>6614</v>
      </c>
      <c r="X758" s="5" t="s">
        <v>67</v>
      </c>
      <c r="Y758" s="2" t="s">
        <v>67</v>
      </c>
      <c r="Z758" s="2" t="s">
        <v>67</v>
      </c>
      <c r="AA758" s="11"/>
      <c r="AB758" s="2" t="s">
        <v>67</v>
      </c>
    </row>
    <row r="759" spans="1:28" ht="30" customHeight="1" x14ac:dyDescent="0.3">
      <c r="A759" s="5" t="s">
        <v>6615</v>
      </c>
      <c r="B759" s="5" t="s">
        <v>4742</v>
      </c>
      <c r="C759" s="5" t="s">
        <v>6616</v>
      </c>
      <c r="D759" s="9" t="s">
        <v>1702</v>
      </c>
      <c r="E759" s="10">
        <v>6398</v>
      </c>
      <c r="F759" s="5" t="s">
        <v>67</v>
      </c>
      <c r="G759" s="10">
        <v>7908</v>
      </c>
      <c r="H759" s="5" t="s">
        <v>6599</v>
      </c>
      <c r="I759" s="10">
        <v>9135</v>
      </c>
      <c r="J759" s="5" t="s">
        <v>6600</v>
      </c>
      <c r="K759" s="10">
        <v>0</v>
      </c>
      <c r="L759" s="5" t="s">
        <v>67</v>
      </c>
      <c r="M759" s="10">
        <v>0</v>
      </c>
      <c r="N759" s="5" t="s">
        <v>67</v>
      </c>
      <c r="O759" s="10">
        <f t="shared" si="12"/>
        <v>6398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5" t="s">
        <v>6617</v>
      </c>
      <c r="X759" s="5" t="s">
        <v>67</v>
      </c>
      <c r="Y759" s="2" t="s">
        <v>67</v>
      </c>
      <c r="Z759" s="2" t="s">
        <v>67</v>
      </c>
      <c r="AA759" s="11"/>
      <c r="AB759" s="2" t="s">
        <v>67</v>
      </c>
    </row>
    <row r="760" spans="1:28" ht="30" customHeight="1" x14ac:dyDescent="0.3">
      <c r="A760" s="5" t="s">
        <v>6618</v>
      </c>
      <c r="B760" s="5" t="s">
        <v>4742</v>
      </c>
      <c r="C760" s="5" t="s">
        <v>6619</v>
      </c>
      <c r="D760" s="9" t="s">
        <v>1702</v>
      </c>
      <c r="E760" s="10">
        <v>8309</v>
      </c>
      <c r="F760" s="5" t="s">
        <v>67</v>
      </c>
      <c r="G760" s="10">
        <v>10269</v>
      </c>
      <c r="H760" s="5" t="s">
        <v>6599</v>
      </c>
      <c r="I760" s="10">
        <v>11863</v>
      </c>
      <c r="J760" s="5" t="s">
        <v>6600</v>
      </c>
      <c r="K760" s="10">
        <v>0</v>
      </c>
      <c r="L760" s="5" t="s">
        <v>67</v>
      </c>
      <c r="M760" s="10">
        <v>0</v>
      </c>
      <c r="N760" s="5" t="s">
        <v>67</v>
      </c>
      <c r="O760" s="10">
        <f t="shared" si="12"/>
        <v>8309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5" t="s">
        <v>6620</v>
      </c>
      <c r="X760" s="5" t="s">
        <v>67</v>
      </c>
      <c r="Y760" s="2" t="s">
        <v>67</v>
      </c>
      <c r="Z760" s="2" t="s">
        <v>67</v>
      </c>
      <c r="AA760" s="11"/>
      <c r="AB760" s="2" t="s">
        <v>67</v>
      </c>
    </row>
    <row r="761" spans="1:28" ht="30" customHeight="1" x14ac:dyDescent="0.3">
      <c r="A761" s="5" t="s">
        <v>6621</v>
      </c>
      <c r="B761" s="5" t="s">
        <v>4742</v>
      </c>
      <c r="C761" s="5" t="s">
        <v>6622</v>
      </c>
      <c r="D761" s="9" t="s">
        <v>1702</v>
      </c>
      <c r="E761" s="10">
        <v>11919</v>
      </c>
      <c r="F761" s="5" t="s">
        <v>67</v>
      </c>
      <c r="G761" s="10">
        <v>14731</v>
      </c>
      <c r="H761" s="5" t="s">
        <v>6599</v>
      </c>
      <c r="I761" s="10">
        <v>17014</v>
      </c>
      <c r="J761" s="5" t="s">
        <v>6600</v>
      </c>
      <c r="K761" s="10">
        <v>0</v>
      </c>
      <c r="L761" s="5" t="s">
        <v>67</v>
      </c>
      <c r="M761" s="10">
        <v>0</v>
      </c>
      <c r="N761" s="5" t="s">
        <v>67</v>
      </c>
      <c r="O761" s="10">
        <f t="shared" si="12"/>
        <v>11919</v>
      </c>
      <c r="P761" s="10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10">
        <v>0</v>
      </c>
      <c r="W761" s="5" t="s">
        <v>6623</v>
      </c>
      <c r="X761" s="5" t="s">
        <v>67</v>
      </c>
      <c r="Y761" s="2" t="s">
        <v>67</v>
      </c>
      <c r="Z761" s="2" t="s">
        <v>67</v>
      </c>
      <c r="AA761" s="11"/>
      <c r="AB761" s="2" t="s">
        <v>67</v>
      </c>
    </row>
    <row r="762" spans="1:28" ht="30" customHeight="1" x14ac:dyDescent="0.3">
      <c r="A762" s="5" t="s">
        <v>6624</v>
      </c>
      <c r="B762" s="5" t="s">
        <v>4742</v>
      </c>
      <c r="C762" s="5" t="s">
        <v>6625</v>
      </c>
      <c r="D762" s="9" t="s">
        <v>1702</v>
      </c>
      <c r="E762" s="10">
        <v>15786</v>
      </c>
      <c r="F762" s="5" t="s">
        <v>67</v>
      </c>
      <c r="G762" s="10">
        <v>19516</v>
      </c>
      <c r="H762" s="5" t="s">
        <v>6599</v>
      </c>
      <c r="I762" s="10">
        <v>22546</v>
      </c>
      <c r="J762" s="5" t="s">
        <v>6600</v>
      </c>
      <c r="K762" s="10">
        <v>0</v>
      </c>
      <c r="L762" s="5" t="s">
        <v>67</v>
      </c>
      <c r="M762" s="10">
        <v>0</v>
      </c>
      <c r="N762" s="5" t="s">
        <v>67</v>
      </c>
      <c r="O762" s="10">
        <f t="shared" si="12"/>
        <v>15786</v>
      </c>
      <c r="P762" s="10">
        <v>0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5" t="s">
        <v>6626</v>
      </c>
      <c r="X762" s="5" t="s">
        <v>67</v>
      </c>
      <c r="Y762" s="2" t="s">
        <v>67</v>
      </c>
      <c r="Z762" s="2" t="s">
        <v>67</v>
      </c>
      <c r="AA762" s="11"/>
      <c r="AB762" s="2" t="s">
        <v>67</v>
      </c>
    </row>
    <row r="763" spans="1:28" ht="30" customHeight="1" x14ac:dyDescent="0.3">
      <c r="A763" s="5" t="s">
        <v>6627</v>
      </c>
      <c r="B763" s="5" t="s">
        <v>4742</v>
      </c>
      <c r="C763" s="5" t="s">
        <v>6628</v>
      </c>
      <c r="D763" s="9" t="s">
        <v>1702</v>
      </c>
      <c r="E763" s="10">
        <v>18761</v>
      </c>
      <c r="F763" s="5" t="s">
        <v>67</v>
      </c>
      <c r="G763" s="10">
        <v>23189</v>
      </c>
      <c r="H763" s="5" t="s">
        <v>6599</v>
      </c>
      <c r="I763" s="10">
        <v>26781</v>
      </c>
      <c r="J763" s="5" t="s">
        <v>6600</v>
      </c>
      <c r="K763" s="10">
        <v>0</v>
      </c>
      <c r="L763" s="5" t="s">
        <v>67</v>
      </c>
      <c r="M763" s="10">
        <v>0</v>
      </c>
      <c r="N763" s="5" t="s">
        <v>67</v>
      </c>
      <c r="O763" s="10">
        <f t="shared" si="12"/>
        <v>18761</v>
      </c>
      <c r="P763" s="10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5" t="s">
        <v>6629</v>
      </c>
      <c r="X763" s="5" t="s">
        <v>67</v>
      </c>
      <c r="Y763" s="2" t="s">
        <v>67</v>
      </c>
      <c r="Z763" s="2" t="s">
        <v>67</v>
      </c>
      <c r="AA763" s="11"/>
      <c r="AB763" s="2" t="s">
        <v>67</v>
      </c>
    </row>
    <row r="764" spans="1:28" ht="30" customHeight="1" x14ac:dyDescent="0.3">
      <c r="A764" s="5" t="s">
        <v>6630</v>
      </c>
      <c r="B764" s="5" t="s">
        <v>4742</v>
      </c>
      <c r="C764" s="5" t="s">
        <v>6631</v>
      </c>
      <c r="D764" s="9" t="s">
        <v>1702</v>
      </c>
      <c r="E764" s="10">
        <v>29699</v>
      </c>
      <c r="F764" s="5" t="s">
        <v>67</v>
      </c>
      <c r="G764" s="10">
        <v>36708</v>
      </c>
      <c r="H764" s="5" t="s">
        <v>6599</v>
      </c>
      <c r="I764" s="10">
        <v>42397</v>
      </c>
      <c r="J764" s="5" t="s">
        <v>6600</v>
      </c>
      <c r="K764" s="10">
        <v>0</v>
      </c>
      <c r="L764" s="5" t="s">
        <v>67</v>
      </c>
      <c r="M764" s="10">
        <v>0</v>
      </c>
      <c r="N764" s="5" t="s">
        <v>67</v>
      </c>
      <c r="O764" s="10">
        <f t="shared" si="12"/>
        <v>29699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5" t="s">
        <v>6632</v>
      </c>
      <c r="X764" s="5" t="s">
        <v>67</v>
      </c>
      <c r="Y764" s="2" t="s">
        <v>67</v>
      </c>
      <c r="Z764" s="2" t="s">
        <v>67</v>
      </c>
      <c r="AA764" s="11"/>
      <c r="AB764" s="2" t="s">
        <v>67</v>
      </c>
    </row>
    <row r="765" spans="1:28" ht="30" customHeight="1" x14ac:dyDescent="0.3">
      <c r="A765" s="5" t="s">
        <v>6633</v>
      </c>
      <c r="B765" s="5" t="s">
        <v>4742</v>
      </c>
      <c r="C765" s="5" t="s">
        <v>6634</v>
      </c>
      <c r="D765" s="9" t="s">
        <v>1702</v>
      </c>
      <c r="E765" s="10">
        <v>42182</v>
      </c>
      <c r="F765" s="5" t="s">
        <v>67</v>
      </c>
      <c r="G765" s="10">
        <v>52048</v>
      </c>
      <c r="H765" s="5" t="s">
        <v>6599</v>
      </c>
      <c r="I765" s="10">
        <v>59862</v>
      </c>
      <c r="J765" s="5" t="s">
        <v>6600</v>
      </c>
      <c r="K765" s="10">
        <v>0</v>
      </c>
      <c r="L765" s="5" t="s">
        <v>67</v>
      </c>
      <c r="M765" s="10">
        <v>0</v>
      </c>
      <c r="N765" s="5" t="s">
        <v>67</v>
      </c>
      <c r="O765" s="10">
        <f t="shared" si="12"/>
        <v>42182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5" t="s">
        <v>6635</v>
      </c>
      <c r="X765" s="5" t="s">
        <v>67</v>
      </c>
      <c r="Y765" s="2" t="s">
        <v>67</v>
      </c>
      <c r="Z765" s="2" t="s">
        <v>67</v>
      </c>
      <c r="AA765" s="11"/>
      <c r="AB765" s="2" t="s">
        <v>67</v>
      </c>
    </row>
    <row r="766" spans="1:28" ht="30" customHeight="1" x14ac:dyDescent="0.3">
      <c r="A766" s="5" t="s">
        <v>6636</v>
      </c>
      <c r="B766" s="5" t="s">
        <v>6637</v>
      </c>
      <c r="C766" s="5" t="s">
        <v>6638</v>
      </c>
      <c r="D766" s="9" t="s">
        <v>1702</v>
      </c>
      <c r="E766" s="10">
        <v>0</v>
      </c>
      <c r="F766" s="5" t="s">
        <v>67</v>
      </c>
      <c r="G766" s="10">
        <v>2224</v>
      </c>
      <c r="H766" s="5" t="s">
        <v>6639</v>
      </c>
      <c r="I766" s="10">
        <v>2200</v>
      </c>
      <c r="J766" s="5" t="s">
        <v>6640</v>
      </c>
      <c r="K766" s="10">
        <v>0</v>
      </c>
      <c r="L766" s="5" t="s">
        <v>67</v>
      </c>
      <c r="M766" s="10">
        <v>0</v>
      </c>
      <c r="N766" s="5" t="s">
        <v>67</v>
      </c>
      <c r="O766" s="10">
        <f t="shared" si="12"/>
        <v>2200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5" t="s">
        <v>6641</v>
      </c>
      <c r="X766" s="5" t="s">
        <v>67</v>
      </c>
      <c r="Y766" s="2" t="s">
        <v>67</v>
      </c>
      <c r="Z766" s="2" t="s">
        <v>67</v>
      </c>
      <c r="AA766" s="11"/>
      <c r="AB766" s="2" t="s">
        <v>67</v>
      </c>
    </row>
    <row r="767" spans="1:28" ht="30" customHeight="1" x14ac:dyDescent="0.3">
      <c r="A767" s="5" t="s">
        <v>6642</v>
      </c>
      <c r="B767" s="5" t="s">
        <v>6637</v>
      </c>
      <c r="C767" s="5" t="s">
        <v>6643</v>
      </c>
      <c r="D767" s="9" t="s">
        <v>1702</v>
      </c>
      <c r="E767" s="10">
        <v>0</v>
      </c>
      <c r="F767" s="5" t="s">
        <v>67</v>
      </c>
      <c r="G767" s="10">
        <v>2864</v>
      </c>
      <c r="H767" s="5" t="s">
        <v>6639</v>
      </c>
      <c r="I767" s="10">
        <v>2840</v>
      </c>
      <c r="J767" s="5" t="s">
        <v>6640</v>
      </c>
      <c r="K767" s="10">
        <v>0</v>
      </c>
      <c r="L767" s="5" t="s">
        <v>67</v>
      </c>
      <c r="M767" s="10">
        <v>0</v>
      </c>
      <c r="N767" s="5" t="s">
        <v>67</v>
      </c>
      <c r="O767" s="10">
        <f t="shared" si="12"/>
        <v>2840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5" t="s">
        <v>6644</v>
      </c>
      <c r="X767" s="5" t="s">
        <v>67</v>
      </c>
      <c r="Y767" s="2" t="s">
        <v>67</v>
      </c>
      <c r="Z767" s="2" t="s">
        <v>67</v>
      </c>
      <c r="AA767" s="11"/>
      <c r="AB767" s="2" t="s">
        <v>67</v>
      </c>
    </row>
    <row r="768" spans="1:28" ht="30" customHeight="1" x14ac:dyDescent="0.3">
      <c r="A768" s="5" t="s">
        <v>6645</v>
      </c>
      <c r="B768" s="5" t="s">
        <v>6637</v>
      </c>
      <c r="C768" s="5" t="s">
        <v>6646</v>
      </c>
      <c r="D768" s="9" t="s">
        <v>1702</v>
      </c>
      <c r="E768" s="10">
        <v>0</v>
      </c>
      <c r="F768" s="5" t="s">
        <v>67</v>
      </c>
      <c r="G768" s="10">
        <v>4172</v>
      </c>
      <c r="H768" s="5" t="s">
        <v>6639</v>
      </c>
      <c r="I768" s="10">
        <v>4150</v>
      </c>
      <c r="J768" s="5" t="s">
        <v>6640</v>
      </c>
      <c r="K768" s="10">
        <v>0</v>
      </c>
      <c r="L768" s="5" t="s">
        <v>67</v>
      </c>
      <c r="M768" s="10">
        <v>0</v>
      </c>
      <c r="N768" s="5" t="s">
        <v>67</v>
      </c>
      <c r="O768" s="10">
        <f t="shared" si="12"/>
        <v>4150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5" t="s">
        <v>6647</v>
      </c>
      <c r="X768" s="5" t="s">
        <v>67</v>
      </c>
      <c r="Y768" s="2" t="s">
        <v>67</v>
      </c>
      <c r="Z768" s="2" t="s">
        <v>67</v>
      </c>
      <c r="AA768" s="11"/>
      <c r="AB768" s="2" t="s">
        <v>67</v>
      </c>
    </row>
    <row r="769" spans="1:28" ht="30" customHeight="1" x14ac:dyDescent="0.3">
      <c r="A769" s="5" t="s">
        <v>6648</v>
      </c>
      <c r="B769" s="5" t="s">
        <v>6637</v>
      </c>
      <c r="C769" s="5" t="s">
        <v>6649</v>
      </c>
      <c r="D769" s="9" t="s">
        <v>1702</v>
      </c>
      <c r="E769" s="10">
        <v>0</v>
      </c>
      <c r="F769" s="5" t="s">
        <v>67</v>
      </c>
      <c r="G769" s="10">
        <v>5351</v>
      </c>
      <c r="H769" s="5" t="s">
        <v>6639</v>
      </c>
      <c r="I769" s="10">
        <v>5330</v>
      </c>
      <c r="J769" s="5" t="s">
        <v>6640</v>
      </c>
      <c r="K769" s="10">
        <v>0</v>
      </c>
      <c r="L769" s="5" t="s">
        <v>67</v>
      </c>
      <c r="M769" s="10">
        <v>0</v>
      </c>
      <c r="N769" s="5" t="s">
        <v>67</v>
      </c>
      <c r="O769" s="10">
        <f t="shared" si="12"/>
        <v>5330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5" t="s">
        <v>6650</v>
      </c>
      <c r="X769" s="5" t="s">
        <v>67</v>
      </c>
      <c r="Y769" s="2" t="s">
        <v>67</v>
      </c>
      <c r="Z769" s="2" t="s">
        <v>67</v>
      </c>
      <c r="AA769" s="11"/>
      <c r="AB769" s="2" t="s">
        <v>67</v>
      </c>
    </row>
    <row r="770" spans="1:28" ht="30" customHeight="1" x14ac:dyDescent="0.3">
      <c r="A770" s="5" t="s">
        <v>6651</v>
      </c>
      <c r="B770" s="5" t="s">
        <v>6637</v>
      </c>
      <c r="C770" s="5" t="s">
        <v>6652</v>
      </c>
      <c r="D770" s="9" t="s">
        <v>1702</v>
      </c>
      <c r="E770" s="10">
        <v>0</v>
      </c>
      <c r="F770" s="5" t="s">
        <v>67</v>
      </c>
      <c r="G770" s="10">
        <v>6152</v>
      </c>
      <c r="H770" s="5" t="s">
        <v>6639</v>
      </c>
      <c r="I770" s="10">
        <v>6120</v>
      </c>
      <c r="J770" s="5" t="s">
        <v>6640</v>
      </c>
      <c r="K770" s="10">
        <v>0</v>
      </c>
      <c r="L770" s="5" t="s">
        <v>67</v>
      </c>
      <c r="M770" s="10">
        <v>0</v>
      </c>
      <c r="N770" s="5" t="s">
        <v>67</v>
      </c>
      <c r="O770" s="10">
        <f t="shared" si="12"/>
        <v>6120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5" t="s">
        <v>6653</v>
      </c>
      <c r="X770" s="5" t="s">
        <v>67</v>
      </c>
      <c r="Y770" s="2" t="s">
        <v>67</v>
      </c>
      <c r="Z770" s="2" t="s">
        <v>67</v>
      </c>
      <c r="AA770" s="11"/>
      <c r="AB770" s="2" t="s">
        <v>67</v>
      </c>
    </row>
    <row r="771" spans="1:28" ht="30" customHeight="1" x14ac:dyDescent="0.3">
      <c r="A771" s="5" t="s">
        <v>6654</v>
      </c>
      <c r="B771" s="5" t="s">
        <v>6637</v>
      </c>
      <c r="C771" s="5" t="s">
        <v>6655</v>
      </c>
      <c r="D771" s="9" t="s">
        <v>1702</v>
      </c>
      <c r="E771" s="10">
        <v>0</v>
      </c>
      <c r="F771" s="5" t="s">
        <v>67</v>
      </c>
      <c r="G771" s="10">
        <v>8659</v>
      </c>
      <c r="H771" s="5" t="s">
        <v>6639</v>
      </c>
      <c r="I771" s="10">
        <v>8620</v>
      </c>
      <c r="J771" s="5" t="s">
        <v>6640</v>
      </c>
      <c r="K771" s="10">
        <v>0</v>
      </c>
      <c r="L771" s="5" t="s">
        <v>67</v>
      </c>
      <c r="M771" s="10">
        <v>0</v>
      </c>
      <c r="N771" s="5" t="s">
        <v>67</v>
      </c>
      <c r="O771" s="10">
        <f t="shared" si="12"/>
        <v>8620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5" t="s">
        <v>6656</v>
      </c>
      <c r="X771" s="5" t="s">
        <v>67</v>
      </c>
      <c r="Y771" s="2" t="s">
        <v>67</v>
      </c>
      <c r="Z771" s="2" t="s">
        <v>67</v>
      </c>
      <c r="AA771" s="11"/>
      <c r="AB771" s="2" t="s">
        <v>67</v>
      </c>
    </row>
    <row r="772" spans="1:28" ht="30" customHeight="1" x14ac:dyDescent="0.3">
      <c r="A772" s="5" t="s">
        <v>6657</v>
      </c>
      <c r="B772" s="5" t="s">
        <v>6637</v>
      </c>
      <c r="C772" s="5" t="s">
        <v>6658</v>
      </c>
      <c r="D772" s="9" t="s">
        <v>1702</v>
      </c>
      <c r="E772" s="10">
        <v>0</v>
      </c>
      <c r="F772" s="5" t="s">
        <v>67</v>
      </c>
      <c r="G772" s="10">
        <v>11069</v>
      </c>
      <c r="H772" s="5" t="s">
        <v>6639</v>
      </c>
      <c r="I772" s="10">
        <v>11010</v>
      </c>
      <c r="J772" s="5" t="s">
        <v>6640</v>
      </c>
      <c r="K772" s="10">
        <v>0</v>
      </c>
      <c r="L772" s="5" t="s">
        <v>67</v>
      </c>
      <c r="M772" s="10">
        <v>0</v>
      </c>
      <c r="N772" s="5" t="s">
        <v>67</v>
      </c>
      <c r="O772" s="10">
        <f t="shared" si="12"/>
        <v>11010</v>
      </c>
      <c r="P772" s="10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5" t="s">
        <v>6659</v>
      </c>
      <c r="X772" s="5" t="s">
        <v>67</v>
      </c>
      <c r="Y772" s="2" t="s">
        <v>67</v>
      </c>
      <c r="Z772" s="2" t="s">
        <v>67</v>
      </c>
      <c r="AA772" s="11"/>
      <c r="AB772" s="2" t="s">
        <v>67</v>
      </c>
    </row>
    <row r="773" spans="1:28" ht="30" customHeight="1" x14ac:dyDescent="0.3">
      <c r="A773" s="5" t="s">
        <v>6660</v>
      </c>
      <c r="B773" s="5" t="s">
        <v>6637</v>
      </c>
      <c r="C773" s="5" t="s">
        <v>6661</v>
      </c>
      <c r="D773" s="9" t="s">
        <v>1702</v>
      </c>
      <c r="E773" s="10">
        <v>0</v>
      </c>
      <c r="F773" s="5" t="s">
        <v>67</v>
      </c>
      <c r="G773" s="10">
        <v>14372</v>
      </c>
      <c r="H773" s="5" t="s">
        <v>6639</v>
      </c>
      <c r="I773" s="10">
        <v>14300</v>
      </c>
      <c r="J773" s="5" t="s">
        <v>6640</v>
      </c>
      <c r="K773" s="10">
        <v>0</v>
      </c>
      <c r="L773" s="5" t="s">
        <v>67</v>
      </c>
      <c r="M773" s="10">
        <v>0</v>
      </c>
      <c r="N773" s="5" t="s">
        <v>67</v>
      </c>
      <c r="O773" s="10">
        <f t="shared" si="12"/>
        <v>14300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5" t="s">
        <v>6662</v>
      </c>
      <c r="X773" s="5" t="s">
        <v>67</v>
      </c>
      <c r="Y773" s="2" t="s">
        <v>67</v>
      </c>
      <c r="Z773" s="2" t="s">
        <v>67</v>
      </c>
      <c r="AA773" s="11"/>
      <c r="AB773" s="2" t="s">
        <v>67</v>
      </c>
    </row>
    <row r="774" spans="1:28" ht="30" customHeight="1" x14ac:dyDescent="0.3">
      <c r="A774" s="5" t="s">
        <v>6663</v>
      </c>
      <c r="B774" s="5" t="s">
        <v>6637</v>
      </c>
      <c r="C774" s="5" t="s">
        <v>6664</v>
      </c>
      <c r="D774" s="9" t="s">
        <v>1702</v>
      </c>
      <c r="E774" s="10">
        <v>0</v>
      </c>
      <c r="F774" s="5" t="s">
        <v>67</v>
      </c>
      <c r="G774" s="10">
        <v>20617</v>
      </c>
      <c r="H774" s="5" t="s">
        <v>6639</v>
      </c>
      <c r="I774" s="10">
        <v>20510</v>
      </c>
      <c r="J774" s="5" t="s">
        <v>6640</v>
      </c>
      <c r="K774" s="10">
        <v>0</v>
      </c>
      <c r="L774" s="5" t="s">
        <v>67</v>
      </c>
      <c r="M774" s="10">
        <v>0</v>
      </c>
      <c r="N774" s="5" t="s">
        <v>67</v>
      </c>
      <c r="O774" s="10">
        <f t="shared" si="12"/>
        <v>20510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5" t="s">
        <v>6665</v>
      </c>
      <c r="X774" s="5" t="s">
        <v>67</v>
      </c>
      <c r="Y774" s="2" t="s">
        <v>67</v>
      </c>
      <c r="Z774" s="2" t="s">
        <v>67</v>
      </c>
      <c r="AA774" s="11"/>
      <c r="AB774" s="2" t="s">
        <v>67</v>
      </c>
    </row>
    <row r="775" spans="1:28" ht="30" customHeight="1" x14ac:dyDescent="0.3">
      <c r="A775" s="5" t="s">
        <v>6666</v>
      </c>
      <c r="B775" s="5" t="s">
        <v>6637</v>
      </c>
      <c r="C775" s="5" t="s">
        <v>6667</v>
      </c>
      <c r="D775" s="9" t="s">
        <v>1702</v>
      </c>
      <c r="E775" s="10">
        <v>0</v>
      </c>
      <c r="F775" s="5" t="s">
        <v>67</v>
      </c>
      <c r="G775" s="10">
        <v>27306</v>
      </c>
      <c r="H775" s="5" t="s">
        <v>6639</v>
      </c>
      <c r="I775" s="10">
        <v>27180</v>
      </c>
      <c r="J775" s="5" t="s">
        <v>6640</v>
      </c>
      <c r="K775" s="10">
        <v>0</v>
      </c>
      <c r="L775" s="5" t="s">
        <v>67</v>
      </c>
      <c r="M775" s="10">
        <v>0</v>
      </c>
      <c r="N775" s="5" t="s">
        <v>67</v>
      </c>
      <c r="O775" s="10">
        <f t="shared" si="12"/>
        <v>27180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5" t="s">
        <v>6668</v>
      </c>
      <c r="X775" s="5" t="s">
        <v>67</v>
      </c>
      <c r="Y775" s="2" t="s">
        <v>67</v>
      </c>
      <c r="Z775" s="2" t="s">
        <v>67</v>
      </c>
      <c r="AA775" s="11"/>
      <c r="AB775" s="2" t="s">
        <v>67</v>
      </c>
    </row>
    <row r="776" spans="1:28" ht="30" customHeight="1" x14ac:dyDescent="0.3">
      <c r="A776" s="5" t="s">
        <v>6669</v>
      </c>
      <c r="B776" s="5" t="s">
        <v>6637</v>
      </c>
      <c r="C776" s="5" t="s">
        <v>6670</v>
      </c>
      <c r="D776" s="9" t="s">
        <v>1702</v>
      </c>
      <c r="E776" s="10">
        <v>0</v>
      </c>
      <c r="F776" s="5" t="s">
        <v>67</v>
      </c>
      <c r="G776" s="10">
        <v>32458</v>
      </c>
      <c r="H776" s="5" t="s">
        <v>6639</v>
      </c>
      <c r="I776" s="10">
        <v>30580</v>
      </c>
      <c r="J776" s="5" t="s">
        <v>6640</v>
      </c>
      <c r="K776" s="10">
        <v>0</v>
      </c>
      <c r="L776" s="5" t="s">
        <v>67</v>
      </c>
      <c r="M776" s="10">
        <v>0</v>
      </c>
      <c r="N776" s="5" t="s">
        <v>67</v>
      </c>
      <c r="O776" s="10">
        <f t="shared" si="12"/>
        <v>30580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5" t="s">
        <v>6671</v>
      </c>
      <c r="X776" s="5" t="s">
        <v>67</v>
      </c>
      <c r="Y776" s="2" t="s">
        <v>67</v>
      </c>
      <c r="Z776" s="2" t="s">
        <v>67</v>
      </c>
      <c r="AA776" s="11"/>
      <c r="AB776" s="2" t="s">
        <v>67</v>
      </c>
    </row>
    <row r="777" spans="1:28" ht="30" customHeight="1" x14ac:dyDescent="0.3">
      <c r="A777" s="5" t="s">
        <v>6672</v>
      </c>
      <c r="B777" s="5" t="s">
        <v>6637</v>
      </c>
      <c r="C777" s="5" t="s">
        <v>6673</v>
      </c>
      <c r="D777" s="9" t="s">
        <v>1702</v>
      </c>
      <c r="E777" s="10">
        <v>0</v>
      </c>
      <c r="F777" s="5" t="s">
        <v>67</v>
      </c>
      <c r="G777" s="10">
        <v>51381</v>
      </c>
      <c r="H777" s="5" t="s">
        <v>6639</v>
      </c>
      <c r="I777" s="10">
        <v>48410</v>
      </c>
      <c r="J777" s="5" t="s">
        <v>6640</v>
      </c>
      <c r="K777" s="10">
        <v>0</v>
      </c>
      <c r="L777" s="5" t="s">
        <v>67</v>
      </c>
      <c r="M777" s="10">
        <v>0</v>
      </c>
      <c r="N777" s="5" t="s">
        <v>67</v>
      </c>
      <c r="O777" s="10">
        <f t="shared" si="12"/>
        <v>48410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5" t="s">
        <v>6674</v>
      </c>
      <c r="X777" s="5" t="s">
        <v>67</v>
      </c>
      <c r="Y777" s="2" t="s">
        <v>67</v>
      </c>
      <c r="Z777" s="2" t="s">
        <v>67</v>
      </c>
      <c r="AA777" s="11"/>
      <c r="AB777" s="2" t="s">
        <v>67</v>
      </c>
    </row>
    <row r="778" spans="1:28" ht="30" customHeight="1" x14ac:dyDescent="0.3">
      <c r="A778" s="5" t="s">
        <v>6675</v>
      </c>
      <c r="B778" s="5" t="s">
        <v>6637</v>
      </c>
      <c r="C778" s="5" t="s">
        <v>6676</v>
      </c>
      <c r="D778" s="9" t="s">
        <v>1702</v>
      </c>
      <c r="E778" s="10">
        <v>0</v>
      </c>
      <c r="F778" s="5" t="s">
        <v>67</v>
      </c>
      <c r="G778" s="10">
        <v>72854</v>
      </c>
      <c r="H778" s="5" t="s">
        <v>6639</v>
      </c>
      <c r="I778" s="10">
        <v>68350</v>
      </c>
      <c r="J778" s="5" t="s">
        <v>6640</v>
      </c>
      <c r="K778" s="10">
        <v>0</v>
      </c>
      <c r="L778" s="5" t="s">
        <v>67</v>
      </c>
      <c r="M778" s="10">
        <v>0</v>
      </c>
      <c r="N778" s="5" t="s">
        <v>67</v>
      </c>
      <c r="O778" s="10">
        <f t="shared" si="12"/>
        <v>68350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5" t="s">
        <v>6677</v>
      </c>
      <c r="X778" s="5" t="s">
        <v>67</v>
      </c>
      <c r="Y778" s="2" t="s">
        <v>67</v>
      </c>
      <c r="Z778" s="2" t="s">
        <v>67</v>
      </c>
      <c r="AA778" s="11"/>
      <c r="AB778" s="2" t="s">
        <v>67</v>
      </c>
    </row>
    <row r="779" spans="1:28" ht="30" customHeight="1" x14ac:dyDescent="0.3">
      <c r="A779" s="5" t="s">
        <v>6678</v>
      </c>
      <c r="B779" s="5" t="s">
        <v>6679</v>
      </c>
      <c r="C779" s="5" t="s">
        <v>6680</v>
      </c>
      <c r="D779" s="9" t="s">
        <v>1702</v>
      </c>
      <c r="E779" s="10">
        <v>0</v>
      </c>
      <c r="F779" s="5" t="s">
        <v>67</v>
      </c>
      <c r="G779" s="10">
        <v>8363</v>
      </c>
      <c r="H779" s="5" t="s">
        <v>6681</v>
      </c>
      <c r="I779" s="10">
        <v>0</v>
      </c>
      <c r="J779" s="5" t="s">
        <v>67</v>
      </c>
      <c r="K779" s="10">
        <v>0</v>
      </c>
      <c r="L779" s="5" t="s">
        <v>67</v>
      </c>
      <c r="M779" s="10">
        <v>0</v>
      </c>
      <c r="N779" s="5" t="s">
        <v>67</v>
      </c>
      <c r="O779" s="10">
        <f t="shared" si="12"/>
        <v>8363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5" t="s">
        <v>6682</v>
      </c>
      <c r="X779" s="5" t="s">
        <v>67</v>
      </c>
      <c r="Y779" s="2" t="s">
        <v>67</v>
      </c>
      <c r="Z779" s="2" t="s">
        <v>67</v>
      </c>
      <c r="AA779" s="11"/>
      <c r="AB779" s="2" t="s">
        <v>67</v>
      </c>
    </row>
    <row r="780" spans="1:28" ht="30" customHeight="1" x14ac:dyDescent="0.3">
      <c r="A780" s="5" t="s">
        <v>6683</v>
      </c>
      <c r="B780" s="5" t="s">
        <v>6679</v>
      </c>
      <c r="C780" s="5" t="s">
        <v>6684</v>
      </c>
      <c r="D780" s="9" t="s">
        <v>1702</v>
      </c>
      <c r="E780" s="10">
        <v>0</v>
      </c>
      <c r="F780" s="5" t="s">
        <v>67</v>
      </c>
      <c r="G780" s="10">
        <v>9918</v>
      </c>
      <c r="H780" s="5" t="s">
        <v>6681</v>
      </c>
      <c r="I780" s="10">
        <v>0</v>
      </c>
      <c r="J780" s="5" t="s">
        <v>67</v>
      </c>
      <c r="K780" s="10">
        <v>0</v>
      </c>
      <c r="L780" s="5" t="s">
        <v>67</v>
      </c>
      <c r="M780" s="10">
        <v>0</v>
      </c>
      <c r="N780" s="5" t="s">
        <v>67</v>
      </c>
      <c r="O780" s="10">
        <f t="shared" si="12"/>
        <v>9918</v>
      </c>
      <c r="P780" s="10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5" t="s">
        <v>6685</v>
      </c>
      <c r="X780" s="5" t="s">
        <v>67</v>
      </c>
      <c r="Y780" s="2" t="s">
        <v>67</v>
      </c>
      <c r="Z780" s="2" t="s">
        <v>67</v>
      </c>
      <c r="AA780" s="11"/>
      <c r="AB780" s="2" t="s">
        <v>67</v>
      </c>
    </row>
    <row r="781" spans="1:28" ht="30" customHeight="1" x14ac:dyDescent="0.3">
      <c r="A781" s="5" t="s">
        <v>6686</v>
      </c>
      <c r="B781" s="5" t="s">
        <v>6679</v>
      </c>
      <c r="C781" s="5" t="s">
        <v>6687</v>
      </c>
      <c r="D781" s="9" t="s">
        <v>1702</v>
      </c>
      <c r="E781" s="10">
        <v>7965</v>
      </c>
      <c r="F781" s="5" t="s">
        <v>67</v>
      </c>
      <c r="G781" s="10">
        <v>10303</v>
      </c>
      <c r="H781" s="5" t="s">
        <v>6681</v>
      </c>
      <c r="I781" s="10">
        <v>9370</v>
      </c>
      <c r="J781" s="5" t="s">
        <v>6640</v>
      </c>
      <c r="K781" s="10">
        <v>0</v>
      </c>
      <c r="L781" s="5" t="s">
        <v>67</v>
      </c>
      <c r="M781" s="10">
        <v>0</v>
      </c>
      <c r="N781" s="5" t="s">
        <v>67</v>
      </c>
      <c r="O781" s="10">
        <f t="shared" si="12"/>
        <v>7965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5" t="s">
        <v>6688</v>
      </c>
      <c r="X781" s="5" t="s">
        <v>67</v>
      </c>
      <c r="Y781" s="2" t="s">
        <v>67</v>
      </c>
      <c r="Z781" s="2" t="s">
        <v>67</v>
      </c>
      <c r="AA781" s="11"/>
      <c r="AB781" s="2" t="s">
        <v>67</v>
      </c>
    </row>
    <row r="782" spans="1:28" ht="30" customHeight="1" x14ac:dyDescent="0.3">
      <c r="A782" s="5" t="s">
        <v>6689</v>
      </c>
      <c r="B782" s="5" t="s">
        <v>6679</v>
      </c>
      <c r="C782" s="5" t="s">
        <v>6690</v>
      </c>
      <c r="D782" s="9" t="s">
        <v>1702</v>
      </c>
      <c r="E782" s="10">
        <v>8781</v>
      </c>
      <c r="F782" s="5" t="s">
        <v>67</v>
      </c>
      <c r="G782" s="10">
        <v>11970</v>
      </c>
      <c r="H782" s="5" t="s">
        <v>6681</v>
      </c>
      <c r="I782" s="10">
        <v>10330</v>
      </c>
      <c r="J782" s="5" t="s">
        <v>6640</v>
      </c>
      <c r="K782" s="10">
        <v>0</v>
      </c>
      <c r="L782" s="5" t="s">
        <v>67</v>
      </c>
      <c r="M782" s="10">
        <v>0</v>
      </c>
      <c r="N782" s="5" t="s">
        <v>67</v>
      </c>
      <c r="O782" s="10">
        <f t="shared" si="12"/>
        <v>8781</v>
      </c>
      <c r="P782" s="10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5" t="s">
        <v>6691</v>
      </c>
      <c r="X782" s="5" t="s">
        <v>67</v>
      </c>
      <c r="Y782" s="2" t="s">
        <v>67</v>
      </c>
      <c r="Z782" s="2" t="s">
        <v>67</v>
      </c>
      <c r="AA782" s="11"/>
      <c r="AB782" s="2" t="s">
        <v>67</v>
      </c>
    </row>
    <row r="783" spans="1:28" ht="30" customHeight="1" x14ac:dyDescent="0.3">
      <c r="A783" s="5" t="s">
        <v>6692</v>
      </c>
      <c r="B783" s="5" t="s">
        <v>6679</v>
      </c>
      <c r="C783" s="5" t="s">
        <v>6693</v>
      </c>
      <c r="D783" s="9" t="s">
        <v>1702</v>
      </c>
      <c r="E783" s="10">
        <v>11756</v>
      </c>
      <c r="F783" s="5" t="s">
        <v>67</v>
      </c>
      <c r="G783" s="10">
        <v>15958</v>
      </c>
      <c r="H783" s="5" t="s">
        <v>6681</v>
      </c>
      <c r="I783" s="10">
        <v>13830</v>
      </c>
      <c r="J783" s="5" t="s">
        <v>6640</v>
      </c>
      <c r="K783" s="10">
        <v>0</v>
      </c>
      <c r="L783" s="5" t="s">
        <v>67</v>
      </c>
      <c r="M783" s="10">
        <v>0</v>
      </c>
      <c r="N783" s="5" t="s">
        <v>67</v>
      </c>
      <c r="O783" s="10">
        <f t="shared" si="12"/>
        <v>11756</v>
      </c>
      <c r="P783" s="10">
        <v>0</v>
      </c>
      <c r="Q783" s="10">
        <v>0</v>
      </c>
      <c r="R783" s="10">
        <v>0</v>
      </c>
      <c r="S783" s="10">
        <v>0</v>
      </c>
      <c r="T783" s="10">
        <v>0</v>
      </c>
      <c r="U783" s="10">
        <v>0</v>
      </c>
      <c r="V783" s="10">
        <v>0</v>
      </c>
      <c r="W783" s="5" t="s">
        <v>6694</v>
      </c>
      <c r="X783" s="5" t="s">
        <v>67</v>
      </c>
      <c r="Y783" s="2" t="s">
        <v>67</v>
      </c>
      <c r="Z783" s="2" t="s">
        <v>67</v>
      </c>
      <c r="AA783" s="11"/>
      <c r="AB783" s="2" t="s">
        <v>67</v>
      </c>
    </row>
    <row r="784" spans="1:28" ht="30" customHeight="1" x14ac:dyDescent="0.3">
      <c r="A784" s="5" t="s">
        <v>6695</v>
      </c>
      <c r="B784" s="5" t="s">
        <v>6679</v>
      </c>
      <c r="C784" s="5" t="s">
        <v>6696</v>
      </c>
      <c r="D784" s="9" t="s">
        <v>1702</v>
      </c>
      <c r="E784" s="10">
        <v>14994</v>
      </c>
      <c r="F784" s="5" t="s">
        <v>67</v>
      </c>
      <c r="G784" s="10">
        <v>20315</v>
      </c>
      <c r="H784" s="5" t="s">
        <v>6681</v>
      </c>
      <c r="I784" s="10">
        <v>17640</v>
      </c>
      <c r="J784" s="5" t="s">
        <v>6640</v>
      </c>
      <c r="K784" s="10">
        <v>0</v>
      </c>
      <c r="L784" s="5" t="s">
        <v>67</v>
      </c>
      <c r="M784" s="10">
        <v>0</v>
      </c>
      <c r="N784" s="5" t="s">
        <v>67</v>
      </c>
      <c r="O784" s="10">
        <f t="shared" ref="O784:O847" si="13">SMALL(E784:M784,COUNTIF(E784:M784,0)+1)</f>
        <v>14994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5" t="s">
        <v>6697</v>
      </c>
      <c r="X784" s="5" t="s">
        <v>67</v>
      </c>
      <c r="Y784" s="2" t="s">
        <v>67</v>
      </c>
      <c r="Z784" s="2" t="s">
        <v>67</v>
      </c>
      <c r="AA784" s="11"/>
      <c r="AB784" s="2" t="s">
        <v>67</v>
      </c>
    </row>
    <row r="785" spans="1:28" ht="30" customHeight="1" x14ac:dyDescent="0.3">
      <c r="A785" s="5" t="s">
        <v>6698</v>
      </c>
      <c r="B785" s="5" t="s">
        <v>6679</v>
      </c>
      <c r="C785" s="5" t="s">
        <v>6699</v>
      </c>
      <c r="D785" s="9" t="s">
        <v>1702</v>
      </c>
      <c r="E785" s="10">
        <v>18641</v>
      </c>
      <c r="F785" s="5" t="s">
        <v>67</v>
      </c>
      <c r="G785" s="10">
        <v>25124</v>
      </c>
      <c r="H785" s="5" t="s">
        <v>6681</v>
      </c>
      <c r="I785" s="10">
        <v>21930</v>
      </c>
      <c r="J785" s="5" t="s">
        <v>6640</v>
      </c>
      <c r="K785" s="10">
        <v>0</v>
      </c>
      <c r="L785" s="5" t="s">
        <v>67</v>
      </c>
      <c r="M785" s="10">
        <v>0</v>
      </c>
      <c r="N785" s="5" t="s">
        <v>67</v>
      </c>
      <c r="O785" s="10">
        <f t="shared" si="13"/>
        <v>18641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5" t="s">
        <v>6700</v>
      </c>
      <c r="X785" s="5" t="s">
        <v>67</v>
      </c>
      <c r="Y785" s="2" t="s">
        <v>67</v>
      </c>
      <c r="Z785" s="2" t="s">
        <v>67</v>
      </c>
      <c r="AA785" s="11"/>
      <c r="AB785" s="2" t="s">
        <v>67</v>
      </c>
    </row>
    <row r="786" spans="1:28" ht="30" customHeight="1" x14ac:dyDescent="0.3">
      <c r="A786" s="5" t="s">
        <v>6701</v>
      </c>
      <c r="B786" s="5" t="s">
        <v>6679</v>
      </c>
      <c r="C786" s="5" t="s">
        <v>6702</v>
      </c>
      <c r="D786" s="9" t="s">
        <v>1702</v>
      </c>
      <c r="E786" s="10">
        <v>25126</v>
      </c>
      <c r="F786" s="5" t="s">
        <v>67</v>
      </c>
      <c r="G786" s="10">
        <v>34375</v>
      </c>
      <c r="H786" s="5" t="s">
        <v>6681</v>
      </c>
      <c r="I786" s="10">
        <v>29560</v>
      </c>
      <c r="J786" s="5" t="s">
        <v>6640</v>
      </c>
      <c r="K786" s="10">
        <v>0</v>
      </c>
      <c r="L786" s="5" t="s">
        <v>67</v>
      </c>
      <c r="M786" s="10">
        <v>0</v>
      </c>
      <c r="N786" s="5" t="s">
        <v>67</v>
      </c>
      <c r="O786" s="10">
        <f t="shared" si="13"/>
        <v>25126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5" t="s">
        <v>6703</v>
      </c>
      <c r="X786" s="5" t="s">
        <v>67</v>
      </c>
      <c r="Y786" s="2" t="s">
        <v>67</v>
      </c>
      <c r="Z786" s="2" t="s">
        <v>67</v>
      </c>
      <c r="AA786" s="11"/>
      <c r="AB786" s="2" t="s">
        <v>67</v>
      </c>
    </row>
    <row r="787" spans="1:28" ht="30" customHeight="1" x14ac:dyDescent="0.3">
      <c r="A787" s="5" t="s">
        <v>6704</v>
      </c>
      <c r="B787" s="5" t="s">
        <v>6679</v>
      </c>
      <c r="C787" s="5" t="s">
        <v>6705</v>
      </c>
      <c r="D787" s="9" t="s">
        <v>1702</v>
      </c>
      <c r="E787" s="10">
        <v>31880</v>
      </c>
      <c r="F787" s="5" t="s">
        <v>67</v>
      </c>
      <c r="G787" s="10">
        <v>39896</v>
      </c>
      <c r="H787" s="5" t="s">
        <v>6681</v>
      </c>
      <c r="I787" s="10">
        <v>0</v>
      </c>
      <c r="J787" s="5" t="s">
        <v>67</v>
      </c>
      <c r="K787" s="10">
        <v>0</v>
      </c>
      <c r="L787" s="5" t="s">
        <v>67</v>
      </c>
      <c r="M787" s="10">
        <v>0</v>
      </c>
      <c r="N787" s="5" t="s">
        <v>67</v>
      </c>
      <c r="O787" s="10">
        <f t="shared" si="13"/>
        <v>31880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5" t="s">
        <v>6706</v>
      </c>
      <c r="X787" s="5" t="s">
        <v>67</v>
      </c>
      <c r="Y787" s="2" t="s">
        <v>67</v>
      </c>
      <c r="Z787" s="2" t="s">
        <v>67</v>
      </c>
      <c r="AA787" s="11"/>
      <c r="AB787" s="2" t="s">
        <v>67</v>
      </c>
    </row>
    <row r="788" spans="1:28" ht="30" customHeight="1" x14ac:dyDescent="0.3">
      <c r="A788" s="5" t="s">
        <v>6707</v>
      </c>
      <c r="B788" s="5" t="s">
        <v>6679</v>
      </c>
      <c r="C788" s="5" t="s">
        <v>6708</v>
      </c>
      <c r="D788" s="9" t="s">
        <v>1702</v>
      </c>
      <c r="E788" s="10">
        <v>37020</v>
      </c>
      <c r="F788" s="5" t="s">
        <v>67</v>
      </c>
      <c r="G788" s="10">
        <v>48552</v>
      </c>
      <c r="H788" s="5" t="s">
        <v>6681</v>
      </c>
      <c r="I788" s="10">
        <v>43550</v>
      </c>
      <c r="J788" s="5" t="s">
        <v>6640</v>
      </c>
      <c r="K788" s="10">
        <v>0</v>
      </c>
      <c r="L788" s="5" t="s">
        <v>67</v>
      </c>
      <c r="M788" s="10">
        <v>0</v>
      </c>
      <c r="N788" s="5" t="s">
        <v>67</v>
      </c>
      <c r="O788" s="10">
        <f t="shared" si="13"/>
        <v>37020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5" t="s">
        <v>6709</v>
      </c>
      <c r="X788" s="5" t="s">
        <v>67</v>
      </c>
      <c r="Y788" s="2" t="s">
        <v>67</v>
      </c>
      <c r="Z788" s="2" t="s">
        <v>67</v>
      </c>
      <c r="AA788" s="11"/>
      <c r="AB788" s="2" t="s">
        <v>67</v>
      </c>
    </row>
    <row r="789" spans="1:28" ht="30" customHeight="1" x14ac:dyDescent="0.3">
      <c r="A789" s="5" t="s">
        <v>6710</v>
      </c>
      <c r="B789" s="5" t="s">
        <v>6679</v>
      </c>
      <c r="C789" s="5" t="s">
        <v>6711</v>
      </c>
      <c r="D789" s="9" t="s">
        <v>1702</v>
      </c>
      <c r="E789" s="10">
        <v>55510</v>
      </c>
      <c r="F789" s="5" t="s">
        <v>67</v>
      </c>
      <c r="G789" s="10">
        <v>72295</v>
      </c>
      <c r="H789" s="5" t="s">
        <v>6681</v>
      </c>
      <c r="I789" s="10">
        <v>65300</v>
      </c>
      <c r="J789" s="5" t="s">
        <v>6640</v>
      </c>
      <c r="K789" s="10">
        <v>0</v>
      </c>
      <c r="L789" s="5" t="s">
        <v>67</v>
      </c>
      <c r="M789" s="10">
        <v>0</v>
      </c>
      <c r="N789" s="5" t="s">
        <v>67</v>
      </c>
      <c r="O789" s="10">
        <f t="shared" si="13"/>
        <v>55510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5" t="s">
        <v>6712</v>
      </c>
      <c r="X789" s="5" t="s">
        <v>67</v>
      </c>
      <c r="Y789" s="2" t="s">
        <v>67</v>
      </c>
      <c r="Z789" s="2" t="s">
        <v>67</v>
      </c>
      <c r="AA789" s="11"/>
      <c r="AB789" s="2" t="s">
        <v>67</v>
      </c>
    </row>
    <row r="790" spans="1:28" ht="30" customHeight="1" x14ac:dyDescent="0.3">
      <c r="A790" s="5" t="s">
        <v>6713</v>
      </c>
      <c r="B790" s="5" t="s">
        <v>6679</v>
      </c>
      <c r="C790" s="5" t="s">
        <v>6714</v>
      </c>
      <c r="D790" s="9" t="s">
        <v>1702</v>
      </c>
      <c r="E790" s="10">
        <v>77155</v>
      </c>
      <c r="F790" s="5" t="s">
        <v>67</v>
      </c>
      <c r="G790" s="10">
        <v>101184</v>
      </c>
      <c r="H790" s="5" t="s">
        <v>6681</v>
      </c>
      <c r="I790" s="10">
        <v>90770</v>
      </c>
      <c r="J790" s="5" t="s">
        <v>6640</v>
      </c>
      <c r="K790" s="10">
        <v>0</v>
      </c>
      <c r="L790" s="5" t="s">
        <v>67</v>
      </c>
      <c r="M790" s="10">
        <v>0</v>
      </c>
      <c r="N790" s="5" t="s">
        <v>67</v>
      </c>
      <c r="O790" s="10">
        <f t="shared" si="13"/>
        <v>77155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5" t="s">
        <v>6715</v>
      </c>
      <c r="X790" s="5" t="s">
        <v>67</v>
      </c>
      <c r="Y790" s="2" t="s">
        <v>67</v>
      </c>
      <c r="Z790" s="2" t="s">
        <v>67</v>
      </c>
      <c r="AA790" s="11"/>
      <c r="AB790" s="2" t="s">
        <v>67</v>
      </c>
    </row>
    <row r="791" spans="1:28" ht="30" customHeight="1" x14ac:dyDescent="0.3">
      <c r="A791" s="5" t="s">
        <v>6716</v>
      </c>
      <c r="B791" s="21" t="s">
        <v>6717</v>
      </c>
      <c r="C791" s="5" t="s">
        <v>6718</v>
      </c>
      <c r="D791" s="9" t="s">
        <v>1702</v>
      </c>
      <c r="E791" s="10">
        <v>4450</v>
      </c>
      <c r="F791" s="5" t="s">
        <v>67</v>
      </c>
      <c r="G791" s="10">
        <v>4605</v>
      </c>
      <c r="H791" s="5" t="s">
        <v>6719</v>
      </c>
      <c r="I791" s="10">
        <v>5311</v>
      </c>
      <c r="J791" s="5" t="s">
        <v>6720</v>
      </c>
      <c r="K791" s="10">
        <v>0</v>
      </c>
      <c r="L791" s="5" t="s">
        <v>67</v>
      </c>
      <c r="M791" s="10">
        <v>0</v>
      </c>
      <c r="N791" s="5" t="s">
        <v>67</v>
      </c>
      <c r="O791" s="10">
        <f t="shared" si="13"/>
        <v>4450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5" t="s">
        <v>6721</v>
      </c>
      <c r="X791" s="5" t="s">
        <v>67</v>
      </c>
      <c r="Y791" s="2" t="s">
        <v>67</v>
      </c>
      <c r="Z791" s="2" t="s">
        <v>67</v>
      </c>
      <c r="AA791" s="11"/>
      <c r="AB791" s="2" t="s">
        <v>67</v>
      </c>
    </row>
    <row r="792" spans="1:28" ht="30" customHeight="1" x14ac:dyDescent="0.3">
      <c r="A792" s="5" t="s">
        <v>6722</v>
      </c>
      <c r="B792" s="21" t="s">
        <v>6717</v>
      </c>
      <c r="C792" s="5" t="s">
        <v>6680</v>
      </c>
      <c r="D792" s="9" t="s">
        <v>1702</v>
      </c>
      <c r="E792" s="10">
        <v>8320</v>
      </c>
      <c r="F792" s="5" t="s">
        <v>67</v>
      </c>
      <c r="G792" s="10">
        <v>8606</v>
      </c>
      <c r="H792" s="5" t="s">
        <v>6719</v>
      </c>
      <c r="I792" s="10">
        <v>9943</v>
      </c>
      <c r="J792" s="5" t="s">
        <v>6720</v>
      </c>
      <c r="K792" s="10">
        <v>0</v>
      </c>
      <c r="L792" s="5" t="s">
        <v>67</v>
      </c>
      <c r="M792" s="10">
        <v>0</v>
      </c>
      <c r="N792" s="5" t="s">
        <v>67</v>
      </c>
      <c r="O792" s="10">
        <f t="shared" si="13"/>
        <v>8320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5" t="s">
        <v>6723</v>
      </c>
      <c r="X792" s="5" t="s">
        <v>67</v>
      </c>
      <c r="Y792" s="2" t="s">
        <v>67</v>
      </c>
      <c r="Z792" s="2" t="s">
        <v>67</v>
      </c>
      <c r="AA792" s="11"/>
      <c r="AB792" s="2" t="s">
        <v>67</v>
      </c>
    </row>
    <row r="793" spans="1:28" ht="30" customHeight="1" x14ac:dyDescent="0.3">
      <c r="A793" s="5" t="s">
        <v>6724</v>
      </c>
      <c r="B793" s="21" t="s">
        <v>6717</v>
      </c>
      <c r="C793" s="5" t="s">
        <v>6684</v>
      </c>
      <c r="D793" s="9" t="s">
        <v>1702</v>
      </c>
      <c r="E793" s="10">
        <v>10930</v>
      </c>
      <c r="F793" s="5" t="s">
        <v>67</v>
      </c>
      <c r="G793" s="10">
        <v>11288</v>
      </c>
      <c r="H793" s="5" t="s">
        <v>6719</v>
      </c>
      <c r="I793" s="10">
        <v>13019</v>
      </c>
      <c r="J793" s="5" t="s">
        <v>6720</v>
      </c>
      <c r="K793" s="10">
        <v>0</v>
      </c>
      <c r="L793" s="5" t="s">
        <v>67</v>
      </c>
      <c r="M793" s="10">
        <v>0</v>
      </c>
      <c r="N793" s="5" t="s">
        <v>67</v>
      </c>
      <c r="O793" s="10">
        <f t="shared" si="13"/>
        <v>10930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5" t="s">
        <v>6725</v>
      </c>
      <c r="X793" s="5" t="s">
        <v>67</v>
      </c>
      <c r="Y793" s="2" t="s">
        <v>67</v>
      </c>
      <c r="Z793" s="2" t="s">
        <v>67</v>
      </c>
      <c r="AA793" s="11"/>
      <c r="AB793" s="2" t="s">
        <v>67</v>
      </c>
    </row>
    <row r="794" spans="1:28" ht="30" customHeight="1" x14ac:dyDescent="0.3">
      <c r="A794" s="5" t="s">
        <v>6726</v>
      </c>
      <c r="B794" s="21" t="s">
        <v>6717</v>
      </c>
      <c r="C794" s="5" t="s">
        <v>6687</v>
      </c>
      <c r="D794" s="9" t="s">
        <v>1702</v>
      </c>
      <c r="E794" s="10">
        <v>13460</v>
      </c>
      <c r="F794" s="5" t="s">
        <v>67</v>
      </c>
      <c r="G794" s="10">
        <v>13906</v>
      </c>
      <c r="H794" s="5" t="s">
        <v>6719</v>
      </c>
      <c r="I794" s="10">
        <v>16092</v>
      </c>
      <c r="J794" s="5" t="s">
        <v>6720</v>
      </c>
      <c r="K794" s="10">
        <v>0</v>
      </c>
      <c r="L794" s="5" t="s">
        <v>67</v>
      </c>
      <c r="M794" s="10">
        <v>0</v>
      </c>
      <c r="N794" s="5" t="s">
        <v>67</v>
      </c>
      <c r="O794" s="10">
        <f t="shared" si="13"/>
        <v>13460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5" t="s">
        <v>6727</v>
      </c>
      <c r="X794" s="5" t="s">
        <v>67</v>
      </c>
      <c r="Y794" s="2" t="s">
        <v>67</v>
      </c>
      <c r="Z794" s="2" t="s">
        <v>67</v>
      </c>
      <c r="AA794" s="11"/>
      <c r="AB794" s="2" t="s">
        <v>67</v>
      </c>
    </row>
    <row r="795" spans="1:28" ht="30" customHeight="1" x14ac:dyDescent="0.3">
      <c r="A795" s="5" t="s">
        <v>6728</v>
      </c>
      <c r="B795" s="21" t="s">
        <v>6717</v>
      </c>
      <c r="C795" s="5" t="s">
        <v>6690</v>
      </c>
      <c r="D795" s="9" t="s">
        <v>1702</v>
      </c>
      <c r="E795" s="10">
        <v>17740</v>
      </c>
      <c r="F795" s="5" t="s">
        <v>67</v>
      </c>
      <c r="G795" s="10">
        <v>18331</v>
      </c>
      <c r="H795" s="5" t="s">
        <v>6719</v>
      </c>
      <c r="I795" s="10">
        <v>21158</v>
      </c>
      <c r="J795" s="5" t="s">
        <v>6720</v>
      </c>
      <c r="K795" s="10">
        <v>0</v>
      </c>
      <c r="L795" s="5" t="s">
        <v>67</v>
      </c>
      <c r="M795" s="10">
        <v>0</v>
      </c>
      <c r="N795" s="5" t="s">
        <v>67</v>
      </c>
      <c r="O795" s="10">
        <f t="shared" si="13"/>
        <v>17740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5" t="s">
        <v>6729</v>
      </c>
      <c r="X795" s="5" t="s">
        <v>67</v>
      </c>
      <c r="Y795" s="2" t="s">
        <v>67</v>
      </c>
      <c r="Z795" s="2" t="s">
        <v>67</v>
      </c>
      <c r="AA795" s="11"/>
      <c r="AB795" s="2" t="s">
        <v>67</v>
      </c>
    </row>
    <row r="796" spans="1:28" ht="30" customHeight="1" x14ac:dyDescent="0.3">
      <c r="A796" s="5" t="s">
        <v>6730</v>
      </c>
      <c r="B796" s="21" t="s">
        <v>6717</v>
      </c>
      <c r="C796" s="5" t="s">
        <v>6693</v>
      </c>
      <c r="D796" s="9" t="s">
        <v>1702</v>
      </c>
      <c r="E796" s="10">
        <v>26830</v>
      </c>
      <c r="F796" s="5" t="s">
        <v>67</v>
      </c>
      <c r="G796" s="10">
        <v>27722</v>
      </c>
      <c r="H796" s="5" t="s">
        <v>6719</v>
      </c>
      <c r="I796" s="10">
        <v>32071</v>
      </c>
      <c r="J796" s="5" t="s">
        <v>6720</v>
      </c>
      <c r="K796" s="10">
        <v>0</v>
      </c>
      <c r="L796" s="5" t="s">
        <v>67</v>
      </c>
      <c r="M796" s="10">
        <v>0</v>
      </c>
      <c r="N796" s="5" t="s">
        <v>67</v>
      </c>
      <c r="O796" s="10">
        <f t="shared" si="13"/>
        <v>26830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5" t="s">
        <v>6731</v>
      </c>
      <c r="X796" s="5" t="s">
        <v>67</v>
      </c>
      <c r="Y796" s="2" t="s">
        <v>67</v>
      </c>
      <c r="Z796" s="2" t="s">
        <v>67</v>
      </c>
      <c r="AA796" s="11"/>
      <c r="AB796" s="2" t="s">
        <v>67</v>
      </c>
    </row>
    <row r="797" spans="1:28" ht="30" customHeight="1" x14ac:dyDescent="0.3">
      <c r="A797" s="5" t="s">
        <v>6732</v>
      </c>
      <c r="B797" s="21" t="s">
        <v>6717</v>
      </c>
      <c r="C797" s="5" t="s">
        <v>6696</v>
      </c>
      <c r="D797" s="9" t="s">
        <v>1702</v>
      </c>
      <c r="E797" s="10">
        <v>38030</v>
      </c>
      <c r="F797" s="5" t="s">
        <v>67</v>
      </c>
      <c r="G797" s="10">
        <v>39281</v>
      </c>
      <c r="H797" s="5" t="s">
        <v>6719</v>
      </c>
      <c r="I797" s="10">
        <v>45382</v>
      </c>
      <c r="J797" s="5" t="s">
        <v>6720</v>
      </c>
      <c r="K797" s="10">
        <v>0</v>
      </c>
      <c r="L797" s="5" t="s">
        <v>67</v>
      </c>
      <c r="M797" s="10">
        <v>0</v>
      </c>
      <c r="N797" s="5" t="s">
        <v>67</v>
      </c>
      <c r="O797" s="10">
        <f t="shared" si="13"/>
        <v>38030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5" t="s">
        <v>6733</v>
      </c>
      <c r="X797" s="5" t="s">
        <v>67</v>
      </c>
      <c r="Y797" s="2" t="s">
        <v>67</v>
      </c>
      <c r="Z797" s="2" t="s">
        <v>67</v>
      </c>
      <c r="AA797" s="11"/>
      <c r="AB797" s="2" t="s">
        <v>67</v>
      </c>
    </row>
    <row r="798" spans="1:28" ht="30" customHeight="1" x14ac:dyDescent="0.3">
      <c r="A798" s="5" t="s">
        <v>6734</v>
      </c>
      <c r="B798" s="21" t="s">
        <v>6717</v>
      </c>
      <c r="C798" s="5" t="s">
        <v>6699</v>
      </c>
      <c r="D798" s="9" t="s">
        <v>1702</v>
      </c>
      <c r="E798" s="10">
        <v>52100</v>
      </c>
      <c r="F798" s="5" t="s">
        <v>67</v>
      </c>
      <c r="G798" s="10">
        <v>53819</v>
      </c>
      <c r="H798" s="5" t="s">
        <v>6719</v>
      </c>
      <c r="I798" s="10">
        <v>62178</v>
      </c>
      <c r="J798" s="5" t="s">
        <v>6720</v>
      </c>
      <c r="K798" s="10">
        <v>0</v>
      </c>
      <c r="L798" s="5" t="s">
        <v>67</v>
      </c>
      <c r="M798" s="10">
        <v>0</v>
      </c>
      <c r="N798" s="5" t="s">
        <v>67</v>
      </c>
      <c r="O798" s="10">
        <f t="shared" si="13"/>
        <v>52100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5" t="s">
        <v>6735</v>
      </c>
      <c r="X798" s="5" t="s">
        <v>67</v>
      </c>
      <c r="Y798" s="2" t="s">
        <v>67</v>
      </c>
      <c r="Z798" s="2" t="s">
        <v>67</v>
      </c>
      <c r="AA798" s="11"/>
      <c r="AB798" s="2" t="s">
        <v>67</v>
      </c>
    </row>
    <row r="799" spans="1:28" ht="30" customHeight="1" x14ac:dyDescent="0.3">
      <c r="A799" s="5" t="s">
        <v>6736</v>
      </c>
      <c r="B799" s="21" t="s">
        <v>6717</v>
      </c>
      <c r="C799" s="5" t="s">
        <v>6702</v>
      </c>
      <c r="D799" s="9" t="s">
        <v>1702</v>
      </c>
      <c r="E799" s="10">
        <v>84610</v>
      </c>
      <c r="F799" s="5" t="s">
        <v>67</v>
      </c>
      <c r="G799" s="10">
        <v>87410</v>
      </c>
      <c r="H799" s="5" t="s">
        <v>6719</v>
      </c>
      <c r="I799" s="10">
        <v>100999</v>
      </c>
      <c r="J799" s="5" t="s">
        <v>6720</v>
      </c>
      <c r="K799" s="10">
        <v>0</v>
      </c>
      <c r="L799" s="5" t="s">
        <v>67</v>
      </c>
      <c r="M799" s="10">
        <v>0</v>
      </c>
      <c r="N799" s="5" t="s">
        <v>67</v>
      </c>
      <c r="O799" s="10">
        <f t="shared" si="13"/>
        <v>84610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5" t="s">
        <v>6737</v>
      </c>
      <c r="X799" s="5" t="s">
        <v>67</v>
      </c>
      <c r="Y799" s="2" t="s">
        <v>67</v>
      </c>
      <c r="Z799" s="2" t="s">
        <v>67</v>
      </c>
      <c r="AA799" s="11"/>
      <c r="AB799" s="2" t="s">
        <v>67</v>
      </c>
    </row>
    <row r="800" spans="1:28" ht="30" customHeight="1" x14ac:dyDescent="0.3">
      <c r="A800" s="5" t="s">
        <v>6738</v>
      </c>
      <c r="B800" s="21" t="s">
        <v>6739</v>
      </c>
      <c r="C800" s="5" t="s">
        <v>6718</v>
      </c>
      <c r="D800" s="9" t="s">
        <v>1702</v>
      </c>
      <c r="E800" s="10">
        <v>3560</v>
      </c>
      <c r="F800" s="5" t="s">
        <v>67</v>
      </c>
      <c r="G800" s="10">
        <v>3847</v>
      </c>
      <c r="H800" s="5" t="s">
        <v>6719</v>
      </c>
      <c r="I800" s="10">
        <v>4233</v>
      </c>
      <c r="J800" s="5" t="s">
        <v>6720</v>
      </c>
      <c r="K800" s="10">
        <v>0</v>
      </c>
      <c r="L800" s="5" t="s">
        <v>67</v>
      </c>
      <c r="M800" s="10">
        <v>0</v>
      </c>
      <c r="N800" s="5" t="s">
        <v>67</v>
      </c>
      <c r="O800" s="10">
        <f t="shared" si="13"/>
        <v>3560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5" t="s">
        <v>6740</v>
      </c>
      <c r="X800" s="5" t="s">
        <v>67</v>
      </c>
      <c r="Y800" s="2" t="s">
        <v>67</v>
      </c>
      <c r="Z800" s="2" t="s">
        <v>67</v>
      </c>
      <c r="AA800" s="11"/>
      <c r="AB800" s="2" t="s">
        <v>67</v>
      </c>
    </row>
    <row r="801" spans="1:28" ht="30" customHeight="1" x14ac:dyDescent="0.3">
      <c r="A801" s="5" t="s">
        <v>6741</v>
      </c>
      <c r="B801" s="21" t="s">
        <v>6739</v>
      </c>
      <c r="C801" s="5" t="s">
        <v>6680</v>
      </c>
      <c r="D801" s="9" t="s">
        <v>1702</v>
      </c>
      <c r="E801" s="10">
        <v>5650</v>
      </c>
      <c r="F801" s="5" t="s">
        <v>67</v>
      </c>
      <c r="G801" s="10">
        <v>6095</v>
      </c>
      <c r="H801" s="5" t="s">
        <v>6719</v>
      </c>
      <c r="I801" s="10">
        <v>6707</v>
      </c>
      <c r="J801" s="5" t="s">
        <v>6720</v>
      </c>
      <c r="K801" s="10">
        <v>0</v>
      </c>
      <c r="L801" s="5" t="s">
        <v>67</v>
      </c>
      <c r="M801" s="10">
        <v>0</v>
      </c>
      <c r="N801" s="5" t="s">
        <v>67</v>
      </c>
      <c r="O801" s="10">
        <f t="shared" si="13"/>
        <v>5650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5" t="s">
        <v>6742</v>
      </c>
      <c r="X801" s="5" t="s">
        <v>67</v>
      </c>
      <c r="Y801" s="2" t="s">
        <v>67</v>
      </c>
      <c r="Z801" s="2" t="s">
        <v>67</v>
      </c>
      <c r="AA801" s="11"/>
      <c r="AB801" s="2" t="s">
        <v>67</v>
      </c>
    </row>
    <row r="802" spans="1:28" ht="30" customHeight="1" x14ac:dyDescent="0.3">
      <c r="A802" s="5" t="s">
        <v>6743</v>
      </c>
      <c r="B802" s="21" t="s">
        <v>6739</v>
      </c>
      <c r="C802" s="5" t="s">
        <v>6684</v>
      </c>
      <c r="D802" s="9" t="s">
        <v>1702</v>
      </c>
      <c r="E802" s="10">
        <v>8150</v>
      </c>
      <c r="F802" s="5" t="s">
        <v>67</v>
      </c>
      <c r="G802" s="10">
        <v>8795</v>
      </c>
      <c r="H802" s="5" t="s">
        <v>6719</v>
      </c>
      <c r="I802" s="10">
        <v>9677</v>
      </c>
      <c r="J802" s="5" t="s">
        <v>6720</v>
      </c>
      <c r="K802" s="10">
        <v>0</v>
      </c>
      <c r="L802" s="5" t="s">
        <v>67</v>
      </c>
      <c r="M802" s="10">
        <v>0</v>
      </c>
      <c r="N802" s="5" t="s">
        <v>67</v>
      </c>
      <c r="O802" s="10">
        <f t="shared" si="13"/>
        <v>8150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5" t="s">
        <v>6744</v>
      </c>
      <c r="X802" s="5" t="s">
        <v>67</v>
      </c>
      <c r="Y802" s="2" t="s">
        <v>67</v>
      </c>
      <c r="Z802" s="2" t="s">
        <v>67</v>
      </c>
      <c r="AA802" s="11"/>
      <c r="AB802" s="2" t="s">
        <v>67</v>
      </c>
    </row>
    <row r="803" spans="1:28" ht="30" customHeight="1" x14ac:dyDescent="0.3">
      <c r="A803" s="5" t="s">
        <v>6745</v>
      </c>
      <c r="B803" s="21" t="s">
        <v>6739</v>
      </c>
      <c r="C803" s="5" t="s">
        <v>6687</v>
      </c>
      <c r="D803" s="9" t="s">
        <v>1702</v>
      </c>
      <c r="E803" s="10">
        <v>11050</v>
      </c>
      <c r="F803" s="5" t="s">
        <v>67</v>
      </c>
      <c r="G803" s="10">
        <v>11920</v>
      </c>
      <c r="H803" s="5" t="s">
        <v>6719</v>
      </c>
      <c r="I803" s="10">
        <v>13095</v>
      </c>
      <c r="J803" s="5" t="s">
        <v>6720</v>
      </c>
      <c r="K803" s="10">
        <v>0</v>
      </c>
      <c r="L803" s="5" t="s">
        <v>67</v>
      </c>
      <c r="M803" s="10">
        <v>0</v>
      </c>
      <c r="N803" s="5" t="s">
        <v>67</v>
      </c>
      <c r="O803" s="10">
        <f t="shared" si="13"/>
        <v>11050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5" t="s">
        <v>6746</v>
      </c>
      <c r="X803" s="5" t="s">
        <v>67</v>
      </c>
      <c r="Y803" s="2" t="s">
        <v>67</v>
      </c>
      <c r="Z803" s="2" t="s">
        <v>67</v>
      </c>
      <c r="AA803" s="11"/>
      <c r="AB803" s="2" t="s">
        <v>67</v>
      </c>
    </row>
    <row r="804" spans="1:28" ht="30" customHeight="1" x14ac:dyDescent="0.3">
      <c r="A804" s="5" t="s">
        <v>6747</v>
      </c>
      <c r="B804" s="21" t="s">
        <v>6739</v>
      </c>
      <c r="C804" s="5" t="s">
        <v>6690</v>
      </c>
      <c r="D804" s="9" t="s">
        <v>1702</v>
      </c>
      <c r="E804" s="10">
        <v>14220</v>
      </c>
      <c r="F804" s="5" t="s">
        <v>67</v>
      </c>
      <c r="G804" s="10">
        <v>15351</v>
      </c>
      <c r="H804" s="5" t="s">
        <v>6719</v>
      </c>
      <c r="I804" s="10">
        <v>16864</v>
      </c>
      <c r="J804" s="5" t="s">
        <v>6720</v>
      </c>
      <c r="K804" s="10">
        <v>0</v>
      </c>
      <c r="L804" s="5" t="s">
        <v>67</v>
      </c>
      <c r="M804" s="10">
        <v>0</v>
      </c>
      <c r="N804" s="5" t="s">
        <v>67</v>
      </c>
      <c r="O804" s="10">
        <f t="shared" si="13"/>
        <v>14220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5" t="s">
        <v>6748</v>
      </c>
      <c r="X804" s="5" t="s">
        <v>67</v>
      </c>
      <c r="Y804" s="2" t="s">
        <v>67</v>
      </c>
      <c r="Z804" s="2" t="s">
        <v>67</v>
      </c>
      <c r="AA804" s="11"/>
      <c r="AB804" s="2" t="s">
        <v>67</v>
      </c>
    </row>
    <row r="805" spans="1:28" ht="30" customHeight="1" x14ac:dyDescent="0.3">
      <c r="A805" s="5" t="s">
        <v>6749</v>
      </c>
      <c r="B805" s="21" t="s">
        <v>6739</v>
      </c>
      <c r="C805" s="5" t="s">
        <v>6693</v>
      </c>
      <c r="D805" s="9" t="s">
        <v>1702</v>
      </c>
      <c r="E805" s="10">
        <v>21840</v>
      </c>
      <c r="F805" s="5" t="s">
        <v>67</v>
      </c>
      <c r="G805" s="10">
        <v>23568</v>
      </c>
      <c r="H805" s="5" t="s">
        <v>6719</v>
      </c>
      <c r="I805" s="10">
        <v>25932</v>
      </c>
      <c r="J805" s="5" t="s">
        <v>6720</v>
      </c>
      <c r="K805" s="10">
        <v>0</v>
      </c>
      <c r="L805" s="5" t="s">
        <v>67</v>
      </c>
      <c r="M805" s="10">
        <v>0</v>
      </c>
      <c r="N805" s="5" t="s">
        <v>67</v>
      </c>
      <c r="O805" s="10">
        <f t="shared" si="13"/>
        <v>21840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5" t="s">
        <v>6750</v>
      </c>
      <c r="X805" s="5" t="s">
        <v>67</v>
      </c>
      <c r="Y805" s="2" t="s">
        <v>67</v>
      </c>
      <c r="Z805" s="2" t="s">
        <v>67</v>
      </c>
      <c r="AA805" s="11"/>
      <c r="AB805" s="2" t="s">
        <v>67</v>
      </c>
    </row>
    <row r="806" spans="1:28" ht="30" customHeight="1" x14ac:dyDescent="0.3">
      <c r="A806" s="5" t="s">
        <v>6751</v>
      </c>
      <c r="B806" s="21" t="s">
        <v>6739</v>
      </c>
      <c r="C806" s="5" t="s">
        <v>6696</v>
      </c>
      <c r="D806" s="9" t="s">
        <v>1702</v>
      </c>
      <c r="E806" s="10">
        <v>30880</v>
      </c>
      <c r="F806" s="5" t="s">
        <v>67</v>
      </c>
      <c r="G806" s="10">
        <v>33321</v>
      </c>
      <c r="H806" s="5" t="s">
        <v>6719</v>
      </c>
      <c r="I806" s="10">
        <v>36624</v>
      </c>
      <c r="J806" s="5" t="s">
        <v>6720</v>
      </c>
      <c r="K806" s="10">
        <v>0</v>
      </c>
      <c r="L806" s="5" t="s">
        <v>67</v>
      </c>
      <c r="M806" s="10">
        <v>0</v>
      </c>
      <c r="N806" s="5" t="s">
        <v>67</v>
      </c>
      <c r="O806" s="10">
        <f t="shared" si="13"/>
        <v>30880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5" t="s">
        <v>6752</v>
      </c>
      <c r="X806" s="5" t="s">
        <v>67</v>
      </c>
      <c r="Y806" s="2" t="s">
        <v>67</v>
      </c>
      <c r="Z806" s="2" t="s">
        <v>67</v>
      </c>
      <c r="AA806" s="11"/>
      <c r="AB806" s="2" t="s">
        <v>67</v>
      </c>
    </row>
    <row r="807" spans="1:28" ht="30" customHeight="1" x14ac:dyDescent="0.3">
      <c r="A807" s="5" t="s">
        <v>6753</v>
      </c>
      <c r="B807" s="21" t="s">
        <v>6739</v>
      </c>
      <c r="C807" s="5" t="s">
        <v>6699</v>
      </c>
      <c r="D807" s="9" t="s">
        <v>1702</v>
      </c>
      <c r="E807" s="10">
        <v>41510</v>
      </c>
      <c r="F807" s="5" t="s">
        <v>67</v>
      </c>
      <c r="G807" s="10">
        <v>44789</v>
      </c>
      <c r="H807" s="5" t="s">
        <v>6719</v>
      </c>
      <c r="I807" s="10">
        <v>49262</v>
      </c>
      <c r="J807" s="5" t="s">
        <v>6720</v>
      </c>
      <c r="K807" s="10">
        <v>0</v>
      </c>
      <c r="L807" s="5" t="s">
        <v>67</v>
      </c>
      <c r="M807" s="10">
        <v>0</v>
      </c>
      <c r="N807" s="5" t="s">
        <v>67</v>
      </c>
      <c r="O807" s="10">
        <f t="shared" si="13"/>
        <v>41510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5" t="s">
        <v>6754</v>
      </c>
      <c r="X807" s="5" t="s">
        <v>67</v>
      </c>
      <c r="Y807" s="2" t="s">
        <v>67</v>
      </c>
      <c r="Z807" s="2" t="s">
        <v>67</v>
      </c>
      <c r="AA807" s="11"/>
      <c r="AB807" s="2" t="s">
        <v>67</v>
      </c>
    </row>
    <row r="808" spans="1:28" ht="30" customHeight="1" x14ac:dyDescent="0.3">
      <c r="A808" s="5" t="s">
        <v>6755</v>
      </c>
      <c r="B808" s="21" t="s">
        <v>6739</v>
      </c>
      <c r="C808" s="5" t="s">
        <v>6702</v>
      </c>
      <c r="D808" s="9" t="s">
        <v>1702</v>
      </c>
      <c r="E808" s="10">
        <v>66870</v>
      </c>
      <c r="F808" s="5" t="s">
        <v>67</v>
      </c>
      <c r="G808" s="10">
        <v>72150</v>
      </c>
      <c r="H808" s="5" t="s">
        <v>6719</v>
      </c>
      <c r="I808" s="10">
        <v>79408</v>
      </c>
      <c r="J808" s="5" t="s">
        <v>6720</v>
      </c>
      <c r="K808" s="10">
        <v>0</v>
      </c>
      <c r="L808" s="5" t="s">
        <v>67</v>
      </c>
      <c r="M808" s="10">
        <v>0</v>
      </c>
      <c r="N808" s="5" t="s">
        <v>67</v>
      </c>
      <c r="O808" s="10">
        <f t="shared" si="13"/>
        <v>66870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5" t="s">
        <v>6756</v>
      </c>
      <c r="X808" s="5" t="s">
        <v>67</v>
      </c>
      <c r="Y808" s="2" t="s">
        <v>67</v>
      </c>
      <c r="Z808" s="2" t="s">
        <v>67</v>
      </c>
      <c r="AA808" s="11"/>
      <c r="AB808" s="2" t="s">
        <v>67</v>
      </c>
    </row>
    <row r="809" spans="1:28" ht="30" customHeight="1" x14ac:dyDescent="0.3">
      <c r="A809" s="5" t="s">
        <v>6757</v>
      </c>
      <c r="B809" s="21" t="s">
        <v>6739</v>
      </c>
      <c r="C809" s="5" t="s">
        <v>6705</v>
      </c>
      <c r="D809" s="9" t="s">
        <v>1702</v>
      </c>
      <c r="E809" s="10">
        <v>94580</v>
      </c>
      <c r="F809" s="5" t="s">
        <v>67</v>
      </c>
      <c r="G809" s="10">
        <v>102039</v>
      </c>
      <c r="H809" s="5" t="s">
        <v>6719</v>
      </c>
      <c r="I809" s="10">
        <v>115652</v>
      </c>
      <c r="J809" s="5" t="s">
        <v>6720</v>
      </c>
      <c r="K809" s="10">
        <v>0</v>
      </c>
      <c r="L809" s="5" t="s">
        <v>67</v>
      </c>
      <c r="M809" s="10">
        <v>0</v>
      </c>
      <c r="N809" s="5" t="s">
        <v>67</v>
      </c>
      <c r="O809" s="10">
        <f t="shared" si="13"/>
        <v>94580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5" t="s">
        <v>6758</v>
      </c>
      <c r="X809" s="5" t="s">
        <v>67</v>
      </c>
      <c r="Y809" s="2" t="s">
        <v>67</v>
      </c>
      <c r="Z809" s="2" t="s">
        <v>67</v>
      </c>
      <c r="AA809" s="11"/>
      <c r="AB809" s="2" t="s">
        <v>67</v>
      </c>
    </row>
    <row r="810" spans="1:28" ht="30" customHeight="1" x14ac:dyDescent="0.3">
      <c r="A810" s="5" t="s">
        <v>6759</v>
      </c>
      <c r="B810" s="21" t="s">
        <v>6739</v>
      </c>
      <c r="C810" s="5" t="s">
        <v>6708</v>
      </c>
      <c r="D810" s="9" t="s">
        <v>1702</v>
      </c>
      <c r="E810" s="10">
        <v>127220</v>
      </c>
      <c r="F810" s="5" t="s">
        <v>67</v>
      </c>
      <c r="G810" s="10">
        <v>137256</v>
      </c>
      <c r="H810" s="5" t="s">
        <v>6719</v>
      </c>
      <c r="I810" s="10">
        <v>154978</v>
      </c>
      <c r="J810" s="5" t="s">
        <v>6720</v>
      </c>
      <c r="K810" s="10">
        <v>0</v>
      </c>
      <c r="L810" s="5" t="s">
        <v>67</v>
      </c>
      <c r="M810" s="10">
        <v>0</v>
      </c>
      <c r="N810" s="5" t="s">
        <v>67</v>
      </c>
      <c r="O810" s="10">
        <f t="shared" si="13"/>
        <v>127220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5" t="s">
        <v>6760</v>
      </c>
      <c r="X810" s="5" t="s">
        <v>67</v>
      </c>
      <c r="Y810" s="2" t="s">
        <v>67</v>
      </c>
      <c r="Z810" s="2" t="s">
        <v>67</v>
      </c>
      <c r="AA810" s="11"/>
      <c r="AB810" s="2" t="s">
        <v>67</v>
      </c>
    </row>
    <row r="811" spans="1:28" ht="30" customHeight="1" x14ac:dyDescent="0.3">
      <c r="A811" s="5" t="s">
        <v>6761</v>
      </c>
      <c r="B811" s="21" t="s">
        <v>6739</v>
      </c>
      <c r="C811" s="5" t="s">
        <v>6711</v>
      </c>
      <c r="D811" s="9" t="s">
        <v>1702</v>
      </c>
      <c r="E811" s="10">
        <v>250550</v>
      </c>
      <c r="F811" s="5" t="s">
        <v>67</v>
      </c>
      <c r="G811" s="10">
        <v>266336</v>
      </c>
      <c r="H811" s="5" t="s">
        <v>6719</v>
      </c>
      <c r="I811" s="10">
        <v>298427</v>
      </c>
      <c r="J811" s="5" t="s">
        <v>6720</v>
      </c>
      <c r="K811" s="10">
        <v>0</v>
      </c>
      <c r="L811" s="5" t="s">
        <v>67</v>
      </c>
      <c r="M811" s="10">
        <v>0</v>
      </c>
      <c r="N811" s="5" t="s">
        <v>67</v>
      </c>
      <c r="O811" s="10">
        <f t="shared" si="13"/>
        <v>250550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5" t="s">
        <v>6762</v>
      </c>
      <c r="X811" s="5" t="s">
        <v>67</v>
      </c>
      <c r="Y811" s="2" t="s">
        <v>67</v>
      </c>
      <c r="Z811" s="2" t="s">
        <v>67</v>
      </c>
      <c r="AA811" s="11"/>
      <c r="AB811" s="2" t="s">
        <v>67</v>
      </c>
    </row>
    <row r="812" spans="1:28" ht="30" customHeight="1" x14ac:dyDescent="0.3">
      <c r="A812" s="5" t="s">
        <v>6763</v>
      </c>
      <c r="B812" s="21" t="s">
        <v>6739</v>
      </c>
      <c r="C812" s="5" t="s">
        <v>6714</v>
      </c>
      <c r="D812" s="9" t="s">
        <v>1702</v>
      </c>
      <c r="E812" s="10">
        <v>398270</v>
      </c>
      <c r="F812" s="5" t="s">
        <v>67</v>
      </c>
      <c r="G812" s="10">
        <v>423756</v>
      </c>
      <c r="H812" s="5" t="s">
        <v>6719</v>
      </c>
      <c r="I812" s="10">
        <v>473560</v>
      </c>
      <c r="J812" s="5" t="s">
        <v>6720</v>
      </c>
      <c r="K812" s="10">
        <v>0</v>
      </c>
      <c r="L812" s="5" t="s">
        <v>67</v>
      </c>
      <c r="M812" s="10">
        <v>0</v>
      </c>
      <c r="N812" s="5" t="s">
        <v>67</v>
      </c>
      <c r="O812" s="10">
        <f t="shared" si="13"/>
        <v>398270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5" t="s">
        <v>6764</v>
      </c>
      <c r="X812" s="5" t="s">
        <v>67</v>
      </c>
      <c r="Y812" s="2" t="s">
        <v>67</v>
      </c>
      <c r="Z812" s="2" t="s">
        <v>67</v>
      </c>
      <c r="AA812" s="11"/>
      <c r="AB812" s="2" t="s">
        <v>67</v>
      </c>
    </row>
    <row r="813" spans="1:28" ht="30" customHeight="1" x14ac:dyDescent="0.3">
      <c r="A813" s="5" t="s">
        <v>6765</v>
      </c>
      <c r="B813" s="21" t="s">
        <v>6766</v>
      </c>
      <c r="C813" s="5" t="s">
        <v>6767</v>
      </c>
      <c r="D813" s="9" t="s">
        <v>1702</v>
      </c>
      <c r="E813" s="10">
        <v>1316</v>
      </c>
      <c r="F813" s="5" t="s">
        <v>67</v>
      </c>
      <c r="G813" s="10">
        <v>1600</v>
      </c>
      <c r="H813" s="5" t="s">
        <v>6768</v>
      </c>
      <c r="I813" s="10">
        <v>1640</v>
      </c>
      <c r="J813" s="5" t="s">
        <v>6769</v>
      </c>
      <c r="K813" s="10">
        <v>0</v>
      </c>
      <c r="L813" s="5" t="s">
        <v>67</v>
      </c>
      <c r="M813" s="10">
        <v>0</v>
      </c>
      <c r="N813" s="5" t="s">
        <v>67</v>
      </c>
      <c r="O813" s="10">
        <f t="shared" si="13"/>
        <v>1316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5" t="s">
        <v>6770</v>
      </c>
      <c r="X813" s="5" t="s">
        <v>67</v>
      </c>
      <c r="Y813" s="2" t="s">
        <v>67</v>
      </c>
      <c r="Z813" s="2" t="s">
        <v>67</v>
      </c>
      <c r="AA813" s="11"/>
      <c r="AB813" s="2" t="s">
        <v>67</v>
      </c>
    </row>
    <row r="814" spans="1:28" ht="30" customHeight="1" x14ac:dyDescent="0.3">
      <c r="A814" s="5" t="s">
        <v>6771</v>
      </c>
      <c r="B814" s="21" t="s">
        <v>6766</v>
      </c>
      <c r="C814" s="5" t="s">
        <v>6680</v>
      </c>
      <c r="D814" s="9" t="s">
        <v>1702</v>
      </c>
      <c r="E814" s="10">
        <v>2180</v>
      </c>
      <c r="F814" s="5" t="s">
        <v>67</v>
      </c>
      <c r="G814" s="10">
        <v>2680</v>
      </c>
      <c r="H814" s="5" t="s">
        <v>6768</v>
      </c>
      <c r="I814" s="10">
        <v>2740</v>
      </c>
      <c r="J814" s="5" t="s">
        <v>6769</v>
      </c>
      <c r="K814" s="10">
        <v>0</v>
      </c>
      <c r="L814" s="5" t="s">
        <v>67</v>
      </c>
      <c r="M814" s="10">
        <v>0</v>
      </c>
      <c r="N814" s="5" t="s">
        <v>67</v>
      </c>
      <c r="O814" s="10">
        <f t="shared" si="13"/>
        <v>2180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5" t="s">
        <v>6772</v>
      </c>
      <c r="X814" s="5" t="s">
        <v>67</v>
      </c>
      <c r="Y814" s="2" t="s">
        <v>67</v>
      </c>
      <c r="Z814" s="2" t="s">
        <v>67</v>
      </c>
      <c r="AA814" s="11"/>
      <c r="AB814" s="2" t="s">
        <v>67</v>
      </c>
    </row>
    <row r="815" spans="1:28" ht="30" customHeight="1" x14ac:dyDescent="0.3">
      <c r="A815" s="5" t="s">
        <v>6773</v>
      </c>
      <c r="B815" s="21" t="s">
        <v>6766</v>
      </c>
      <c r="C815" s="5" t="s">
        <v>6684</v>
      </c>
      <c r="D815" s="9" t="s">
        <v>1702</v>
      </c>
      <c r="E815" s="10">
        <v>2696</v>
      </c>
      <c r="F815" s="5" t="s">
        <v>67</v>
      </c>
      <c r="G815" s="10">
        <v>3400</v>
      </c>
      <c r="H815" s="5" t="s">
        <v>6768</v>
      </c>
      <c r="I815" s="10">
        <v>3480</v>
      </c>
      <c r="J815" s="5" t="s">
        <v>6769</v>
      </c>
      <c r="K815" s="10">
        <v>0</v>
      </c>
      <c r="L815" s="5" t="s">
        <v>67</v>
      </c>
      <c r="M815" s="10">
        <v>0</v>
      </c>
      <c r="N815" s="5" t="s">
        <v>67</v>
      </c>
      <c r="O815" s="10">
        <f t="shared" si="13"/>
        <v>2696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5" t="s">
        <v>6774</v>
      </c>
      <c r="X815" s="5" t="s">
        <v>67</v>
      </c>
      <c r="Y815" s="2" t="s">
        <v>67</v>
      </c>
      <c r="Z815" s="2" t="s">
        <v>67</v>
      </c>
      <c r="AA815" s="11"/>
      <c r="AB815" s="2" t="s">
        <v>67</v>
      </c>
    </row>
    <row r="816" spans="1:28" ht="30" customHeight="1" x14ac:dyDescent="0.3">
      <c r="A816" s="5" t="s">
        <v>6775</v>
      </c>
      <c r="B816" s="21" t="s">
        <v>6766</v>
      </c>
      <c r="C816" s="5" t="s">
        <v>6776</v>
      </c>
      <c r="D816" s="9" t="s">
        <v>1702</v>
      </c>
      <c r="E816" s="10">
        <v>3809</v>
      </c>
      <c r="F816" s="5" t="s">
        <v>67</v>
      </c>
      <c r="G816" s="10">
        <v>4740</v>
      </c>
      <c r="H816" s="5" t="s">
        <v>6768</v>
      </c>
      <c r="I816" s="10">
        <v>4840</v>
      </c>
      <c r="J816" s="5" t="s">
        <v>6769</v>
      </c>
      <c r="K816" s="10">
        <v>0</v>
      </c>
      <c r="L816" s="5" t="s">
        <v>67</v>
      </c>
      <c r="M816" s="10">
        <v>0</v>
      </c>
      <c r="N816" s="5" t="s">
        <v>67</v>
      </c>
      <c r="O816" s="10">
        <f t="shared" si="13"/>
        <v>3809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5" t="s">
        <v>6777</v>
      </c>
      <c r="X816" s="5" t="s">
        <v>67</v>
      </c>
      <c r="Y816" s="2" t="s">
        <v>67</v>
      </c>
      <c r="Z816" s="2" t="s">
        <v>67</v>
      </c>
      <c r="AA816" s="11"/>
      <c r="AB816" s="2" t="s">
        <v>67</v>
      </c>
    </row>
    <row r="817" spans="1:28" ht="30" customHeight="1" x14ac:dyDescent="0.3">
      <c r="A817" s="5" t="s">
        <v>6778</v>
      </c>
      <c r="B817" s="21" t="s">
        <v>6766</v>
      </c>
      <c r="C817" s="5" t="s">
        <v>6690</v>
      </c>
      <c r="D817" s="9" t="s">
        <v>1702</v>
      </c>
      <c r="E817" s="10">
        <v>4655</v>
      </c>
      <c r="F817" s="5" t="s">
        <v>67</v>
      </c>
      <c r="G817" s="10">
        <v>5790</v>
      </c>
      <c r="H817" s="5" t="s">
        <v>6768</v>
      </c>
      <c r="I817" s="10">
        <v>5910</v>
      </c>
      <c r="J817" s="5" t="s">
        <v>6769</v>
      </c>
      <c r="K817" s="10">
        <v>0</v>
      </c>
      <c r="L817" s="5" t="s">
        <v>67</v>
      </c>
      <c r="M817" s="10">
        <v>0</v>
      </c>
      <c r="N817" s="5" t="s">
        <v>67</v>
      </c>
      <c r="O817" s="10">
        <f t="shared" si="13"/>
        <v>4655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5" t="s">
        <v>6779</v>
      </c>
      <c r="X817" s="5" t="s">
        <v>67</v>
      </c>
      <c r="Y817" s="2" t="s">
        <v>67</v>
      </c>
      <c r="Z817" s="2" t="s">
        <v>67</v>
      </c>
      <c r="AA817" s="11"/>
      <c r="AB817" s="2" t="s">
        <v>67</v>
      </c>
    </row>
    <row r="818" spans="1:28" ht="30" customHeight="1" x14ac:dyDescent="0.3">
      <c r="A818" s="5" t="s">
        <v>6780</v>
      </c>
      <c r="B818" s="21" t="s">
        <v>6766</v>
      </c>
      <c r="C818" s="5" t="s">
        <v>6693</v>
      </c>
      <c r="D818" s="9" t="s">
        <v>1702</v>
      </c>
      <c r="E818" s="10">
        <v>5364</v>
      </c>
      <c r="F818" s="5" t="s">
        <v>67</v>
      </c>
      <c r="G818" s="10">
        <v>6630</v>
      </c>
      <c r="H818" s="5" t="s">
        <v>6768</v>
      </c>
      <c r="I818" s="10">
        <v>6770</v>
      </c>
      <c r="J818" s="5" t="s">
        <v>6769</v>
      </c>
      <c r="K818" s="10">
        <v>0</v>
      </c>
      <c r="L818" s="5" t="s">
        <v>67</v>
      </c>
      <c r="M818" s="10">
        <v>0</v>
      </c>
      <c r="N818" s="5" t="s">
        <v>67</v>
      </c>
      <c r="O818" s="10">
        <f t="shared" si="13"/>
        <v>5364</v>
      </c>
      <c r="P818" s="10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5" t="s">
        <v>6781</v>
      </c>
      <c r="X818" s="5" t="s">
        <v>67</v>
      </c>
      <c r="Y818" s="2" t="s">
        <v>67</v>
      </c>
      <c r="Z818" s="2" t="s">
        <v>67</v>
      </c>
      <c r="AA818" s="11"/>
      <c r="AB818" s="2" t="s">
        <v>67</v>
      </c>
    </row>
    <row r="819" spans="1:28" ht="30" customHeight="1" x14ac:dyDescent="0.3">
      <c r="A819" s="5" t="s">
        <v>6782</v>
      </c>
      <c r="B819" s="21" t="s">
        <v>6766</v>
      </c>
      <c r="C819" s="5" t="s">
        <v>6783</v>
      </c>
      <c r="D819" s="9" t="s">
        <v>1702</v>
      </c>
      <c r="E819" s="10">
        <v>8317</v>
      </c>
      <c r="F819" s="5" t="s">
        <v>67</v>
      </c>
      <c r="G819" s="10">
        <v>10310</v>
      </c>
      <c r="H819" s="5" t="s">
        <v>6768</v>
      </c>
      <c r="I819" s="10">
        <v>10530</v>
      </c>
      <c r="J819" s="5" t="s">
        <v>6769</v>
      </c>
      <c r="K819" s="10">
        <v>0</v>
      </c>
      <c r="L819" s="5" t="s">
        <v>67</v>
      </c>
      <c r="M819" s="10">
        <v>0</v>
      </c>
      <c r="N819" s="5" t="s">
        <v>67</v>
      </c>
      <c r="O819" s="10">
        <f t="shared" si="13"/>
        <v>8317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5" t="s">
        <v>6784</v>
      </c>
      <c r="X819" s="5" t="s">
        <v>67</v>
      </c>
      <c r="Y819" s="2" t="s">
        <v>67</v>
      </c>
      <c r="Z819" s="2" t="s">
        <v>67</v>
      </c>
      <c r="AA819" s="11"/>
      <c r="AB819" s="2" t="s">
        <v>67</v>
      </c>
    </row>
    <row r="820" spans="1:28" ht="30" customHeight="1" x14ac:dyDescent="0.3">
      <c r="A820" s="5" t="s">
        <v>6785</v>
      </c>
      <c r="B820" s="21" t="s">
        <v>6766</v>
      </c>
      <c r="C820" s="5" t="s">
        <v>6699</v>
      </c>
      <c r="D820" s="9" t="s">
        <v>1702</v>
      </c>
      <c r="E820" s="10">
        <v>14702</v>
      </c>
      <c r="F820" s="5" t="s">
        <v>67</v>
      </c>
      <c r="G820" s="10">
        <v>20380</v>
      </c>
      <c r="H820" s="5" t="s">
        <v>6768</v>
      </c>
      <c r="I820" s="10">
        <v>16967</v>
      </c>
      <c r="J820" s="5" t="s">
        <v>6769</v>
      </c>
      <c r="K820" s="10">
        <v>0</v>
      </c>
      <c r="L820" s="5" t="s">
        <v>67</v>
      </c>
      <c r="M820" s="10">
        <v>0</v>
      </c>
      <c r="N820" s="5" t="s">
        <v>67</v>
      </c>
      <c r="O820" s="10">
        <f t="shared" si="13"/>
        <v>14702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5" t="s">
        <v>6786</v>
      </c>
      <c r="X820" s="5" t="s">
        <v>67</v>
      </c>
      <c r="Y820" s="2" t="s">
        <v>67</v>
      </c>
      <c r="Z820" s="2" t="s">
        <v>67</v>
      </c>
      <c r="AA820" s="11"/>
      <c r="AB820" s="2" t="s">
        <v>67</v>
      </c>
    </row>
    <row r="821" spans="1:28" ht="30" customHeight="1" x14ac:dyDescent="0.3">
      <c r="A821" s="5" t="s">
        <v>6787</v>
      </c>
      <c r="B821" s="21" t="s">
        <v>6766</v>
      </c>
      <c r="C821" s="5" t="s">
        <v>6702</v>
      </c>
      <c r="D821" s="9" t="s">
        <v>1702</v>
      </c>
      <c r="E821" s="10">
        <v>18612</v>
      </c>
      <c r="F821" s="5" t="s">
        <v>67</v>
      </c>
      <c r="G821" s="10">
        <v>26280</v>
      </c>
      <c r="H821" s="5" t="s">
        <v>6768</v>
      </c>
      <c r="I821" s="10">
        <v>21876</v>
      </c>
      <c r="J821" s="5" t="s">
        <v>6769</v>
      </c>
      <c r="K821" s="10">
        <v>0</v>
      </c>
      <c r="L821" s="5" t="s">
        <v>67</v>
      </c>
      <c r="M821" s="10">
        <v>0</v>
      </c>
      <c r="N821" s="5" t="s">
        <v>67</v>
      </c>
      <c r="O821" s="10">
        <f t="shared" si="13"/>
        <v>18612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5" t="s">
        <v>6788</v>
      </c>
      <c r="X821" s="5" t="s">
        <v>67</v>
      </c>
      <c r="Y821" s="2" t="s">
        <v>67</v>
      </c>
      <c r="Z821" s="2" t="s">
        <v>67</v>
      </c>
      <c r="AA821" s="11"/>
      <c r="AB821" s="2" t="s">
        <v>67</v>
      </c>
    </row>
    <row r="822" spans="1:28" ht="30" customHeight="1" x14ac:dyDescent="0.3">
      <c r="A822" s="5" t="s">
        <v>6789</v>
      </c>
      <c r="B822" s="5" t="s">
        <v>4073</v>
      </c>
      <c r="C822" s="5" t="s">
        <v>518</v>
      </c>
      <c r="D822" s="9" t="s">
        <v>1702</v>
      </c>
      <c r="E822" s="10">
        <v>3488</v>
      </c>
      <c r="F822" s="5" t="s">
        <v>67</v>
      </c>
      <c r="G822" s="10">
        <v>4475</v>
      </c>
      <c r="H822" s="5" t="s">
        <v>6790</v>
      </c>
      <c r="I822" s="10">
        <v>4940</v>
      </c>
      <c r="J822" s="5" t="s">
        <v>6791</v>
      </c>
      <c r="K822" s="10">
        <v>0</v>
      </c>
      <c r="L822" s="5" t="s">
        <v>67</v>
      </c>
      <c r="M822" s="10">
        <v>0</v>
      </c>
      <c r="N822" s="5" t="s">
        <v>67</v>
      </c>
      <c r="O822" s="10">
        <f t="shared" si="13"/>
        <v>3488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5" t="s">
        <v>6792</v>
      </c>
      <c r="X822" s="5" t="s">
        <v>67</v>
      </c>
      <c r="Y822" s="2" t="s">
        <v>67</v>
      </c>
      <c r="Z822" s="2" t="s">
        <v>67</v>
      </c>
      <c r="AA822" s="11"/>
      <c r="AB822" s="2" t="s">
        <v>67</v>
      </c>
    </row>
    <row r="823" spans="1:28" ht="30" customHeight="1" x14ac:dyDescent="0.3">
      <c r="A823" s="5" t="s">
        <v>4074</v>
      </c>
      <c r="B823" s="5" t="s">
        <v>4073</v>
      </c>
      <c r="C823" s="5" t="s">
        <v>528</v>
      </c>
      <c r="D823" s="9" t="s">
        <v>1702</v>
      </c>
      <c r="E823" s="10">
        <v>4472</v>
      </c>
      <c r="F823" s="5" t="s">
        <v>67</v>
      </c>
      <c r="G823" s="10">
        <v>5725</v>
      </c>
      <c r="H823" s="5" t="s">
        <v>6790</v>
      </c>
      <c r="I823" s="10">
        <v>6320</v>
      </c>
      <c r="J823" s="5" t="s">
        <v>6791</v>
      </c>
      <c r="K823" s="10">
        <v>0</v>
      </c>
      <c r="L823" s="5" t="s">
        <v>67</v>
      </c>
      <c r="M823" s="10">
        <v>0</v>
      </c>
      <c r="N823" s="5" t="s">
        <v>67</v>
      </c>
      <c r="O823" s="10">
        <f t="shared" si="13"/>
        <v>4472</v>
      </c>
      <c r="P823" s="10">
        <v>0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5" t="s">
        <v>6793</v>
      </c>
      <c r="X823" s="5" t="s">
        <v>67</v>
      </c>
      <c r="Y823" s="2" t="s">
        <v>67</v>
      </c>
      <c r="Z823" s="2" t="s">
        <v>67</v>
      </c>
      <c r="AA823" s="11"/>
      <c r="AB823" s="2" t="s">
        <v>67</v>
      </c>
    </row>
    <row r="824" spans="1:28" ht="30" customHeight="1" x14ac:dyDescent="0.3">
      <c r="A824" s="5" t="s">
        <v>4100</v>
      </c>
      <c r="B824" s="5" t="s">
        <v>4073</v>
      </c>
      <c r="C824" s="5" t="s">
        <v>536</v>
      </c>
      <c r="D824" s="9" t="s">
        <v>1702</v>
      </c>
      <c r="E824" s="10">
        <v>6902</v>
      </c>
      <c r="F824" s="5" t="s">
        <v>67</v>
      </c>
      <c r="G824" s="10">
        <v>8349</v>
      </c>
      <c r="H824" s="5" t="s">
        <v>6790</v>
      </c>
      <c r="I824" s="10">
        <v>9220</v>
      </c>
      <c r="J824" s="5" t="s">
        <v>6791</v>
      </c>
      <c r="K824" s="10">
        <v>0</v>
      </c>
      <c r="L824" s="5" t="s">
        <v>67</v>
      </c>
      <c r="M824" s="10">
        <v>0</v>
      </c>
      <c r="N824" s="5" t="s">
        <v>67</v>
      </c>
      <c r="O824" s="10">
        <f t="shared" si="13"/>
        <v>6902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5" t="s">
        <v>6794</v>
      </c>
      <c r="X824" s="5" t="s">
        <v>67</v>
      </c>
      <c r="Y824" s="2" t="s">
        <v>67</v>
      </c>
      <c r="Z824" s="2" t="s">
        <v>67</v>
      </c>
      <c r="AA824" s="11"/>
      <c r="AB824" s="2" t="s">
        <v>67</v>
      </c>
    </row>
    <row r="825" spans="1:28" ht="30" customHeight="1" x14ac:dyDescent="0.3">
      <c r="A825" s="5" t="s">
        <v>4116</v>
      </c>
      <c r="B825" s="5" t="s">
        <v>4073</v>
      </c>
      <c r="C825" s="5" t="s">
        <v>544</v>
      </c>
      <c r="D825" s="9" t="s">
        <v>1702</v>
      </c>
      <c r="E825" s="10">
        <v>8806</v>
      </c>
      <c r="F825" s="5" t="s">
        <v>67</v>
      </c>
      <c r="G825" s="10">
        <v>10655</v>
      </c>
      <c r="H825" s="5" t="s">
        <v>6790</v>
      </c>
      <c r="I825" s="10">
        <v>11770</v>
      </c>
      <c r="J825" s="5" t="s">
        <v>6791</v>
      </c>
      <c r="K825" s="10">
        <v>0</v>
      </c>
      <c r="L825" s="5" t="s">
        <v>67</v>
      </c>
      <c r="M825" s="10">
        <v>0</v>
      </c>
      <c r="N825" s="5" t="s">
        <v>67</v>
      </c>
      <c r="O825" s="10">
        <f t="shared" si="13"/>
        <v>8806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5" t="s">
        <v>6795</v>
      </c>
      <c r="X825" s="5" t="s">
        <v>67</v>
      </c>
      <c r="Y825" s="2" t="s">
        <v>67</v>
      </c>
      <c r="Z825" s="2" t="s">
        <v>67</v>
      </c>
      <c r="AA825" s="11"/>
      <c r="AB825" s="2" t="s">
        <v>67</v>
      </c>
    </row>
    <row r="826" spans="1:28" ht="30" customHeight="1" x14ac:dyDescent="0.3">
      <c r="A826" s="5" t="s">
        <v>4132</v>
      </c>
      <c r="B826" s="5" t="s">
        <v>4073</v>
      </c>
      <c r="C826" s="5" t="s">
        <v>552</v>
      </c>
      <c r="D826" s="9" t="s">
        <v>1702</v>
      </c>
      <c r="E826" s="10">
        <v>10107</v>
      </c>
      <c r="F826" s="5" t="s">
        <v>67</v>
      </c>
      <c r="G826" s="10">
        <v>12218</v>
      </c>
      <c r="H826" s="5" t="s">
        <v>6790</v>
      </c>
      <c r="I826" s="10">
        <v>13490</v>
      </c>
      <c r="J826" s="5" t="s">
        <v>6791</v>
      </c>
      <c r="K826" s="10">
        <v>0</v>
      </c>
      <c r="L826" s="5" t="s">
        <v>67</v>
      </c>
      <c r="M826" s="10">
        <v>0</v>
      </c>
      <c r="N826" s="5" t="s">
        <v>67</v>
      </c>
      <c r="O826" s="10">
        <f t="shared" si="13"/>
        <v>10107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5" t="s">
        <v>6796</v>
      </c>
      <c r="X826" s="5" t="s">
        <v>67</v>
      </c>
      <c r="Y826" s="2" t="s">
        <v>67</v>
      </c>
      <c r="Z826" s="2" t="s">
        <v>67</v>
      </c>
      <c r="AA826" s="11"/>
      <c r="AB826" s="2" t="s">
        <v>67</v>
      </c>
    </row>
    <row r="827" spans="1:28" ht="30" customHeight="1" x14ac:dyDescent="0.3">
      <c r="A827" s="5" t="s">
        <v>4148</v>
      </c>
      <c r="B827" s="5" t="s">
        <v>4073</v>
      </c>
      <c r="C827" s="5" t="s">
        <v>560</v>
      </c>
      <c r="D827" s="9" t="s">
        <v>1702</v>
      </c>
      <c r="E827" s="10">
        <v>12716</v>
      </c>
      <c r="F827" s="5" t="s">
        <v>67</v>
      </c>
      <c r="G827" s="10">
        <v>15372</v>
      </c>
      <c r="H827" s="5" t="s">
        <v>6790</v>
      </c>
      <c r="I827" s="10">
        <v>16970</v>
      </c>
      <c r="J827" s="5" t="s">
        <v>6791</v>
      </c>
      <c r="K827" s="10">
        <v>0</v>
      </c>
      <c r="L827" s="5" t="s">
        <v>67</v>
      </c>
      <c r="M827" s="10">
        <v>0</v>
      </c>
      <c r="N827" s="5" t="s">
        <v>67</v>
      </c>
      <c r="O827" s="10">
        <f t="shared" si="13"/>
        <v>12716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5" t="s">
        <v>6797</v>
      </c>
      <c r="X827" s="5" t="s">
        <v>67</v>
      </c>
      <c r="Y827" s="2" t="s">
        <v>67</v>
      </c>
      <c r="Z827" s="2" t="s">
        <v>67</v>
      </c>
      <c r="AA827" s="11"/>
      <c r="AB827" s="2" t="s">
        <v>67</v>
      </c>
    </row>
    <row r="828" spans="1:28" ht="30" customHeight="1" x14ac:dyDescent="0.3">
      <c r="A828" s="5" t="s">
        <v>4164</v>
      </c>
      <c r="B828" s="5" t="s">
        <v>4073</v>
      </c>
      <c r="C828" s="5" t="s">
        <v>568</v>
      </c>
      <c r="D828" s="9" t="s">
        <v>1702</v>
      </c>
      <c r="E828" s="10">
        <v>17238</v>
      </c>
      <c r="F828" s="5" t="s">
        <v>67</v>
      </c>
      <c r="G828" s="10">
        <v>20815</v>
      </c>
      <c r="H828" s="5" t="s">
        <v>6790</v>
      </c>
      <c r="I828" s="10">
        <v>22980</v>
      </c>
      <c r="J828" s="5" t="s">
        <v>6791</v>
      </c>
      <c r="K828" s="10">
        <v>0</v>
      </c>
      <c r="L828" s="5" t="s">
        <v>67</v>
      </c>
      <c r="M828" s="10">
        <v>0</v>
      </c>
      <c r="N828" s="5" t="s">
        <v>67</v>
      </c>
      <c r="O828" s="10">
        <f t="shared" si="13"/>
        <v>17238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5" t="s">
        <v>6798</v>
      </c>
      <c r="X828" s="5" t="s">
        <v>67</v>
      </c>
      <c r="Y828" s="2" t="s">
        <v>67</v>
      </c>
      <c r="Z828" s="2" t="s">
        <v>67</v>
      </c>
      <c r="AA828" s="11"/>
      <c r="AB828" s="2" t="s">
        <v>67</v>
      </c>
    </row>
    <row r="829" spans="1:28" ht="30" customHeight="1" x14ac:dyDescent="0.3">
      <c r="A829" s="5" t="s">
        <v>4180</v>
      </c>
      <c r="B829" s="5" t="s">
        <v>4073</v>
      </c>
      <c r="C829" s="5" t="s">
        <v>576</v>
      </c>
      <c r="D829" s="9" t="s">
        <v>1702</v>
      </c>
      <c r="E829" s="10">
        <v>21233</v>
      </c>
      <c r="F829" s="5" t="s">
        <v>67</v>
      </c>
      <c r="G829" s="10">
        <v>25673</v>
      </c>
      <c r="H829" s="5" t="s">
        <v>6790</v>
      </c>
      <c r="I829" s="10">
        <v>28350</v>
      </c>
      <c r="J829" s="5" t="s">
        <v>6791</v>
      </c>
      <c r="K829" s="10">
        <v>0</v>
      </c>
      <c r="L829" s="5" t="s">
        <v>67</v>
      </c>
      <c r="M829" s="10">
        <v>0</v>
      </c>
      <c r="N829" s="5" t="s">
        <v>67</v>
      </c>
      <c r="O829" s="10">
        <f t="shared" si="13"/>
        <v>21233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5" t="s">
        <v>6799</v>
      </c>
      <c r="X829" s="5" t="s">
        <v>67</v>
      </c>
      <c r="Y829" s="2" t="s">
        <v>67</v>
      </c>
      <c r="Z829" s="2" t="s">
        <v>67</v>
      </c>
      <c r="AA829" s="11"/>
      <c r="AB829" s="2" t="s">
        <v>67</v>
      </c>
    </row>
    <row r="830" spans="1:28" ht="30" customHeight="1" x14ac:dyDescent="0.3">
      <c r="A830" s="5" t="s">
        <v>4196</v>
      </c>
      <c r="B830" s="5" t="s">
        <v>4073</v>
      </c>
      <c r="C830" s="5" t="s">
        <v>627</v>
      </c>
      <c r="D830" s="9" t="s">
        <v>1702</v>
      </c>
      <c r="E830" s="10">
        <v>27472</v>
      </c>
      <c r="F830" s="5" t="s">
        <v>67</v>
      </c>
      <c r="G830" s="10">
        <v>33187</v>
      </c>
      <c r="H830" s="5" t="s">
        <v>6790</v>
      </c>
      <c r="I830" s="10">
        <v>36640</v>
      </c>
      <c r="J830" s="5" t="s">
        <v>6791</v>
      </c>
      <c r="K830" s="10">
        <v>0</v>
      </c>
      <c r="L830" s="5" t="s">
        <v>67</v>
      </c>
      <c r="M830" s="10">
        <v>0</v>
      </c>
      <c r="N830" s="5" t="s">
        <v>67</v>
      </c>
      <c r="O830" s="10">
        <f t="shared" si="13"/>
        <v>27472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5" t="s">
        <v>6800</v>
      </c>
      <c r="X830" s="5" t="s">
        <v>67</v>
      </c>
      <c r="Y830" s="2" t="s">
        <v>67</v>
      </c>
      <c r="Z830" s="2" t="s">
        <v>67</v>
      </c>
      <c r="AA830" s="11"/>
      <c r="AB830" s="2" t="s">
        <v>67</v>
      </c>
    </row>
    <row r="831" spans="1:28" ht="30" customHeight="1" x14ac:dyDescent="0.3">
      <c r="A831" s="5" t="s">
        <v>4212</v>
      </c>
      <c r="B831" s="5" t="s">
        <v>4073</v>
      </c>
      <c r="C831" s="5" t="s">
        <v>635</v>
      </c>
      <c r="D831" s="9" t="s">
        <v>1702</v>
      </c>
      <c r="E831" s="10">
        <v>33686</v>
      </c>
      <c r="F831" s="5" t="s">
        <v>67</v>
      </c>
      <c r="G831" s="10">
        <v>40790</v>
      </c>
      <c r="H831" s="5" t="s">
        <v>6790</v>
      </c>
      <c r="I831" s="10">
        <v>45040</v>
      </c>
      <c r="J831" s="5" t="s">
        <v>6791</v>
      </c>
      <c r="K831" s="10">
        <v>0</v>
      </c>
      <c r="L831" s="5" t="s">
        <v>67</v>
      </c>
      <c r="M831" s="10">
        <v>0</v>
      </c>
      <c r="N831" s="5" t="s">
        <v>67</v>
      </c>
      <c r="O831" s="10">
        <f t="shared" si="13"/>
        <v>33686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5" t="s">
        <v>6801</v>
      </c>
      <c r="X831" s="5" t="s">
        <v>67</v>
      </c>
      <c r="Y831" s="2" t="s">
        <v>67</v>
      </c>
      <c r="Z831" s="2" t="s">
        <v>67</v>
      </c>
      <c r="AA831" s="11"/>
      <c r="AB831" s="2" t="s">
        <v>67</v>
      </c>
    </row>
    <row r="832" spans="1:28" ht="30" customHeight="1" x14ac:dyDescent="0.3">
      <c r="A832" s="5" t="s">
        <v>4267</v>
      </c>
      <c r="B832" s="5" t="s">
        <v>4073</v>
      </c>
      <c r="C832" s="5" t="s">
        <v>643</v>
      </c>
      <c r="D832" s="9" t="s">
        <v>1702</v>
      </c>
      <c r="E832" s="10">
        <v>46563</v>
      </c>
      <c r="F832" s="5" t="s">
        <v>67</v>
      </c>
      <c r="G832" s="10">
        <v>56250</v>
      </c>
      <c r="H832" s="5" t="s">
        <v>6790</v>
      </c>
      <c r="I832" s="10">
        <v>62100</v>
      </c>
      <c r="J832" s="5" t="s">
        <v>6791</v>
      </c>
      <c r="K832" s="10">
        <v>0</v>
      </c>
      <c r="L832" s="5" t="s">
        <v>67</v>
      </c>
      <c r="M832" s="10">
        <v>0</v>
      </c>
      <c r="N832" s="5" t="s">
        <v>67</v>
      </c>
      <c r="O832" s="10">
        <f t="shared" si="13"/>
        <v>46563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5" t="s">
        <v>6802</v>
      </c>
      <c r="X832" s="5" t="s">
        <v>67</v>
      </c>
      <c r="Y832" s="2" t="s">
        <v>67</v>
      </c>
      <c r="Z832" s="2" t="s">
        <v>67</v>
      </c>
      <c r="AA832" s="11"/>
      <c r="AB832" s="2" t="s">
        <v>67</v>
      </c>
    </row>
    <row r="833" spans="1:28" ht="30" customHeight="1" x14ac:dyDescent="0.3">
      <c r="A833" s="5" t="s">
        <v>4277</v>
      </c>
      <c r="B833" s="5" t="s">
        <v>4073</v>
      </c>
      <c r="C833" s="5" t="s">
        <v>651</v>
      </c>
      <c r="D833" s="9" t="s">
        <v>1702</v>
      </c>
      <c r="E833" s="10">
        <v>70006</v>
      </c>
      <c r="F833" s="5" t="s">
        <v>67</v>
      </c>
      <c r="G833" s="10">
        <v>84403</v>
      </c>
      <c r="H833" s="5" t="s">
        <v>6790</v>
      </c>
      <c r="I833" s="10">
        <v>93180</v>
      </c>
      <c r="J833" s="5" t="s">
        <v>6791</v>
      </c>
      <c r="K833" s="10">
        <v>0</v>
      </c>
      <c r="L833" s="5" t="s">
        <v>67</v>
      </c>
      <c r="M833" s="10">
        <v>0</v>
      </c>
      <c r="N833" s="5" t="s">
        <v>67</v>
      </c>
      <c r="O833" s="10">
        <f t="shared" si="13"/>
        <v>70006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5" t="s">
        <v>6803</v>
      </c>
      <c r="X833" s="5" t="s">
        <v>67</v>
      </c>
      <c r="Y833" s="2" t="s">
        <v>67</v>
      </c>
      <c r="Z833" s="2" t="s">
        <v>67</v>
      </c>
      <c r="AA833" s="11"/>
      <c r="AB833" s="2" t="s">
        <v>67</v>
      </c>
    </row>
    <row r="834" spans="1:28" ht="30" customHeight="1" x14ac:dyDescent="0.3">
      <c r="A834" s="5" t="s">
        <v>6804</v>
      </c>
      <c r="B834" s="5" t="s">
        <v>6805</v>
      </c>
      <c r="C834" s="5" t="s">
        <v>6806</v>
      </c>
      <c r="D834" s="9" t="s">
        <v>1702</v>
      </c>
      <c r="E834" s="10">
        <v>0</v>
      </c>
      <c r="F834" s="5" t="s">
        <v>67</v>
      </c>
      <c r="G834" s="10">
        <v>2957.5</v>
      </c>
      <c r="H834" s="5" t="s">
        <v>6807</v>
      </c>
      <c r="I834" s="10">
        <v>3030</v>
      </c>
      <c r="J834" s="5" t="s">
        <v>6808</v>
      </c>
      <c r="K834" s="10">
        <v>0</v>
      </c>
      <c r="L834" s="5" t="s">
        <v>67</v>
      </c>
      <c r="M834" s="10">
        <v>0</v>
      </c>
      <c r="N834" s="5" t="s">
        <v>67</v>
      </c>
      <c r="O834" s="10">
        <f t="shared" si="13"/>
        <v>2957.5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5" t="s">
        <v>6809</v>
      </c>
      <c r="X834" s="5" t="s">
        <v>67</v>
      </c>
      <c r="Y834" s="2" t="s">
        <v>67</v>
      </c>
      <c r="Z834" s="2" t="s">
        <v>67</v>
      </c>
      <c r="AA834" s="11"/>
      <c r="AB834" s="2" t="s">
        <v>67</v>
      </c>
    </row>
    <row r="835" spans="1:28" ht="30" customHeight="1" x14ac:dyDescent="0.3">
      <c r="A835" s="5" t="s">
        <v>6810</v>
      </c>
      <c r="B835" s="5" t="s">
        <v>6805</v>
      </c>
      <c r="C835" s="5" t="s">
        <v>6811</v>
      </c>
      <c r="D835" s="9" t="s">
        <v>1702</v>
      </c>
      <c r="E835" s="10">
        <v>0</v>
      </c>
      <c r="F835" s="5" t="s">
        <v>67</v>
      </c>
      <c r="G835" s="10">
        <v>6051</v>
      </c>
      <c r="H835" s="5" t="s">
        <v>6807</v>
      </c>
      <c r="I835" s="10">
        <v>5110</v>
      </c>
      <c r="J835" s="5" t="s">
        <v>6808</v>
      </c>
      <c r="K835" s="10">
        <v>0</v>
      </c>
      <c r="L835" s="5" t="s">
        <v>67</v>
      </c>
      <c r="M835" s="10">
        <v>0</v>
      </c>
      <c r="N835" s="5" t="s">
        <v>67</v>
      </c>
      <c r="O835" s="10">
        <f t="shared" si="13"/>
        <v>5110</v>
      </c>
      <c r="P835" s="10">
        <v>0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5" t="s">
        <v>6812</v>
      </c>
      <c r="X835" s="5" t="s">
        <v>67</v>
      </c>
      <c r="Y835" s="2" t="s">
        <v>67</v>
      </c>
      <c r="Z835" s="2" t="s">
        <v>67</v>
      </c>
      <c r="AA835" s="11"/>
      <c r="AB835" s="2" t="s">
        <v>67</v>
      </c>
    </row>
    <row r="836" spans="1:28" ht="30" customHeight="1" x14ac:dyDescent="0.3">
      <c r="A836" s="5" t="s">
        <v>6813</v>
      </c>
      <c r="B836" s="5" t="s">
        <v>6805</v>
      </c>
      <c r="C836" s="5" t="s">
        <v>6814</v>
      </c>
      <c r="D836" s="9" t="s">
        <v>1702</v>
      </c>
      <c r="E836" s="10">
        <v>0</v>
      </c>
      <c r="F836" s="5" t="s">
        <v>67</v>
      </c>
      <c r="G836" s="10">
        <v>9223</v>
      </c>
      <c r="H836" s="5" t="s">
        <v>6807</v>
      </c>
      <c r="I836" s="10">
        <v>7787</v>
      </c>
      <c r="J836" s="5" t="s">
        <v>6808</v>
      </c>
      <c r="K836" s="10">
        <v>0</v>
      </c>
      <c r="L836" s="5" t="s">
        <v>67</v>
      </c>
      <c r="M836" s="10">
        <v>0</v>
      </c>
      <c r="N836" s="5" t="s">
        <v>67</v>
      </c>
      <c r="O836" s="10">
        <f t="shared" si="13"/>
        <v>7787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5" t="s">
        <v>6815</v>
      </c>
      <c r="X836" s="5" t="s">
        <v>67</v>
      </c>
      <c r="Y836" s="2" t="s">
        <v>67</v>
      </c>
      <c r="Z836" s="2" t="s">
        <v>67</v>
      </c>
      <c r="AA836" s="11"/>
      <c r="AB836" s="2" t="s">
        <v>67</v>
      </c>
    </row>
    <row r="837" spans="1:28" ht="30" customHeight="1" x14ac:dyDescent="0.3">
      <c r="A837" s="5" t="s">
        <v>6816</v>
      </c>
      <c r="B837" s="5" t="s">
        <v>6805</v>
      </c>
      <c r="C837" s="5" t="s">
        <v>6817</v>
      </c>
      <c r="D837" s="9" t="s">
        <v>1702</v>
      </c>
      <c r="E837" s="10">
        <v>0</v>
      </c>
      <c r="F837" s="5" t="s">
        <v>67</v>
      </c>
      <c r="G837" s="10">
        <v>12275</v>
      </c>
      <c r="H837" s="5" t="s">
        <v>6807</v>
      </c>
      <c r="I837" s="10">
        <v>10365</v>
      </c>
      <c r="J837" s="5" t="s">
        <v>6808</v>
      </c>
      <c r="K837" s="10">
        <v>0</v>
      </c>
      <c r="L837" s="5" t="s">
        <v>67</v>
      </c>
      <c r="M837" s="10">
        <v>0</v>
      </c>
      <c r="N837" s="5" t="s">
        <v>67</v>
      </c>
      <c r="O837" s="10">
        <f t="shared" si="13"/>
        <v>10365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5" t="s">
        <v>6818</v>
      </c>
      <c r="X837" s="5" t="s">
        <v>67</v>
      </c>
      <c r="Y837" s="2" t="s">
        <v>67</v>
      </c>
      <c r="Z837" s="2" t="s">
        <v>67</v>
      </c>
      <c r="AA837" s="11"/>
      <c r="AB837" s="2" t="s">
        <v>67</v>
      </c>
    </row>
    <row r="838" spans="1:28" ht="30" customHeight="1" x14ac:dyDescent="0.3">
      <c r="A838" s="5" t="s">
        <v>6819</v>
      </c>
      <c r="B838" s="5" t="s">
        <v>6805</v>
      </c>
      <c r="C838" s="5" t="s">
        <v>6820</v>
      </c>
      <c r="D838" s="9" t="s">
        <v>1702</v>
      </c>
      <c r="E838" s="10">
        <v>0</v>
      </c>
      <c r="F838" s="5" t="s">
        <v>67</v>
      </c>
      <c r="G838" s="10">
        <v>27105</v>
      </c>
      <c r="H838" s="5" t="s">
        <v>6807</v>
      </c>
      <c r="I838" s="10">
        <v>27742.5</v>
      </c>
      <c r="J838" s="5" t="s">
        <v>6808</v>
      </c>
      <c r="K838" s="10">
        <v>0</v>
      </c>
      <c r="L838" s="5" t="s">
        <v>67</v>
      </c>
      <c r="M838" s="10">
        <v>0</v>
      </c>
      <c r="N838" s="5" t="s">
        <v>67</v>
      </c>
      <c r="O838" s="10">
        <f t="shared" si="13"/>
        <v>27105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5" t="s">
        <v>6821</v>
      </c>
      <c r="X838" s="5" t="s">
        <v>67</v>
      </c>
      <c r="Y838" s="2" t="s">
        <v>67</v>
      </c>
      <c r="Z838" s="2" t="s">
        <v>67</v>
      </c>
      <c r="AA838" s="11"/>
      <c r="AB838" s="2" t="s">
        <v>67</v>
      </c>
    </row>
    <row r="839" spans="1:28" ht="30" customHeight="1" x14ac:dyDescent="0.3">
      <c r="A839" s="5" t="s">
        <v>6822</v>
      </c>
      <c r="B839" s="5" t="s">
        <v>6805</v>
      </c>
      <c r="C839" s="5" t="s">
        <v>6823</v>
      </c>
      <c r="D839" s="9" t="s">
        <v>1702</v>
      </c>
      <c r="E839" s="10">
        <v>0</v>
      </c>
      <c r="F839" s="5" t="s">
        <v>67</v>
      </c>
      <c r="G839" s="10">
        <v>41450</v>
      </c>
      <c r="H839" s="5" t="s">
        <v>6807</v>
      </c>
      <c r="I839" s="10">
        <v>42427.5</v>
      </c>
      <c r="J839" s="5" t="s">
        <v>6808</v>
      </c>
      <c r="K839" s="10">
        <v>0</v>
      </c>
      <c r="L839" s="5" t="s">
        <v>67</v>
      </c>
      <c r="M839" s="10">
        <v>0</v>
      </c>
      <c r="N839" s="5" t="s">
        <v>67</v>
      </c>
      <c r="O839" s="10">
        <f t="shared" si="13"/>
        <v>41450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5" t="s">
        <v>6824</v>
      </c>
      <c r="X839" s="5" t="s">
        <v>67</v>
      </c>
      <c r="Y839" s="2" t="s">
        <v>67</v>
      </c>
      <c r="Z839" s="2" t="s">
        <v>67</v>
      </c>
      <c r="AA839" s="11"/>
      <c r="AB839" s="2" t="s">
        <v>67</v>
      </c>
    </row>
    <row r="840" spans="1:28" ht="30" customHeight="1" x14ac:dyDescent="0.3">
      <c r="A840" s="5" t="s">
        <v>6825</v>
      </c>
      <c r="B840" s="5" t="s">
        <v>6805</v>
      </c>
      <c r="C840" s="5" t="s">
        <v>6826</v>
      </c>
      <c r="D840" s="9" t="s">
        <v>1702</v>
      </c>
      <c r="E840" s="10">
        <v>0</v>
      </c>
      <c r="F840" s="5" t="s">
        <v>67</v>
      </c>
      <c r="G840" s="10">
        <v>18419</v>
      </c>
      <c r="H840" s="5" t="s">
        <v>6807</v>
      </c>
      <c r="I840" s="10">
        <v>15550</v>
      </c>
      <c r="J840" s="5" t="s">
        <v>6808</v>
      </c>
      <c r="K840" s="10">
        <v>0</v>
      </c>
      <c r="L840" s="5" t="s">
        <v>67</v>
      </c>
      <c r="M840" s="10">
        <v>0</v>
      </c>
      <c r="N840" s="5" t="s">
        <v>67</v>
      </c>
      <c r="O840" s="10">
        <f t="shared" si="13"/>
        <v>15550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5" t="s">
        <v>6827</v>
      </c>
      <c r="X840" s="5" t="s">
        <v>67</v>
      </c>
      <c r="Y840" s="2" t="s">
        <v>67</v>
      </c>
      <c r="Z840" s="2" t="s">
        <v>67</v>
      </c>
      <c r="AA840" s="11"/>
      <c r="AB840" s="2" t="s">
        <v>67</v>
      </c>
    </row>
    <row r="841" spans="1:28" ht="30" customHeight="1" x14ac:dyDescent="0.3">
      <c r="A841" s="5" t="s">
        <v>6828</v>
      </c>
      <c r="B841" s="5" t="s">
        <v>6805</v>
      </c>
      <c r="C841" s="5" t="s">
        <v>6829</v>
      </c>
      <c r="D841" s="9" t="s">
        <v>1702</v>
      </c>
      <c r="E841" s="10">
        <v>0</v>
      </c>
      <c r="F841" s="5" t="s">
        <v>67</v>
      </c>
      <c r="G841" s="10">
        <v>53265</v>
      </c>
      <c r="H841" s="5" t="s">
        <v>5047</v>
      </c>
      <c r="I841" s="10">
        <v>0</v>
      </c>
      <c r="J841" s="5" t="s">
        <v>67</v>
      </c>
      <c r="K841" s="10">
        <v>0</v>
      </c>
      <c r="L841" s="5" t="s">
        <v>67</v>
      </c>
      <c r="M841" s="10">
        <v>0</v>
      </c>
      <c r="N841" s="5" t="s">
        <v>67</v>
      </c>
      <c r="O841" s="10">
        <f t="shared" si="13"/>
        <v>53265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5" t="s">
        <v>6830</v>
      </c>
      <c r="X841" s="5" t="s">
        <v>67</v>
      </c>
      <c r="Y841" s="2" t="s">
        <v>67</v>
      </c>
      <c r="Z841" s="2" t="s">
        <v>67</v>
      </c>
      <c r="AA841" s="11"/>
      <c r="AB841" s="2" t="s">
        <v>67</v>
      </c>
    </row>
    <row r="842" spans="1:28" ht="30" customHeight="1" x14ac:dyDescent="0.3">
      <c r="A842" s="5" t="s">
        <v>6831</v>
      </c>
      <c r="B842" s="5" t="s">
        <v>6805</v>
      </c>
      <c r="C842" s="5" t="s">
        <v>6832</v>
      </c>
      <c r="D842" s="9" t="s">
        <v>1702</v>
      </c>
      <c r="E842" s="10">
        <v>0</v>
      </c>
      <c r="F842" s="5" t="s">
        <v>67</v>
      </c>
      <c r="G842" s="10">
        <v>1280</v>
      </c>
      <c r="H842" s="5" t="s">
        <v>6807</v>
      </c>
      <c r="I842" s="10">
        <v>1197</v>
      </c>
      <c r="J842" s="5" t="s">
        <v>6808</v>
      </c>
      <c r="K842" s="10">
        <v>0</v>
      </c>
      <c r="L842" s="5" t="s">
        <v>67</v>
      </c>
      <c r="M842" s="10">
        <v>0</v>
      </c>
      <c r="N842" s="5" t="s">
        <v>67</v>
      </c>
      <c r="O842" s="10">
        <f t="shared" si="13"/>
        <v>1197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5" t="s">
        <v>6833</v>
      </c>
      <c r="X842" s="5" t="s">
        <v>67</v>
      </c>
      <c r="Y842" s="2" t="s">
        <v>67</v>
      </c>
      <c r="Z842" s="2" t="s">
        <v>67</v>
      </c>
      <c r="AA842" s="11"/>
      <c r="AB842" s="2" t="s">
        <v>67</v>
      </c>
    </row>
    <row r="843" spans="1:28" ht="30" customHeight="1" x14ac:dyDescent="0.3">
      <c r="A843" s="5" t="s">
        <v>6834</v>
      </c>
      <c r="B843" s="5" t="s">
        <v>6805</v>
      </c>
      <c r="C843" s="5" t="s">
        <v>6835</v>
      </c>
      <c r="D843" s="9" t="s">
        <v>1702</v>
      </c>
      <c r="E843" s="10">
        <v>0</v>
      </c>
      <c r="F843" s="5" t="s">
        <v>67</v>
      </c>
      <c r="G843" s="10">
        <v>2892.5</v>
      </c>
      <c r="H843" s="5" t="s">
        <v>6807</v>
      </c>
      <c r="I843" s="10">
        <v>2705</v>
      </c>
      <c r="J843" s="5" t="s">
        <v>6808</v>
      </c>
      <c r="K843" s="10">
        <v>0</v>
      </c>
      <c r="L843" s="5" t="s">
        <v>67</v>
      </c>
      <c r="M843" s="10">
        <v>0</v>
      </c>
      <c r="N843" s="5" t="s">
        <v>67</v>
      </c>
      <c r="O843" s="10">
        <f t="shared" si="13"/>
        <v>2705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5" t="s">
        <v>6836</v>
      </c>
      <c r="X843" s="5" t="s">
        <v>67</v>
      </c>
      <c r="Y843" s="2" t="s">
        <v>67</v>
      </c>
      <c r="Z843" s="2" t="s">
        <v>67</v>
      </c>
      <c r="AA843" s="11"/>
      <c r="AB843" s="2" t="s">
        <v>67</v>
      </c>
    </row>
    <row r="844" spans="1:28" ht="30" customHeight="1" x14ac:dyDescent="0.3">
      <c r="A844" s="5" t="s">
        <v>6837</v>
      </c>
      <c r="B844" s="5" t="s">
        <v>6805</v>
      </c>
      <c r="C844" s="5" t="s">
        <v>6838</v>
      </c>
      <c r="D844" s="9" t="s">
        <v>1702</v>
      </c>
      <c r="E844" s="10">
        <v>0</v>
      </c>
      <c r="F844" s="5" t="s">
        <v>67</v>
      </c>
      <c r="G844" s="10">
        <v>4285</v>
      </c>
      <c r="H844" s="5" t="s">
        <v>6807</v>
      </c>
      <c r="I844" s="10">
        <v>4005</v>
      </c>
      <c r="J844" s="5" t="s">
        <v>6808</v>
      </c>
      <c r="K844" s="10">
        <v>0</v>
      </c>
      <c r="L844" s="5" t="s">
        <v>67</v>
      </c>
      <c r="M844" s="10">
        <v>0</v>
      </c>
      <c r="N844" s="5" t="s">
        <v>67</v>
      </c>
      <c r="O844" s="10">
        <f t="shared" si="13"/>
        <v>4005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5" t="s">
        <v>6839</v>
      </c>
      <c r="X844" s="5" t="s">
        <v>67</v>
      </c>
      <c r="Y844" s="2" t="s">
        <v>67</v>
      </c>
      <c r="Z844" s="2" t="s">
        <v>67</v>
      </c>
      <c r="AA844" s="11"/>
      <c r="AB844" s="2" t="s">
        <v>67</v>
      </c>
    </row>
    <row r="845" spans="1:28" ht="30" customHeight="1" x14ac:dyDescent="0.3">
      <c r="A845" s="5" t="s">
        <v>6840</v>
      </c>
      <c r="B845" s="5" t="s">
        <v>6805</v>
      </c>
      <c r="C845" s="5" t="s">
        <v>6841</v>
      </c>
      <c r="D845" s="9" t="s">
        <v>1702</v>
      </c>
      <c r="E845" s="10">
        <v>0</v>
      </c>
      <c r="F845" s="5" t="s">
        <v>67</v>
      </c>
      <c r="G845" s="10">
        <v>6775</v>
      </c>
      <c r="H845" s="5" t="s">
        <v>6807</v>
      </c>
      <c r="I845" s="10">
        <v>6332</v>
      </c>
      <c r="J845" s="5" t="s">
        <v>6808</v>
      </c>
      <c r="K845" s="10">
        <v>0</v>
      </c>
      <c r="L845" s="5" t="s">
        <v>67</v>
      </c>
      <c r="M845" s="10">
        <v>0</v>
      </c>
      <c r="N845" s="5" t="s">
        <v>67</v>
      </c>
      <c r="O845" s="10">
        <f t="shared" si="13"/>
        <v>6332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5" t="s">
        <v>6842</v>
      </c>
      <c r="X845" s="5" t="s">
        <v>67</v>
      </c>
      <c r="Y845" s="2" t="s">
        <v>67</v>
      </c>
      <c r="Z845" s="2" t="s">
        <v>67</v>
      </c>
      <c r="AA845" s="11"/>
      <c r="AB845" s="2" t="s">
        <v>67</v>
      </c>
    </row>
    <row r="846" spans="1:28" ht="30" customHeight="1" x14ac:dyDescent="0.3">
      <c r="A846" s="5" t="s">
        <v>6843</v>
      </c>
      <c r="B846" s="5" t="s">
        <v>6805</v>
      </c>
      <c r="C846" s="5" t="s">
        <v>6844</v>
      </c>
      <c r="D846" s="9" t="s">
        <v>1702</v>
      </c>
      <c r="E846" s="10">
        <v>0</v>
      </c>
      <c r="F846" s="5" t="s">
        <v>67</v>
      </c>
      <c r="G846" s="10">
        <v>9817.5</v>
      </c>
      <c r="H846" s="5" t="s">
        <v>6807</v>
      </c>
      <c r="I846" s="10">
        <v>9177</v>
      </c>
      <c r="J846" s="5" t="s">
        <v>6808</v>
      </c>
      <c r="K846" s="10">
        <v>0</v>
      </c>
      <c r="L846" s="5" t="s">
        <v>67</v>
      </c>
      <c r="M846" s="10">
        <v>0</v>
      </c>
      <c r="N846" s="5" t="s">
        <v>67</v>
      </c>
      <c r="O846" s="10">
        <f t="shared" si="13"/>
        <v>9177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5" t="s">
        <v>6845</v>
      </c>
      <c r="X846" s="5" t="s">
        <v>67</v>
      </c>
      <c r="Y846" s="2" t="s">
        <v>67</v>
      </c>
      <c r="Z846" s="2" t="s">
        <v>67</v>
      </c>
      <c r="AA846" s="11"/>
      <c r="AB846" s="2" t="s">
        <v>67</v>
      </c>
    </row>
    <row r="847" spans="1:28" ht="30" customHeight="1" x14ac:dyDescent="0.3">
      <c r="A847" s="5" t="s">
        <v>6846</v>
      </c>
      <c r="B847" s="5" t="s">
        <v>6805</v>
      </c>
      <c r="C847" s="5" t="s">
        <v>6847</v>
      </c>
      <c r="D847" s="9" t="s">
        <v>1702</v>
      </c>
      <c r="E847" s="10">
        <v>0</v>
      </c>
      <c r="F847" s="5" t="s">
        <v>67</v>
      </c>
      <c r="G847" s="10">
        <v>17490</v>
      </c>
      <c r="H847" s="5" t="s">
        <v>6807</v>
      </c>
      <c r="I847" s="10">
        <v>17902.5</v>
      </c>
      <c r="J847" s="5" t="s">
        <v>6808</v>
      </c>
      <c r="K847" s="10">
        <v>0</v>
      </c>
      <c r="L847" s="5" t="s">
        <v>67</v>
      </c>
      <c r="M847" s="10">
        <v>0</v>
      </c>
      <c r="N847" s="5" t="s">
        <v>67</v>
      </c>
      <c r="O847" s="10">
        <f t="shared" si="13"/>
        <v>17490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5" t="s">
        <v>6848</v>
      </c>
      <c r="X847" s="5" t="s">
        <v>67</v>
      </c>
      <c r="Y847" s="2" t="s">
        <v>67</v>
      </c>
      <c r="Z847" s="2" t="s">
        <v>67</v>
      </c>
      <c r="AA847" s="11"/>
      <c r="AB847" s="2" t="s">
        <v>67</v>
      </c>
    </row>
    <row r="848" spans="1:28" ht="30" customHeight="1" x14ac:dyDescent="0.3">
      <c r="A848" s="5" t="s">
        <v>6849</v>
      </c>
      <c r="B848" s="5" t="s">
        <v>6805</v>
      </c>
      <c r="C848" s="5" t="s">
        <v>6850</v>
      </c>
      <c r="D848" s="9" t="s">
        <v>1702</v>
      </c>
      <c r="E848" s="10">
        <v>0</v>
      </c>
      <c r="F848" s="5" t="s">
        <v>67</v>
      </c>
      <c r="G848" s="10">
        <v>25997.5</v>
      </c>
      <c r="H848" s="5" t="s">
        <v>6807</v>
      </c>
      <c r="I848" s="10">
        <v>26612.5</v>
      </c>
      <c r="J848" s="5" t="s">
        <v>6808</v>
      </c>
      <c r="K848" s="10">
        <v>0</v>
      </c>
      <c r="L848" s="5" t="s">
        <v>67</v>
      </c>
      <c r="M848" s="10">
        <v>0</v>
      </c>
      <c r="N848" s="5" t="s">
        <v>67</v>
      </c>
      <c r="O848" s="10">
        <f t="shared" ref="O848:O911" si="14">SMALL(E848:M848,COUNTIF(E848:M848,0)+1)</f>
        <v>25997.5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5" t="s">
        <v>6851</v>
      </c>
      <c r="X848" s="5" t="s">
        <v>67</v>
      </c>
      <c r="Y848" s="2" t="s">
        <v>67</v>
      </c>
      <c r="Z848" s="2" t="s">
        <v>67</v>
      </c>
      <c r="AA848" s="11"/>
      <c r="AB848" s="2" t="s">
        <v>67</v>
      </c>
    </row>
    <row r="849" spans="1:28" ht="30" customHeight="1" x14ac:dyDescent="0.3">
      <c r="A849" s="5" t="s">
        <v>6852</v>
      </c>
      <c r="B849" s="5" t="s">
        <v>6805</v>
      </c>
      <c r="C849" s="5" t="s">
        <v>6853</v>
      </c>
      <c r="D849" s="9" t="s">
        <v>1702</v>
      </c>
      <c r="E849" s="10">
        <v>0</v>
      </c>
      <c r="F849" s="5" t="s">
        <v>67</v>
      </c>
      <c r="G849" s="10">
        <v>36015</v>
      </c>
      <c r="H849" s="5" t="s">
        <v>6807</v>
      </c>
      <c r="I849" s="10">
        <v>36860</v>
      </c>
      <c r="J849" s="5" t="s">
        <v>6808</v>
      </c>
      <c r="K849" s="10">
        <v>0</v>
      </c>
      <c r="L849" s="5" t="s">
        <v>67</v>
      </c>
      <c r="M849" s="10">
        <v>0</v>
      </c>
      <c r="N849" s="5" t="s">
        <v>67</v>
      </c>
      <c r="O849" s="10">
        <f t="shared" si="14"/>
        <v>36015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5" t="s">
        <v>6854</v>
      </c>
      <c r="X849" s="5" t="s">
        <v>67</v>
      </c>
      <c r="Y849" s="2" t="s">
        <v>67</v>
      </c>
      <c r="Z849" s="2" t="s">
        <v>67</v>
      </c>
      <c r="AA849" s="11"/>
      <c r="AB849" s="2" t="s">
        <v>67</v>
      </c>
    </row>
    <row r="850" spans="1:28" ht="30" customHeight="1" x14ac:dyDescent="0.3">
      <c r="A850" s="5" t="s">
        <v>6855</v>
      </c>
      <c r="B850" s="5" t="s">
        <v>6856</v>
      </c>
      <c r="C850" s="5" t="s">
        <v>6857</v>
      </c>
      <c r="D850" s="9" t="s">
        <v>481</v>
      </c>
      <c r="E850" s="10">
        <v>0</v>
      </c>
      <c r="F850" s="5" t="s">
        <v>67</v>
      </c>
      <c r="G850" s="10">
        <v>3653</v>
      </c>
      <c r="H850" s="5" t="s">
        <v>6858</v>
      </c>
      <c r="I850" s="10">
        <v>0</v>
      </c>
      <c r="J850" s="5" t="s">
        <v>67</v>
      </c>
      <c r="K850" s="10">
        <v>3653</v>
      </c>
      <c r="L850" s="5" t="s">
        <v>67</v>
      </c>
      <c r="M850" s="10">
        <v>0</v>
      </c>
      <c r="N850" s="5" t="s">
        <v>67</v>
      </c>
      <c r="O850" s="10">
        <f t="shared" si="14"/>
        <v>3653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5" t="s">
        <v>6859</v>
      </c>
      <c r="X850" s="5" t="s">
        <v>67</v>
      </c>
      <c r="Y850" s="2" t="s">
        <v>67</v>
      </c>
      <c r="Z850" s="2" t="s">
        <v>67</v>
      </c>
      <c r="AA850" s="11"/>
      <c r="AB850" s="2" t="s">
        <v>67</v>
      </c>
    </row>
    <row r="851" spans="1:28" ht="30" customHeight="1" x14ac:dyDescent="0.3">
      <c r="A851" s="5" t="s">
        <v>6860</v>
      </c>
      <c r="B851" s="5" t="s">
        <v>6856</v>
      </c>
      <c r="C851" s="5" t="s">
        <v>6861</v>
      </c>
      <c r="D851" s="9" t="s">
        <v>481</v>
      </c>
      <c r="E851" s="10">
        <v>0</v>
      </c>
      <c r="F851" s="5" t="s">
        <v>67</v>
      </c>
      <c r="G851" s="10">
        <v>6220</v>
      </c>
      <c r="H851" s="5" t="s">
        <v>6858</v>
      </c>
      <c r="I851" s="10">
        <v>0</v>
      </c>
      <c r="J851" s="5" t="s">
        <v>67</v>
      </c>
      <c r="K851" s="10">
        <v>6220</v>
      </c>
      <c r="L851" s="5" t="s">
        <v>6862</v>
      </c>
      <c r="M851" s="10">
        <v>0</v>
      </c>
      <c r="N851" s="5" t="s">
        <v>67</v>
      </c>
      <c r="O851" s="10">
        <f t="shared" si="14"/>
        <v>6220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5" t="s">
        <v>6863</v>
      </c>
      <c r="X851" s="5" t="s">
        <v>67</v>
      </c>
      <c r="Y851" s="2" t="s">
        <v>67</v>
      </c>
      <c r="Z851" s="2" t="s">
        <v>67</v>
      </c>
      <c r="AA851" s="11"/>
      <c r="AB851" s="2" t="s">
        <v>67</v>
      </c>
    </row>
    <row r="852" spans="1:28" ht="30" customHeight="1" x14ac:dyDescent="0.3">
      <c r="A852" s="5" t="s">
        <v>6864</v>
      </c>
      <c r="B852" s="5" t="s">
        <v>6856</v>
      </c>
      <c r="C852" s="5" t="s">
        <v>6865</v>
      </c>
      <c r="D852" s="9" t="s">
        <v>481</v>
      </c>
      <c r="E852" s="10">
        <v>0</v>
      </c>
      <c r="F852" s="5" t="s">
        <v>67</v>
      </c>
      <c r="G852" s="10">
        <v>8196</v>
      </c>
      <c r="H852" s="5" t="s">
        <v>6858</v>
      </c>
      <c r="I852" s="10">
        <v>0</v>
      </c>
      <c r="J852" s="5" t="s">
        <v>67</v>
      </c>
      <c r="K852" s="10">
        <v>8196</v>
      </c>
      <c r="L852" s="5" t="s">
        <v>6862</v>
      </c>
      <c r="M852" s="10">
        <v>0</v>
      </c>
      <c r="N852" s="5" t="s">
        <v>67</v>
      </c>
      <c r="O852" s="10">
        <f t="shared" si="14"/>
        <v>8196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5" t="s">
        <v>6866</v>
      </c>
      <c r="X852" s="5" t="s">
        <v>67</v>
      </c>
      <c r="Y852" s="2" t="s">
        <v>67</v>
      </c>
      <c r="Z852" s="2" t="s">
        <v>67</v>
      </c>
      <c r="AA852" s="11"/>
      <c r="AB852" s="2" t="s">
        <v>67</v>
      </c>
    </row>
    <row r="853" spans="1:28" ht="30" customHeight="1" x14ac:dyDescent="0.3">
      <c r="A853" s="5" t="s">
        <v>6867</v>
      </c>
      <c r="B853" s="5" t="s">
        <v>6856</v>
      </c>
      <c r="C853" s="5" t="s">
        <v>6868</v>
      </c>
      <c r="D853" s="9" t="s">
        <v>481</v>
      </c>
      <c r="E853" s="10">
        <v>0</v>
      </c>
      <c r="F853" s="5" t="s">
        <v>67</v>
      </c>
      <c r="G853" s="10">
        <v>12837</v>
      </c>
      <c r="H853" s="5" t="s">
        <v>6858</v>
      </c>
      <c r="I853" s="10">
        <v>0</v>
      </c>
      <c r="J853" s="5" t="s">
        <v>67</v>
      </c>
      <c r="K853" s="10">
        <v>12837</v>
      </c>
      <c r="L853" s="5" t="s">
        <v>6862</v>
      </c>
      <c r="M853" s="10">
        <v>0</v>
      </c>
      <c r="N853" s="5" t="s">
        <v>67</v>
      </c>
      <c r="O853" s="10">
        <f t="shared" si="14"/>
        <v>12837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5" t="s">
        <v>6869</v>
      </c>
      <c r="X853" s="5" t="s">
        <v>67</v>
      </c>
      <c r="Y853" s="2" t="s">
        <v>67</v>
      </c>
      <c r="Z853" s="2" t="s">
        <v>67</v>
      </c>
      <c r="AA853" s="11"/>
      <c r="AB853" s="2" t="s">
        <v>67</v>
      </c>
    </row>
    <row r="854" spans="1:28" ht="30" customHeight="1" x14ac:dyDescent="0.3">
      <c r="A854" s="5" t="s">
        <v>6870</v>
      </c>
      <c r="B854" s="5" t="s">
        <v>6871</v>
      </c>
      <c r="C854" s="5" t="s">
        <v>6690</v>
      </c>
      <c r="D854" s="9" t="s">
        <v>1702</v>
      </c>
      <c r="E854" s="10">
        <v>0</v>
      </c>
      <c r="F854" s="5" t="s">
        <v>67</v>
      </c>
      <c r="G854" s="10">
        <v>2900</v>
      </c>
      <c r="H854" s="5" t="s">
        <v>6872</v>
      </c>
      <c r="I854" s="10">
        <v>2900</v>
      </c>
      <c r="J854" s="5" t="s">
        <v>6873</v>
      </c>
      <c r="K854" s="10">
        <v>0</v>
      </c>
      <c r="L854" s="5" t="s">
        <v>67</v>
      </c>
      <c r="M854" s="10">
        <v>0</v>
      </c>
      <c r="N854" s="5" t="s">
        <v>67</v>
      </c>
      <c r="O854" s="10">
        <f t="shared" si="14"/>
        <v>2900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5" t="s">
        <v>6874</v>
      </c>
      <c r="X854" s="5" t="s">
        <v>67</v>
      </c>
      <c r="Y854" s="2" t="s">
        <v>67</v>
      </c>
      <c r="Z854" s="2" t="s">
        <v>67</v>
      </c>
      <c r="AA854" s="11"/>
      <c r="AB854" s="2" t="s">
        <v>67</v>
      </c>
    </row>
    <row r="855" spans="1:28" ht="30" customHeight="1" x14ac:dyDescent="0.3">
      <c r="A855" s="5" t="s">
        <v>6875</v>
      </c>
      <c r="B855" s="5" t="s">
        <v>6871</v>
      </c>
      <c r="C855" s="5" t="s">
        <v>6693</v>
      </c>
      <c r="D855" s="9" t="s">
        <v>1702</v>
      </c>
      <c r="E855" s="10">
        <v>0</v>
      </c>
      <c r="F855" s="5" t="s">
        <v>67</v>
      </c>
      <c r="G855" s="10">
        <v>4040</v>
      </c>
      <c r="H855" s="5" t="s">
        <v>6872</v>
      </c>
      <c r="I855" s="10">
        <v>4040</v>
      </c>
      <c r="J855" s="5" t="s">
        <v>6873</v>
      </c>
      <c r="K855" s="10">
        <v>0</v>
      </c>
      <c r="L855" s="5" t="s">
        <v>67</v>
      </c>
      <c r="M855" s="10">
        <v>0</v>
      </c>
      <c r="N855" s="5" t="s">
        <v>67</v>
      </c>
      <c r="O855" s="10">
        <f t="shared" si="14"/>
        <v>4040</v>
      </c>
      <c r="P855" s="10">
        <v>0</v>
      </c>
      <c r="Q855" s="10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5" t="s">
        <v>6876</v>
      </c>
      <c r="X855" s="5" t="s">
        <v>67</v>
      </c>
      <c r="Y855" s="2" t="s">
        <v>67</v>
      </c>
      <c r="Z855" s="2" t="s">
        <v>67</v>
      </c>
      <c r="AA855" s="11"/>
      <c r="AB855" s="2" t="s">
        <v>67</v>
      </c>
    </row>
    <row r="856" spans="1:28" ht="30" customHeight="1" x14ac:dyDescent="0.3">
      <c r="A856" s="5" t="s">
        <v>6877</v>
      </c>
      <c r="B856" s="5" t="s">
        <v>6871</v>
      </c>
      <c r="C856" s="5" t="s">
        <v>6878</v>
      </c>
      <c r="D856" s="9" t="s">
        <v>1702</v>
      </c>
      <c r="E856" s="10">
        <v>0</v>
      </c>
      <c r="F856" s="5" t="s">
        <v>67</v>
      </c>
      <c r="G856" s="10">
        <v>6310</v>
      </c>
      <c r="H856" s="5" t="s">
        <v>6872</v>
      </c>
      <c r="I856" s="10">
        <v>6310</v>
      </c>
      <c r="J856" s="5" t="s">
        <v>6873</v>
      </c>
      <c r="K856" s="10">
        <v>0</v>
      </c>
      <c r="L856" s="5" t="s">
        <v>67</v>
      </c>
      <c r="M856" s="10">
        <v>0</v>
      </c>
      <c r="N856" s="5" t="s">
        <v>67</v>
      </c>
      <c r="O856" s="10">
        <f t="shared" si="14"/>
        <v>6310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5" t="s">
        <v>6879</v>
      </c>
      <c r="X856" s="5" t="s">
        <v>67</v>
      </c>
      <c r="Y856" s="2" t="s">
        <v>67</v>
      </c>
      <c r="Z856" s="2" t="s">
        <v>67</v>
      </c>
      <c r="AA856" s="11"/>
      <c r="AB856" s="2" t="s">
        <v>67</v>
      </c>
    </row>
    <row r="857" spans="1:28" ht="30" customHeight="1" x14ac:dyDescent="0.3">
      <c r="A857" s="5" t="s">
        <v>6880</v>
      </c>
      <c r="B857" s="5" t="s">
        <v>6871</v>
      </c>
      <c r="C857" s="5" t="s">
        <v>6881</v>
      </c>
      <c r="D857" s="9" t="s">
        <v>1702</v>
      </c>
      <c r="E857" s="10">
        <v>0</v>
      </c>
      <c r="F857" s="5" t="s">
        <v>67</v>
      </c>
      <c r="G857" s="10">
        <v>12010</v>
      </c>
      <c r="H857" s="5" t="s">
        <v>6872</v>
      </c>
      <c r="I857" s="10">
        <v>12010</v>
      </c>
      <c r="J857" s="5" t="s">
        <v>6873</v>
      </c>
      <c r="K857" s="10">
        <v>0</v>
      </c>
      <c r="L857" s="5" t="s">
        <v>67</v>
      </c>
      <c r="M857" s="10">
        <v>0</v>
      </c>
      <c r="N857" s="5" t="s">
        <v>67</v>
      </c>
      <c r="O857" s="10">
        <f t="shared" si="14"/>
        <v>12010</v>
      </c>
      <c r="P857" s="10">
        <v>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5" t="s">
        <v>6882</v>
      </c>
      <c r="X857" s="5" t="s">
        <v>67</v>
      </c>
      <c r="Y857" s="2" t="s">
        <v>67</v>
      </c>
      <c r="Z857" s="2" t="s">
        <v>67</v>
      </c>
      <c r="AA857" s="11"/>
      <c r="AB857" s="2" t="s">
        <v>67</v>
      </c>
    </row>
    <row r="858" spans="1:28" ht="30" customHeight="1" x14ac:dyDescent="0.3">
      <c r="A858" s="5" t="s">
        <v>6883</v>
      </c>
      <c r="B858" s="5" t="s">
        <v>6871</v>
      </c>
      <c r="C858" s="5" t="s">
        <v>6884</v>
      </c>
      <c r="D858" s="9" t="s">
        <v>1702</v>
      </c>
      <c r="E858" s="10">
        <v>0</v>
      </c>
      <c r="F858" s="5" t="s">
        <v>67</v>
      </c>
      <c r="G858" s="10">
        <v>16790</v>
      </c>
      <c r="H858" s="5" t="s">
        <v>6872</v>
      </c>
      <c r="I858" s="10">
        <v>16790</v>
      </c>
      <c r="J858" s="5" t="s">
        <v>6873</v>
      </c>
      <c r="K858" s="10">
        <v>0</v>
      </c>
      <c r="L858" s="5" t="s">
        <v>67</v>
      </c>
      <c r="M858" s="10">
        <v>0</v>
      </c>
      <c r="N858" s="5" t="s">
        <v>67</v>
      </c>
      <c r="O858" s="10">
        <f t="shared" si="14"/>
        <v>16790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5" t="s">
        <v>6885</v>
      </c>
      <c r="X858" s="5" t="s">
        <v>67</v>
      </c>
      <c r="Y858" s="2" t="s">
        <v>67</v>
      </c>
      <c r="Z858" s="2" t="s">
        <v>67</v>
      </c>
      <c r="AA858" s="11"/>
      <c r="AB858" s="2" t="s">
        <v>67</v>
      </c>
    </row>
    <row r="859" spans="1:28" ht="30" customHeight="1" x14ac:dyDescent="0.3">
      <c r="A859" s="5" t="s">
        <v>6886</v>
      </c>
      <c r="B859" s="5" t="s">
        <v>6871</v>
      </c>
      <c r="C859" s="5" t="s">
        <v>6887</v>
      </c>
      <c r="D859" s="9" t="s">
        <v>1702</v>
      </c>
      <c r="E859" s="10">
        <v>0</v>
      </c>
      <c r="F859" s="5" t="s">
        <v>67</v>
      </c>
      <c r="G859" s="10">
        <v>35620</v>
      </c>
      <c r="H859" s="5" t="s">
        <v>6872</v>
      </c>
      <c r="I859" s="10">
        <v>35620</v>
      </c>
      <c r="J859" s="5" t="s">
        <v>6873</v>
      </c>
      <c r="K859" s="10">
        <v>0</v>
      </c>
      <c r="L859" s="5" t="s">
        <v>67</v>
      </c>
      <c r="M859" s="10">
        <v>0</v>
      </c>
      <c r="N859" s="5" t="s">
        <v>67</v>
      </c>
      <c r="O859" s="10">
        <f t="shared" si="14"/>
        <v>35620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5" t="s">
        <v>6888</v>
      </c>
      <c r="X859" s="5" t="s">
        <v>67</v>
      </c>
      <c r="Y859" s="2" t="s">
        <v>67</v>
      </c>
      <c r="Z859" s="2" t="s">
        <v>67</v>
      </c>
      <c r="AA859" s="11"/>
      <c r="AB859" s="2" t="s">
        <v>67</v>
      </c>
    </row>
    <row r="860" spans="1:28" ht="30" customHeight="1" x14ac:dyDescent="0.3">
      <c r="A860" s="5" t="s">
        <v>6889</v>
      </c>
      <c r="B860" s="5" t="s">
        <v>6871</v>
      </c>
      <c r="C860" s="5" t="s">
        <v>6890</v>
      </c>
      <c r="D860" s="9" t="s">
        <v>1702</v>
      </c>
      <c r="E860" s="10">
        <v>0</v>
      </c>
      <c r="F860" s="5" t="s">
        <v>67</v>
      </c>
      <c r="G860" s="10">
        <v>67730</v>
      </c>
      <c r="H860" s="5" t="s">
        <v>6872</v>
      </c>
      <c r="I860" s="10">
        <v>67730</v>
      </c>
      <c r="J860" s="5" t="s">
        <v>6873</v>
      </c>
      <c r="K860" s="10">
        <v>0</v>
      </c>
      <c r="L860" s="5" t="s">
        <v>67</v>
      </c>
      <c r="M860" s="10">
        <v>0</v>
      </c>
      <c r="N860" s="5" t="s">
        <v>67</v>
      </c>
      <c r="O860" s="10">
        <f t="shared" si="14"/>
        <v>67730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5" t="s">
        <v>6891</v>
      </c>
      <c r="X860" s="5" t="s">
        <v>67</v>
      </c>
      <c r="Y860" s="2" t="s">
        <v>67</v>
      </c>
      <c r="Z860" s="2" t="s">
        <v>67</v>
      </c>
      <c r="AA860" s="11"/>
      <c r="AB860" s="2" t="s">
        <v>67</v>
      </c>
    </row>
    <row r="861" spans="1:28" ht="30" customHeight="1" x14ac:dyDescent="0.3">
      <c r="A861" s="5" t="s">
        <v>6892</v>
      </c>
      <c r="B861" s="5" t="s">
        <v>6871</v>
      </c>
      <c r="C861" s="5" t="s">
        <v>6893</v>
      </c>
      <c r="D861" s="9" t="s">
        <v>1702</v>
      </c>
      <c r="E861" s="10">
        <v>0</v>
      </c>
      <c r="F861" s="5" t="s">
        <v>67</v>
      </c>
      <c r="G861" s="10">
        <v>104470</v>
      </c>
      <c r="H861" s="5" t="s">
        <v>6872</v>
      </c>
      <c r="I861" s="10">
        <v>104470</v>
      </c>
      <c r="J861" s="5" t="s">
        <v>6873</v>
      </c>
      <c r="K861" s="10">
        <v>0</v>
      </c>
      <c r="L861" s="5" t="s">
        <v>67</v>
      </c>
      <c r="M861" s="10">
        <v>0</v>
      </c>
      <c r="N861" s="5" t="s">
        <v>67</v>
      </c>
      <c r="O861" s="10">
        <f t="shared" si="14"/>
        <v>104470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5" t="s">
        <v>6894</v>
      </c>
      <c r="X861" s="5" t="s">
        <v>67</v>
      </c>
      <c r="Y861" s="2" t="s">
        <v>67</v>
      </c>
      <c r="Z861" s="2" t="s">
        <v>67</v>
      </c>
      <c r="AA861" s="11"/>
      <c r="AB861" s="2" t="s">
        <v>67</v>
      </c>
    </row>
    <row r="862" spans="1:28" ht="30" customHeight="1" x14ac:dyDescent="0.3">
      <c r="A862" s="5" t="s">
        <v>6895</v>
      </c>
      <c r="B862" s="5" t="s">
        <v>6871</v>
      </c>
      <c r="C862" s="5" t="s">
        <v>6896</v>
      </c>
      <c r="D862" s="9" t="s">
        <v>1702</v>
      </c>
      <c r="E862" s="10">
        <v>0</v>
      </c>
      <c r="F862" s="5" t="s">
        <v>67</v>
      </c>
      <c r="G862" s="10">
        <v>132190</v>
      </c>
      <c r="H862" s="5" t="s">
        <v>6872</v>
      </c>
      <c r="I862" s="10">
        <v>132190</v>
      </c>
      <c r="J862" s="5" t="s">
        <v>6873</v>
      </c>
      <c r="K862" s="10">
        <v>0</v>
      </c>
      <c r="L862" s="5" t="s">
        <v>67</v>
      </c>
      <c r="M862" s="10">
        <v>0</v>
      </c>
      <c r="N862" s="5" t="s">
        <v>67</v>
      </c>
      <c r="O862" s="10">
        <f t="shared" si="14"/>
        <v>132190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5" t="s">
        <v>6897</v>
      </c>
      <c r="X862" s="5" t="s">
        <v>67</v>
      </c>
      <c r="Y862" s="2" t="s">
        <v>67</v>
      </c>
      <c r="Z862" s="2" t="s">
        <v>67</v>
      </c>
      <c r="AA862" s="11"/>
      <c r="AB862" s="2" t="s">
        <v>67</v>
      </c>
    </row>
    <row r="863" spans="1:28" ht="30" customHeight="1" x14ac:dyDescent="0.3">
      <c r="A863" s="5" t="s">
        <v>6898</v>
      </c>
      <c r="B863" s="5" t="s">
        <v>6899</v>
      </c>
      <c r="C863" s="5" t="s">
        <v>6900</v>
      </c>
      <c r="D863" s="9" t="s">
        <v>508</v>
      </c>
      <c r="E863" s="10">
        <v>53760</v>
      </c>
      <c r="F863" s="5" t="s">
        <v>67</v>
      </c>
      <c r="G863" s="10">
        <v>78000</v>
      </c>
      <c r="H863" s="5" t="s">
        <v>6901</v>
      </c>
      <c r="I863" s="10">
        <v>61200</v>
      </c>
      <c r="J863" s="5" t="s">
        <v>6902</v>
      </c>
      <c r="K863" s="10">
        <v>0</v>
      </c>
      <c r="L863" s="5" t="s">
        <v>67</v>
      </c>
      <c r="M863" s="10">
        <v>0</v>
      </c>
      <c r="N863" s="5" t="s">
        <v>67</v>
      </c>
      <c r="O863" s="10">
        <f t="shared" si="14"/>
        <v>53760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5" t="s">
        <v>6903</v>
      </c>
      <c r="X863" s="5" t="s">
        <v>67</v>
      </c>
      <c r="Y863" s="2" t="s">
        <v>67</v>
      </c>
      <c r="Z863" s="2" t="s">
        <v>67</v>
      </c>
      <c r="AA863" s="11"/>
      <c r="AB863" s="2" t="s">
        <v>67</v>
      </c>
    </row>
    <row r="864" spans="1:28" ht="30" customHeight="1" x14ac:dyDescent="0.3">
      <c r="A864" s="5" t="s">
        <v>6904</v>
      </c>
      <c r="B864" s="5" t="s">
        <v>6899</v>
      </c>
      <c r="C864" s="5" t="s">
        <v>6905</v>
      </c>
      <c r="D864" s="9" t="s">
        <v>508</v>
      </c>
      <c r="E864" s="10">
        <v>53760</v>
      </c>
      <c r="F864" s="5" t="s">
        <v>67</v>
      </c>
      <c r="G864" s="10">
        <v>78000</v>
      </c>
      <c r="H864" s="5" t="s">
        <v>6901</v>
      </c>
      <c r="I864" s="10">
        <v>61200</v>
      </c>
      <c r="J864" s="5" t="s">
        <v>6902</v>
      </c>
      <c r="K864" s="10">
        <v>0</v>
      </c>
      <c r="L864" s="5" t="s">
        <v>67</v>
      </c>
      <c r="M864" s="10">
        <v>0</v>
      </c>
      <c r="N864" s="5" t="s">
        <v>67</v>
      </c>
      <c r="O864" s="10">
        <f t="shared" si="14"/>
        <v>53760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5" t="s">
        <v>6906</v>
      </c>
      <c r="X864" s="5" t="s">
        <v>67</v>
      </c>
      <c r="Y864" s="2" t="s">
        <v>67</v>
      </c>
      <c r="Z864" s="2" t="s">
        <v>67</v>
      </c>
      <c r="AA864" s="11"/>
      <c r="AB864" s="2" t="s">
        <v>67</v>
      </c>
    </row>
    <row r="865" spans="1:28" ht="30" customHeight="1" x14ac:dyDescent="0.3">
      <c r="A865" s="5" t="s">
        <v>6907</v>
      </c>
      <c r="B865" s="5" t="s">
        <v>6899</v>
      </c>
      <c r="C865" s="5" t="s">
        <v>6908</v>
      </c>
      <c r="D865" s="9" t="s">
        <v>508</v>
      </c>
      <c r="E865" s="10">
        <v>54600</v>
      </c>
      <c r="F865" s="5" t="s">
        <v>67</v>
      </c>
      <c r="G865" s="10">
        <v>80000</v>
      </c>
      <c r="H865" s="5" t="s">
        <v>6901</v>
      </c>
      <c r="I865" s="10">
        <v>62400</v>
      </c>
      <c r="J865" s="5" t="s">
        <v>6902</v>
      </c>
      <c r="K865" s="10">
        <v>0</v>
      </c>
      <c r="L865" s="5" t="s">
        <v>67</v>
      </c>
      <c r="M865" s="10">
        <v>0</v>
      </c>
      <c r="N865" s="5" t="s">
        <v>67</v>
      </c>
      <c r="O865" s="10">
        <f t="shared" si="14"/>
        <v>54600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5" t="s">
        <v>6909</v>
      </c>
      <c r="X865" s="5" t="s">
        <v>67</v>
      </c>
      <c r="Y865" s="2" t="s">
        <v>67</v>
      </c>
      <c r="Z865" s="2" t="s">
        <v>67</v>
      </c>
      <c r="AA865" s="11"/>
      <c r="AB865" s="2" t="s">
        <v>67</v>
      </c>
    </row>
    <row r="866" spans="1:28" ht="30" customHeight="1" x14ac:dyDescent="0.3">
      <c r="A866" s="5" t="s">
        <v>6910</v>
      </c>
      <c r="B866" s="5" t="s">
        <v>6899</v>
      </c>
      <c r="C866" s="5" t="s">
        <v>6911</v>
      </c>
      <c r="D866" s="9" t="s">
        <v>508</v>
      </c>
      <c r="E866" s="10">
        <v>60480</v>
      </c>
      <c r="F866" s="5" t="s">
        <v>67</v>
      </c>
      <c r="G866" s="10">
        <v>89000</v>
      </c>
      <c r="H866" s="5" t="s">
        <v>6901</v>
      </c>
      <c r="I866" s="10">
        <v>70500</v>
      </c>
      <c r="J866" s="5" t="s">
        <v>6902</v>
      </c>
      <c r="K866" s="10">
        <v>0</v>
      </c>
      <c r="L866" s="5" t="s">
        <v>67</v>
      </c>
      <c r="M866" s="10">
        <v>0</v>
      </c>
      <c r="N866" s="5" t="s">
        <v>67</v>
      </c>
      <c r="O866" s="10">
        <f t="shared" si="14"/>
        <v>60480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5" t="s">
        <v>6912</v>
      </c>
      <c r="X866" s="5" t="s">
        <v>67</v>
      </c>
      <c r="Y866" s="2" t="s">
        <v>67</v>
      </c>
      <c r="Z866" s="2" t="s">
        <v>67</v>
      </c>
      <c r="AA866" s="11"/>
      <c r="AB866" s="2" t="s">
        <v>67</v>
      </c>
    </row>
    <row r="867" spans="1:28" ht="30" customHeight="1" x14ac:dyDescent="0.3">
      <c r="A867" s="5" t="s">
        <v>6913</v>
      </c>
      <c r="B867" s="5" t="s">
        <v>6899</v>
      </c>
      <c r="C867" s="5" t="s">
        <v>6914</v>
      </c>
      <c r="D867" s="9" t="s">
        <v>508</v>
      </c>
      <c r="E867" s="10">
        <v>84840</v>
      </c>
      <c r="F867" s="5" t="s">
        <v>67</v>
      </c>
      <c r="G867" s="10">
        <v>125000</v>
      </c>
      <c r="H867" s="5" t="s">
        <v>6901</v>
      </c>
      <c r="I867" s="10">
        <v>97200</v>
      </c>
      <c r="J867" s="5" t="s">
        <v>6902</v>
      </c>
      <c r="K867" s="10">
        <v>0</v>
      </c>
      <c r="L867" s="5" t="s">
        <v>67</v>
      </c>
      <c r="M867" s="10">
        <v>0</v>
      </c>
      <c r="N867" s="5" t="s">
        <v>67</v>
      </c>
      <c r="O867" s="10">
        <f t="shared" si="14"/>
        <v>84840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5" t="s">
        <v>6915</v>
      </c>
      <c r="X867" s="5" t="s">
        <v>67</v>
      </c>
      <c r="Y867" s="2" t="s">
        <v>67</v>
      </c>
      <c r="Z867" s="2" t="s">
        <v>67</v>
      </c>
      <c r="AA867" s="11"/>
      <c r="AB867" s="2" t="s">
        <v>67</v>
      </c>
    </row>
    <row r="868" spans="1:28" ht="30" customHeight="1" x14ac:dyDescent="0.3">
      <c r="A868" s="5" t="s">
        <v>6916</v>
      </c>
      <c r="B868" s="5" t="s">
        <v>6899</v>
      </c>
      <c r="C868" s="5" t="s">
        <v>6917</v>
      </c>
      <c r="D868" s="9" t="s">
        <v>508</v>
      </c>
      <c r="E868" s="10">
        <v>107940</v>
      </c>
      <c r="F868" s="5" t="s">
        <v>67</v>
      </c>
      <c r="G868" s="10">
        <v>159000</v>
      </c>
      <c r="H868" s="5" t="s">
        <v>6901</v>
      </c>
      <c r="I868" s="10">
        <v>123900</v>
      </c>
      <c r="J868" s="5" t="s">
        <v>6902</v>
      </c>
      <c r="K868" s="10">
        <v>0</v>
      </c>
      <c r="L868" s="5" t="s">
        <v>67</v>
      </c>
      <c r="M868" s="10">
        <v>0</v>
      </c>
      <c r="N868" s="5" t="s">
        <v>67</v>
      </c>
      <c r="O868" s="10">
        <f t="shared" si="14"/>
        <v>107940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5" t="s">
        <v>6918</v>
      </c>
      <c r="X868" s="5" t="s">
        <v>67</v>
      </c>
      <c r="Y868" s="2" t="s">
        <v>67</v>
      </c>
      <c r="Z868" s="2" t="s">
        <v>67</v>
      </c>
      <c r="AA868" s="11"/>
      <c r="AB868" s="2" t="s">
        <v>67</v>
      </c>
    </row>
    <row r="869" spans="1:28" ht="30" customHeight="1" x14ac:dyDescent="0.3">
      <c r="A869" s="5" t="s">
        <v>6919</v>
      </c>
      <c r="B869" s="5" t="s">
        <v>6899</v>
      </c>
      <c r="C869" s="5" t="s">
        <v>6920</v>
      </c>
      <c r="D869" s="9" t="s">
        <v>508</v>
      </c>
      <c r="E869" s="10">
        <v>132300</v>
      </c>
      <c r="F869" s="5" t="s">
        <v>67</v>
      </c>
      <c r="G869" s="10">
        <v>195000</v>
      </c>
      <c r="H869" s="5" t="s">
        <v>6901</v>
      </c>
      <c r="I869" s="10">
        <v>152300</v>
      </c>
      <c r="J869" s="5" t="s">
        <v>6902</v>
      </c>
      <c r="K869" s="10">
        <v>0</v>
      </c>
      <c r="L869" s="5" t="s">
        <v>67</v>
      </c>
      <c r="M869" s="10">
        <v>0</v>
      </c>
      <c r="N869" s="5" t="s">
        <v>67</v>
      </c>
      <c r="O869" s="10">
        <f t="shared" si="14"/>
        <v>132300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5" t="s">
        <v>6921</v>
      </c>
      <c r="X869" s="5" t="s">
        <v>67</v>
      </c>
      <c r="Y869" s="2" t="s">
        <v>67</v>
      </c>
      <c r="Z869" s="2" t="s">
        <v>67</v>
      </c>
      <c r="AA869" s="11"/>
      <c r="AB869" s="2" t="s">
        <v>67</v>
      </c>
    </row>
    <row r="870" spans="1:28" ht="30" customHeight="1" x14ac:dyDescent="0.3">
      <c r="A870" s="5" t="s">
        <v>6922</v>
      </c>
      <c r="B870" s="5" t="s">
        <v>6899</v>
      </c>
      <c r="C870" s="5" t="s">
        <v>6923</v>
      </c>
      <c r="D870" s="9" t="s">
        <v>508</v>
      </c>
      <c r="E870" s="10">
        <v>175560</v>
      </c>
      <c r="F870" s="5" t="s">
        <v>67</v>
      </c>
      <c r="G870" s="10">
        <v>260000</v>
      </c>
      <c r="H870" s="5" t="s">
        <v>6901</v>
      </c>
      <c r="I870" s="10">
        <v>201600</v>
      </c>
      <c r="J870" s="5" t="s">
        <v>6902</v>
      </c>
      <c r="K870" s="10">
        <v>0</v>
      </c>
      <c r="L870" s="5" t="s">
        <v>67</v>
      </c>
      <c r="M870" s="10">
        <v>0</v>
      </c>
      <c r="N870" s="5" t="s">
        <v>67</v>
      </c>
      <c r="O870" s="10">
        <f t="shared" si="14"/>
        <v>175560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5" t="s">
        <v>6924</v>
      </c>
      <c r="X870" s="5" t="s">
        <v>67</v>
      </c>
      <c r="Y870" s="2" t="s">
        <v>67</v>
      </c>
      <c r="Z870" s="2" t="s">
        <v>67</v>
      </c>
      <c r="AA870" s="11"/>
      <c r="AB870" s="2" t="s">
        <v>67</v>
      </c>
    </row>
    <row r="871" spans="1:28" ht="30" customHeight="1" x14ac:dyDescent="0.3">
      <c r="A871" s="5" t="s">
        <v>6925</v>
      </c>
      <c r="B871" s="5" t="s">
        <v>6899</v>
      </c>
      <c r="C871" s="5" t="s">
        <v>6926</v>
      </c>
      <c r="D871" s="9" t="s">
        <v>508</v>
      </c>
      <c r="E871" s="10">
        <v>244020</v>
      </c>
      <c r="F871" s="5" t="s">
        <v>67</v>
      </c>
      <c r="G871" s="10">
        <v>361000</v>
      </c>
      <c r="H871" s="5" t="s">
        <v>6901</v>
      </c>
      <c r="I871" s="10">
        <v>280800</v>
      </c>
      <c r="J871" s="5" t="s">
        <v>6902</v>
      </c>
      <c r="K871" s="10">
        <v>0</v>
      </c>
      <c r="L871" s="5" t="s">
        <v>67</v>
      </c>
      <c r="M871" s="10">
        <v>0</v>
      </c>
      <c r="N871" s="5" t="s">
        <v>67</v>
      </c>
      <c r="O871" s="10">
        <f t="shared" si="14"/>
        <v>244020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5" t="s">
        <v>6927</v>
      </c>
      <c r="X871" s="5" t="s">
        <v>67</v>
      </c>
      <c r="Y871" s="2" t="s">
        <v>67</v>
      </c>
      <c r="Z871" s="2" t="s">
        <v>67</v>
      </c>
      <c r="AA871" s="11"/>
      <c r="AB871" s="2" t="s">
        <v>67</v>
      </c>
    </row>
    <row r="872" spans="1:28" ht="30" customHeight="1" x14ac:dyDescent="0.3">
      <c r="A872" s="5" t="s">
        <v>6928</v>
      </c>
      <c r="B872" s="5" t="s">
        <v>6899</v>
      </c>
      <c r="C872" s="5" t="s">
        <v>6929</v>
      </c>
      <c r="D872" s="9" t="s">
        <v>508</v>
      </c>
      <c r="E872" s="10">
        <v>0</v>
      </c>
      <c r="F872" s="5" t="s">
        <v>67</v>
      </c>
      <c r="G872" s="10">
        <v>0</v>
      </c>
      <c r="H872" s="5" t="s">
        <v>67</v>
      </c>
      <c r="I872" s="10">
        <v>544000</v>
      </c>
      <c r="J872" s="5" t="s">
        <v>6902</v>
      </c>
      <c r="K872" s="10">
        <v>0</v>
      </c>
      <c r="L872" s="5" t="s">
        <v>67</v>
      </c>
      <c r="M872" s="10">
        <v>0</v>
      </c>
      <c r="N872" s="5" t="s">
        <v>67</v>
      </c>
      <c r="O872" s="10">
        <f t="shared" si="14"/>
        <v>544000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5" t="s">
        <v>6930</v>
      </c>
      <c r="X872" s="5" t="s">
        <v>67</v>
      </c>
      <c r="Y872" s="2" t="s">
        <v>67</v>
      </c>
      <c r="Z872" s="2" t="s">
        <v>67</v>
      </c>
      <c r="AA872" s="11"/>
      <c r="AB872" s="2" t="s">
        <v>67</v>
      </c>
    </row>
    <row r="873" spans="1:28" ht="30" customHeight="1" x14ac:dyDescent="0.3">
      <c r="A873" s="5" t="s">
        <v>6931</v>
      </c>
      <c r="B873" s="5" t="s">
        <v>6932</v>
      </c>
      <c r="C873" s="5" t="s">
        <v>6933</v>
      </c>
      <c r="D873" s="9" t="s">
        <v>808</v>
      </c>
      <c r="E873" s="10">
        <v>73180</v>
      </c>
      <c r="F873" s="5" t="s">
        <v>67</v>
      </c>
      <c r="G873" s="10">
        <v>95000</v>
      </c>
      <c r="H873" s="5" t="s">
        <v>6901</v>
      </c>
      <c r="I873" s="10">
        <v>84000</v>
      </c>
      <c r="J873" s="5" t="s">
        <v>6902</v>
      </c>
      <c r="K873" s="10">
        <v>0</v>
      </c>
      <c r="L873" s="5" t="s">
        <v>67</v>
      </c>
      <c r="M873" s="10">
        <v>0</v>
      </c>
      <c r="N873" s="5" t="s">
        <v>67</v>
      </c>
      <c r="O873" s="10">
        <f t="shared" si="14"/>
        <v>73180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5" t="s">
        <v>6934</v>
      </c>
      <c r="X873" s="5" t="s">
        <v>67</v>
      </c>
      <c r="Y873" s="2" t="s">
        <v>67</v>
      </c>
      <c r="Z873" s="2" t="s">
        <v>67</v>
      </c>
      <c r="AA873" s="11"/>
      <c r="AB873" s="2" t="s">
        <v>67</v>
      </c>
    </row>
    <row r="874" spans="1:28" ht="30" customHeight="1" x14ac:dyDescent="0.3">
      <c r="A874" s="5" t="s">
        <v>6935</v>
      </c>
      <c r="B874" s="5" t="s">
        <v>6932</v>
      </c>
      <c r="C874" s="5" t="s">
        <v>6936</v>
      </c>
      <c r="D874" s="9" t="s">
        <v>808</v>
      </c>
      <c r="E874" s="10">
        <v>74970</v>
      </c>
      <c r="F874" s="5" t="s">
        <v>67</v>
      </c>
      <c r="G874" s="10">
        <v>98000</v>
      </c>
      <c r="H874" s="5" t="s">
        <v>6901</v>
      </c>
      <c r="I874" s="10">
        <v>72000</v>
      </c>
      <c r="J874" s="5" t="s">
        <v>6902</v>
      </c>
      <c r="K874" s="10">
        <v>0</v>
      </c>
      <c r="L874" s="5" t="s">
        <v>67</v>
      </c>
      <c r="M874" s="10">
        <v>0</v>
      </c>
      <c r="N874" s="5" t="s">
        <v>67</v>
      </c>
      <c r="O874" s="10">
        <f t="shared" si="14"/>
        <v>72000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5" t="s">
        <v>6937</v>
      </c>
      <c r="X874" s="5" t="s">
        <v>67</v>
      </c>
      <c r="Y874" s="2" t="s">
        <v>67</v>
      </c>
      <c r="Z874" s="2" t="s">
        <v>67</v>
      </c>
      <c r="AA874" s="11"/>
      <c r="AB874" s="2" t="s">
        <v>67</v>
      </c>
    </row>
    <row r="875" spans="1:28" ht="30" customHeight="1" x14ac:dyDescent="0.3">
      <c r="A875" s="5" t="s">
        <v>6938</v>
      </c>
      <c r="B875" s="5" t="s">
        <v>6932</v>
      </c>
      <c r="C875" s="5" t="s">
        <v>6939</v>
      </c>
      <c r="D875" s="9" t="s">
        <v>808</v>
      </c>
      <c r="E875" s="10">
        <v>85150</v>
      </c>
      <c r="F875" s="5" t="s">
        <v>67</v>
      </c>
      <c r="G875" s="10">
        <v>112000</v>
      </c>
      <c r="H875" s="5" t="s">
        <v>6901</v>
      </c>
      <c r="I875" s="10">
        <v>82000</v>
      </c>
      <c r="J875" s="5" t="s">
        <v>6902</v>
      </c>
      <c r="K875" s="10">
        <v>0</v>
      </c>
      <c r="L875" s="5" t="s">
        <v>67</v>
      </c>
      <c r="M875" s="10">
        <v>0</v>
      </c>
      <c r="N875" s="5" t="s">
        <v>67</v>
      </c>
      <c r="O875" s="10">
        <f t="shared" si="14"/>
        <v>82000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5" t="s">
        <v>6940</v>
      </c>
      <c r="X875" s="5" t="s">
        <v>67</v>
      </c>
      <c r="Y875" s="2" t="s">
        <v>67</v>
      </c>
      <c r="Z875" s="2" t="s">
        <v>67</v>
      </c>
      <c r="AA875" s="11"/>
      <c r="AB875" s="2" t="s">
        <v>67</v>
      </c>
    </row>
    <row r="876" spans="1:28" ht="30" customHeight="1" x14ac:dyDescent="0.3">
      <c r="A876" s="5" t="s">
        <v>6941</v>
      </c>
      <c r="B876" s="5" t="s">
        <v>6932</v>
      </c>
      <c r="C876" s="5" t="s">
        <v>6942</v>
      </c>
      <c r="D876" s="9" t="s">
        <v>808</v>
      </c>
      <c r="E876" s="10">
        <v>91870</v>
      </c>
      <c r="F876" s="5" t="s">
        <v>67</v>
      </c>
      <c r="G876" s="10">
        <v>120000</v>
      </c>
      <c r="H876" s="5" t="s">
        <v>6901</v>
      </c>
      <c r="I876" s="10">
        <v>88000</v>
      </c>
      <c r="J876" s="5" t="s">
        <v>6902</v>
      </c>
      <c r="K876" s="10">
        <v>0</v>
      </c>
      <c r="L876" s="5" t="s">
        <v>67</v>
      </c>
      <c r="M876" s="10">
        <v>0</v>
      </c>
      <c r="N876" s="5" t="s">
        <v>67</v>
      </c>
      <c r="O876" s="10">
        <f t="shared" si="14"/>
        <v>88000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5" t="s">
        <v>6943</v>
      </c>
      <c r="X876" s="5" t="s">
        <v>67</v>
      </c>
      <c r="Y876" s="2" t="s">
        <v>67</v>
      </c>
      <c r="Z876" s="2" t="s">
        <v>67</v>
      </c>
      <c r="AA876" s="11"/>
      <c r="AB876" s="2" t="s">
        <v>67</v>
      </c>
    </row>
    <row r="877" spans="1:28" ht="30" customHeight="1" x14ac:dyDescent="0.3">
      <c r="A877" s="5" t="s">
        <v>6944</v>
      </c>
      <c r="B877" s="5" t="s">
        <v>6932</v>
      </c>
      <c r="C877" s="5" t="s">
        <v>6945</v>
      </c>
      <c r="D877" s="9" t="s">
        <v>808</v>
      </c>
      <c r="E877" s="10">
        <v>103950</v>
      </c>
      <c r="F877" s="5" t="s">
        <v>67</v>
      </c>
      <c r="G877" s="10">
        <v>136000</v>
      </c>
      <c r="H877" s="5" t="s">
        <v>6901</v>
      </c>
      <c r="I877" s="10">
        <v>100000</v>
      </c>
      <c r="J877" s="5" t="s">
        <v>6902</v>
      </c>
      <c r="K877" s="10">
        <v>0</v>
      </c>
      <c r="L877" s="5" t="s">
        <v>67</v>
      </c>
      <c r="M877" s="10">
        <v>0</v>
      </c>
      <c r="N877" s="5" t="s">
        <v>67</v>
      </c>
      <c r="O877" s="10">
        <f t="shared" si="14"/>
        <v>100000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5" t="s">
        <v>6946</v>
      </c>
      <c r="X877" s="5" t="s">
        <v>67</v>
      </c>
      <c r="Y877" s="2" t="s">
        <v>67</v>
      </c>
      <c r="Z877" s="2" t="s">
        <v>67</v>
      </c>
      <c r="AA877" s="11"/>
      <c r="AB877" s="2" t="s">
        <v>67</v>
      </c>
    </row>
    <row r="878" spans="1:28" ht="30" customHeight="1" x14ac:dyDescent="0.3">
      <c r="A878" s="5" t="s">
        <v>6947</v>
      </c>
      <c r="B878" s="5" t="s">
        <v>6932</v>
      </c>
      <c r="C878" s="5" t="s">
        <v>6948</v>
      </c>
      <c r="D878" s="9" t="s">
        <v>808</v>
      </c>
      <c r="E878" s="10">
        <v>128100</v>
      </c>
      <c r="F878" s="5" t="s">
        <v>67</v>
      </c>
      <c r="G878" s="10">
        <v>169000</v>
      </c>
      <c r="H878" s="5" t="s">
        <v>6901</v>
      </c>
      <c r="I878" s="10">
        <v>124000</v>
      </c>
      <c r="J878" s="5" t="s">
        <v>6902</v>
      </c>
      <c r="K878" s="10">
        <v>0</v>
      </c>
      <c r="L878" s="5" t="s">
        <v>67</v>
      </c>
      <c r="M878" s="10">
        <v>0</v>
      </c>
      <c r="N878" s="5" t="s">
        <v>67</v>
      </c>
      <c r="O878" s="10">
        <f t="shared" si="14"/>
        <v>124000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5" t="s">
        <v>6949</v>
      </c>
      <c r="X878" s="5" t="s">
        <v>67</v>
      </c>
      <c r="Y878" s="2" t="s">
        <v>67</v>
      </c>
      <c r="Z878" s="2" t="s">
        <v>67</v>
      </c>
      <c r="AA878" s="11"/>
      <c r="AB878" s="2" t="s">
        <v>67</v>
      </c>
    </row>
    <row r="879" spans="1:28" ht="30" customHeight="1" x14ac:dyDescent="0.3">
      <c r="A879" s="5" t="s">
        <v>6950</v>
      </c>
      <c r="B879" s="5" t="s">
        <v>6932</v>
      </c>
      <c r="C879" s="5" t="s">
        <v>6951</v>
      </c>
      <c r="D879" s="9" t="s">
        <v>808</v>
      </c>
      <c r="E879" s="10">
        <v>156450</v>
      </c>
      <c r="F879" s="5" t="s">
        <v>67</v>
      </c>
      <c r="G879" s="10">
        <v>207000</v>
      </c>
      <c r="H879" s="5" t="s">
        <v>6901</v>
      </c>
      <c r="I879" s="10">
        <v>152000</v>
      </c>
      <c r="J879" s="5" t="s">
        <v>6902</v>
      </c>
      <c r="K879" s="10">
        <v>0</v>
      </c>
      <c r="L879" s="5" t="s">
        <v>67</v>
      </c>
      <c r="M879" s="10">
        <v>0</v>
      </c>
      <c r="N879" s="5" t="s">
        <v>67</v>
      </c>
      <c r="O879" s="10">
        <f t="shared" si="14"/>
        <v>152000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5" t="s">
        <v>6952</v>
      </c>
      <c r="X879" s="5" t="s">
        <v>67</v>
      </c>
      <c r="Y879" s="2" t="s">
        <v>67</v>
      </c>
      <c r="Z879" s="2" t="s">
        <v>67</v>
      </c>
      <c r="AA879" s="11"/>
      <c r="AB879" s="2" t="s">
        <v>67</v>
      </c>
    </row>
    <row r="880" spans="1:28" ht="30" customHeight="1" x14ac:dyDescent="0.3">
      <c r="A880" s="5" t="s">
        <v>6953</v>
      </c>
      <c r="B880" s="5" t="s">
        <v>6932</v>
      </c>
      <c r="C880" s="5" t="s">
        <v>6954</v>
      </c>
      <c r="D880" s="9" t="s">
        <v>808</v>
      </c>
      <c r="E880" s="10">
        <v>216300</v>
      </c>
      <c r="F880" s="5" t="s">
        <v>67</v>
      </c>
      <c r="G880" s="10">
        <v>286000</v>
      </c>
      <c r="H880" s="5" t="s">
        <v>6901</v>
      </c>
      <c r="I880" s="10">
        <v>210000</v>
      </c>
      <c r="J880" s="5" t="s">
        <v>6902</v>
      </c>
      <c r="K880" s="10">
        <v>0</v>
      </c>
      <c r="L880" s="5" t="s">
        <v>67</v>
      </c>
      <c r="M880" s="10">
        <v>0</v>
      </c>
      <c r="N880" s="5" t="s">
        <v>67</v>
      </c>
      <c r="O880" s="10">
        <f t="shared" si="14"/>
        <v>210000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5" t="s">
        <v>6955</v>
      </c>
      <c r="X880" s="5" t="s">
        <v>67</v>
      </c>
      <c r="Y880" s="2" t="s">
        <v>67</v>
      </c>
      <c r="Z880" s="2" t="s">
        <v>67</v>
      </c>
      <c r="AA880" s="11"/>
      <c r="AB880" s="2" t="s">
        <v>67</v>
      </c>
    </row>
    <row r="881" spans="1:28" ht="30" customHeight="1" x14ac:dyDescent="0.3">
      <c r="A881" s="5" t="s">
        <v>6956</v>
      </c>
      <c r="B881" s="5" t="s">
        <v>6932</v>
      </c>
      <c r="C881" s="5" t="s">
        <v>6957</v>
      </c>
      <c r="D881" s="9" t="s">
        <v>808</v>
      </c>
      <c r="E881" s="10">
        <v>278250</v>
      </c>
      <c r="F881" s="5" t="s">
        <v>67</v>
      </c>
      <c r="G881" s="10">
        <v>368000</v>
      </c>
      <c r="H881" s="5" t="s">
        <v>6901</v>
      </c>
      <c r="I881" s="10">
        <v>270000</v>
      </c>
      <c r="J881" s="5" t="s">
        <v>6902</v>
      </c>
      <c r="K881" s="10">
        <v>0</v>
      </c>
      <c r="L881" s="5" t="s">
        <v>67</v>
      </c>
      <c r="M881" s="10">
        <v>0</v>
      </c>
      <c r="N881" s="5" t="s">
        <v>67</v>
      </c>
      <c r="O881" s="10">
        <f t="shared" si="14"/>
        <v>270000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5" t="s">
        <v>6958</v>
      </c>
      <c r="X881" s="5" t="s">
        <v>67</v>
      </c>
      <c r="Y881" s="2" t="s">
        <v>67</v>
      </c>
      <c r="Z881" s="2" t="s">
        <v>67</v>
      </c>
      <c r="AA881" s="11"/>
      <c r="AB881" s="2" t="s">
        <v>67</v>
      </c>
    </row>
    <row r="882" spans="1:28" ht="30" customHeight="1" x14ac:dyDescent="0.3">
      <c r="A882" s="5" t="s">
        <v>6959</v>
      </c>
      <c r="B882" s="5" t="s">
        <v>6932</v>
      </c>
      <c r="C882" s="5" t="s">
        <v>6960</v>
      </c>
      <c r="D882" s="9" t="s">
        <v>808</v>
      </c>
      <c r="E882" s="10">
        <v>339150</v>
      </c>
      <c r="F882" s="5" t="s">
        <v>67</v>
      </c>
      <c r="G882" s="10">
        <v>0</v>
      </c>
      <c r="H882" s="5" t="s">
        <v>67</v>
      </c>
      <c r="I882" s="10">
        <v>328000</v>
      </c>
      <c r="J882" s="5" t="s">
        <v>6902</v>
      </c>
      <c r="K882" s="10">
        <v>0</v>
      </c>
      <c r="L882" s="5" t="s">
        <v>67</v>
      </c>
      <c r="M882" s="10">
        <v>0</v>
      </c>
      <c r="N882" s="5" t="s">
        <v>67</v>
      </c>
      <c r="O882" s="10">
        <f t="shared" si="14"/>
        <v>328000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5" t="s">
        <v>6961</v>
      </c>
      <c r="X882" s="5" t="s">
        <v>67</v>
      </c>
      <c r="Y882" s="2" t="s">
        <v>67</v>
      </c>
      <c r="Z882" s="2" t="s">
        <v>67</v>
      </c>
      <c r="AA882" s="11"/>
      <c r="AB882" s="2" t="s">
        <v>67</v>
      </c>
    </row>
    <row r="883" spans="1:28" ht="30" customHeight="1" x14ac:dyDescent="0.3">
      <c r="A883" s="5" t="s">
        <v>6962</v>
      </c>
      <c r="B883" s="5" t="s">
        <v>3757</v>
      </c>
      <c r="C883" s="5" t="s">
        <v>6963</v>
      </c>
      <c r="D883" s="9" t="s">
        <v>508</v>
      </c>
      <c r="E883" s="10">
        <v>790</v>
      </c>
      <c r="F883" s="5" t="s">
        <v>67</v>
      </c>
      <c r="G883" s="10">
        <v>1230</v>
      </c>
      <c r="H883" s="5" t="s">
        <v>6210</v>
      </c>
      <c r="I883" s="10">
        <v>1230</v>
      </c>
      <c r="J883" s="5" t="s">
        <v>6964</v>
      </c>
      <c r="K883" s="10">
        <v>0</v>
      </c>
      <c r="L883" s="5" t="s">
        <v>67</v>
      </c>
      <c r="M883" s="10">
        <v>0</v>
      </c>
      <c r="N883" s="5" t="s">
        <v>67</v>
      </c>
      <c r="O883" s="10">
        <f t="shared" si="14"/>
        <v>790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5" t="s">
        <v>6965</v>
      </c>
      <c r="X883" s="5" t="s">
        <v>67</v>
      </c>
      <c r="Y883" s="2" t="s">
        <v>67</v>
      </c>
      <c r="Z883" s="2" t="s">
        <v>67</v>
      </c>
      <c r="AA883" s="11"/>
      <c r="AB883" s="2" t="s">
        <v>67</v>
      </c>
    </row>
    <row r="884" spans="1:28" ht="30" customHeight="1" x14ac:dyDescent="0.3">
      <c r="A884" s="5" t="s">
        <v>6966</v>
      </c>
      <c r="B884" s="5" t="s">
        <v>3757</v>
      </c>
      <c r="C884" s="5" t="s">
        <v>6967</v>
      </c>
      <c r="D884" s="9" t="s">
        <v>508</v>
      </c>
      <c r="E884" s="10">
        <v>1320</v>
      </c>
      <c r="F884" s="5" t="s">
        <v>67</v>
      </c>
      <c r="G884" s="10">
        <v>2070</v>
      </c>
      <c r="H884" s="5" t="s">
        <v>6210</v>
      </c>
      <c r="I884" s="10">
        <v>2070</v>
      </c>
      <c r="J884" s="5" t="s">
        <v>6964</v>
      </c>
      <c r="K884" s="10">
        <v>0</v>
      </c>
      <c r="L884" s="5" t="s">
        <v>67</v>
      </c>
      <c r="M884" s="10">
        <v>0</v>
      </c>
      <c r="N884" s="5" t="s">
        <v>67</v>
      </c>
      <c r="O884" s="10">
        <f t="shared" si="14"/>
        <v>1320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5" t="s">
        <v>6968</v>
      </c>
      <c r="X884" s="5" t="s">
        <v>67</v>
      </c>
      <c r="Y884" s="2" t="s">
        <v>67</v>
      </c>
      <c r="Z884" s="2" t="s">
        <v>67</v>
      </c>
      <c r="AA884" s="11"/>
      <c r="AB884" s="2" t="s">
        <v>67</v>
      </c>
    </row>
    <row r="885" spans="1:28" ht="30" customHeight="1" x14ac:dyDescent="0.3">
      <c r="A885" s="5" t="s">
        <v>6969</v>
      </c>
      <c r="B885" s="5" t="s">
        <v>3757</v>
      </c>
      <c r="C885" s="5" t="s">
        <v>6970</v>
      </c>
      <c r="D885" s="9" t="s">
        <v>508</v>
      </c>
      <c r="E885" s="10">
        <v>2050</v>
      </c>
      <c r="F885" s="5" t="s">
        <v>67</v>
      </c>
      <c r="G885" s="10">
        <v>3200</v>
      </c>
      <c r="H885" s="5" t="s">
        <v>6210</v>
      </c>
      <c r="I885" s="10">
        <v>3200</v>
      </c>
      <c r="J885" s="5" t="s">
        <v>6964</v>
      </c>
      <c r="K885" s="10">
        <v>0</v>
      </c>
      <c r="L885" s="5" t="s">
        <v>67</v>
      </c>
      <c r="M885" s="10">
        <v>0</v>
      </c>
      <c r="N885" s="5" t="s">
        <v>67</v>
      </c>
      <c r="O885" s="10">
        <f t="shared" si="14"/>
        <v>2050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5" t="s">
        <v>6971</v>
      </c>
      <c r="X885" s="5" t="s">
        <v>67</v>
      </c>
      <c r="Y885" s="2" t="s">
        <v>67</v>
      </c>
      <c r="Z885" s="2" t="s">
        <v>67</v>
      </c>
      <c r="AA885" s="11"/>
      <c r="AB885" s="2" t="s">
        <v>67</v>
      </c>
    </row>
    <row r="886" spans="1:28" ht="30" customHeight="1" x14ac:dyDescent="0.3">
      <c r="A886" s="5" t="s">
        <v>6972</v>
      </c>
      <c r="B886" s="5" t="s">
        <v>3757</v>
      </c>
      <c r="C886" s="5" t="s">
        <v>6973</v>
      </c>
      <c r="D886" s="9" t="s">
        <v>508</v>
      </c>
      <c r="E886" s="10">
        <v>3280</v>
      </c>
      <c r="F886" s="5" t="s">
        <v>67</v>
      </c>
      <c r="G886" s="10">
        <v>5150</v>
      </c>
      <c r="H886" s="5" t="s">
        <v>6210</v>
      </c>
      <c r="I886" s="10">
        <v>5150</v>
      </c>
      <c r="J886" s="5" t="s">
        <v>6964</v>
      </c>
      <c r="K886" s="10">
        <v>0</v>
      </c>
      <c r="L886" s="5" t="s">
        <v>67</v>
      </c>
      <c r="M886" s="10">
        <v>0</v>
      </c>
      <c r="N886" s="5" t="s">
        <v>67</v>
      </c>
      <c r="O886" s="10">
        <f t="shared" si="14"/>
        <v>3280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5" t="s">
        <v>6974</v>
      </c>
      <c r="X886" s="5" t="s">
        <v>67</v>
      </c>
      <c r="Y886" s="2" t="s">
        <v>67</v>
      </c>
      <c r="Z886" s="2" t="s">
        <v>67</v>
      </c>
      <c r="AA886" s="11"/>
      <c r="AB886" s="2" t="s">
        <v>67</v>
      </c>
    </row>
    <row r="887" spans="1:28" ht="30" customHeight="1" x14ac:dyDescent="0.3">
      <c r="A887" s="5" t="s">
        <v>6975</v>
      </c>
      <c r="B887" s="5" t="s">
        <v>3757</v>
      </c>
      <c r="C887" s="5" t="s">
        <v>6976</v>
      </c>
      <c r="D887" s="9" t="s">
        <v>508</v>
      </c>
      <c r="E887" s="10">
        <v>4000</v>
      </c>
      <c r="F887" s="5" t="s">
        <v>67</v>
      </c>
      <c r="G887" s="10">
        <v>6300</v>
      </c>
      <c r="H887" s="5" t="s">
        <v>6210</v>
      </c>
      <c r="I887" s="10">
        <v>6300</v>
      </c>
      <c r="J887" s="5" t="s">
        <v>6964</v>
      </c>
      <c r="K887" s="10">
        <v>0</v>
      </c>
      <c r="L887" s="5" t="s">
        <v>67</v>
      </c>
      <c r="M887" s="10">
        <v>0</v>
      </c>
      <c r="N887" s="5" t="s">
        <v>67</v>
      </c>
      <c r="O887" s="10">
        <f t="shared" si="14"/>
        <v>4000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5" t="s">
        <v>6977</v>
      </c>
      <c r="X887" s="5" t="s">
        <v>67</v>
      </c>
      <c r="Y887" s="2" t="s">
        <v>67</v>
      </c>
      <c r="Z887" s="2" t="s">
        <v>67</v>
      </c>
      <c r="AA887" s="11"/>
      <c r="AB887" s="2" t="s">
        <v>67</v>
      </c>
    </row>
    <row r="888" spans="1:28" ht="30" customHeight="1" x14ac:dyDescent="0.3">
      <c r="A888" s="5" t="s">
        <v>6978</v>
      </c>
      <c r="B888" s="5" t="s">
        <v>3757</v>
      </c>
      <c r="C888" s="5" t="s">
        <v>6979</v>
      </c>
      <c r="D888" s="9" t="s">
        <v>508</v>
      </c>
      <c r="E888" s="10">
        <v>6110</v>
      </c>
      <c r="F888" s="5" t="s">
        <v>67</v>
      </c>
      <c r="G888" s="10">
        <v>9980</v>
      </c>
      <c r="H888" s="5" t="s">
        <v>6210</v>
      </c>
      <c r="I888" s="10">
        <v>9980</v>
      </c>
      <c r="J888" s="5" t="s">
        <v>6964</v>
      </c>
      <c r="K888" s="10">
        <v>0</v>
      </c>
      <c r="L888" s="5" t="s">
        <v>67</v>
      </c>
      <c r="M888" s="10">
        <v>0</v>
      </c>
      <c r="N888" s="5" t="s">
        <v>67</v>
      </c>
      <c r="O888" s="10">
        <f t="shared" si="14"/>
        <v>6110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5" t="s">
        <v>6980</v>
      </c>
      <c r="X888" s="5" t="s">
        <v>67</v>
      </c>
      <c r="Y888" s="2" t="s">
        <v>67</v>
      </c>
      <c r="Z888" s="2" t="s">
        <v>67</v>
      </c>
      <c r="AA888" s="11"/>
      <c r="AB888" s="2" t="s">
        <v>67</v>
      </c>
    </row>
    <row r="889" spans="1:28" ht="30" customHeight="1" x14ac:dyDescent="0.3">
      <c r="A889" s="5" t="s">
        <v>6981</v>
      </c>
      <c r="B889" s="5" t="s">
        <v>3757</v>
      </c>
      <c r="C889" s="5" t="s">
        <v>6982</v>
      </c>
      <c r="D889" s="9" t="s">
        <v>508</v>
      </c>
      <c r="E889" s="10">
        <v>1050</v>
      </c>
      <c r="F889" s="5" t="s">
        <v>67</v>
      </c>
      <c r="G889" s="10">
        <v>1320</v>
      </c>
      <c r="H889" s="5" t="s">
        <v>6983</v>
      </c>
      <c r="I889" s="10">
        <v>1390</v>
      </c>
      <c r="J889" s="5" t="s">
        <v>6984</v>
      </c>
      <c r="K889" s="10">
        <v>0</v>
      </c>
      <c r="L889" s="5" t="s">
        <v>67</v>
      </c>
      <c r="M889" s="10">
        <v>0</v>
      </c>
      <c r="N889" s="5" t="s">
        <v>67</v>
      </c>
      <c r="O889" s="10">
        <f t="shared" si="14"/>
        <v>1050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5" t="s">
        <v>6985</v>
      </c>
      <c r="X889" s="5" t="s">
        <v>67</v>
      </c>
      <c r="Y889" s="2" t="s">
        <v>67</v>
      </c>
      <c r="Z889" s="2" t="s">
        <v>67</v>
      </c>
      <c r="AA889" s="11"/>
      <c r="AB889" s="2" t="s">
        <v>67</v>
      </c>
    </row>
    <row r="890" spans="1:28" ht="30" customHeight="1" x14ac:dyDescent="0.3">
      <c r="A890" s="5" t="s">
        <v>6986</v>
      </c>
      <c r="B890" s="5" t="s">
        <v>3757</v>
      </c>
      <c r="C890" s="5" t="s">
        <v>6987</v>
      </c>
      <c r="D890" s="9" t="s">
        <v>508</v>
      </c>
      <c r="E890" s="10">
        <v>1310</v>
      </c>
      <c r="F890" s="5" t="s">
        <v>67</v>
      </c>
      <c r="G890" s="10">
        <v>1660</v>
      </c>
      <c r="H890" s="5" t="s">
        <v>6983</v>
      </c>
      <c r="I890" s="10">
        <v>1740</v>
      </c>
      <c r="J890" s="5" t="s">
        <v>6984</v>
      </c>
      <c r="K890" s="10">
        <v>0</v>
      </c>
      <c r="L890" s="5" t="s">
        <v>67</v>
      </c>
      <c r="M890" s="10">
        <v>0</v>
      </c>
      <c r="N890" s="5" t="s">
        <v>67</v>
      </c>
      <c r="O890" s="10">
        <f t="shared" si="14"/>
        <v>1310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5" t="s">
        <v>6988</v>
      </c>
      <c r="X890" s="5" t="s">
        <v>67</v>
      </c>
      <c r="Y890" s="2" t="s">
        <v>67</v>
      </c>
      <c r="Z890" s="2" t="s">
        <v>67</v>
      </c>
      <c r="AA890" s="11"/>
      <c r="AB890" s="2" t="s">
        <v>67</v>
      </c>
    </row>
    <row r="891" spans="1:28" ht="30" customHeight="1" x14ac:dyDescent="0.3">
      <c r="A891" s="5" t="s">
        <v>6989</v>
      </c>
      <c r="B891" s="5" t="s">
        <v>3757</v>
      </c>
      <c r="C891" s="5" t="s">
        <v>6990</v>
      </c>
      <c r="D891" s="9" t="s">
        <v>508</v>
      </c>
      <c r="E891" s="10">
        <v>1820</v>
      </c>
      <c r="F891" s="5" t="s">
        <v>67</v>
      </c>
      <c r="G891" s="10">
        <v>2300</v>
      </c>
      <c r="H891" s="5" t="s">
        <v>6983</v>
      </c>
      <c r="I891" s="10">
        <v>2420</v>
      </c>
      <c r="J891" s="5" t="s">
        <v>6984</v>
      </c>
      <c r="K891" s="10">
        <v>0</v>
      </c>
      <c r="L891" s="5" t="s">
        <v>67</v>
      </c>
      <c r="M891" s="10">
        <v>0</v>
      </c>
      <c r="N891" s="5" t="s">
        <v>67</v>
      </c>
      <c r="O891" s="10">
        <f t="shared" si="14"/>
        <v>1820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5" t="s">
        <v>6991</v>
      </c>
      <c r="X891" s="5" t="s">
        <v>67</v>
      </c>
      <c r="Y891" s="2" t="s">
        <v>67</v>
      </c>
      <c r="Z891" s="2" t="s">
        <v>67</v>
      </c>
      <c r="AA891" s="11"/>
      <c r="AB891" s="2" t="s">
        <v>67</v>
      </c>
    </row>
    <row r="892" spans="1:28" ht="30" customHeight="1" x14ac:dyDescent="0.3">
      <c r="A892" s="5" t="s">
        <v>6992</v>
      </c>
      <c r="B892" s="5" t="s">
        <v>3757</v>
      </c>
      <c r="C892" s="5" t="s">
        <v>6993</v>
      </c>
      <c r="D892" s="9" t="s">
        <v>508</v>
      </c>
      <c r="E892" s="10">
        <v>2500</v>
      </c>
      <c r="F892" s="5" t="s">
        <v>67</v>
      </c>
      <c r="G892" s="10">
        <v>3160</v>
      </c>
      <c r="H892" s="5" t="s">
        <v>6983</v>
      </c>
      <c r="I892" s="10">
        <v>3320</v>
      </c>
      <c r="J892" s="5" t="s">
        <v>6984</v>
      </c>
      <c r="K892" s="10">
        <v>0</v>
      </c>
      <c r="L892" s="5" t="s">
        <v>67</v>
      </c>
      <c r="M892" s="10">
        <v>0</v>
      </c>
      <c r="N892" s="5" t="s">
        <v>67</v>
      </c>
      <c r="O892" s="10">
        <f t="shared" si="14"/>
        <v>2500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5" t="s">
        <v>6994</v>
      </c>
      <c r="X892" s="5" t="s">
        <v>67</v>
      </c>
      <c r="Y892" s="2" t="s">
        <v>67</v>
      </c>
      <c r="Z892" s="2" t="s">
        <v>67</v>
      </c>
      <c r="AA892" s="11"/>
      <c r="AB892" s="2" t="s">
        <v>67</v>
      </c>
    </row>
    <row r="893" spans="1:28" ht="30" customHeight="1" x14ac:dyDescent="0.3">
      <c r="A893" s="5" t="s">
        <v>6995</v>
      </c>
      <c r="B893" s="5" t="s">
        <v>3757</v>
      </c>
      <c r="C893" s="5" t="s">
        <v>6996</v>
      </c>
      <c r="D893" s="9" t="s">
        <v>508</v>
      </c>
      <c r="E893" s="10">
        <v>3220</v>
      </c>
      <c r="F893" s="5" t="s">
        <v>67</v>
      </c>
      <c r="G893" s="10">
        <v>4060</v>
      </c>
      <c r="H893" s="5" t="s">
        <v>6983</v>
      </c>
      <c r="I893" s="10">
        <v>4270</v>
      </c>
      <c r="J893" s="5" t="s">
        <v>6984</v>
      </c>
      <c r="K893" s="10">
        <v>0</v>
      </c>
      <c r="L893" s="5" t="s">
        <v>67</v>
      </c>
      <c r="M893" s="10">
        <v>0</v>
      </c>
      <c r="N893" s="5" t="s">
        <v>67</v>
      </c>
      <c r="O893" s="10">
        <f t="shared" si="14"/>
        <v>3220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5" t="s">
        <v>6997</v>
      </c>
      <c r="X893" s="5" t="s">
        <v>67</v>
      </c>
      <c r="Y893" s="2" t="s">
        <v>67</v>
      </c>
      <c r="Z893" s="2" t="s">
        <v>67</v>
      </c>
      <c r="AA893" s="11"/>
      <c r="AB893" s="2" t="s">
        <v>67</v>
      </c>
    </row>
    <row r="894" spans="1:28" ht="30" customHeight="1" x14ac:dyDescent="0.3">
      <c r="A894" s="5" t="s">
        <v>6998</v>
      </c>
      <c r="B894" s="5" t="s">
        <v>3757</v>
      </c>
      <c r="C894" s="5" t="s">
        <v>6999</v>
      </c>
      <c r="D894" s="9" t="s">
        <v>508</v>
      </c>
      <c r="E894" s="10">
        <v>4710</v>
      </c>
      <c r="F894" s="5" t="s">
        <v>67</v>
      </c>
      <c r="G894" s="10">
        <v>0</v>
      </c>
      <c r="H894" s="5" t="s">
        <v>67</v>
      </c>
      <c r="I894" s="10">
        <v>6250</v>
      </c>
      <c r="J894" s="5" t="s">
        <v>6984</v>
      </c>
      <c r="K894" s="10">
        <v>0</v>
      </c>
      <c r="L894" s="5" t="s">
        <v>67</v>
      </c>
      <c r="M894" s="10">
        <v>0</v>
      </c>
      <c r="N894" s="5" t="s">
        <v>67</v>
      </c>
      <c r="O894" s="10">
        <f t="shared" si="14"/>
        <v>4710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5" t="s">
        <v>7000</v>
      </c>
      <c r="X894" s="5" t="s">
        <v>67</v>
      </c>
      <c r="Y894" s="2" t="s">
        <v>67</v>
      </c>
      <c r="Z894" s="2" t="s">
        <v>67</v>
      </c>
      <c r="AA894" s="11"/>
      <c r="AB894" s="2" t="s">
        <v>67</v>
      </c>
    </row>
    <row r="895" spans="1:28" ht="30" customHeight="1" x14ac:dyDescent="0.3">
      <c r="A895" s="5" t="s">
        <v>7001</v>
      </c>
      <c r="B895" s="5" t="s">
        <v>3757</v>
      </c>
      <c r="C895" s="5" t="s">
        <v>7002</v>
      </c>
      <c r="D895" s="9" t="s">
        <v>508</v>
      </c>
      <c r="E895" s="10">
        <v>7200</v>
      </c>
      <c r="F895" s="5" t="s">
        <v>67</v>
      </c>
      <c r="G895" s="10">
        <v>9090</v>
      </c>
      <c r="H895" s="5" t="s">
        <v>6983</v>
      </c>
      <c r="I895" s="10">
        <v>9550</v>
      </c>
      <c r="J895" s="5" t="s">
        <v>6984</v>
      </c>
      <c r="K895" s="10">
        <v>0</v>
      </c>
      <c r="L895" s="5" t="s">
        <v>67</v>
      </c>
      <c r="M895" s="10">
        <v>0</v>
      </c>
      <c r="N895" s="5" t="s">
        <v>67</v>
      </c>
      <c r="O895" s="10">
        <f t="shared" si="14"/>
        <v>7200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5" t="s">
        <v>7003</v>
      </c>
      <c r="X895" s="5" t="s">
        <v>67</v>
      </c>
      <c r="Y895" s="2" t="s">
        <v>67</v>
      </c>
      <c r="Z895" s="2" t="s">
        <v>67</v>
      </c>
      <c r="AA895" s="11"/>
      <c r="AB895" s="2" t="s">
        <v>67</v>
      </c>
    </row>
    <row r="896" spans="1:28" ht="30" customHeight="1" x14ac:dyDescent="0.3">
      <c r="A896" s="5" t="s">
        <v>7004</v>
      </c>
      <c r="B896" s="5" t="s">
        <v>3757</v>
      </c>
      <c r="C896" s="5" t="s">
        <v>7005</v>
      </c>
      <c r="D896" s="9" t="s">
        <v>508</v>
      </c>
      <c r="E896" s="10">
        <v>9420</v>
      </c>
      <c r="F896" s="5" t="s">
        <v>67</v>
      </c>
      <c r="G896" s="10">
        <v>11890</v>
      </c>
      <c r="H896" s="5" t="s">
        <v>6983</v>
      </c>
      <c r="I896" s="10">
        <v>13030</v>
      </c>
      <c r="J896" s="5" t="s">
        <v>6984</v>
      </c>
      <c r="K896" s="10">
        <v>0</v>
      </c>
      <c r="L896" s="5" t="s">
        <v>67</v>
      </c>
      <c r="M896" s="10">
        <v>0</v>
      </c>
      <c r="N896" s="5" t="s">
        <v>67</v>
      </c>
      <c r="O896" s="10">
        <f t="shared" si="14"/>
        <v>9420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5" t="s">
        <v>7006</v>
      </c>
      <c r="X896" s="5" t="s">
        <v>67</v>
      </c>
      <c r="Y896" s="2" t="s">
        <v>67</v>
      </c>
      <c r="Z896" s="2" t="s">
        <v>67</v>
      </c>
      <c r="AA896" s="11"/>
      <c r="AB896" s="2" t="s">
        <v>67</v>
      </c>
    </row>
    <row r="897" spans="1:28" ht="30" customHeight="1" x14ac:dyDescent="0.3">
      <c r="A897" s="5" t="s">
        <v>7007</v>
      </c>
      <c r="B897" s="5" t="s">
        <v>3757</v>
      </c>
      <c r="C897" s="5" t="s">
        <v>7008</v>
      </c>
      <c r="D897" s="9" t="s">
        <v>508</v>
      </c>
      <c r="E897" s="10">
        <v>15660</v>
      </c>
      <c r="F897" s="5" t="s">
        <v>67</v>
      </c>
      <c r="G897" s="10">
        <v>19770</v>
      </c>
      <c r="H897" s="5" t="s">
        <v>6983</v>
      </c>
      <c r="I897" s="10">
        <v>21670</v>
      </c>
      <c r="J897" s="5" t="s">
        <v>6984</v>
      </c>
      <c r="K897" s="10">
        <v>0</v>
      </c>
      <c r="L897" s="5" t="s">
        <v>67</v>
      </c>
      <c r="M897" s="10">
        <v>0</v>
      </c>
      <c r="N897" s="5" t="s">
        <v>67</v>
      </c>
      <c r="O897" s="10">
        <f t="shared" si="14"/>
        <v>15660</v>
      </c>
      <c r="P897" s="10">
        <v>0</v>
      </c>
      <c r="Q897" s="10">
        <v>0</v>
      </c>
      <c r="R897" s="10">
        <v>0</v>
      </c>
      <c r="S897" s="10">
        <v>0</v>
      </c>
      <c r="T897" s="10">
        <v>0</v>
      </c>
      <c r="U897" s="10">
        <v>0</v>
      </c>
      <c r="V897" s="10">
        <v>0</v>
      </c>
      <c r="W897" s="5" t="s">
        <v>7009</v>
      </c>
      <c r="X897" s="5" t="s">
        <v>67</v>
      </c>
      <c r="Y897" s="2" t="s">
        <v>67</v>
      </c>
      <c r="Z897" s="2" t="s">
        <v>67</v>
      </c>
      <c r="AA897" s="11"/>
      <c r="AB897" s="2" t="s">
        <v>67</v>
      </c>
    </row>
    <row r="898" spans="1:28" ht="30" customHeight="1" x14ac:dyDescent="0.3">
      <c r="A898" s="5" t="s">
        <v>7010</v>
      </c>
      <c r="B898" s="5" t="s">
        <v>3757</v>
      </c>
      <c r="C898" s="5" t="s">
        <v>7011</v>
      </c>
      <c r="D898" s="9" t="s">
        <v>508</v>
      </c>
      <c r="E898" s="10">
        <v>27320</v>
      </c>
      <c r="F898" s="5" t="s">
        <v>67</v>
      </c>
      <c r="G898" s="10">
        <v>34400</v>
      </c>
      <c r="H898" s="5" t="s">
        <v>6983</v>
      </c>
      <c r="I898" s="10">
        <v>35210</v>
      </c>
      <c r="J898" s="5" t="s">
        <v>6984</v>
      </c>
      <c r="K898" s="10">
        <v>0</v>
      </c>
      <c r="L898" s="5" t="s">
        <v>67</v>
      </c>
      <c r="M898" s="10">
        <v>0</v>
      </c>
      <c r="N898" s="5" t="s">
        <v>67</v>
      </c>
      <c r="O898" s="10">
        <f t="shared" si="14"/>
        <v>27320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5" t="s">
        <v>7012</v>
      </c>
      <c r="X898" s="5" t="s">
        <v>67</v>
      </c>
      <c r="Y898" s="2" t="s">
        <v>67</v>
      </c>
      <c r="Z898" s="2" t="s">
        <v>67</v>
      </c>
      <c r="AA898" s="11"/>
      <c r="AB898" s="2" t="s">
        <v>67</v>
      </c>
    </row>
    <row r="899" spans="1:28" ht="30" customHeight="1" x14ac:dyDescent="0.3">
      <c r="A899" s="5" t="s">
        <v>7013</v>
      </c>
      <c r="B899" s="5" t="s">
        <v>3757</v>
      </c>
      <c r="C899" s="5" t="s">
        <v>7014</v>
      </c>
      <c r="D899" s="9" t="s">
        <v>508</v>
      </c>
      <c r="E899" s="10">
        <v>40430</v>
      </c>
      <c r="F899" s="5" t="s">
        <v>67</v>
      </c>
      <c r="G899" s="10">
        <v>51080</v>
      </c>
      <c r="H899" s="5" t="s">
        <v>6983</v>
      </c>
      <c r="I899" s="10">
        <v>52280</v>
      </c>
      <c r="J899" s="5" t="s">
        <v>6984</v>
      </c>
      <c r="K899" s="10">
        <v>0</v>
      </c>
      <c r="L899" s="5" t="s">
        <v>67</v>
      </c>
      <c r="M899" s="10">
        <v>0</v>
      </c>
      <c r="N899" s="5" t="s">
        <v>67</v>
      </c>
      <c r="O899" s="10">
        <f t="shared" si="14"/>
        <v>40430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5" t="s">
        <v>7015</v>
      </c>
      <c r="X899" s="5" t="s">
        <v>67</v>
      </c>
      <c r="Y899" s="2" t="s">
        <v>67</v>
      </c>
      <c r="Z899" s="2" t="s">
        <v>67</v>
      </c>
      <c r="AA899" s="11"/>
      <c r="AB899" s="2" t="s">
        <v>67</v>
      </c>
    </row>
    <row r="900" spans="1:28" ht="30" customHeight="1" x14ac:dyDescent="0.3">
      <c r="A900" s="5" t="s">
        <v>7016</v>
      </c>
      <c r="B900" s="5" t="s">
        <v>3757</v>
      </c>
      <c r="C900" s="5" t="s">
        <v>7017</v>
      </c>
      <c r="D900" s="9" t="s">
        <v>508</v>
      </c>
      <c r="E900" s="10">
        <v>83980</v>
      </c>
      <c r="F900" s="5" t="s">
        <v>67</v>
      </c>
      <c r="G900" s="10">
        <v>106090</v>
      </c>
      <c r="H900" s="5" t="s">
        <v>6983</v>
      </c>
      <c r="I900" s="10">
        <v>108590</v>
      </c>
      <c r="J900" s="5" t="s">
        <v>6984</v>
      </c>
      <c r="K900" s="10">
        <v>0</v>
      </c>
      <c r="L900" s="5" t="s">
        <v>67</v>
      </c>
      <c r="M900" s="10">
        <v>0</v>
      </c>
      <c r="N900" s="5" t="s">
        <v>67</v>
      </c>
      <c r="O900" s="10">
        <f t="shared" si="14"/>
        <v>83980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5" t="s">
        <v>7018</v>
      </c>
      <c r="X900" s="5" t="s">
        <v>67</v>
      </c>
      <c r="Y900" s="2" t="s">
        <v>67</v>
      </c>
      <c r="Z900" s="2" t="s">
        <v>67</v>
      </c>
      <c r="AA900" s="11"/>
      <c r="AB900" s="2" t="s">
        <v>67</v>
      </c>
    </row>
    <row r="901" spans="1:28" ht="30" customHeight="1" x14ac:dyDescent="0.3">
      <c r="A901" s="5" t="s">
        <v>7019</v>
      </c>
      <c r="B901" s="21" t="s">
        <v>7020</v>
      </c>
      <c r="C901" s="5" t="s">
        <v>7021</v>
      </c>
      <c r="D901" s="9" t="s">
        <v>508</v>
      </c>
      <c r="E901" s="10">
        <v>1290</v>
      </c>
      <c r="F901" s="5" t="s">
        <v>67</v>
      </c>
      <c r="G901" s="10">
        <v>0</v>
      </c>
      <c r="H901" s="5" t="s">
        <v>67</v>
      </c>
      <c r="I901" s="10">
        <v>1614</v>
      </c>
      <c r="J901" s="5" t="s">
        <v>7022</v>
      </c>
      <c r="K901" s="10">
        <v>0</v>
      </c>
      <c r="L901" s="5" t="s">
        <v>67</v>
      </c>
      <c r="M901" s="10">
        <v>1290</v>
      </c>
      <c r="N901" s="5" t="s">
        <v>67</v>
      </c>
      <c r="O901" s="10">
        <f t="shared" si="14"/>
        <v>1290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5" t="s">
        <v>7023</v>
      </c>
      <c r="X901" s="5" t="s">
        <v>67</v>
      </c>
      <c r="Y901" s="2" t="s">
        <v>67</v>
      </c>
      <c r="Z901" s="2" t="s">
        <v>67</v>
      </c>
      <c r="AA901" s="11"/>
      <c r="AB901" s="2" t="s">
        <v>67</v>
      </c>
    </row>
    <row r="902" spans="1:28" ht="30" customHeight="1" x14ac:dyDescent="0.3">
      <c r="A902" s="5" t="s">
        <v>7024</v>
      </c>
      <c r="B902" s="21" t="s">
        <v>7020</v>
      </c>
      <c r="C902" s="5" t="s">
        <v>7025</v>
      </c>
      <c r="D902" s="9" t="s">
        <v>508</v>
      </c>
      <c r="E902" s="10">
        <v>1860</v>
      </c>
      <c r="F902" s="5" t="s">
        <v>67</v>
      </c>
      <c r="G902" s="10">
        <v>0</v>
      </c>
      <c r="H902" s="5" t="s">
        <v>67</v>
      </c>
      <c r="I902" s="10">
        <v>2329</v>
      </c>
      <c r="J902" s="5" t="s">
        <v>7022</v>
      </c>
      <c r="K902" s="10">
        <v>0</v>
      </c>
      <c r="L902" s="5" t="s">
        <v>67</v>
      </c>
      <c r="M902" s="10">
        <v>1860</v>
      </c>
      <c r="N902" s="5" t="s">
        <v>67</v>
      </c>
      <c r="O902" s="10">
        <f t="shared" si="14"/>
        <v>1860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5" t="s">
        <v>7026</v>
      </c>
      <c r="X902" s="5" t="s">
        <v>67</v>
      </c>
      <c r="Y902" s="2" t="s">
        <v>67</v>
      </c>
      <c r="Z902" s="2" t="s">
        <v>67</v>
      </c>
      <c r="AA902" s="11"/>
      <c r="AB902" s="2" t="s">
        <v>67</v>
      </c>
    </row>
    <row r="903" spans="1:28" ht="30" customHeight="1" x14ac:dyDescent="0.3">
      <c r="A903" s="5" t="s">
        <v>7027</v>
      </c>
      <c r="B903" s="21" t="s">
        <v>7020</v>
      </c>
      <c r="C903" s="5" t="s">
        <v>7028</v>
      </c>
      <c r="D903" s="9" t="s">
        <v>508</v>
      </c>
      <c r="E903" s="10">
        <v>2430</v>
      </c>
      <c r="F903" s="5" t="s">
        <v>67</v>
      </c>
      <c r="G903" s="10">
        <v>0</v>
      </c>
      <c r="H903" s="5" t="s">
        <v>67</v>
      </c>
      <c r="I903" s="10">
        <v>3032</v>
      </c>
      <c r="J903" s="5" t="s">
        <v>7022</v>
      </c>
      <c r="K903" s="10">
        <v>0</v>
      </c>
      <c r="L903" s="5" t="s">
        <v>67</v>
      </c>
      <c r="M903" s="10">
        <v>2430</v>
      </c>
      <c r="N903" s="5" t="s">
        <v>67</v>
      </c>
      <c r="O903" s="10">
        <f t="shared" si="14"/>
        <v>2430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5" t="s">
        <v>7029</v>
      </c>
      <c r="X903" s="5" t="s">
        <v>67</v>
      </c>
      <c r="Y903" s="2" t="s">
        <v>67</v>
      </c>
      <c r="Z903" s="2" t="s">
        <v>67</v>
      </c>
      <c r="AA903" s="11"/>
      <c r="AB903" s="2" t="s">
        <v>67</v>
      </c>
    </row>
    <row r="904" spans="1:28" ht="30" customHeight="1" x14ac:dyDescent="0.3">
      <c r="A904" s="5" t="s">
        <v>7030</v>
      </c>
      <c r="B904" s="21" t="s">
        <v>7020</v>
      </c>
      <c r="C904" s="5" t="s">
        <v>7031</v>
      </c>
      <c r="D904" s="9" t="s">
        <v>508</v>
      </c>
      <c r="E904" s="10">
        <v>5180</v>
      </c>
      <c r="F904" s="5" t="s">
        <v>67</v>
      </c>
      <c r="G904" s="10">
        <v>0</v>
      </c>
      <c r="H904" s="5" t="s">
        <v>67</v>
      </c>
      <c r="I904" s="10">
        <v>6476</v>
      </c>
      <c r="J904" s="5" t="s">
        <v>7022</v>
      </c>
      <c r="K904" s="10">
        <v>0</v>
      </c>
      <c r="L904" s="5" t="s">
        <v>67</v>
      </c>
      <c r="M904" s="10">
        <v>5180</v>
      </c>
      <c r="N904" s="5" t="s">
        <v>67</v>
      </c>
      <c r="O904" s="10">
        <f t="shared" si="14"/>
        <v>5180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5" t="s">
        <v>7032</v>
      </c>
      <c r="X904" s="5" t="s">
        <v>67</v>
      </c>
      <c r="Y904" s="2" t="s">
        <v>67</v>
      </c>
      <c r="Z904" s="2" t="s">
        <v>67</v>
      </c>
      <c r="AA904" s="11"/>
      <c r="AB904" s="2" t="s">
        <v>67</v>
      </c>
    </row>
    <row r="905" spans="1:28" ht="30" customHeight="1" x14ac:dyDescent="0.3">
      <c r="A905" s="5" t="s">
        <v>7033</v>
      </c>
      <c r="B905" s="21" t="s">
        <v>7020</v>
      </c>
      <c r="C905" s="5" t="s">
        <v>7034</v>
      </c>
      <c r="D905" s="9" t="s">
        <v>508</v>
      </c>
      <c r="E905" s="10">
        <v>6410</v>
      </c>
      <c r="F905" s="5" t="s">
        <v>67</v>
      </c>
      <c r="G905" s="10">
        <v>0</v>
      </c>
      <c r="H905" s="5" t="s">
        <v>67</v>
      </c>
      <c r="I905" s="10">
        <v>8014</v>
      </c>
      <c r="J905" s="5" t="s">
        <v>7022</v>
      </c>
      <c r="K905" s="10">
        <v>0</v>
      </c>
      <c r="L905" s="5" t="s">
        <v>67</v>
      </c>
      <c r="M905" s="10">
        <v>6410</v>
      </c>
      <c r="N905" s="5" t="s">
        <v>67</v>
      </c>
      <c r="O905" s="10">
        <f t="shared" si="14"/>
        <v>6410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5" t="s">
        <v>7035</v>
      </c>
      <c r="X905" s="5" t="s">
        <v>67</v>
      </c>
      <c r="Y905" s="2" t="s">
        <v>67</v>
      </c>
      <c r="Z905" s="2" t="s">
        <v>67</v>
      </c>
      <c r="AA905" s="11"/>
      <c r="AB905" s="2" t="s">
        <v>67</v>
      </c>
    </row>
    <row r="906" spans="1:28" ht="30" customHeight="1" x14ac:dyDescent="0.3">
      <c r="A906" s="5" t="s">
        <v>7036</v>
      </c>
      <c r="B906" s="21" t="s">
        <v>7020</v>
      </c>
      <c r="C906" s="5" t="s">
        <v>7037</v>
      </c>
      <c r="D906" s="9" t="s">
        <v>508</v>
      </c>
      <c r="E906" s="10">
        <v>8490</v>
      </c>
      <c r="F906" s="5" t="s">
        <v>67</v>
      </c>
      <c r="G906" s="10">
        <v>0</v>
      </c>
      <c r="H906" s="5" t="s">
        <v>67</v>
      </c>
      <c r="I906" s="10">
        <v>10613</v>
      </c>
      <c r="J906" s="5" t="s">
        <v>7022</v>
      </c>
      <c r="K906" s="10">
        <v>0</v>
      </c>
      <c r="L906" s="5" t="s">
        <v>67</v>
      </c>
      <c r="M906" s="10">
        <v>8490</v>
      </c>
      <c r="N906" s="5" t="s">
        <v>67</v>
      </c>
      <c r="O906" s="10">
        <f t="shared" si="14"/>
        <v>8490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5" t="s">
        <v>7038</v>
      </c>
      <c r="X906" s="5" t="s">
        <v>67</v>
      </c>
      <c r="Y906" s="2" t="s">
        <v>67</v>
      </c>
      <c r="Z906" s="2" t="s">
        <v>67</v>
      </c>
      <c r="AA906" s="11"/>
      <c r="AB906" s="2" t="s">
        <v>67</v>
      </c>
    </row>
    <row r="907" spans="1:28" ht="30" customHeight="1" x14ac:dyDescent="0.3">
      <c r="A907" s="5" t="s">
        <v>7039</v>
      </c>
      <c r="B907" s="21" t="s">
        <v>7020</v>
      </c>
      <c r="C907" s="5" t="s">
        <v>7040</v>
      </c>
      <c r="D907" s="9" t="s">
        <v>508</v>
      </c>
      <c r="E907" s="10">
        <v>10830</v>
      </c>
      <c r="F907" s="5" t="s">
        <v>67</v>
      </c>
      <c r="G907" s="10">
        <v>0</v>
      </c>
      <c r="H907" s="5" t="s">
        <v>67</v>
      </c>
      <c r="I907" s="10">
        <v>13538</v>
      </c>
      <c r="J907" s="5" t="s">
        <v>7022</v>
      </c>
      <c r="K907" s="10">
        <v>0</v>
      </c>
      <c r="L907" s="5" t="s">
        <v>67</v>
      </c>
      <c r="M907" s="10">
        <v>10830</v>
      </c>
      <c r="N907" s="5" t="s">
        <v>67</v>
      </c>
      <c r="O907" s="10">
        <f t="shared" si="14"/>
        <v>10830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5" t="s">
        <v>7041</v>
      </c>
      <c r="X907" s="5" t="s">
        <v>67</v>
      </c>
      <c r="Y907" s="2" t="s">
        <v>67</v>
      </c>
      <c r="Z907" s="2" t="s">
        <v>67</v>
      </c>
      <c r="AA907" s="11"/>
      <c r="AB907" s="2" t="s">
        <v>67</v>
      </c>
    </row>
    <row r="908" spans="1:28" ht="30" customHeight="1" x14ac:dyDescent="0.3">
      <c r="A908" s="5" t="s">
        <v>7042</v>
      </c>
      <c r="B908" s="5" t="s">
        <v>3757</v>
      </c>
      <c r="C908" s="5" t="s">
        <v>7043</v>
      </c>
      <c r="D908" s="9" t="s">
        <v>508</v>
      </c>
      <c r="E908" s="10">
        <v>1260</v>
      </c>
      <c r="F908" s="5" t="s">
        <v>67</v>
      </c>
      <c r="G908" s="10">
        <v>1970</v>
      </c>
      <c r="H908" s="5" t="s">
        <v>6210</v>
      </c>
      <c r="I908" s="10">
        <v>1970</v>
      </c>
      <c r="J908" s="5" t="s">
        <v>6964</v>
      </c>
      <c r="K908" s="10">
        <v>0</v>
      </c>
      <c r="L908" s="5" t="s">
        <v>67</v>
      </c>
      <c r="M908" s="10">
        <v>0</v>
      </c>
      <c r="N908" s="5" t="s">
        <v>67</v>
      </c>
      <c r="O908" s="10">
        <f t="shared" si="14"/>
        <v>1260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5" t="s">
        <v>7044</v>
      </c>
      <c r="X908" s="5" t="s">
        <v>67</v>
      </c>
      <c r="Y908" s="2" t="s">
        <v>67</v>
      </c>
      <c r="Z908" s="2" t="s">
        <v>67</v>
      </c>
      <c r="AA908" s="11"/>
      <c r="AB908" s="2" t="s">
        <v>67</v>
      </c>
    </row>
    <row r="909" spans="1:28" ht="30" customHeight="1" x14ac:dyDescent="0.3">
      <c r="A909" s="5" t="s">
        <v>7045</v>
      </c>
      <c r="B909" s="5" t="s">
        <v>3757</v>
      </c>
      <c r="C909" s="5" t="s">
        <v>7046</v>
      </c>
      <c r="D909" s="9" t="s">
        <v>508</v>
      </c>
      <c r="E909" s="10">
        <v>1840</v>
      </c>
      <c r="F909" s="5" t="s">
        <v>67</v>
      </c>
      <c r="G909" s="10">
        <v>2850</v>
      </c>
      <c r="H909" s="5" t="s">
        <v>6210</v>
      </c>
      <c r="I909" s="10">
        <v>2850</v>
      </c>
      <c r="J909" s="5" t="s">
        <v>6964</v>
      </c>
      <c r="K909" s="10">
        <v>0</v>
      </c>
      <c r="L909" s="5" t="s">
        <v>67</v>
      </c>
      <c r="M909" s="10">
        <v>0</v>
      </c>
      <c r="N909" s="5" t="s">
        <v>67</v>
      </c>
      <c r="O909" s="10">
        <f t="shared" si="14"/>
        <v>1840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5" t="s">
        <v>7047</v>
      </c>
      <c r="X909" s="5" t="s">
        <v>67</v>
      </c>
      <c r="Y909" s="2" t="s">
        <v>67</v>
      </c>
      <c r="Z909" s="2" t="s">
        <v>67</v>
      </c>
      <c r="AA909" s="11"/>
      <c r="AB909" s="2" t="s">
        <v>67</v>
      </c>
    </row>
    <row r="910" spans="1:28" ht="30" customHeight="1" x14ac:dyDescent="0.3">
      <c r="A910" s="5" t="s">
        <v>7048</v>
      </c>
      <c r="B910" s="5" t="s">
        <v>3757</v>
      </c>
      <c r="C910" s="5" t="s">
        <v>7049</v>
      </c>
      <c r="D910" s="9" t="s">
        <v>508</v>
      </c>
      <c r="E910" s="10">
        <v>2680</v>
      </c>
      <c r="F910" s="5" t="s">
        <v>67</v>
      </c>
      <c r="G910" s="10">
        <v>4500</v>
      </c>
      <c r="H910" s="5" t="s">
        <v>6210</v>
      </c>
      <c r="I910" s="10">
        <v>4500</v>
      </c>
      <c r="J910" s="5" t="s">
        <v>6964</v>
      </c>
      <c r="K910" s="10">
        <v>0</v>
      </c>
      <c r="L910" s="5" t="s">
        <v>67</v>
      </c>
      <c r="M910" s="10">
        <v>0</v>
      </c>
      <c r="N910" s="5" t="s">
        <v>67</v>
      </c>
      <c r="O910" s="10">
        <f t="shared" si="14"/>
        <v>2680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5" t="s">
        <v>7050</v>
      </c>
      <c r="X910" s="5" t="s">
        <v>67</v>
      </c>
      <c r="Y910" s="2" t="s">
        <v>67</v>
      </c>
      <c r="Z910" s="2" t="s">
        <v>67</v>
      </c>
      <c r="AA910" s="11"/>
      <c r="AB910" s="2" t="s">
        <v>67</v>
      </c>
    </row>
    <row r="911" spans="1:28" ht="30" customHeight="1" x14ac:dyDescent="0.3">
      <c r="A911" s="5" t="s">
        <v>7051</v>
      </c>
      <c r="B911" s="5" t="s">
        <v>3757</v>
      </c>
      <c r="C911" s="5" t="s">
        <v>7052</v>
      </c>
      <c r="D911" s="9" t="s">
        <v>508</v>
      </c>
      <c r="E911" s="10">
        <v>4750</v>
      </c>
      <c r="F911" s="5" t="s">
        <v>67</v>
      </c>
      <c r="G911" s="10">
        <v>7410</v>
      </c>
      <c r="H911" s="5" t="s">
        <v>6210</v>
      </c>
      <c r="I911" s="10">
        <v>7410</v>
      </c>
      <c r="J911" s="5" t="s">
        <v>6964</v>
      </c>
      <c r="K911" s="10">
        <v>0</v>
      </c>
      <c r="L911" s="5" t="s">
        <v>67</v>
      </c>
      <c r="M911" s="10">
        <v>0</v>
      </c>
      <c r="N911" s="5" t="s">
        <v>67</v>
      </c>
      <c r="O911" s="10">
        <f t="shared" si="14"/>
        <v>4750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5" t="s">
        <v>7053</v>
      </c>
      <c r="X911" s="5" t="s">
        <v>67</v>
      </c>
      <c r="Y911" s="2" t="s">
        <v>67</v>
      </c>
      <c r="Z911" s="2" t="s">
        <v>67</v>
      </c>
      <c r="AA911" s="11"/>
      <c r="AB911" s="2" t="s">
        <v>67</v>
      </c>
    </row>
    <row r="912" spans="1:28" ht="30" customHeight="1" x14ac:dyDescent="0.3">
      <c r="A912" s="5" t="s">
        <v>7054</v>
      </c>
      <c r="B912" s="5" t="s">
        <v>3757</v>
      </c>
      <c r="C912" s="5" t="s">
        <v>7055</v>
      </c>
      <c r="D912" s="9" t="s">
        <v>508</v>
      </c>
      <c r="E912" s="10">
        <v>6020</v>
      </c>
      <c r="F912" s="5" t="s">
        <v>67</v>
      </c>
      <c r="G912" s="10">
        <v>9400</v>
      </c>
      <c r="H912" s="5" t="s">
        <v>6210</v>
      </c>
      <c r="I912" s="10">
        <v>9400</v>
      </c>
      <c r="J912" s="5" t="s">
        <v>6964</v>
      </c>
      <c r="K912" s="10">
        <v>0</v>
      </c>
      <c r="L912" s="5" t="s">
        <v>67</v>
      </c>
      <c r="M912" s="10">
        <v>0</v>
      </c>
      <c r="N912" s="5" t="s">
        <v>67</v>
      </c>
      <c r="O912" s="10">
        <f t="shared" ref="O912:O975" si="15">SMALL(E912:M912,COUNTIF(E912:M912,0)+1)</f>
        <v>6020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5" t="s">
        <v>7056</v>
      </c>
      <c r="X912" s="5" t="s">
        <v>67</v>
      </c>
      <c r="Y912" s="2" t="s">
        <v>67</v>
      </c>
      <c r="Z912" s="2" t="s">
        <v>67</v>
      </c>
      <c r="AA912" s="11"/>
      <c r="AB912" s="2" t="s">
        <v>67</v>
      </c>
    </row>
    <row r="913" spans="1:28" ht="30" customHeight="1" x14ac:dyDescent="0.3">
      <c r="A913" s="5" t="s">
        <v>7057</v>
      </c>
      <c r="B913" s="5" t="s">
        <v>3757</v>
      </c>
      <c r="C913" s="5" t="s">
        <v>7058</v>
      </c>
      <c r="D913" s="9" t="s">
        <v>508</v>
      </c>
      <c r="E913" s="10">
        <v>8790</v>
      </c>
      <c r="F913" s="5" t="s">
        <v>67</v>
      </c>
      <c r="G913" s="10">
        <v>14040</v>
      </c>
      <c r="H913" s="5" t="s">
        <v>6210</v>
      </c>
      <c r="I913" s="10">
        <v>14040</v>
      </c>
      <c r="J913" s="5" t="s">
        <v>6964</v>
      </c>
      <c r="K913" s="10">
        <v>0</v>
      </c>
      <c r="L913" s="5" t="s">
        <v>67</v>
      </c>
      <c r="M913" s="10">
        <v>0</v>
      </c>
      <c r="N913" s="5" t="s">
        <v>67</v>
      </c>
      <c r="O913" s="10">
        <f t="shared" si="15"/>
        <v>8790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5" t="s">
        <v>7059</v>
      </c>
      <c r="X913" s="5" t="s">
        <v>67</v>
      </c>
      <c r="Y913" s="2" t="s">
        <v>67</v>
      </c>
      <c r="Z913" s="2" t="s">
        <v>67</v>
      </c>
      <c r="AA913" s="11"/>
      <c r="AB913" s="2" t="s">
        <v>67</v>
      </c>
    </row>
    <row r="914" spans="1:28" ht="30" customHeight="1" x14ac:dyDescent="0.3">
      <c r="A914" s="5" t="s">
        <v>7060</v>
      </c>
      <c r="B914" s="5" t="s">
        <v>3757</v>
      </c>
      <c r="C914" s="5" t="s">
        <v>7061</v>
      </c>
      <c r="D914" s="9" t="s">
        <v>508</v>
      </c>
      <c r="E914" s="10">
        <v>1980</v>
      </c>
      <c r="F914" s="5" t="s">
        <v>67</v>
      </c>
      <c r="G914" s="10">
        <v>2500</v>
      </c>
      <c r="H914" s="5" t="s">
        <v>6983</v>
      </c>
      <c r="I914" s="10">
        <v>2630</v>
      </c>
      <c r="J914" s="5" t="s">
        <v>6984</v>
      </c>
      <c r="K914" s="10">
        <v>0</v>
      </c>
      <c r="L914" s="5" t="s">
        <v>67</v>
      </c>
      <c r="M914" s="10">
        <v>0</v>
      </c>
      <c r="N914" s="5" t="s">
        <v>67</v>
      </c>
      <c r="O914" s="10">
        <f t="shared" si="15"/>
        <v>1980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5" t="s">
        <v>7062</v>
      </c>
      <c r="X914" s="5" t="s">
        <v>67</v>
      </c>
      <c r="Y914" s="2" t="s">
        <v>67</v>
      </c>
      <c r="Z914" s="2" t="s">
        <v>67</v>
      </c>
      <c r="AA914" s="11"/>
      <c r="AB914" s="2" t="s">
        <v>67</v>
      </c>
    </row>
    <row r="915" spans="1:28" ht="30" customHeight="1" x14ac:dyDescent="0.3">
      <c r="A915" s="5" t="s">
        <v>7063</v>
      </c>
      <c r="B915" s="5" t="s">
        <v>3757</v>
      </c>
      <c r="C915" s="5" t="s">
        <v>7064</v>
      </c>
      <c r="D915" s="9" t="s">
        <v>508</v>
      </c>
      <c r="E915" s="10">
        <v>2290</v>
      </c>
      <c r="F915" s="5" t="s">
        <v>67</v>
      </c>
      <c r="G915" s="10">
        <v>2890</v>
      </c>
      <c r="H915" s="5" t="s">
        <v>6983</v>
      </c>
      <c r="I915" s="10">
        <v>3040</v>
      </c>
      <c r="J915" s="5" t="s">
        <v>6984</v>
      </c>
      <c r="K915" s="10">
        <v>0</v>
      </c>
      <c r="L915" s="5" t="s">
        <v>67</v>
      </c>
      <c r="M915" s="10">
        <v>0</v>
      </c>
      <c r="N915" s="5" t="s">
        <v>67</v>
      </c>
      <c r="O915" s="10">
        <f t="shared" si="15"/>
        <v>2290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5" t="s">
        <v>7065</v>
      </c>
      <c r="X915" s="5" t="s">
        <v>67</v>
      </c>
      <c r="Y915" s="2" t="s">
        <v>67</v>
      </c>
      <c r="Z915" s="2" t="s">
        <v>67</v>
      </c>
      <c r="AA915" s="11"/>
      <c r="AB915" s="2" t="s">
        <v>67</v>
      </c>
    </row>
    <row r="916" spans="1:28" ht="30" customHeight="1" x14ac:dyDescent="0.3">
      <c r="A916" s="5" t="s">
        <v>7066</v>
      </c>
      <c r="B916" s="5" t="s">
        <v>3757</v>
      </c>
      <c r="C916" s="5" t="s">
        <v>7067</v>
      </c>
      <c r="D916" s="9" t="s">
        <v>508</v>
      </c>
      <c r="E916" s="10">
        <v>3540</v>
      </c>
      <c r="F916" s="5" t="s">
        <v>67</v>
      </c>
      <c r="G916" s="10">
        <v>4460</v>
      </c>
      <c r="H916" s="5" t="s">
        <v>6983</v>
      </c>
      <c r="I916" s="10">
        <v>4690</v>
      </c>
      <c r="J916" s="5" t="s">
        <v>6984</v>
      </c>
      <c r="K916" s="10">
        <v>0</v>
      </c>
      <c r="L916" s="5" t="s">
        <v>67</v>
      </c>
      <c r="M916" s="10">
        <v>0</v>
      </c>
      <c r="N916" s="5" t="s">
        <v>67</v>
      </c>
      <c r="O916" s="10">
        <f t="shared" si="15"/>
        <v>3540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5" t="s">
        <v>7068</v>
      </c>
      <c r="X916" s="5" t="s">
        <v>67</v>
      </c>
      <c r="Y916" s="2" t="s">
        <v>67</v>
      </c>
      <c r="Z916" s="2" t="s">
        <v>67</v>
      </c>
      <c r="AA916" s="11"/>
      <c r="AB916" s="2" t="s">
        <v>67</v>
      </c>
    </row>
    <row r="917" spans="1:28" ht="30" customHeight="1" x14ac:dyDescent="0.3">
      <c r="A917" s="5" t="s">
        <v>7069</v>
      </c>
      <c r="B917" s="5" t="s">
        <v>3757</v>
      </c>
      <c r="C917" s="5" t="s">
        <v>7070</v>
      </c>
      <c r="D917" s="9" t="s">
        <v>508</v>
      </c>
      <c r="E917" s="10">
        <v>5060</v>
      </c>
      <c r="F917" s="5" t="s">
        <v>67</v>
      </c>
      <c r="G917" s="10">
        <v>6380</v>
      </c>
      <c r="H917" s="5" t="s">
        <v>6983</v>
      </c>
      <c r="I917" s="10">
        <v>6710</v>
      </c>
      <c r="J917" s="5" t="s">
        <v>6984</v>
      </c>
      <c r="K917" s="10">
        <v>0</v>
      </c>
      <c r="L917" s="5" t="s">
        <v>67</v>
      </c>
      <c r="M917" s="10">
        <v>0</v>
      </c>
      <c r="N917" s="5" t="s">
        <v>67</v>
      </c>
      <c r="O917" s="10">
        <f t="shared" si="15"/>
        <v>5060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5" t="s">
        <v>7071</v>
      </c>
      <c r="X917" s="5" t="s">
        <v>67</v>
      </c>
      <c r="Y917" s="2" t="s">
        <v>67</v>
      </c>
      <c r="Z917" s="2" t="s">
        <v>67</v>
      </c>
      <c r="AA917" s="11"/>
      <c r="AB917" s="2" t="s">
        <v>67</v>
      </c>
    </row>
    <row r="918" spans="1:28" ht="30" customHeight="1" x14ac:dyDescent="0.3">
      <c r="A918" s="5" t="s">
        <v>7072</v>
      </c>
      <c r="B918" s="5" t="s">
        <v>3757</v>
      </c>
      <c r="C918" s="5" t="s">
        <v>7073</v>
      </c>
      <c r="D918" s="9" t="s">
        <v>508</v>
      </c>
      <c r="E918" s="10">
        <v>6620</v>
      </c>
      <c r="F918" s="5" t="s">
        <v>67</v>
      </c>
      <c r="G918" s="10">
        <v>8350</v>
      </c>
      <c r="H918" s="5" t="s">
        <v>6983</v>
      </c>
      <c r="I918" s="10">
        <v>8780</v>
      </c>
      <c r="J918" s="5" t="s">
        <v>6984</v>
      </c>
      <c r="K918" s="10">
        <v>0</v>
      </c>
      <c r="L918" s="5" t="s">
        <v>67</v>
      </c>
      <c r="M918" s="10">
        <v>0</v>
      </c>
      <c r="N918" s="5" t="s">
        <v>67</v>
      </c>
      <c r="O918" s="10">
        <f t="shared" si="15"/>
        <v>6620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0</v>
      </c>
      <c r="V918" s="10">
        <v>0</v>
      </c>
      <c r="W918" s="5" t="s">
        <v>7074</v>
      </c>
      <c r="X918" s="5" t="s">
        <v>67</v>
      </c>
      <c r="Y918" s="2" t="s">
        <v>67</v>
      </c>
      <c r="Z918" s="2" t="s">
        <v>67</v>
      </c>
      <c r="AA918" s="11"/>
      <c r="AB918" s="2" t="s">
        <v>67</v>
      </c>
    </row>
    <row r="919" spans="1:28" ht="30" customHeight="1" x14ac:dyDescent="0.3">
      <c r="A919" s="5" t="s">
        <v>7075</v>
      </c>
      <c r="B919" s="5" t="s">
        <v>3757</v>
      </c>
      <c r="C919" s="5" t="s">
        <v>7076</v>
      </c>
      <c r="D919" s="9" t="s">
        <v>508</v>
      </c>
      <c r="E919" s="10">
        <v>8490</v>
      </c>
      <c r="F919" s="5" t="s">
        <v>67</v>
      </c>
      <c r="G919" s="10">
        <v>10720</v>
      </c>
      <c r="H919" s="5" t="s">
        <v>6983</v>
      </c>
      <c r="I919" s="10">
        <v>11260</v>
      </c>
      <c r="J919" s="5" t="s">
        <v>6984</v>
      </c>
      <c r="K919" s="10">
        <v>0</v>
      </c>
      <c r="L919" s="5" t="s">
        <v>67</v>
      </c>
      <c r="M919" s="10">
        <v>0</v>
      </c>
      <c r="N919" s="5" t="s">
        <v>67</v>
      </c>
      <c r="O919" s="10">
        <f t="shared" si="15"/>
        <v>8490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5" t="s">
        <v>7077</v>
      </c>
      <c r="X919" s="5" t="s">
        <v>67</v>
      </c>
      <c r="Y919" s="2" t="s">
        <v>67</v>
      </c>
      <c r="Z919" s="2" t="s">
        <v>67</v>
      </c>
      <c r="AA919" s="11"/>
      <c r="AB919" s="2" t="s">
        <v>67</v>
      </c>
    </row>
    <row r="920" spans="1:28" ht="30" customHeight="1" x14ac:dyDescent="0.3">
      <c r="A920" s="5" t="s">
        <v>7078</v>
      </c>
      <c r="B920" s="5" t="s">
        <v>3757</v>
      </c>
      <c r="C920" s="5" t="s">
        <v>7079</v>
      </c>
      <c r="D920" s="9" t="s">
        <v>508</v>
      </c>
      <c r="E920" s="10">
        <v>13000</v>
      </c>
      <c r="F920" s="5" t="s">
        <v>67</v>
      </c>
      <c r="G920" s="10">
        <v>16410</v>
      </c>
      <c r="H920" s="5" t="s">
        <v>6983</v>
      </c>
      <c r="I920" s="10">
        <v>17250</v>
      </c>
      <c r="J920" s="5" t="s">
        <v>6984</v>
      </c>
      <c r="K920" s="10">
        <v>0</v>
      </c>
      <c r="L920" s="5" t="s">
        <v>67</v>
      </c>
      <c r="M920" s="10">
        <v>0</v>
      </c>
      <c r="N920" s="5" t="s">
        <v>67</v>
      </c>
      <c r="O920" s="10">
        <f t="shared" si="15"/>
        <v>13000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5" t="s">
        <v>7080</v>
      </c>
      <c r="X920" s="5" t="s">
        <v>67</v>
      </c>
      <c r="Y920" s="2" t="s">
        <v>67</v>
      </c>
      <c r="Z920" s="2" t="s">
        <v>67</v>
      </c>
      <c r="AA920" s="11"/>
      <c r="AB920" s="2" t="s">
        <v>67</v>
      </c>
    </row>
    <row r="921" spans="1:28" ht="30" customHeight="1" x14ac:dyDescent="0.3">
      <c r="A921" s="5" t="s">
        <v>7081</v>
      </c>
      <c r="B921" s="5" t="s">
        <v>3757</v>
      </c>
      <c r="C921" s="5" t="s">
        <v>7082</v>
      </c>
      <c r="D921" s="9" t="s">
        <v>508</v>
      </c>
      <c r="E921" s="10">
        <v>15700</v>
      </c>
      <c r="F921" s="5" t="s">
        <v>67</v>
      </c>
      <c r="G921" s="10">
        <v>19830</v>
      </c>
      <c r="H921" s="5" t="s">
        <v>6983</v>
      </c>
      <c r="I921" s="10">
        <v>20290</v>
      </c>
      <c r="J921" s="5" t="s">
        <v>6984</v>
      </c>
      <c r="K921" s="10">
        <v>0</v>
      </c>
      <c r="L921" s="5" t="s">
        <v>67</v>
      </c>
      <c r="M921" s="10">
        <v>0</v>
      </c>
      <c r="N921" s="5" t="s">
        <v>67</v>
      </c>
      <c r="O921" s="10">
        <f t="shared" si="15"/>
        <v>15700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5" t="s">
        <v>7083</v>
      </c>
      <c r="X921" s="5" t="s">
        <v>67</v>
      </c>
      <c r="Y921" s="2" t="s">
        <v>67</v>
      </c>
      <c r="Z921" s="2" t="s">
        <v>67</v>
      </c>
      <c r="AA921" s="11"/>
      <c r="AB921" s="2" t="s">
        <v>67</v>
      </c>
    </row>
    <row r="922" spans="1:28" ht="30" customHeight="1" x14ac:dyDescent="0.3">
      <c r="A922" s="5" t="s">
        <v>7084</v>
      </c>
      <c r="B922" s="5" t="s">
        <v>3757</v>
      </c>
      <c r="C922" s="5" t="s">
        <v>7085</v>
      </c>
      <c r="D922" s="9" t="s">
        <v>508</v>
      </c>
      <c r="E922" s="10">
        <v>23803</v>
      </c>
      <c r="F922" s="5" t="s">
        <v>67</v>
      </c>
      <c r="G922" s="10">
        <v>30070</v>
      </c>
      <c r="H922" s="5" t="s">
        <v>6983</v>
      </c>
      <c r="I922" s="10">
        <v>30780</v>
      </c>
      <c r="J922" s="5" t="s">
        <v>6984</v>
      </c>
      <c r="K922" s="10">
        <v>0</v>
      </c>
      <c r="L922" s="5" t="s">
        <v>67</v>
      </c>
      <c r="M922" s="10">
        <v>0</v>
      </c>
      <c r="N922" s="5" t="s">
        <v>67</v>
      </c>
      <c r="O922" s="10">
        <f t="shared" si="15"/>
        <v>23803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5" t="s">
        <v>7086</v>
      </c>
      <c r="X922" s="5" t="s">
        <v>67</v>
      </c>
      <c r="Y922" s="2" t="s">
        <v>67</v>
      </c>
      <c r="Z922" s="2" t="s">
        <v>67</v>
      </c>
      <c r="AA922" s="11"/>
      <c r="AB922" s="2" t="s">
        <v>67</v>
      </c>
    </row>
    <row r="923" spans="1:28" ht="30" customHeight="1" x14ac:dyDescent="0.3">
      <c r="A923" s="5" t="s">
        <v>7087</v>
      </c>
      <c r="B923" s="5" t="s">
        <v>3757</v>
      </c>
      <c r="C923" s="5" t="s">
        <v>7088</v>
      </c>
      <c r="D923" s="9" t="s">
        <v>508</v>
      </c>
      <c r="E923" s="10">
        <v>36380</v>
      </c>
      <c r="F923" s="5" t="s">
        <v>67</v>
      </c>
      <c r="G923" s="10">
        <v>45960</v>
      </c>
      <c r="H923" s="5" t="s">
        <v>6983</v>
      </c>
      <c r="I923" s="10">
        <v>47040</v>
      </c>
      <c r="J923" s="5" t="s">
        <v>6984</v>
      </c>
      <c r="K923" s="10">
        <v>0</v>
      </c>
      <c r="L923" s="5" t="s">
        <v>67</v>
      </c>
      <c r="M923" s="10">
        <v>0</v>
      </c>
      <c r="N923" s="5" t="s">
        <v>67</v>
      </c>
      <c r="O923" s="10">
        <f t="shared" si="15"/>
        <v>36380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5" t="s">
        <v>7089</v>
      </c>
      <c r="X923" s="5" t="s">
        <v>67</v>
      </c>
      <c r="Y923" s="2" t="s">
        <v>67</v>
      </c>
      <c r="Z923" s="2" t="s">
        <v>67</v>
      </c>
      <c r="AA923" s="11"/>
      <c r="AB923" s="2" t="s">
        <v>67</v>
      </c>
    </row>
    <row r="924" spans="1:28" ht="30" customHeight="1" x14ac:dyDescent="0.3">
      <c r="A924" s="5" t="s">
        <v>7090</v>
      </c>
      <c r="B924" s="5" t="s">
        <v>3757</v>
      </c>
      <c r="C924" s="5" t="s">
        <v>7091</v>
      </c>
      <c r="D924" s="9" t="s">
        <v>508</v>
      </c>
      <c r="E924" s="10">
        <v>50020</v>
      </c>
      <c r="F924" s="5" t="s">
        <v>67</v>
      </c>
      <c r="G924" s="10">
        <v>63230</v>
      </c>
      <c r="H924" s="5" t="s">
        <v>6983</v>
      </c>
      <c r="I924" s="10">
        <v>64720</v>
      </c>
      <c r="J924" s="5" t="s">
        <v>6984</v>
      </c>
      <c r="K924" s="10">
        <v>0</v>
      </c>
      <c r="L924" s="5" t="s">
        <v>67</v>
      </c>
      <c r="M924" s="10">
        <v>0</v>
      </c>
      <c r="N924" s="5" t="s">
        <v>67</v>
      </c>
      <c r="O924" s="10">
        <f t="shared" si="15"/>
        <v>50020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5" t="s">
        <v>7092</v>
      </c>
      <c r="X924" s="5" t="s">
        <v>67</v>
      </c>
      <c r="Y924" s="2" t="s">
        <v>67</v>
      </c>
      <c r="Z924" s="2" t="s">
        <v>67</v>
      </c>
      <c r="AA924" s="11"/>
      <c r="AB924" s="2" t="s">
        <v>67</v>
      </c>
    </row>
    <row r="925" spans="1:28" ht="30" customHeight="1" x14ac:dyDescent="0.3">
      <c r="A925" s="5" t="s">
        <v>7093</v>
      </c>
      <c r="B925" s="5" t="s">
        <v>3757</v>
      </c>
      <c r="C925" s="5" t="s">
        <v>7094</v>
      </c>
      <c r="D925" s="9" t="s">
        <v>508</v>
      </c>
      <c r="E925" s="10">
        <v>96970</v>
      </c>
      <c r="F925" s="5" t="s">
        <v>67</v>
      </c>
      <c r="G925" s="10">
        <v>122500</v>
      </c>
      <c r="H925" s="5" t="s">
        <v>6983</v>
      </c>
      <c r="I925" s="10">
        <v>125390</v>
      </c>
      <c r="J925" s="5" t="s">
        <v>6984</v>
      </c>
      <c r="K925" s="10">
        <v>0</v>
      </c>
      <c r="L925" s="5" t="s">
        <v>67</v>
      </c>
      <c r="M925" s="10">
        <v>0</v>
      </c>
      <c r="N925" s="5" t="s">
        <v>67</v>
      </c>
      <c r="O925" s="10">
        <f t="shared" si="15"/>
        <v>96970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5" t="s">
        <v>7095</v>
      </c>
      <c r="X925" s="5" t="s">
        <v>67</v>
      </c>
      <c r="Y925" s="2" t="s">
        <v>67</v>
      </c>
      <c r="Z925" s="2" t="s">
        <v>67</v>
      </c>
      <c r="AA925" s="11"/>
      <c r="AB925" s="2" t="s">
        <v>67</v>
      </c>
    </row>
    <row r="926" spans="1:28" ht="30" customHeight="1" x14ac:dyDescent="0.3">
      <c r="A926" s="5" t="s">
        <v>7096</v>
      </c>
      <c r="B926" s="5" t="s">
        <v>7020</v>
      </c>
      <c r="C926" s="5" t="s">
        <v>7097</v>
      </c>
      <c r="D926" s="9" t="s">
        <v>508</v>
      </c>
      <c r="E926" s="10">
        <v>3280</v>
      </c>
      <c r="F926" s="5" t="s">
        <v>67</v>
      </c>
      <c r="G926" s="10">
        <v>0</v>
      </c>
      <c r="H926" s="5" t="s">
        <v>67</v>
      </c>
      <c r="I926" s="10">
        <v>4100</v>
      </c>
      <c r="J926" s="5" t="s">
        <v>7022</v>
      </c>
      <c r="K926" s="10">
        <v>0</v>
      </c>
      <c r="L926" s="5" t="s">
        <v>67</v>
      </c>
      <c r="M926" s="10">
        <v>3280</v>
      </c>
      <c r="N926" s="5" t="s">
        <v>67</v>
      </c>
      <c r="O926" s="10">
        <f t="shared" si="15"/>
        <v>3280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5" t="s">
        <v>7098</v>
      </c>
      <c r="X926" s="5" t="s">
        <v>67</v>
      </c>
      <c r="Y926" s="2" t="s">
        <v>67</v>
      </c>
      <c r="Z926" s="2" t="s">
        <v>67</v>
      </c>
      <c r="AA926" s="11"/>
      <c r="AB926" s="2" t="s">
        <v>67</v>
      </c>
    </row>
    <row r="927" spans="1:28" ht="30" customHeight="1" x14ac:dyDescent="0.3">
      <c r="A927" s="5" t="s">
        <v>7099</v>
      </c>
      <c r="B927" s="5" t="s">
        <v>7020</v>
      </c>
      <c r="C927" s="5" t="s">
        <v>7100</v>
      </c>
      <c r="D927" s="9" t="s">
        <v>508</v>
      </c>
      <c r="E927" s="10">
        <v>4760</v>
      </c>
      <c r="F927" s="5" t="s">
        <v>67</v>
      </c>
      <c r="G927" s="10">
        <v>0</v>
      </c>
      <c r="H927" s="5" t="s">
        <v>67</v>
      </c>
      <c r="I927" s="10">
        <v>5950</v>
      </c>
      <c r="J927" s="5" t="s">
        <v>7022</v>
      </c>
      <c r="K927" s="10">
        <v>0</v>
      </c>
      <c r="L927" s="5" t="s">
        <v>67</v>
      </c>
      <c r="M927" s="10">
        <v>4760</v>
      </c>
      <c r="N927" s="5" t="s">
        <v>67</v>
      </c>
      <c r="O927" s="10">
        <f t="shared" si="15"/>
        <v>4760</v>
      </c>
      <c r="P927" s="10">
        <v>0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5" t="s">
        <v>7101</v>
      </c>
      <c r="X927" s="5" t="s">
        <v>67</v>
      </c>
      <c r="Y927" s="2" t="s">
        <v>67</v>
      </c>
      <c r="Z927" s="2" t="s">
        <v>67</v>
      </c>
      <c r="AA927" s="11"/>
      <c r="AB927" s="2" t="s">
        <v>67</v>
      </c>
    </row>
    <row r="928" spans="1:28" ht="30" customHeight="1" x14ac:dyDescent="0.3">
      <c r="A928" s="5" t="s">
        <v>7102</v>
      </c>
      <c r="B928" s="5" t="s">
        <v>7020</v>
      </c>
      <c r="C928" s="5" t="s">
        <v>7103</v>
      </c>
      <c r="D928" s="9" t="s">
        <v>508</v>
      </c>
      <c r="E928" s="10">
        <v>6980</v>
      </c>
      <c r="F928" s="5" t="s">
        <v>67</v>
      </c>
      <c r="G928" s="10">
        <v>0</v>
      </c>
      <c r="H928" s="5" t="s">
        <v>67</v>
      </c>
      <c r="I928" s="10">
        <v>8725</v>
      </c>
      <c r="J928" s="5" t="s">
        <v>7022</v>
      </c>
      <c r="K928" s="10">
        <v>0</v>
      </c>
      <c r="L928" s="5" t="s">
        <v>67</v>
      </c>
      <c r="M928" s="10">
        <v>6980</v>
      </c>
      <c r="N928" s="5" t="s">
        <v>67</v>
      </c>
      <c r="O928" s="10">
        <f t="shared" si="15"/>
        <v>6980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10">
        <v>0</v>
      </c>
      <c r="W928" s="5" t="s">
        <v>7104</v>
      </c>
      <c r="X928" s="5" t="s">
        <v>67</v>
      </c>
      <c r="Y928" s="2" t="s">
        <v>67</v>
      </c>
      <c r="Z928" s="2" t="s">
        <v>67</v>
      </c>
      <c r="AA928" s="11"/>
      <c r="AB928" s="2" t="s">
        <v>67</v>
      </c>
    </row>
    <row r="929" spans="1:28" ht="30" customHeight="1" x14ac:dyDescent="0.3">
      <c r="A929" s="5" t="s">
        <v>7105</v>
      </c>
      <c r="B929" s="5" t="s">
        <v>7020</v>
      </c>
      <c r="C929" s="5" t="s">
        <v>7106</v>
      </c>
      <c r="D929" s="9" t="s">
        <v>508</v>
      </c>
      <c r="E929" s="10">
        <v>10000</v>
      </c>
      <c r="F929" s="5" t="s">
        <v>67</v>
      </c>
      <c r="G929" s="10">
        <v>0</v>
      </c>
      <c r="H929" s="5" t="s">
        <v>67</v>
      </c>
      <c r="I929" s="10">
        <v>12500</v>
      </c>
      <c r="J929" s="5" t="s">
        <v>7022</v>
      </c>
      <c r="K929" s="10">
        <v>0</v>
      </c>
      <c r="L929" s="5" t="s">
        <v>67</v>
      </c>
      <c r="M929" s="10">
        <v>10000</v>
      </c>
      <c r="N929" s="5" t="s">
        <v>67</v>
      </c>
      <c r="O929" s="10">
        <f t="shared" si="15"/>
        <v>10000</v>
      </c>
      <c r="P929" s="10">
        <v>0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5" t="s">
        <v>7107</v>
      </c>
      <c r="X929" s="5" t="s">
        <v>67</v>
      </c>
      <c r="Y929" s="2" t="s">
        <v>67</v>
      </c>
      <c r="Z929" s="2" t="s">
        <v>67</v>
      </c>
      <c r="AA929" s="11"/>
      <c r="AB929" s="2" t="s">
        <v>67</v>
      </c>
    </row>
    <row r="930" spans="1:28" ht="30" customHeight="1" x14ac:dyDescent="0.3">
      <c r="A930" s="5" t="s">
        <v>7108</v>
      </c>
      <c r="B930" s="5" t="s">
        <v>7020</v>
      </c>
      <c r="C930" s="5" t="s">
        <v>7109</v>
      </c>
      <c r="D930" s="9" t="s">
        <v>508</v>
      </c>
      <c r="E930" s="10">
        <v>21340</v>
      </c>
      <c r="F930" s="5" t="s">
        <v>67</v>
      </c>
      <c r="G930" s="10">
        <v>0</v>
      </c>
      <c r="H930" s="5" t="s">
        <v>67</v>
      </c>
      <c r="I930" s="10">
        <v>26679</v>
      </c>
      <c r="J930" s="5" t="s">
        <v>7022</v>
      </c>
      <c r="K930" s="10">
        <v>0</v>
      </c>
      <c r="L930" s="5" t="s">
        <v>67</v>
      </c>
      <c r="M930" s="10">
        <v>21340</v>
      </c>
      <c r="N930" s="5" t="s">
        <v>67</v>
      </c>
      <c r="O930" s="10">
        <f t="shared" si="15"/>
        <v>21340</v>
      </c>
      <c r="P930" s="10">
        <v>0</v>
      </c>
      <c r="Q930" s="10">
        <v>0</v>
      </c>
      <c r="R930" s="10">
        <v>0</v>
      </c>
      <c r="S930" s="10">
        <v>0</v>
      </c>
      <c r="T930" s="10">
        <v>0</v>
      </c>
      <c r="U930" s="10">
        <v>0</v>
      </c>
      <c r="V930" s="10">
        <v>0</v>
      </c>
      <c r="W930" s="5" t="s">
        <v>7110</v>
      </c>
      <c r="X930" s="5" t="s">
        <v>67</v>
      </c>
      <c r="Y930" s="2" t="s">
        <v>67</v>
      </c>
      <c r="Z930" s="2" t="s">
        <v>67</v>
      </c>
      <c r="AA930" s="11"/>
      <c r="AB930" s="2" t="s">
        <v>67</v>
      </c>
    </row>
    <row r="931" spans="1:28" ht="30" customHeight="1" x14ac:dyDescent="0.3">
      <c r="A931" s="5" t="s">
        <v>7111</v>
      </c>
      <c r="B931" s="5" t="s">
        <v>7020</v>
      </c>
      <c r="C931" s="5" t="s">
        <v>7112</v>
      </c>
      <c r="D931" s="9" t="s">
        <v>508</v>
      </c>
      <c r="E931" s="10">
        <v>12880</v>
      </c>
      <c r="F931" s="5" t="s">
        <v>67</v>
      </c>
      <c r="G931" s="10">
        <v>0</v>
      </c>
      <c r="H931" s="5" t="s">
        <v>67</v>
      </c>
      <c r="I931" s="10">
        <v>16100</v>
      </c>
      <c r="J931" s="5" t="s">
        <v>7022</v>
      </c>
      <c r="K931" s="10">
        <v>0</v>
      </c>
      <c r="L931" s="5" t="s">
        <v>67</v>
      </c>
      <c r="M931" s="10">
        <v>12880</v>
      </c>
      <c r="N931" s="5" t="s">
        <v>67</v>
      </c>
      <c r="O931" s="10">
        <f t="shared" si="15"/>
        <v>12880</v>
      </c>
      <c r="P931" s="10">
        <v>0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10">
        <v>0</v>
      </c>
      <c r="W931" s="5" t="s">
        <v>7113</v>
      </c>
      <c r="X931" s="5" t="s">
        <v>67</v>
      </c>
      <c r="Y931" s="2" t="s">
        <v>67</v>
      </c>
      <c r="Z931" s="2" t="s">
        <v>67</v>
      </c>
      <c r="AA931" s="11"/>
      <c r="AB931" s="2" t="s">
        <v>67</v>
      </c>
    </row>
    <row r="932" spans="1:28" ht="30" customHeight="1" x14ac:dyDescent="0.3">
      <c r="A932" s="5" t="s">
        <v>7114</v>
      </c>
      <c r="B932" s="5" t="s">
        <v>7020</v>
      </c>
      <c r="C932" s="5" t="s">
        <v>7115</v>
      </c>
      <c r="D932" s="9" t="s">
        <v>508</v>
      </c>
      <c r="E932" s="10">
        <v>17200</v>
      </c>
      <c r="F932" s="5" t="s">
        <v>67</v>
      </c>
      <c r="G932" s="10">
        <v>0</v>
      </c>
      <c r="H932" s="5" t="s">
        <v>67</v>
      </c>
      <c r="I932" s="10">
        <v>21500</v>
      </c>
      <c r="J932" s="5" t="s">
        <v>7022</v>
      </c>
      <c r="K932" s="10">
        <v>0</v>
      </c>
      <c r="L932" s="5" t="s">
        <v>67</v>
      </c>
      <c r="M932" s="10">
        <v>17200</v>
      </c>
      <c r="N932" s="5" t="s">
        <v>67</v>
      </c>
      <c r="O932" s="10">
        <f t="shared" si="15"/>
        <v>17200</v>
      </c>
      <c r="P932" s="10">
        <v>0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10">
        <v>0</v>
      </c>
      <c r="W932" s="5" t="s">
        <v>7116</v>
      </c>
      <c r="X932" s="5" t="s">
        <v>67</v>
      </c>
      <c r="Y932" s="2" t="s">
        <v>67</v>
      </c>
      <c r="Z932" s="2" t="s">
        <v>67</v>
      </c>
      <c r="AA932" s="11"/>
      <c r="AB932" s="2" t="s">
        <v>67</v>
      </c>
    </row>
    <row r="933" spans="1:28" ht="30" customHeight="1" x14ac:dyDescent="0.3">
      <c r="A933" s="5" t="s">
        <v>7117</v>
      </c>
      <c r="B933" s="5" t="s">
        <v>7020</v>
      </c>
      <c r="C933" s="5" t="s">
        <v>7118</v>
      </c>
      <c r="D933" s="9" t="s">
        <v>508</v>
      </c>
      <c r="E933" s="10">
        <v>3680</v>
      </c>
      <c r="F933" s="5" t="s">
        <v>67</v>
      </c>
      <c r="G933" s="10">
        <v>0</v>
      </c>
      <c r="H933" s="5" t="s">
        <v>67</v>
      </c>
      <c r="I933" s="10">
        <v>4600</v>
      </c>
      <c r="J933" s="5" t="s">
        <v>7119</v>
      </c>
      <c r="K933" s="10">
        <v>0</v>
      </c>
      <c r="L933" s="5" t="s">
        <v>67</v>
      </c>
      <c r="M933" s="10">
        <v>3680</v>
      </c>
      <c r="N933" s="5" t="s">
        <v>67</v>
      </c>
      <c r="O933" s="10">
        <f t="shared" si="15"/>
        <v>3680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5" t="s">
        <v>7120</v>
      </c>
      <c r="X933" s="5" t="s">
        <v>67</v>
      </c>
      <c r="Y933" s="2" t="s">
        <v>67</v>
      </c>
      <c r="Z933" s="2" t="s">
        <v>67</v>
      </c>
      <c r="AA933" s="11"/>
      <c r="AB933" s="2" t="s">
        <v>67</v>
      </c>
    </row>
    <row r="934" spans="1:28" ht="30" customHeight="1" x14ac:dyDescent="0.3">
      <c r="A934" s="5" t="s">
        <v>7121</v>
      </c>
      <c r="B934" s="5" t="s">
        <v>7020</v>
      </c>
      <c r="C934" s="5" t="s">
        <v>7122</v>
      </c>
      <c r="D934" s="9" t="s">
        <v>508</v>
      </c>
      <c r="E934" s="10">
        <v>4880</v>
      </c>
      <c r="F934" s="5" t="s">
        <v>67</v>
      </c>
      <c r="G934" s="10">
        <v>0</v>
      </c>
      <c r="H934" s="5" t="s">
        <v>67</v>
      </c>
      <c r="I934" s="10">
        <v>6100</v>
      </c>
      <c r="J934" s="5" t="s">
        <v>7119</v>
      </c>
      <c r="K934" s="10">
        <v>0</v>
      </c>
      <c r="L934" s="5" t="s">
        <v>67</v>
      </c>
      <c r="M934" s="10">
        <v>4880</v>
      </c>
      <c r="N934" s="5" t="s">
        <v>67</v>
      </c>
      <c r="O934" s="10">
        <f t="shared" si="15"/>
        <v>4880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5" t="s">
        <v>7123</v>
      </c>
      <c r="X934" s="5" t="s">
        <v>67</v>
      </c>
      <c r="Y934" s="2" t="s">
        <v>67</v>
      </c>
      <c r="Z934" s="2" t="s">
        <v>67</v>
      </c>
      <c r="AA934" s="11"/>
      <c r="AB934" s="2" t="s">
        <v>67</v>
      </c>
    </row>
    <row r="935" spans="1:28" ht="30" customHeight="1" x14ac:dyDescent="0.3">
      <c r="A935" s="5" t="s">
        <v>7124</v>
      </c>
      <c r="B935" s="5" t="s">
        <v>7020</v>
      </c>
      <c r="C935" s="5" t="s">
        <v>7125</v>
      </c>
      <c r="D935" s="9" t="s">
        <v>508</v>
      </c>
      <c r="E935" s="10">
        <v>4880</v>
      </c>
      <c r="F935" s="5" t="s">
        <v>67</v>
      </c>
      <c r="G935" s="10">
        <v>0</v>
      </c>
      <c r="H935" s="5" t="s">
        <v>67</v>
      </c>
      <c r="I935" s="10">
        <v>6100</v>
      </c>
      <c r="J935" s="5" t="s">
        <v>7119</v>
      </c>
      <c r="K935" s="10">
        <v>0</v>
      </c>
      <c r="L935" s="5" t="s">
        <v>67</v>
      </c>
      <c r="M935" s="10">
        <v>4880</v>
      </c>
      <c r="N935" s="5" t="s">
        <v>67</v>
      </c>
      <c r="O935" s="10">
        <f t="shared" si="15"/>
        <v>4880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5" t="s">
        <v>7126</v>
      </c>
      <c r="X935" s="5" t="s">
        <v>67</v>
      </c>
      <c r="Y935" s="2" t="s">
        <v>67</v>
      </c>
      <c r="Z935" s="2" t="s">
        <v>67</v>
      </c>
      <c r="AA935" s="11"/>
      <c r="AB935" s="2" t="s">
        <v>67</v>
      </c>
    </row>
    <row r="936" spans="1:28" ht="30" customHeight="1" x14ac:dyDescent="0.3">
      <c r="A936" s="5" t="s">
        <v>7127</v>
      </c>
      <c r="B936" s="5" t="s">
        <v>7020</v>
      </c>
      <c r="C936" s="5" t="s">
        <v>7128</v>
      </c>
      <c r="D936" s="9" t="s">
        <v>508</v>
      </c>
      <c r="E936" s="10">
        <v>0</v>
      </c>
      <c r="F936" s="5" t="s">
        <v>67</v>
      </c>
      <c r="G936" s="10">
        <v>0</v>
      </c>
      <c r="H936" s="5" t="s">
        <v>67</v>
      </c>
      <c r="I936" s="10">
        <v>8910</v>
      </c>
      <c r="J936" s="5" t="s">
        <v>7119</v>
      </c>
      <c r="K936" s="10">
        <v>0</v>
      </c>
      <c r="L936" s="5" t="s">
        <v>67</v>
      </c>
      <c r="M936" s="10">
        <v>7130</v>
      </c>
      <c r="N936" s="5" t="s">
        <v>67</v>
      </c>
      <c r="O936" s="10">
        <f t="shared" si="15"/>
        <v>7130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5" t="s">
        <v>7129</v>
      </c>
      <c r="X936" s="5" t="s">
        <v>67</v>
      </c>
      <c r="Y936" s="2" t="s">
        <v>67</v>
      </c>
      <c r="Z936" s="2" t="s">
        <v>67</v>
      </c>
      <c r="AA936" s="11"/>
      <c r="AB936" s="2" t="s">
        <v>67</v>
      </c>
    </row>
    <row r="937" spans="1:28" ht="30" customHeight="1" x14ac:dyDescent="0.3">
      <c r="A937" s="5" t="s">
        <v>7130</v>
      </c>
      <c r="B937" s="5" t="s">
        <v>7020</v>
      </c>
      <c r="C937" s="5" t="s">
        <v>7131</v>
      </c>
      <c r="D937" s="9" t="s">
        <v>508</v>
      </c>
      <c r="E937" s="10">
        <v>7130</v>
      </c>
      <c r="F937" s="5" t="s">
        <v>67</v>
      </c>
      <c r="G937" s="10">
        <v>0</v>
      </c>
      <c r="H937" s="5" t="s">
        <v>67</v>
      </c>
      <c r="I937" s="10">
        <v>8910</v>
      </c>
      <c r="J937" s="5" t="s">
        <v>7022</v>
      </c>
      <c r="K937" s="10">
        <v>0</v>
      </c>
      <c r="L937" s="5" t="s">
        <v>67</v>
      </c>
      <c r="M937" s="10">
        <v>7130</v>
      </c>
      <c r="N937" s="5" t="s">
        <v>67</v>
      </c>
      <c r="O937" s="10">
        <f t="shared" si="15"/>
        <v>7130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10">
        <v>0</v>
      </c>
      <c r="W937" s="5" t="s">
        <v>7132</v>
      </c>
      <c r="X937" s="5" t="s">
        <v>67</v>
      </c>
      <c r="Y937" s="2" t="s">
        <v>67</v>
      </c>
      <c r="Z937" s="2" t="s">
        <v>67</v>
      </c>
      <c r="AA937" s="11"/>
      <c r="AB937" s="2" t="s">
        <v>67</v>
      </c>
    </row>
    <row r="938" spans="1:28" ht="30" customHeight="1" x14ac:dyDescent="0.3">
      <c r="A938" s="5" t="s">
        <v>4079</v>
      </c>
      <c r="B938" s="5" t="s">
        <v>3757</v>
      </c>
      <c r="C938" s="5" t="s">
        <v>4078</v>
      </c>
      <c r="D938" s="9" t="s">
        <v>508</v>
      </c>
      <c r="E938" s="10">
        <v>1110</v>
      </c>
      <c r="F938" s="5" t="s">
        <v>67</v>
      </c>
      <c r="G938" s="10">
        <v>1405</v>
      </c>
      <c r="H938" s="5" t="s">
        <v>6983</v>
      </c>
      <c r="I938" s="10">
        <v>1470</v>
      </c>
      <c r="J938" s="5" t="s">
        <v>6984</v>
      </c>
      <c r="K938" s="10">
        <v>0</v>
      </c>
      <c r="L938" s="5" t="s">
        <v>67</v>
      </c>
      <c r="M938" s="10">
        <v>0</v>
      </c>
      <c r="N938" s="5" t="s">
        <v>67</v>
      </c>
      <c r="O938" s="10">
        <f t="shared" si="15"/>
        <v>1110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5" t="s">
        <v>7133</v>
      </c>
      <c r="X938" s="5" t="s">
        <v>67</v>
      </c>
      <c r="Y938" s="2" t="s">
        <v>67</v>
      </c>
      <c r="Z938" s="2" t="s">
        <v>67</v>
      </c>
      <c r="AA938" s="11"/>
      <c r="AB938" s="2" t="s">
        <v>67</v>
      </c>
    </row>
    <row r="939" spans="1:28" ht="30" customHeight="1" x14ac:dyDescent="0.3">
      <c r="A939" s="5" t="s">
        <v>4105</v>
      </c>
      <c r="B939" s="5" t="s">
        <v>3757</v>
      </c>
      <c r="C939" s="5" t="s">
        <v>4104</v>
      </c>
      <c r="D939" s="9" t="s">
        <v>508</v>
      </c>
      <c r="E939" s="10">
        <v>1610</v>
      </c>
      <c r="F939" s="5" t="s">
        <v>67</v>
      </c>
      <c r="G939" s="10">
        <v>2035</v>
      </c>
      <c r="H939" s="5" t="s">
        <v>6983</v>
      </c>
      <c r="I939" s="10">
        <v>2140</v>
      </c>
      <c r="J939" s="5" t="s">
        <v>6984</v>
      </c>
      <c r="K939" s="10">
        <v>0</v>
      </c>
      <c r="L939" s="5" t="s">
        <v>67</v>
      </c>
      <c r="M939" s="10">
        <v>0</v>
      </c>
      <c r="N939" s="5" t="s">
        <v>67</v>
      </c>
      <c r="O939" s="10">
        <f t="shared" si="15"/>
        <v>1610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5" t="s">
        <v>7134</v>
      </c>
      <c r="X939" s="5" t="s">
        <v>67</v>
      </c>
      <c r="Y939" s="2" t="s">
        <v>67</v>
      </c>
      <c r="Z939" s="2" t="s">
        <v>67</v>
      </c>
      <c r="AA939" s="11"/>
      <c r="AB939" s="2" t="s">
        <v>67</v>
      </c>
    </row>
    <row r="940" spans="1:28" ht="30" customHeight="1" x14ac:dyDescent="0.3">
      <c r="A940" s="5" t="s">
        <v>4121</v>
      </c>
      <c r="B940" s="5" t="s">
        <v>3757</v>
      </c>
      <c r="C940" s="5" t="s">
        <v>4120</v>
      </c>
      <c r="D940" s="9" t="s">
        <v>508</v>
      </c>
      <c r="E940" s="10">
        <v>1790</v>
      </c>
      <c r="F940" s="5" t="s">
        <v>67</v>
      </c>
      <c r="G940" s="10">
        <v>2258</v>
      </c>
      <c r="H940" s="5" t="s">
        <v>6983</v>
      </c>
      <c r="I940" s="10">
        <v>2370</v>
      </c>
      <c r="J940" s="5" t="s">
        <v>6984</v>
      </c>
      <c r="K940" s="10">
        <v>0</v>
      </c>
      <c r="L940" s="5" t="s">
        <v>67</v>
      </c>
      <c r="M940" s="10">
        <v>0</v>
      </c>
      <c r="N940" s="5" t="s">
        <v>67</v>
      </c>
      <c r="O940" s="10">
        <f t="shared" si="15"/>
        <v>1790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5" t="s">
        <v>7135</v>
      </c>
      <c r="X940" s="5" t="s">
        <v>67</v>
      </c>
      <c r="Y940" s="2" t="s">
        <v>67</v>
      </c>
      <c r="Z940" s="2" t="s">
        <v>67</v>
      </c>
      <c r="AA940" s="11"/>
      <c r="AB940" s="2" t="s">
        <v>67</v>
      </c>
    </row>
    <row r="941" spans="1:28" ht="30" customHeight="1" x14ac:dyDescent="0.3">
      <c r="A941" s="5" t="s">
        <v>4137</v>
      </c>
      <c r="B941" s="5" t="s">
        <v>3757</v>
      </c>
      <c r="C941" s="5" t="s">
        <v>4136</v>
      </c>
      <c r="D941" s="9" t="s">
        <v>508</v>
      </c>
      <c r="E941" s="10">
        <v>2270</v>
      </c>
      <c r="F941" s="5" t="s">
        <v>67</v>
      </c>
      <c r="G941" s="10">
        <v>2862</v>
      </c>
      <c r="H941" s="5" t="s">
        <v>6983</v>
      </c>
      <c r="I941" s="10">
        <v>3000</v>
      </c>
      <c r="J941" s="5" t="s">
        <v>6984</v>
      </c>
      <c r="K941" s="10">
        <v>0</v>
      </c>
      <c r="L941" s="5" t="s">
        <v>67</v>
      </c>
      <c r="M941" s="10">
        <v>0</v>
      </c>
      <c r="N941" s="5" t="s">
        <v>67</v>
      </c>
      <c r="O941" s="10">
        <f t="shared" si="15"/>
        <v>2270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5" t="s">
        <v>7136</v>
      </c>
      <c r="X941" s="5" t="s">
        <v>67</v>
      </c>
      <c r="Y941" s="2" t="s">
        <v>67</v>
      </c>
      <c r="Z941" s="2" t="s">
        <v>67</v>
      </c>
      <c r="AA941" s="11"/>
      <c r="AB941" s="2" t="s">
        <v>67</v>
      </c>
    </row>
    <row r="942" spans="1:28" ht="30" customHeight="1" x14ac:dyDescent="0.3">
      <c r="A942" s="5" t="s">
        <v>4153</v>
      </c>
      <c r="B942" s="5" t="s">
        <v>3757</v>
      </c>
      <c r="C942" s="5" t="s">
        <v>4152</v>
      </c>
      <c r="D942" s="9" t="s">
        <v>508</v>
      </c>
      <c r="E942" s="10">
        <v>3220</v>
      </c>
      <c r="F942" s="5" t="s">
        <v>67</v>
      </c>
      <c r="G942" s="10">
        <v>4070</v>
      </c>
      <c r="H942" s="5" t="s">
        <v>6983</v>
      </c>
      <c r="I942" s="10">
        <v>4270</v>
      </c>
      <c r="J942" s="5" t="s">
        <v>6984</v>
      </c>
      <c r="K942" s="10">
        <v>0</v>
      </c>
      <c r="L942" s="5" t="s">
        <v>67</v>
      </c>
      <c r="M942" s="10">
        <v>0</v>
      </c>
      <c r="N942" s="5" t="s">
        <v>67</v>
      </c>
      <c r="O942" s="10">
        <f t="shared" si="15"/>
        <v>3220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5" t="s">
        <v>7137</v>
      </c>
      <c r="X942" s="5" t="s">
        <v>67</v>
      </c>
      <c r="Y942" s="2" t="s">
        <v>67</v>
      </c>
      <c r="Z942" s="2" t="s">
        <v>67</v>
      </c>
      <c r="AA942" s="11"/>
      <c r="AB942" s="2" t="s">
        <v>67</v>
      </c>
    </row>
    <row r="943" spans="1:28" ht="30" customHeight="1" x14ac:dyDescent="0.3">
      <c r="A943" s="5" t="s">
        <v>4169</v>
      </c>
      <c r="B943" s="5" t="s">
        <v>3757</v>
      </c>
      <c r="C943" s="5" t="s">
        <v>4168</v>
      </c>
      <c r="D943" s="9" t="s">
        <v>508</v>
      </c>
      <c r="E943" s="10">
        <v>4410</v>
      </c>
      <c r="F943" s="5" t="s">
        <v>67</v>
      </c>
      <c r="G943" s="10">
        <v>5567</v>
      </c>
      <c r="H943" s="5" t="s">
        <v>6983</v>
      </c>
      <c r="I943" s="10">
        <v>5700</v>
      </c>
      <c r="J943" s="5" t="s">
        <v>6984</v>
      </c>
      <c r="K943" s="10">
        <v>0</v>
      </c>
      <c r="L943" s="5" t="s">
        <v>67</v>
      </c>
      <c r="M943" s="10">
        <v>0</v>
      </c>
      <c r="N943" s="5" t="s">
        <v>67</v>
      </c>
      <c r="O943" s="10">
        <f t="shared" si="15"/>
        <v>4410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5" t="s">
        <v>7138</v>
      </c>
      <c r="X943" s="5" t="s">
        <v>67</v>
      </c>
      <c r="Y943" s="2" t="s">
        <v>67</v>
      </c>
      <c r="Z943" s="2" t="s">
        <v>67</v>
      </c>
      <c r="AA943" s="11"/>
      <c r="AB943" s="2" t="s">
        <v>67</v>
      </c>
    </row>
    <row r="944" spans="1:28" ht="30" customHeight="1" x14ac:dyDescent="0.3">
      <c r="A944" s="5" t="s">
        <v>4185</v>
      </c>
      <c r="B944" s="5" t="s">
        <v>3757</v>
      </c>
      <c r="C944" s="5" t="s">
        <v>4184</v>
      </c>
      <c r="D944" s="9" t="s">
        <v>508</v>
      </c>
      <c r="E944" s="10">
        <v>5260</v>
      </c>
      <c r="F944" s="5" t="s">
        <v>67</v>
      </c>
      <c r="G944" s="10">
        <v>6657</v>
      </c>
      <c r="H944" s="5" t="s">
        <v>6983</v>
      </c>
      <c r="I944" s="10">
        <v>6810</v>
      </c>
      <c r="J944" s="5" t="s">
        <v>6984</v>
      </c>
      <c r="K944" s="10">
        <v>0</v>
      </c>
      <c r="L944" s="5" t="s">
        <v>67</v>
      </c>
      <c r="M944" s="10">
        <v>0</v>
      </c>
      <c r="N944" s="5" t="s">
        <v>67</v>
      </c>
      <c r="O944" s="10">
        <f t="shared" si="15"/>
        <v>5260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5" t="s">
        <v>7139</v>
      </c>
      <c r="X944" s="5" t="s">
        <v>67</v>
      </c>
      <c r="Y944" s="2" t="s">
        <v>67</v>
      </c>
      <c r="Z944" s="2" t="s">
        <v>67</v>
      </c>
      <c r="AA944" s="11"/>
      <c r="AB944" s="2" t="s">
        <v>67</v>
      </c>
    </row>
    <row r="945" spans="1:28" ht="30" customHeight="1" x14ac:dyDescent="0.3">
      <c r="A945" s="5" t="s">
        <v>4201</v>
      </c>
      <c r="B945" s="5" t="s">
        <v>3757</v>
      </c>
      <c r="C945" s="5" t="s">
        <v>4200</v>
      </c>
      <c r="D945" s="9" t="s">
        <v>508</v>
      </c>
      <c r="E945" s="10">
        <v>7410</v>
      </c>
      <c r="F945" s="5" t="s">
        <v>67</v>
      </c>
      <c r="G945" s="10">
        <v>9362</v>
      </c>
      <c r="H945" s="5" t="s">
        <v>6983</v>
      </c>
      <c r="I945" s="10">
        <v>9580</v>
      </c>
      <c r="J945" s="5" t="s">
        <v>6984</v>
      </c>
      <c r="K945" s="10">
        <v>0</v>
      </c>
      <c r="L945" s="5" t="s">
        <v>67</v>
      </c>
      <c r="M945" s="10">
        <v>0</v>
      </c>
      <c r="N945" s="5" t="s">
        <v>67</v>
      </c>
      <c r="O945" s="10">
        <f t="shared" si="15"/>
        <v>7410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5" t="s">
        <v>7140</v>
      </c>
      <c r="X945" s="5" t="s">
        <v>67</v>
      </c>
      <c r="Y945" s="2" t="s">
        <v>67</v>
      </c>
      <c r="Z945" s="2" t="s">
        <v>67</v>
      </c>
      <c r="AA945" s="11"/>
      <c r="AB945" s="2" t="s">
        <v>67</v>
      </c>
    </row>
    <row r="946" spans="1:28" ht="30" customHeight="1" x14ac:dyDescent="0.3">
      <c r="A946" s="5" t="s">
        <v>4217</v>
      </c>
      <c r="B946" s="5" t="s">
        <v>3757</v>
      </c>
      <c r="C946" s="5" t="s">
        <v>4216</v>
      </c>
      <c r="D946" s="9" t="s">
        <v>508</v>
      </c>
      <c r="E946" s="10">
        <v>13080</v>
      </c>
      <c r="F946" s="5" t="s">
        <v>67</v>
      </c>
      <c r="G946" s="10">
        <v>16531</v>
      </c>
      <c r="H946" s="5" t="s">
        <v>6983</v>
      </c>
      <c r="I946" s="10">
        <v>16920</v>
      </c>
      <c r="J946" s="5" t="s">
        <v>6984</v>
      </c>
      <c r="K946" s="10">
        <v>0</v>
      </c>
      <c r="L946" s="5" t="s">
        <v>67</v>
      </c>
      <c r="M946" s="10">
        <v>0</v>
      </c>
      <c r="N946" s="5" t="s">
        <v>67</v>
      </c>
      <c r="O946" s="10">
        <f t="shared" si="15"/>
        <v>13080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5" t="s">
        <v>7141</v>
      </c>
      <c r="X946" s="5" t="s">
        <v>67</v>
      </c>
      <c r="Y946" s="2" t="s">
        <v>67</v>
      </c>
      <c r="Z946" s="2" t="s">
        <v>67</v>
      </c>
      <c r="AA946" s="11"/>
      <c r="AB946" s="2" t="s">
        <v>67</v>
      </c>
    </row>
    <row r="947" spans="1:28" ht="30" customHeight="1" x14ac:dyDescent="0.3">
      <c r="A947" s="5" t="s">
        <v>7142</v>
      </c>
      <c r="B947" s="5" t="s">
        <v>3757</v>
      </c>
      <c r="C947" s="5" t="s">
        <v>7143</v>
      </c>
      <c r="D947" s="9" t="s">
        <v>508</v>
      </c>
      <c r="E947" s="10">
        <v>17820</v>
      </c>
      <c r="F947" s="5" t="s">
        <v>67</v>
      </c>
      <c r="G947" s="10">
        <v>22518</v>
      </c>
      <c r="H947" s="5" t="s">
        <v>6983</v>
      </c>
      <c r="I947" s="10">
        <v>23050</v>
      </c>
      <c r="J947" s="5" t="s">
        <v>6984</v>
      </c>
      <c r="K947" s="10">
        <v>0</v>
      </c>
      <c r="L947" s="5" t="s">
        <v>67</v>
      </c>
      <c r="M947" s="10">
        <v>0</v>
      </c>
      <c r="N947" s="5" t="s">
        <v>67</v>
      </c>
      <c r="O947" s="10">
        <f t="shared" si="15"/>
        <v>17820</v>
      </c>
      <c r="P947" s="10">
        <v>0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10">
        <v>0</v>
      </c>
      <c r="W947" s="5" t="s">
        <v>7144</v>
      </c>
      <c r="X947" s="5" t="s">
        <v>67</v>
      </c>
      <c r="Y947" s="2" t="s">
        <v>67</v>
      </c>
      <c r="Z947" s="2" t="s">
        <v>67</v>
      </c>
      <c r="AA947" s="11"/>
      <c r="AB947" s="2" t="s">
        <v>67</v>
      </c>
    </row>
    <row r="948" spans="1:28" ht="30" customHeight="1" x14ac:dyDescent="0.3">
      <c r="A948" s="5" t="s">
        <v>7145</v>
      </c>
      <c r="B948" s="5" t="s">
        <v>3757</v>
      </c>
      <c r="C948" s="5" t="s">
        <v>7146</v>
      </c>
      <c r="D948" s="9" t="s">
        <v>508</v>
      </c>
      <c r="E948" s="10">
        <v>30120</v>
      </c>
      <c r="F948" s="5" t="s">
        <v>67</v>
      </c>
      <c r="G948" s="10">
        <v>38024</v>
      </c>
      <c r="H948" s="5" t="s">
        <v>6983</v>
      </c>
      <c r="I948" s="10">
        <v>41700</v>
      </c>
      <c r="J948" s="5" t="s">
        <v>6984</v>
      </c>
      <c r="K948" s="10">
        <v>0</v>
      </c>
      <c r="L948" s="5" t="s">
        <v>67</v>
      </c>
      <c r="M948" s="10">
        <v>0</v>
      </c>
      <c r="N948" s="5" t="s">
        <v>67</v>
      </c>
      <c r="O948" s="10">
        <f t="shared" si="15"/>
        <v>30120</v>
      </c>
      <c r="P948" s="10">
        <v>0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10">
        <v>0</v>
      </c>
      <c r="W948" s="5" t="s">
        <v>7147</v>
      </c>
      <c r="X948" s="5" t="s">
        <v>67</v>
      </c>
      <c r="Y948" s="2" t="s">
        <v>67</v>
      </c>
      <c r="Z948" s="2" t="s">
        <v>67</v>
      </c>
      <c r="AA948" s="11"/>
      <c r="AB948" s="2" t="s">
        <v>67</v>
      </c>
    </row>
    <row r="949" spans="1:28" ht="30" customHeight="1" x14ac:dyDescent="0.3">
      <c r="A949" s="5" t="s">
        <v>7148</v>
      </c>
      <c r="B949" s="21" t="s">
        <v>7020</v>
      </c>
      <c r="C949" s="5" t="s">
        <v>7149</v>
      </c>
      <c r="D949" s="9" t="s">
        <v>508</v>
      </c>
      <c r="E949" s="10">
        <v>2040</v>
      </c>
      <c r="F949" s="5" t="s">
        <v>67</v>
      </c>
      <c r="G949" s="10">
        <v>0</v>
      </c>
      <c r="H949" s="5" t="s">
        <v>67</v>
      </c>
      <c r="I949" s="10">
        <v>2554</v>
      </c>
      <c r="J949" s="5" t="s">
        <v>7022</v>
      </c>
      <c r="K949" s="10">
        <v>0</v>
      </c>
      <c r="L949" s="5" t="s">
        <v>67</v>
      </c>
      <c r="M949" s="10">
        <v>2040</v>
      </c>
      <c r="N949" s="5" t="s">
        <v>67</v>
      </c>
      <c r="O949" s="10">
        <f t="shared" si="15"/>
        <v>2040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5" t="s">
        <v>7150</v>
      </c>
      <c r="X949" s="5" t="s">
        <v>67</v>
      </c>
      <c r="Y949" s="2" t="s">
        <v>67</v>
      </c>
      <c r="Z949" s="2" t="s">
        <v>67</v>
      </c>
      <c r="AA949" s="11"/>
      <c r="AB949" s="2" t="s">
        <v>67</v>
      </c>
    </row>
    <row r="950" spans="1:28" ht="30" customHeight="1" x14ac:dyDescent="0.3">
      <c r="A950" s="5" t="s">
        <v>7151</v>
      </c>
      <c r="B950" s="21" t="s">
        <v>7020</v>
      </c>
      <c r="C950" s="5" t="s">
        <v>7152</v>
      </c>
      <c r="D950" s="9" t="s">
        <v>508</v>
      </c>
      <c r="E950" s="10">
        <v>3320</v>
      </c>
      <c r="F950" s="5" t="s">
        <v>67</v>
      </c>
      <c r="G950" s="10">
        <v>0</v>
      </c>
      <c r="H950" s="5" t="s">
        <v>67</v>
      </c>
      <c r="I950" s="10">
        <v>4256</v>
      </c>
      <c r="J950" s="5" t="s">
        <v>7022</v>
      </c>
      <c r="K950" s="10">
        <v>0</v>
      </c>
      <c r="L950" s="5" t="s">
        <v>67</v>
      </c>
      <c r="M950" s="10">
        <v>3400</v>
      </c>
      <c r="N950" s="5" t="s">
        <v>67</v>
      </c>
      <c r="O950" s="10">
        <f t="shared" si="15"/>
        <v>3320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5" t="s">
        <v>7153</v>
      </c>
      <c r="X950" s="5" t="s">
        <v>67</v>
      </c>
      <c r="Y950" s="2" t="s">
        <v>67</v>
      </c>
      <c r="Z950" s="2" t="s">
        <v>67</v>
      </c>
      <c r="AA950" s="11"/>
      <c r="AB950" s="2" t="s">
        <v>67</v>
      </c>
    </row>
    <row r="951" spans="1:28" ht="30" customHeight="1" x14ac:dyDescent="0.3">
      <c r="A951" s="5" t="s">
        <v>7154</v>
      </c>
      <c r="B951" s="21" t="s">
        <v>7020</v>
      </c>
      <c r="C951" s="5" t="s">
        <v>7155</v>
      </c>
      <c r="D951" s="9" t="s">
        <v>508</v>
      </c>
      <c r="E951" s="10">
        <v>3540</v>
      </c>
      <c r="F951" s="5" t="s">
        <v>67</v>
      </c>
      <c r="G951" s="10">
        <v>0</v>
      </c>
      <c r="H951" s="5" t="s">
        <v>67</v>
      </c>
      <c r="I951" s="10">
        <v>4424</v>
      </c>
      <c r="J951" s="5" t="s">
        <v>7022</v>
      </c>
      <c r="K951" s="10">
        <v>0</v>
      </c>
      <c r="L951" s="5" t="s">
        <v>67</v>
      </c>
      <c r="M951" s="10">
        <v>3540</v>
      </c>
      <c r="N951" s="5" t="s">
        <v>67</v>
      </c>
      <c r="O951" s="10">
        <f t="shared" si="15"/>
        <v>3540</v>
      </c>
      <c r="P951" s="10">
        <v>0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5" t="s">
        <v>7156</v>
      </c>
      <c r="X951" s="5" t="s">
        <v>67</v>
      </c>
      <c r="Y951" s="2" t="s">
        <v>67</v>
      </c>
      <c r="Z951" s="2" t="s">
        <v>67</v>
      </c>
      <c r="AA951" s="11"/>
      <c r="AB951" s="2" t="s">
        <v>67</v>
      </c>
    </row>
    <row r="952" spans="1:28" ht="30" customHeight="1" x14ac:dyDescent="0.3">
      <c r="A952" s="5" t="s">
        <v>7157</v>
      </c>
      <c r="B952" s="21" t="s">
        <v>7020</v>
      </c>
      <c r="C952" s="5" t="s">
        <v>7158</v>
      </c>
      <c r="D952" s="9" t="s">
        <v>508</v>
      </c>
      <c r="E952" s="10">
        <v>4630</v>
      </c>
      <c r="F952" s="5" t="s">
        <v>67</v>
      </c>
      <c r="G952" s="10">
        <v>0</v>
      </c>
      <c r="H952" s="5" t="s">
        <v>67</v>
      </c>
      <c r="I952" s="10">
        <v>5936</v>
      </c>
      <c r="J952" s="5" t="s">
        <v>7022</v>
      </c>
      <c r="K952" s="10">
        <v>0</v>
      </c>
      <c r="L952" s="5" t="s">
        <v>67</v>
      </c>
      <c r="M952" s="10">
        <v>4750</v>
      </c>
      <c r="N952" s="5" t="s">
        <v>67</v>
      </c>
      <c r="O952" s="10">
        <f t="shared" si="15"/>
        <v>4630</v>
      </c>
      <c r="P952" s="10">
        <v>0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5" t="s">
        <v>7159</v>
      </c>
      <c r="X952" s="5" t="s">
        <v>67</v>
      </c>
      <c r="Y952" s="2" t="s">
        <v>67</v>
      </c>
      <c r="Z952" s="2" t="s">
        <v>67</v>
      </c>
      <c r="AA952" s="11"/>
      <c r="AB952" s="2" t="s">
        <v>67</v>
      </c>
    </row>
    <row r="953" spans="1:28" ht="30" customHeight="1" x14ac:dyDescent="0.3">
      <c r="A953" s="5" t="s">
        <v>7160</v>
      </c>
      <c r="B953" s="21" t="s">
        <v>7020</v>
      </c>
      <c r="C953" s="5" t="s">
        <v>7161</v>
      </c>
      <c r="D953" s="9" t="s">
        <v>508</v>
      </c>
      <c r="E953" s="10">
        <v>5900</v>
      </c>
      <c r="F953" s="5" t="s">
        <v>67</v>
      </c>
      <c r="G953" s="10">
        <v>0</v>
      </c>
      <c r="H953" s="5" t="s">
        <v>67</v>
      </c>
      <c r="I953" s="10">
        <v>7559</v>
      </c>
      <c r="J953" s="5" t="s">
        <v>7022</v>
      </c>
      <c r="K953" s="10">
        <v>0</v>
      </c>
      <c r="L953" s="5" t="s">
        <v>67</v>
      </c>
      <c r="M953" s="10">
        <v>6050</v>
      </c>
      <c r="N953" s="5" t="s">
        <v>67</v>
      </c>
      <c r="O953" s="10">
        <f t="shared" si="15"/>
        <v>5900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5" t="s">
        <v>7162</v>
      </c>
      <c r="X953" s="5" t="s">
        <v>67</v>
      </c>
      <c r="Y953" s="2" t="s">
        <v>67</v>
      </c>
      <c r="Z953" s="2" t="s">
        <v>67</v>
      </c>
      <c r="AA953" s="11"/>
      <c r="AB953" s="2" t="s">
        <v>67</v>
      </c>
    </row>
    <row r="954" spans="1:28" ht="30" customHeight="1" x14ac:dyDescent="0.3">
      <c r="A954" s="5" t="s">
        <v>7163</v>
      </c>
      <c r="B954" s="21" t="s">
        <v>7020</v>
      </c>
      <c r="C954" s="5" t="s">
        <v>7164</v>
      </c>
      <c r="D954" s="9" t="s">
        <v>508</v>
      </c>
      <c r="E954" s="10">
        <v>6370</v>
      </c>
      <c r="F954" s="5" t="s">
        <v>67</v>
      </c>
      <c r="G954" s="10">
        <v>0</v>
      </c>
      <c r="H954" s="5" t="s">
        <v>67</v>
      </c>
      <c r="I954" s="10">
        <v>7957</v>
      </c>
      <c r="J954" s="5" t="s">
        <v>7022</v>
      </c>
      <c r="K954" s="10">
        <v>0</v>
      </c>
      <c r="L954" s="5" t="s">
        <v>67</v>
      </c>
      <c r="M954" s="10">
        <v>6370</v>
      </c>
      <c r="N954" s="5" t="s">
        <v>67</v>
      </c>
      <c r="O954" s="10">
        <f t="shared" si="15"/>
        <v>6370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5" t="s">
        <v>7165</v>
      </c>
      <c r="X954" s="5" t="s">
        <v>67</v>
      </c>
      <c r="Y954" s="2" t="s">
        <v>67</v>
      </c>
      <c r="Z954" s="2" t="s">
        <v>67</v>
      </c>
      <c r="AA954" s="11"/>
      <c r="AB954" s="2" t="s">
        <v>67</v>
      </c>
    </row>
    <row r="955" spans="1:28" ht="30" customHeight="1" x14ac:dyDescent="0.3">
      <c r="A955" s="5" t="s">
        <v>7166</v>
      </c>
      <c r="B955" s="21" t="s">
        <v>7020</v>
      </c>
      <c r="C955" s="5" t="s">
        <v>7167</v>
      </c>
      <c r="D955" s="9" t="s">
        <v>508</v>
      </c>
      <c r="E955" s="10">
        <v>6760</v>
      </c>
      <c r="F955" s="5" t="s">
        <v>67</v>
      </c>
      <c r="G955" s="10">
        <v>0</v>
      </c>
      <c r="H955" s="5" t="s">
        <v>67</v>
      </c>
      <c r="I955" s="10">
        <v>8666</v>
      </c>
      <c r="J955" s="5" t="s">
        <v>7022</v>
      </c>
      <c r="K955" s="10">
        <v>0</v>
      </c>
      <c r="L955" s="5" t="s">
        <v>67</v>
      </c>
      <c r="M955" s="10">
        <v>6930</v>
      </c>
      <c r="N955" s="5" t="s">
        <v>67</v>
      </c>
      <c r="O955" s="10">
        <f t="shared" si="15"/>
        <v>6760</v>
      </c>
      <c r="P955" s="10">
        <v>0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5" t="s">
        <v>7168</v>
      </c>
      <c r="X955" s="5" t="s">
        <v>67</v>
      </c>
      <c r="Y955" s="2" t="s">
        <v>67</v>
      </c>
      <c r="Z955" s="2" t="s">
        <v>67</v>
      </c>
      <c r="AA955" s="11"/>
      <c r="AB955" s="2" t="s">
        <v>67</v>
      </c>
    </row>
    <row r="956" spans="1:28" ht="30" customHeight="1" x14ac:dyDescent="0.3">
      <c r="A956" s="5" t="s">
        <v>7169</v>
      </c>
      <c r="B956" s="21" t="s">
        <v>7020</v>
      </c>
      <c r="C956" s="5" t="s">
        <v>7170</v>
      </c>
      <c r="D956" s="9" t="s">
        <v>508</v>
      </c>
      <c r="E956" s="10">
        <v>7160</v>
      </c>
      <c r="F956" s="5" t="s">
        <v>67</v>
      </c>
      <c r="G956" s="10">
        <v>0</v>
      </c>
      <c r="H956" s="5" t="s">
        <v>67</v>
      </c>
      <c r="I956" s="10">
        <v>9185</v>
      </c>
      <c r="J956" s="5" t="s">
        <v>7022</v>
      </c>
      <c r="K956" s="10">
        <v>0</v>
      </c>
      <c r="L956" s="5" t="s">
        <v>67</v>
      </c>
      <c r="M956" s="10">
        <v>7350</v>
      </c>
      <c r="N956" s="5" t="s">
        <v>67</v>
      </c>
      <c r="O956" s="10">
        <f t="shared" si="15"/>
        <v>7160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5" t="s">
        <v>7171</v>
      </c>
      <c r="X956" s="5" t="s">
        <v>67</v>
      </c>
      <c r="Y956" s="2" t="s">
        <v>67</v>
      </c>
      <c r="Z956" s="2" t="s">
        <v>67</v>
      </c>
      <c r="AA956" s="11"/>
      <c r="AB956" s="2" t="s">
        <v>67</v>
      </c>
    </row>
    <row r="957" spans="1:28" ht="30" customHeight="1" x14ac:dyDescent="0.3">
      <c r="A957" s="5" t="s">
        <v>7172</v>
      </c>
      <c r="B957" s="21" t="s">
        <v>7020</v>
      </c>
      <c r="C957" s="5" t="s">
        <v>7173</v>
      </c>
      <c r="D957" s="9" t="s">
        <v>508</v>
      </c>
      <c r="E957" s="10">
        <v>7250</v>
      </c>
      <c r="F957" s="5" t="s">
        <v>67</v>
      </c>
      <c r="G957" s="10">
        <v>0</v>
      </c>
      <c r="H957" s="5" t="s">
        <v>67</v>
      </c>
      <c r="I957" s="10">
        <v>9289</v>
      </c>
      <c r="J957" s="5" t="s">
        <v>7022</v>
      </c>
      <c r="K957" s="10">
        <v>0</v>
      </c>
      <c r="L957" s="5" t="s">
        <v>67</v>
      </c>
      <c r="M957" s="10">
        <v>7430</v>
      </c>
      <c r="N957" s="5" t="s">
        <v>67</v>
      </c>
      <c r="O957" s="10">
        <f t="shared" si="15"/>
        <v>7250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5" t="s">
        <v>7174</v>
      </c>
      <c r="X957" s="5" t="s">
        <v>67</v>
      </c>
      <c r="Y957" s="2" t="s">
        <v>67</v>
      </c>
      <c r="Z957" s="2" t="s">
        <v>67</v>
      </c>
      <c r="AA957" s="11"/>
      <c r="AB957" s="2" t="s">
        <v>67</v>
      </c>
    </row>
    <row r="958" spans="1:28" ht="30" customHeight="1" x14ac:dyDescent="0.3">
      <c r="A958" s="5" t="s">
        <v>7175</v>
      </c>
      <c r="B958" s="21" t="s">
        <v>7020</v>
      </c>
      <c r="C958" s="5" t="s">
        <v>7176</v>
      </c>
      <c r="D958" s="9" t="s">
        <v>508</v>
      </c>
      <c r="E958" s="10">
        <v>8240</v>
      </c>
      <c r="F958" s="5" t="s">
        <v>67</v>
      </c>
      <c r="G958" s="10">
        <v>0</v>
      </c>
      <c r="H958" s="5" t="s">
        <v>67</v>
      </c>
      <c r="I958" s="10">
        <v>10301</v>
      </c>
      <c r="J958" s="5" t="s">
        <v>7022</v>
      </c>
      <c r="K958" s="10">
        <v>0</v>
      </c>
      <c r="L958" s="5" t="s">
        <v>67</v>
      </c>
      <c r="M958" s="10">
        <v>8240</v>
      </c>
      <c r="N958" s="5" t="s">
        <v>67</v>
      </c>
      <c r="O958" s="10">
        <f t="shared" si="15"/>
        <v>8240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5" t="s">
        <v>7177</v>
      </c>
      <c r="X958" s="5" t="s">
        <v>67</v>
      </c>
      <c r="Y958" s="2" t="s">
        <v>67</v>
      </c>
      <c r="Z958" s="2" t="s">
        <v>67</v>
      </c>
      <c r="AA958" s="11"/>
      <c r="AB958" s="2" t="s">
        <v>67</v>
      </c>
    </row>
    <row r="959" spans="1:28" ht="30" customHeight="1" x14ac:dyDescent="0.3">
      <c r="A959" s="5" t="s">
        <v>7178</v>
      </c>
      <c r="B959" s="21" t="s">
        <v>7020</v>
      </c>
      <c r="C959" s="5" t="s">
        <v>7179</v>
      </c>
      <c r="D959" s="9" t="s">
        <v>508</v>
      </c>
      <c r="E959" s="10">
        <v>8380</v>
      </c>
      <c r="F959" s="5" t="s">
        <v>67</v>
      </c>
      <c r="G959" s="10">
        <v>0</v>
      </c>
      <c r="H959" s="5" t="s">
        <v>67</v>
      </c>
      <c r="I959" s="10">
        <v>10737</v>
      </c>
      <c r="J959" s="5" t="s">
        <v>7022</v>
      </c>
      <c r="K959" s="10">
        <v>0</v>
      </c>
      <c r="L959" s="5" t="s">
        <v>67</v>
      </c>
      <c r="M959" s="10">
        <v>8590</v>
      </c>
      <c r="N959" s="5" t="s">
        <v>67</v>
      </c>
      <c r="O959" s="10">
        <f t="shared" si="15"/>
        <v>8380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5" t="s">
        <v>7180</v>
      </c>
      <c r="X959" s="5" t="s">
        <v>67</v>
      </c>
      <c r="Y959" s="2" t="s">
        <v>67</v>
      </c>
      <c r="Z959" s="2" t="s">
        <v>67</v>
      </c>
      <c r="AA959" s="11"/>
      <c r="AB959" s="2" t="s">
        <v>67</v>
      </c>
    </row>
    <row r="960" spans="1:28" ht="30" customHeight="1" x14ac:dyDescent="0.3">
      <c r="A960" s="5" t="s">
        <v>7181</v>
      </c>
      <c r="B960" s="21" t="s">
        <v>7020</v>
      </c>
      <c r="C960" s="5" t="s">
        <v>7182</v>
      </c>
      <c r="D960" s="9" t="s">
        <v>508</v>
      </c>
      <c r="E960" s="10">
        <v>8930</v>
      </c>
      <c r="F960" s="5" t="s">
        <v>67</v>
      </c>
      <c r="G960" s="10">
        <v>0</v>
      </c>
      <c r="H960" s="5" t="s">
        <v>67</v>
      </c>
      <c r="I960" s="10">
        <v>11445</v>
      </c>
      <c r="J960" s="5" t="s">
        <v>7022</v>
      </c>
      <c r="K960" s="10">
        <v>0</v>
      </c>
      <c r="L960" s="5" t="s">
        <v>67</v>
      </c>
      <c r="M960" s="10">
        <v>9160</v>
      </c>
      <c r="N960" s="5" t="s">
        <v>67</v>
      </c>
      <c r="O960" s="10">
        <f t="shared" si="15"/>
        <v>8930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5" t="s">
        <v>7183</v>
      </c>
      <c r="X960" s="5" t="s">
        <v>67</v>
      </c>
      <c r="Y960" s="2" t="s">
        <v>67</v>
      </c>
      <c r="Z960" s="2" t="s">
        <v>67</v>
      </c>
      <c r="AA960" s="11"/>
      <c r="AB960" s="2" t="s">
        <v>67</v>
      </c>
    </row>
    <row r="961" spans="1:28" ht="30" customHeight="1" x14ac:dyDescent="0.3">
      <c r="A961" s="5" t="s">
        <v>7184</v>
      </c>
      <c r="B961" s="21" t="s">
        <v>7020</v>
      </c>
      <c r="C961" s="5" t="s">
        <v>7185</v>
      </c>
      <c r="D961" s="9" t="s">
        <v>508</v>
      </c>
      <c r="E961" s="10">
        <v>9290</v>
      </c>
      <c r="F961" s="5" t="s">
        <v>67</v>
      </c>
      <c r="G961" s="10">
        <v>0</v>
      </c>
      <c r="H961" s="5" t="s">
        <v>67</v>
      </c>
      <c r="I961" s="10">
        <v>11908</v>
      </c>
      <c r="J961" s="5" t="s">
        <v>7022</v>
      </c>
      <c r="K961" s="10">
        <v>0</v>
      </c>
      <c r="L961" s="5" t="s">
        <v>67</v>
      </c>
      <c r="M961" s="10">
        <v>9530</v>
      </c>
      <c r="N961" s="5" t="s">
        <v>67</v>
      </c>
      <c r="O961" s="10">
        <f t="shared" si="15"/>
        <v>9290</v>
      </c>
      <c r="P961" s="10">
        <v>0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10">
        <v>0</v>
      </c>
      <c r="W961" s="5" t="s">
        <v>7186</v>
      </c>
      <c r="X961" s="5" t="s">
        <v>67</v>
      </c>
      <c r="Y961" s="2" t="s">
        <v>67</v>
      </c>
      <c r="Z961" s="2" t="s">
        <v>67</v>
      </c>
      <c r="AA961" s="11"/>
      <c r="AB961" s="2" t="s">
        <v>67</v>
      </c>
    </row>
    <row r="962" spans="1:28" ht="30" customHeight="1" x14ac:dyDescent="0.3">
      <c r="A962" s="5" t="s">
        <v>7187</v>
      </c>
      <c r="B962" s="21" t="s">
        <v>7020</v>
      </c>
      <c r="C962" s="5" t="s">
        <v>7188</v>
      </c>
      <c r="D962" s="9" t="s">
        <v>508</v>
      </c>
      <c r="E962" s="10">
        <v>9780</v>
      </c>
      <c r="F962" s="5" t="s">
        <v>67</v>
      </c>
      <c r="G962" s="10">
        <v>0</v>
      </c>
      <c r="H962" s="5" t="s">
        <v>67</v>
      </c>
      <c r="I962" s="10">
        <v>12535</v>
      </c>
      <c r="J962" s="5" t="s">
        <v>7022</v>
      </c>
      <c r="K962" s="10">
        <v>0</v>
      </c>
      <c r="L962" s="5" t="s">
        <v>67</v>
      </c>
      <c r="M962" s="10">
        <v>10030</v>
      </c>
      <c r="N962" s="5" t="s">
        <v>67</v>
      </c>
      <c r="O962" s="10">
        <f t="shared" si="15"/>
        <v>9780</v>
      </c>
      <c r="P962" s="10">
        <v>0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10">
        <v>0</v>
      </c>
      <c r="W962" s="5" t="s">
        <v>7189</v>
      </c>
      <c r="X962" s="5" t="s">
        <v>67</v>
      </c>
      <c r="Y962" s="2" t="s">
        <v>67</v>
      </c>
      <c r="Z962" s="2" t="s">
        <v>67</v>
      </c>
      <c r="AA962" s="11"/>
      <c r="AB962" s="2" t="s">
        <v>67</v>
      </c>
    </row>
    <row r="963" spans="1:28" ht="30" customHeight="1" x14ac:dyDescent="0.3">
      <c r="A963" s="5" t="s">
        <v>7190</v>
      </c>
      <c r="B963" s="21" t="s">
        <v>7020</v>
      </c>
      <c r="C963" s="5" t="s">
        <v>7191</v>
      </c>
      <c r="D963" s="9" t="s">
        <v>508</v>
      </c>
      <c r="E963" s="10">
        <v>10030</v>
      </c>
      <c r="F963" s="5" t="s">
        <v>67</v>
      </c>
      <c r="G963" s="10">
        <v>0</v>
      </c>
      <c r="H963" s="5" t="s">
        <v>67</v>
      </c>
      <c r="I963" s="10">
        <v>12535</v>
      </c>
      <c r="J963" s="5" t="s">
        <v>7022</v>
      </c>
      <c r="K963" s="10">
        <v>0</v>
      </c>
      <c r="L963" s="5" t="s">
        <v>67</v>
      </c>
      <c r="M963" s="10">
        <v>10030</v>
      </c>
      <c r="N963" s="5" t="s">
        <v>67</v>
      </c>
      <c r="O963" s="10">
        <f t="shared" si="15"/>
        <v>10030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10">
        <v>0</v>
      </c>
      <c r="W963" s="5" t="s">
        <v>7192</v>
      </c>
      <c r="X963" s="5" t="s">
        <v>67</v>
      </c>
      <c r="Y963" s="2" t="s">
        <v>67</v>
      </c>
      <c r="Z963" s="2" t="s">
        <v>67</v>
      </c>
      <c r="AA963" s="11"/>
      <c r="AB963" s="2" t="s">
        <v>67</v>
      </c>
    </row>
    <row r="964" spans="1:28" ht="30" customHeight="1" x14ac:dyDescent="0.3">
      <c r="A964" s="5" t="s">
        <v>7193</v>
      </c>
      <c r="B964" s="5" t="s">
        <v>3757</v>
      </c>
      <c r="C964" s="5" t="s">
        <v>7194</v>
      </c>
      <c r="D964" s="9" t="s">
        <v>508</v>
      </c>
      <c r="E964" s="10">
        <v>2110</v>
      </c>
      <c r="F964" s="5" t="s">
        <v>67</v>
      </c>
      <c r="G964" s="10">
        <v>2670</v>
      </c>
      <c r="H964" s="5" t="s">
        <v>6983</v>
      </c>
      <c r="I964" s="10">
        <v>2800</v>
      </c>
      <c r="J964" s="5" t="s">
        <v>6984</v>
      </c>
      <c r="K964" s="10">
        <v>0</v>
      </c>
      <c r="L964" s="5" t="s">
        <v>67</v>
      </c>
      <c r="M964" s="10">
        <v>0</v>
      </c>
      <c r="N964" s="5" t="s">
        <v>67</v>
      </c>
      <c r="O964" s="10">
        <f t="shared" si="15"/>
        <v>2110</v>
      </c>
      <c r="P964" s="10">
        <v>0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10">
        <v>0</v>
      </c>
      <c r="W964" s="5" t="s">
        <v>7195</v>
      </c>
      <c r="X964" s="5" t="s">
        <v>67</v>
      </c>
      <c r="Y964" s="2" t="s">
        <v>67</v>
      </c>
      <c r="Z964" s="2" t="s">
        <v>67</v>
      </c>
      <c r="AA964" s="11"/>
      <c r="AB964" s="2" t="s">
        <v>67</v>
      </c>
    </row>
    <row r="965" spans="1:28" ht="30" customHeight="1" x14ac:dyDescent="0.3">
      <c r="A965" s="5" t="s">
        <v>7196</v>
      </c>
      <c r="B965" s="5" t="s">
        <v>3757</v>
      </c>
      <c r="C965" s="5" t="s">
        <v>7197</v>
      </c>
      <c r="D965" s="9" t="s">
        <v>508</v>
      </c>
      <c r="E965" s="10">
        <v>2110</v>
      </c>
      <c r="F965" s="5" t="s">
        <v>67</v>
      </c>
      <c r="G965" s="10">
        <v>2670</v>
      </c>
      <c r="H965" s="5" t="s">
        <v>6983</v>
      </c>
      <c r="I965" s="10">
        <v>2800</v>
      </c>
      <c r="J965" s="5" t="s">
        <v>6984</v>
      </c>
      <c r="K965" s="10">
        <v>0</v>
      </c>
      <c r="L965" s="5" t="s">
        <v>67</v>
      </c>
      <c r="M965" s="10">
        <v>0</v>
      </c>
      <c r="N965" s="5" t="s">
        <v>67</v>
      </c>
      <c r="O965" s="10">
        <f t="shared" si="15"/>
        <v>2110</v>
      </c>
      <c r="P965" s="10">
        <v>0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10">
        <v>0</v>
      </c>
      <c r="W965" s="5" t="s">
        <v>7198</v>
      </c>
      <c r="X965" s="5" t="s">
        <v>67</v>
      </c>
      <c r="Y965" s="2" t="s">
        <v>67</v>
      </c>
      <c r="Z965" s="2" t="s">
        <v>67</v>
      </c>
      <c r="AA965" s="11"/>
      <c r="AB965" s="2" t="s">
        <v>67</v>
      </c>
    </row>
    <row r="966" spans="1:28" ht="30" customHeight="1" x14ac:dyDescent="0.3">
      <c r="A966" s="5" t="s">
        <v>7199</v>
      </c>
      <c r="B966" s="5" t="s">
        <v>3757</v>
      </c>
      <c r="C966" s="5" t="s">
        <v>7200</v>
      </c>
      <c r="D966" s="9" t="s">
        <v>508</v>
      </c>
      <c r="E966" s="10">
        <v>2260</v>
      </c>
      <c r="F966" s="5" t="s">
        <v>67</v>
      </c>
      <c r="G966" s="10">
        <v>2860</v>
      </c>
      <c r="H966" s="5" t="s">
        <v>6983</v>
      </c>
      <c r="I966" s="10">
        <v>3010</v>
      </c>
      <c r="J966" s="5" t="s">
        <v>6984</v>
      </c>
      <c r="K966" s="10">
        <v>0</v>
      </c>
      <c r="L966" s="5" t="s">
        <v>67</v>
      </c>
      <c r="M966" s="10">
        <v>0</v>
      </c>
      <c r="N966" s="5" t="s">
        <v>67</v>
      </c>
      <c r="O966" s="10">
        <f t="shared" si="15"/>
        <v>2260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5" t="s">
        <v>7201</v>
      </c>
      <c r="X966" s="5" t="s">
        <v>67</v>
      </c>
      <c r="Y966" s="2" t="s">
        <v>67</v>
      </c>
      <c r="Z966" s="2" t="s">
        <v>67</v>
      </c>
      <c r="AA966" s="11"/>
      <c r="AB966" s="2" t="s">
        <v>67</v>
      </c>
    </row>
    <row r="967" spans="1:28" ht="30" customHeight="1" x14ac:dyDescent="0.3">
      <c r="A967" s="5" t="s">
        <v>7202</v>
      </c>
      <c r="B967" s="5" t="s">
        <v>3757</v>
      </c>
      <c r="C967" s="5" t="s">
        <v>7203</v>
      </c>
      <c r="D967" s="9" t="s">
        <v>508</v>
      </c>
      <c r="E967" s="10">
        <v>2340</v>
      </c>
      <c r="F967" s="5" t="s">
        <v>67</v>
      </c>
      <c r="G967" s="10">
        <v>2960</v>
      </c>
      <c r="H967" s="5" t="s">
        <v>6983</v>
      </c>
      <c r="I967" s="10">
        <v>3110</v>
      </c>
      <c r="J967" s="5" t="s">
        <v>6984</v>
      </c>
      <c r="K967" s="10">
        <v>0</v>
      </c>
      <c r="L967" s="5" t="s">
        <v>67</v>
      </c>
      <c r="M967" s="10">
        <v>0</v>
      </c>
      <c r="N967" s="5" t="s">
        <v>67</v>
      </c>
      <c r="O967" s="10">
        <f t="shared" si="15"/>
        <v>2340</v>
      </c>
      <c r="P967" s="10">
        <v>0</v>
      </c>
      <c r="Q967" s="10">
        <v>0</v>
      </c>
      <c r="R967" s="10">
        <v>0</v>
      </c>
      <c r="S967" s="10">
        <v>0</v>
      </c>
      <c r="T967" s="10">
        <v>0</v>
      </c>
      <c r="U967" s="10">
        <v>0</v>
      </c>
      <c r="V967" s="10">
        <v>0</v>
      </c>
      <c r="W967" s="5" t="s">
        <v>7204</v>
      </c>
      <c r="X967" s="5" t="s">
        <v>67</v>
      </c>
      <c r="Y967" s="2" t="s">
        <v>67</v>
      </c>
      <c r="Z967" s="2" t="s">
        <v>67</v>
      </c>
      <c r="AA967" s="11"/>
      <c r="AB967" s="2" t="s">
        <v>67</v>
      </c>
    </row>
    <row r="968" spans="1:28" ht="30" customHeight="1" x14ac:dyDescent="0.3">
      <c r="A968" s="5" t="s">
        <v>7205</v>
      </c>
      <c r="B968" s="5" t="s">
        <v>3757</v>
      </c>
      <c r="C968" s="5" t="s">
        <v>7206</v>
      </c>
      <c r="D968" s="9" t="s">
        <v>508</v>
      </c>
      <c r="E968" s="10">
        <v>2580</v>
      </c>
      <c r="F968" s="5" t="s">
        <v>67</v>
      </c>
      <c r="G968" s="10">
        <v>3250</v>
      </c>
      <c r="H968" s="5" t="s">
        <v>6983</v>
      </c>
      <c r="I968" s="10">
        <v>3420</v>
      </c>
      <c r="J968" s="5" t="s">
        <v>6984</v>
      </c>
      <c r="K968" s="10">
        <v>0</v>
      </c>
      <c r="L968" s="5" t="s">
        <v>67</v>
      </c>
      <c r="M968" s="10">
        <v>0</v>
      </c>
      <c r="N968" s="5" t="s">
        <v>67</v>
      </c>
      <c r="O968" s="10">
        <f t="shared" si="15"/>
        <v>2580</v>
      </c>
      <c r="P968" s="10">
        <v>0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5" t="s">
        <v>7207</v>
      </c>
      <c r="X968" s="5" t="s">
        <v>67</v>
      </c>
      <c r="Y968" s="2" t="s">
        <v>67</v>
      </c>
      <c r="Z968" s="2" t="s">
        <v>67</v>
      </c>
      <c r="AA968" s="11"/>
      <c r="AB968" s="2" t="s">
        <v>67</v>
      </c>
    </row>
    <row r="969" spans="1:28" ht="30" customHeight="1" x14ac:dyDescent="0.3">
      <c r="A969" s="5" t="s">
        <v>7208</v>
      </c>
      <c r="B969" s="5" t="s">
        <v>3757</v>
      </c>
      <c r="C969" s="5" t="s">
        <v>7209</v>
      </c>
      <c r="D969" s="9" t="s">
        <v>508</v>
      </c>
      <c r="E969" s="10">
        <v>3280</v>
      </c>
      <c r="F969" s="5" t="s">
        <v>67</v>
      </c>
      <c r="G969" s="10">
        <v>4140</v>
      </c>
      <c r="H969" s="5" t="s">
        <v>6983</v>
      </c>
      <c r="I969" s="10">
        <v>4350</v>
      </c>
      <c r="J969" s="5" t="s">
        <v>6984</v>
      </c>
      <c r="K969" s="10">
        <v>0</v>
      </c>
      <c r="L969" s="5" t="s">
        <v>67</v>
      </c>
      <c r="M969" s="10">
        <v>0</v>
      </c>
      <c r="N969" s="5" t="s">
        <v>67</v>
      </c>
      <c r="O969" s="10">
        <f t="shared" si="15"/>
        <v>3280</v>
      </c>
      <c r="P969" s="10">
        <v>0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5" t="s">
        <v>7210</v>
      </c>
      <c r="X969" s="5" t="s">
        <v>67</v>
      </c>
      <c r="Y969" s="2" t="s">
        <v>67</v>
      </c>
      <c r="Z969" s="2" t="s">
        <v>67</v>
      </c>
      <c r="AA969" s="11"/>
      <c r="AB969" s="2" t="s">
        <v>67</v>
      </c>
    </row>
    <row r="970" spans="1:28" ht="30" customHeight="1" x14ac:dyDescent="0.3">
      <c r="A970" s="5" t="s">
        <v>7211</v>
      </c>
      <c r="B970" s="5" t="s">
        <v>3757</v>
      </c>
      <c r="C970" s="5" t="s">
        <v>7212</v>
      </c>
      <c r="D970" s="9" t="s">
        <v>508</v>
      </c>
      <c r="E970" s="10">
        <v>3740</v>
      </c>
      <c r="F970" s="5" t="s">
        <v>67</v>
      </c>
      <c r="G970" s="10">
        <v>4730</v>
      </c>
      <c r="H970" s="5" t="s">
        <v>6983</v>
      </c>
      <c r="I970" s="10">
        <v>4970</v>
      </c>
      <c r="J970" s="5" t="s">
        <v>6984</v>
      </c>
      <c r="K970" s="10">
        <v>0</v>
      </c>
      <c r="L970" s="5" t="s">
        <v>67</v>
      </c>
      <c r="M970" s="10">
        <v>0</v>
      </c>
      <c r="N970" s="5" t="s">
        <v>67</v>
      </c>
      <c r="O970" s="10">
        <f t="shared" si="15"/>
        <v>3740</v>
      </c>
      <c r="P970" s="10">
        <v>0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5" t="s">
        <v>7213</v>
      </c>
      <c r="X970" s="5" t="s">
        <v>67</v>
      </c>
      <c r="Y970" s="2" t="s">
        <v>67</v>
      </c>
      <c r="Z970" s="2" t="s">
        <v>67</v>
      </c>
      <c r="AA970" s="11"/>
      <c r="AB970" s="2" t="s">
        <v>67</v>
      </c>
    </row>
    <row r="971" spans="1:28" ht="30" customHeight="1" x14ac:dyDescent="0.3">
      <c r="A971" s="5" t="s">
        <v>7214</v>
      </c>
      <c r="B971" s="5" t="s">
        <v>3757</v>
      </c>
      <c r="C971" s="5" t="s">
        <v>7215</v>
      </c>
      <c r="D971" s="9" t="s">
        <v>508</v>
      </c>
      <c r="E971" s="10">
        <v>4680</v>
      </c>
      <c r="F971" s="5" t="s">
        <v>67</v>
      </c>
      <c r="G971" s="10">
        <v>5910</v>
      </c>
      <c r="H971" s="5" t="s">
        <v>6983</v>
      </c>
      <c r="I971" s="10">
        <v>7020</v>
      </c>
      <c r="J971" s="5" t="s">
        <v>6984</v>
      </c>
      <c r="K971" s="10">
        <v>0</v>
      </c>
      <c r="L971" s="5" t="s">
        <v>67</v>
      </c>
      <c r="M971" s="10">
        <v>0</v>
      </c>
      <c r="N971" s="5" t="s">
        <v>67</v>
      </c>
      <c r="O971" s="10">
        <f t="shared" si="15"/>
        <v>4680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5" t="s">
        <v>7216</v>
      </c>
      <c r="X971" s="5" t="s">
        <v>67</v>
      </c>
      <c r="Y971" s="2" t="s">
        <v>67</v>
      </c>
      <c r="Z971" s="2" t="s">
        <v>67</v>
      </c>
      <c r="AA971" s="11"/>
      <c r="AB971" s="2" t="s">
        <v>67</v>
      </c>
    </row>
    <row r="972" spans="1:28" ht="30" customHeight="1" x14ac:dyDescent="0.3">
      <c r="A972" s="5" t="s">
        <v>7217</v>
      </c>
      <c r="B972" s="5" t="s">
        <v>3757</v>
      </c>
      <c r="C972" s="5" t="s">
        <v>7218</v>
      </c>
      <c r="D972" s="9" t="s">
        <v>508</v>
      </c>
      <c r="E972" s="10">
        <v>7180</v>
      </c>
      <c r="F972" s="5" t="s">
        <v>67</v>
      </c>
      <c r="G972" s="10">
        <v>9060</v>
      </c>
      <c r="H972" s="5" t="s">
        <v>6983</v>
      </c>
      <c r="I972" s="10">
        <v>10760</v>
      </c>
      <c r="J972" s="5" t="s">
        <v>6984</v>
      </c>
      <c r="K972" s="10">
        <v>0</v>
      </c>
      <c r="L972" s="5" t="s">
        <v>67</v>
      </c>
      <c r="M972" s="10">
        <v>0</v>
      </c>
      <c r="N972" s="5" t="s">
        <v>67</v>
      </c>
      <c r="O972" s="10">
        <f t="shared" si="15"/>
        <v>7180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5" t="s">
        <v>7219</v>
      </c>
      <c r="X972" s="5" t="s">
        <v>67</v>
      </c>
      <c r="Y972" s="2" t="s">
        <v>67</v>
      </c>
      <c r="Z972" s="2" t="s">
        <v>67</v>
      </c>
      <c r="AA972" s="11"/>
      <c r="AB972" s="2" t="s">
        <v>67</v>
      </c>
    </row>
    <row r="973" spans="1:28" ht="30" customHeight="1" x14ac:dyDescent="0.3">
      <c r="A973" s="5" t="s">
        <v>7220</v>
      </c>
      <c r="B973" s="5" t="s">
        <v>3757</v>
      </c>
      <c r="C973" s="5" t="s">
        <v>7221</v>
      </c>
      <c r="D973" s="9" t="s">
        <v>508</v>
      </c>
      <c r="E973" s="10">
        <v>11230</v>
      </c>
      <c r="F973" s="5" t="s">
        <v>67</v>
      </c>
      <c r="G973" s="10">
        <v>14180</v>
      </c>
      <c r="H973" s="5" t="s">
        <v>6983</v>
      </c>
      <c r="I973" s="10">
        <v>16850</v>
      </c>
      <c r="J973" s="5" t="s">
        <v>6984</v>
      </c>
      <c r="K973" s="10">
        <v>0</v>
      </c>
      <c r="L973" s="5" t="s">
        <v>67</v>
      </c>
      <c r="M973" s="10">
        <v>0</v>
      </c>
      <c r="N973" s="5" t="s">
        <v>67</v>
      </c>
      <c r="O973" s="10">
        <f t="shared" si="15"/>
        <v>11230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5" t="s">
        <v>7222</v>
      </c>
      <c r="X973" s="5" t="s">
        <v>67</v>
      </c>
      <c r="Y973" s="2" t="s">
        <v>67</v>
      </c>
      <c r="Z973" s="2" t="s">
        <v>67</v>
      </c>
      <c r="AA973" s="11"/>
      <c r="AB973" s="2" t="s">
        <v>67</v>
      </c>
    </row>
    <row r="974" spans="1:28" ht="30" customHeight="1" x14ac:dyDescent="0.3">
      <c r="A974" s="5" t="s">
        <v>7223</v>
      </c>
      <c r="B974" s="5" t="s">
        <v>3757</v>
      </c>
      <c r="C974" s="5" t="s">
        <v>7224</v>
      </c>
      <c r="D974" s="9" t="s">
        <v>508</v>
      </c>
      <c r="E974" s="10">
        <v>16700</v>
      </c>
      <c r="F974" s="5" t="s">
        <v>67</v>
      </c>
      <c r="G974" s="10">
        <v>21080</v>
      </c>
      <c r="H974" s="5" t="s">
        <v>6983</v>
      </c>
      <c r="I974" s="10">
        <v>25040</v>
      </c>
      <c r="J974" s="5" t="s">
        <v>6984</v>
      </c>
      <c r="K974" s="10">
        <v>0</v>
      </c>
      <c r="L974" s="5" t="s">
        <v>67</v>
      </c>
      <c r="M974" s="10">
        <v>0</v>
      </c>
      <c r="N974" s="5" t="s">
        <v>67</v>
      </c>
      <c r="O974" s="10">
        <f t="shared" si="15"/>
        <v>16700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5" t="s">
        <v>7225</v>
      </c>
      <c r="X974" s="5" t="s">
        <v>67</v>
      </c>
      <c r="Y974" s="2" t="s">
        <v>67</v>
      </c>
      <c r="Z974" s="2" t="s">
        <v>67</v>
      </c>
      <c r="AA974" s="11"/>
      <c r="AB974" s="2" t="s">
        <v>67</v>
      </c>
    </row>
    <row r="975" spans="1:28" ht="30" customHeight="1" x14ac:dyDescent="0.3">
      <c r="A975" s="5" t="s">
        <v>7226</v>
      </c>
      <c r="B975" s="5" t="s">
        <v>3757</v>
      </c>
      <c r="C975" s="5" t="s">
        <v>7227</v>
      </c>
      <c r="D975" s="9" t="s">
        <v>508</v>
      </c>
      <c r="E975" s="10">
        <v>30420</v>
      </c>
      <c r="F975" s="5" t="s">
        <v>67</v>
      </c>
      <c r="G975" s="10">
        <v>38410</v>
      </c>
      <c r="H975" s="5" t="s">
        <v>6983</v>
      </c>
      <c r="I975" s="10">
        <v>45630</v>
      </c>
      <c r="J975" s="5" t="s">
        <v>6984</v>
      </c>
      <c r="K975" s="10">
        <v>0</v>
      </c>
      <c r="L975" s="5" t="s">
        <v>67</v>
      </c>
      <c r="M975" s="10">
        <v>0</v>
      </c>
      <c r="N975" s="5" t="s">
        <v>67</v>
      </c>
      <c r="O975" s="10">
        <f t="shared" si="15"/>
        <v>30420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5" t="s">
        <v>7228</v>
      </c>
      <c r="X975" s="5" t="s">
        <v>67</v>
      </c>
      <c r="Y975" s="2" t="s">
        <v>67</v>
      </c>
      <c r="Z975" s="2" t="s">
        <v>67</v>
      </c>
      <c r="AA975" s="11"/>
      <c r="AB975" s="2" t="s">
        <v>67</v>
      </c>
    </row>
    <row r="976" spans="1:28" ht="30" customHeight="1" x14ac:dyDescent="0.3">
      <c r="A976" s="5" t="s">
        <v>7229</v>
      </c>
      <c r="B976" s="21" t="s">
        <v>7020</v>
      </c>
      <c r="C976" s="5" t="s">
        <v>7230</v>
      </c>
      <c r="D976" s="9" t="s">
        <v>508</v>
      </c>
      <c r="E976" s="10">
        <v>1730</v>
      </c>
      <c r="F976" s="5" t="s">
        <v>67</v>
      </c>
      <c r="G976" s="10">
        <v>0</v>
      </c>
      <c r="H976" s="5" t="s">
        <v>67</v>
      </c>
      <c r="I976" s="10">
        <v>2158</v>
      </c>
      <c r="J976" s="5" t="s">
        <v>7022</v>
      </c>
      <c r="K976" s="10">
        <v>0</v>
      </c>
      <c r="L976" s="5" t="s">
        <v>67</v>
      </c>
      <c r="M976" s="10">
        <v>1730</v>
      </c>
      <c r="N976" s="5" t="s">
        <v>67</v>
      </c>
      <c r="O976" s="10">
        <f t="shared" ref="O976:O1039" si="16">SMALL(E976:M976,COUNTIF(E976:M976,0)+1)</f>
        <v>1730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5" t="s">
        <v>7231</v>
      </c>
      <c r="X976" s="5" t="s">
        <v>67</v>
      </c>
      <c r="Y976" s="2" t="s">
        <v>67</v>
      </c>
      <c r="Z976" s="2" t="s">
        <v>67</v>
      </c>
      <c r="AA976" s="11"/>
      <c r="AB976" s="2" t="s">
        <v>67</v>
      </c>
    </row>
    <row r="977" spans="1:28" ht="30" customHeight="1" x14ac:dyDescent="0.3">
      <c r="A977" s="5" t="s">
        <v>7232</v>
      </c>
      <c r="B977" s="21" t="s">
        <v>7020</v>
      </c>
      <c r="C977" s="5" t="s">
        <v>7233</v>
      </c>
      <c r="D977" s="9" t="s">
        <v>508</v>
      </c>
      <c r="E977" s="10">
        <v>2110</v>
      </c>
      <c r="F977" s="5" t="s">
        <v>67</v>
      </c>
      <c r="G977" s="10">
        <v>0</v>
      </c>
      <c r="H977" s="5" t="s">
        <v>67</v>
      </c>
      <c r="I977" s="10">
        <v>2638</v>
      </c>
      <c r="J977" s="5" t="s">
        <v>7022</v>
      </c>
      <c r="K977" s="10">
        <v>0</v>
      </c>
      <c r="L977" s="5" t="s">
        <v>67</v>
      </c>
      <c r="M977" s="10">
        <v>2110</v>
      </c>
      <c r="N977" s="5" t="s">
        <v>67</v>
      </c>
      <c r="O977" s="10">
        <f t="shared" si="16"/>
        <v>2110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5" t="s">
        <v>7234</v>
      </c>
      <c r="X977" s="5" t="s">
        <v>67</v>
      </c>
      <c r="Y977" s="2" t="s">
        <v>67</v>
      </c>
      <c r="Z977" s="2" t="s">
        <v>67</v>
      </c>
      <c r="AA977" s="11"/>
      <c r="AB977" s="2" t="s">
        <v>67</v>
      </c>
    </row>
    <row r="978" spans="1:28" ht="30" customHeight="1" x14ac:dyDescent="0.3">
      <c r="A978" s="5" t="s">
        <v>7235</v>
      </c>
      <c r="B978" s="21" t="s">
        <v>7020</v>
      </c>
      <c r="C978" s="5" t="s">
        <v>7236</v>
      </c>
      <c r="D978" s="9" t="s">
        <v>508</v>
      </c>
      <c r="E978" s="10">
        <v>2750</v>
      </c>
      <c r="F978" s="5" t="s">
        <v>67</v>
      </c>
      <c r="G978" s="10">
        <v>0</v>
      </c>
      <c r="H978" s="5" t="s">
        <v>67</v>
      </c>
      <c r="I978" s="10">
        <v>3434</v>
      </c>
      <c r="J978" s="5" t="s">
        <v>7022</v>
      </c>
      <c r="K978" s="10">
        <v>0</v>
      </c>
      <c r="L978" s="5" t="s">
        <v>67</v>
      </c>
      <c r="M978" s="10">
        <v>2750</v>
      </c>
      <c r="N978" s="5" t="s">
        <v>67</v>
      </c>
      <c r="O978" s="10">
        <f t="shared" si="16"/>
        <v>2750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5" t="s">
        <v>7237</v>
      </c>
      <c r="X978" s="5" t="s">
        <v>67</v>
      </c>
      <c r="Y978" s="2" t="s">
        <v>67</v>
      </c>
      <c r="Z978" s="2" t="s">
        <v>67</v>
      </c>
      <c r="AA978" s="11"/>
      <c r="AB978" s="2" t="s">
        <v>67</v>
      </c>
    </row>
    <row r="979" spans="1:28" ht="30" customHeight="1" x14ac:dyDescent="0.3">
      <c r="A979" s="5" t="s">
        <v>7238</v>
      </c>
      <c r="B979" s="21" t="s">
        <v>7020</v>
      </c>
      <c r="C979" s="5" t="s">
        <v>7239</v>
      </c>
      <c r="D979" s="9" t="s">
        <v>508</v>
      </c>
      <c r="E979" s="10">
        <v>4880</v>
      </c>
      <c r="F979" s="5" t="s">
        <v>67</v>
      </c>
      <c r="G979" s="10">
        <v>0</v>
      </c>
      <c r="H979" s="5" t="s">
        <v>67</v>
      </c>
      <c r="I979" s="10">
        <v>6104</v>
      </c>
      <c r="J979" s="5" t="s">
        <v>7022</v>
      </c>
      <c r="K979" s="10">
        <v>0</v>
      </c>
      <c r="L979" s="5" t="s">
        <v>67</v>
      </c>
      <c r="M979" s="10">
        <v>4880</v>
      </c>
      <c r="N979" s="5" t="s">
        <v>67</v>
      </c>
      <c r="O979" s="10">
        <f t="shared" si="16"/>
        <v>4880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5" t="s">
        <v>7240</v>
      </c>
      <c r="X979" s="5" t="s">
        <v>67</v>
      </c>
      <c r="Y979" s="2" t="s">
        <v>67</v>
      </c>
      <c r="Z979" s="2" t="s">
        <v>67</v>
      </c>
      <c r="AA979" s="11"/>
      <c r="AB979" s="2" t="s">
        <v>67</v>
      </c>
    </row>
    <row r="980" spans="1:28" ht="30" customHeight="1" x14ac:dyDescent="0.3">
      <c r="A980" s="5" t="s">
        <v>7241</v>
      </c>
      <c r="B980" s="21" t="s">
        <v>7020</v>
      </c>
      <c r="C980" s="5" t="s">
        <v>7242</v>
      </c>
      <c r="D980" s="9" t="s">
        <v>508</v>
      </c>
      <c r="E980" s="10">
        <v>6850</v>
      </c>
      <c r="F980" s="5" t="s">
        <v>67</v>
      </c>
      <c r="G980" s="10">
        <v>0</v>
      </c>
      <c r="H980" s="5" t="s">
        <v>67</v>
      </c>
      <c r="I980" s="10">
        <v>8557</v>
      </c>
      <c r="J980" s="5" t="s">
        <v>7022</v>
      </c>
      <c r="K980" s="10">
        <v>0</v>
      </c>
      <c r="L980" s="5" t="s">
        <v>67</v>
      </c>
      <c r="M980" s="10">
        <v>6850</v>
      </c>
      <c r="N980" s="5" t="s">
        <v>67</v>
      </c>
      <c r="O980" s="10">
        <f t="shared" si="16"/>
        <v>6850</v>
      </c>
      <c r="P980" s="10">
        <v>0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5" t="s">
        <v>7243</v>
      </c>
      <c r="X980" s="5" t="s">
        <v>67</v>
      </c>
      <c r="Y980" s="2" t="s">
        <v>67</v>
      </c>
      <c r="Z980" s="2" t="s">
        <v>67</v>
      </c>
      <c r="AA980" s="11"/>
      <c r="AB980" s="2" t="s">
        <v>67</v>
      </c>
    </row>
    <row r="981" spans="1:28" ht="30" customHeight="1" x14ac:dyDescent="0.3">
      <c r="A981" s="5" t="s">
        <v>7244</v>
      </c>
      <c r="B981" s="21" t="s">
        <v>7020</v>
      </c>
      <c r="C981" s="5" t="s">
        <v>7245</v>
      </c>
      <c r="D981" s="9" t="s">
        <v>508</v>
      </c>
      <c r="E981" s="10">
        <v>8060</v>
      </c>
      <c r="F981" s="5" t="s">
        <v>67</v>
      </c>
      <c r="G981" s="10">
        <v>0</v>
      </c>
      <c r="H981" s="5" t="s">
        <v>67</v>
      </c>
      <c r="I981" s="10">
        <v>9483</v>
      </c>
      <c r="J981" s="5" t="s">
        <v>7022</v>
      </c>
      <c r="K981" s="10">
        <v>0</v>
      </c>
      <c r="L981" s="5" t="s">
        <v>67</v>
      </c>
      <c r="M981" s="10">
        <v>7590</v>
      </c>
      <c r="N981" s="5" t="s">
        <v>67</v>
      </c>
      <c r="O981" s="10">
        <f t="shared" si="16"/>
        <v>7590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5" t="s">
        <v>7246</v>
      </c>
      <c r="X981" s="5" t="s">
        <v>67</v>
      </c>
      <c r="Y981" s="2" t="s">
        <v>67</v>
      </c>
      <c r="Z981" s="2" t="s">
        <v>67</v>
      </c>
      <c r="AA981" s="11"/>
      <c r="AB981" s="2" t="s">
        <v>67</v>
      </c>
    </row>
    <row r="982" spans="1:28" ht="30" customHeight="1" x14ac:dyDescent="0.3">
      <c r="A982" s="5" t="s">
        <v>7247</v>
      </c>
      <c r="B982" s="21" t="s">
        <v>7020</v>
      </c>
      <c r="C982" s="5" t="s">
        <v>7248</v>
      </c>
      <c r="D982" s="9" t="s">
        <v>508</v>
      </c>
      <c r="E982" s="10">
        <v>9590</v>
      </c>
      <c r="F982" s="5" t="s">
        <v>67</v>
      </c>
      <c r="G982" s="10">
        <v>0</v>
      </c>
      <c r="H982" s="5" t="s">
        <v>67</v>
      </c>
      <c r="I982" s="10">
        <v>11990</v>
      </c>
      <c r="J982" s="5" t="s">
        <v>7022</v>
      </c>
      <c r="K982" s="10">
        <v>0</v>
      </c>
      <c r="L982" s="5" t="s">
        <v>67</v>
      </c>
      <c r="M982" s="10">
        <v>9590</v>
      </c>
      <c r="N982" s="5" t="s">
        <v>67</v>
      </c>
      <c r="O982" s="10">
        <f t="shared" si="16"/>
        <v>9590</v>
      </c>
      <c r="P982" s="10">
        <v>0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10">
        <v>0</v>
      </c>
      <c r="W982" s="5" t="s">
        <v>7249</v>
      </c>
      <c r="X982" s="5" t="s">
        <v>67</v>
      </c>
      <c r="Y982" s="2" t="s">
        <v>67</v>
      </c>
      <c r="Z982" s="2" t="s">
        <v>67</v>
      </c>
      <c r="AA982" s="11"/>
      <c r="AB982" s="2" t="s">
        <v>67</v>
      </c>
    </row>
    <row r="983" spans="1:28" ht="30" customHeight="1" x14ac:dyDescent="0.3">
      <c r="A983" s="5" t="s">
        <v>3759</v>
      </c>
      <c r="B983" s="5" t="s">
        <v>3757</v>
      </c>
      <c r="C983" s="5" t="s">
        <v>3758</v>
      </c>
      <c r="D983" s="9" t="s">
        <v>508</v>
      </c>
      <c r="E983" s="10">
        <v>3090</v>
      </c>
      <c r="F983" s="5" t="s">
        <v>67</v>
      </c>
      <c r="G983" s="10">
        <v>4410</v>
      </c>
      <c r="H983" s="5" t="s">
        <v>6210</v>
      </c>
      <c r="I983" s="10">
        <v>4410</v>
      </c>
      <c r="J983" s="5" t="s">
        <v>6964</v>
      </c>
      <c r="K983" s="10">
        <v>0</v>
      </c>
      <c r="L983" s="5" t="s">
        <v>67</v>
      </c>
      <c r="M983" s="10">
        <v>0</v>
      </c>
      <c r="N983" s="5" t="s">
        <v>67</v>
      </c>
      <c r="O983" s="10">
        <f t="shared" si="16"/>
        <v>3090</v>
      </c>
      <c r="P983" s="10">
        <v>0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5" t="s">
        <v>7250</v>
      </c>
      <c r="X983" s="5" t="s">
        <v>67</v>
      </c>
      <c r="Y983" s="2" t="s">
        <v>67</v>
      </c>
      <c r="Z983" s="2" t="s">
        <v>67</v>
      </c>
      <c r="AA983" s="11"/>
      <c r="AB983" s="2" t="s">
        <v>67</v>
      </c>
    </row>
    <row r="984" spans="1:28" ht="30" customHeight="1" x14ac:dyDescent="0.3">
      <c r="A984" s="5" t="s">
        <v>7251</v>
      </c>
      <c r="B984" s="5" t="s">
        <v>3757</v>
      </c>
      <c r="C984" s="5" t="s">
        <v>7252</v>
      </c>
      <c r="D984" s="9" t="s">
        <v>508</v>
      </c>
      <c r="E984" s="10">
        <v>3910</v>
      </c>
      <c r="F984" s="5" t="s">
        <v>67</v>
      </c>
      <c r="G984" s="10">
        <v>5900</v>
      </c>
      <c r="H984" s="5" t="s">
        <v>6210</v>
      </c>
      <c r="I984" s="10">
        <v>5900</v>
      </c>
      <c r="J984" s="5" t="s">
        <v>6964</v>
      </c>
      <c r="K984" s="10">
        <v>0</v>
      </c>
      <c r="L984" s="5" t="s">
        <v>67</v>
      </c>
      <c r="M984" s="10">
        <v>0</v>
      </c>
      <c r="N984" s="5" t="s">
        <v>67</v>
      </c>
      <c r="O984" s="10">
        <f t="shared" si="16"/>
        <v>3910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5" t="s">
        <v>7253</v>
      </c>
      <c r="X984" s="5" t="s">
        <v>67</v>
      </c>
      <c r="Y984" s="2" t="s">
        <v>67</v>
      </c>
      <c r="Z984" s="2" t="s">
        <v>67</v>
      </c>
      <c r="AA984" s="11"/>
      <c r="AB984" s="2" t="s">
        <v>67</v>
      </c>
    </row>
    <row r="985" spans="1:28" ht="30" customHeight="1" x14ac:dyDescent="0.3">
      <c r="A985" s="5" t="s">
        <v>7254</v>
      </c>
      <c r="B985" s="5" t="s">
        <v>3757</v>
      </c>
      <c r="C985" s="5" t="s">
        <v>7255</v>
      </c>
      <c r="D985" s="9" t="s">
        <v>508</v>
      </c>
      <c r="E985" s="10">
        <v>5080</v>
      </c>
      <c r="F985" s="5" t="s">
        <v>67</v>
      </c>
      <c r="G985" s="10">
        <v>8000</v>
      </c>
      <c r="H985" s="5" t="s">
        <v>6210</v>
      </c>
      <c r="I985" s="10">
        <v>8000</v>
      </c>
      <c r="J985" s="5" t="s">
        <v>6964</v>
      </c>
      <c r="K985" s="10">
        <v>0</v>
      </c>
      <c r="L985" s="5" t="s">
        <v>67</v>
      </c>
      <c r="M985" s="10">
        <v>0</v>
      </c>
      <c r="N985" s="5" t="s">
        <v>67</v>
      </c>
      <c r="O985" s="10">
        <f t="shared" si="16"/>
        <v>5080</v>
      </c>
      <c r="P985" s="10">
        <v>0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10">
        <v>0</v>
      </c>
      <c r="W985" s="5" t="s">
        <v>7256</v>
      </c>
      <c r="X985" s="5" t="s">
        <v>67</v>
      </c>
      <c r="Y985" s="2" t="s">
        <v>67</v>
      </c>
      <c r="Z985" s="2" t="s">
        <v>67</v>
      </c>
      <c r="AA985" s="11"/>
      <c r="AB985" s="2" t="s">
        <v>67</v>
      </c>
    </row>
    <row r="986" spans="1:28" ht="30" customHeight="1" x14ac:dyDescent="0.3">
      <c r="A986" s="5" t="s">
        <v>7257</v>
      </c>
      <c r="B986" s="5" t="s">
        <v>3757</v>
      </c>
      <c r="C986" s="5" t="s">
        <v>7258</v>
      </c>
      <c r="D986" s="9" t="s">
        <v>508</v>
      </c>
      <c r="E986" s="10">
        <v>5940</v>
      </c>
      <c r="F986" s="5" t="s">
        <v>67</v>
      </c>
      <c r="G986" s="10">
        <v>11150</v>
      </c>
      <c r="H986" s="5" t="s">
        <v>6210</v>
      </c>
      <c r="I986" s="10">
        <v>11150</v>
      </c>
      <c r="J986" s="5" t="s">
        <v>6964</v>
      </c>
      <c r="K986" s="10">
        <v>0</v>
      </c>
      <c r="L986" s="5" t="s">
        <v>67</v>
      </c>
      <c r="M986" s="10">
        <v>0</v>
      </c>
      <c r="N986" s="5" t="s">
        <v>67</v>
      </c>
      <c r="O986" s="10">
        <f t="shared" si="16"/>
        <v>5940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5" t="s">
        <v>7259</v>
      </c>
      <c r="X986" s="5" t="s">
        <v>67</v>
      </c>
      <c r="Y986" s="2" t="s">
        <v>67</v>
      </c>
      <c r="Z986" s="2" t="s">
        <v>67</v>
      </c>
      <c r="AA986" s="11"/>
      <c r="AB986" s="2" t="s">
        <v>67</v>
      </c>
    </row>
    <row r="987" spans="1:28" ht="30" customHeight="1" x14ac:dyDescent="0.3">
      <c r="A987" s="5" t="s">
        <v>7260</v>
      </c>
      <c r="B987" s="5" t="s">
        <v>3757</v>
      </c>
      <c r="C987" s="5" t="s">
        <v>7261</v>
      </c>
      <c r="D987" s="9" t="s">
        <v>508</v>
      </c>
      <c r="E987" s="10">
        <v>6940</v>
      </c>
      <c r="F987" s="5" t="s">
        <v>67</v>
      </c>
      <c r="G987" s="10">
        <v>15500</v>
      </c>
      <c r="H987" s="5" t="s">
        <v>6210</v>
      </c>
      <c r="I987" s="10">
        <v>15500</v>
      </c>
      <c r="J987" s="5" t="s">
        <v>6964</v>
      </c>
      <c r="K987" s="10">
        <v>0</v>
      </c>
      <c r="L987" s="5" t="s">
        <v>67</v>
      </c>
      <c r="M987" s="10">
        <v>0</v>
      </c>
      <c r="N987" s="5" t="s">
        <v>67</v>
      </c>
      <c r="O987" s="10">
        <f t="shared" si="16"/>
        <v>6940</v>
      </c>
      <c r="P987" s="10">
        <v>0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10">
        <v>0</v>
      </c>
      <c r="W987" s="5" t="s">
        <v>7262</v>
      </c>
      <c r="X987" s="5" t="s">
        <v>67</v>
      </c>
      <c r="Y987" s="2" t="s">
        <v>67</v>
      </c>
      <c r="Z987" s="2" t="s">
        <v>67</v>
      </c>
      <c r="AA987" s="11"/>
      <c r="AB987" s="2" t="s">
        <v>67</v>
      </c>
    </row>
    <row r="988" spans="1:28" ht="30" customHeight="1" x14ac:dyDescent="0.3">
      <c r="A988" s="5" t="s">
        <v>7263</v>
      </c>
      <c r="B988" s="5" t="s">
        <v>3757</v>
      </c>
      <c r="C988" s="5" t="s">
        <v>7264</v>
      </c>
      <c r="D988" s="9" t="s">
        <v>508</v>
      </c>
      <c r="E988" s="10">
        <v>13630</v>
      </c>
      <c r="F988" s="5" t="s">
        <v>67</v>
      </c>
      <c r="G988" s="10">
        <v>21850</v>
      </c>
      <c r="H988" s="5" t="s">
        <v>6210</v>
      </c>
      <c r="I988" s="10">
        <v>21850</v>
      </c>
      <c r="J988" s="5" t="s">
        <v>6964</v>
      </c>
      <c r="K988" s="10">
        <v>0</v>
      </c>
      <c r="L988" s="5" t="s">
        <v>67</v>
      </c>
      <c r="M988" s="10">
        <v>0</v>
      </c>
      <c r="N988" s="5" t="s">
        <v>67</v>
      </c>
      <c r="O988" s="10">
        <f t="shared" si="16"/>
        <v>13630</v>
      </c>
      <c r="P988" s="10">
        <v>0</v>
      </c>
      <c r="Q988" s="10">
        <v>0</v>
      </c>
      <c r="R988" s="10">
        <v>0</v>
      </c>
      <c r="S988" s="10">
        <v>0</v>
      </c>
      <c r="T988" s="10">
        <v>0</v>
      </c>
      <c r="U988" s="10">
        <v>0</v>
      </c>
      <c r="V988" s="10">
        <v>0</v>
      </c>
      <c r="W988" s="5" t="s">
        <v>7265</v>
      </c>
      <c r="X988" s="5" t="s">
        <v>67</v>
      </c>
      <c r="Y988" s="2" t="s">
        <v>67</v>
      </c>
      <c r="Z988" s="2" t="s">
        <v>67</v>
      </c>
      <c r="AA988" s="11"/>
      <c r="AB988" s="2" t="s">
        <v>67</v>
      </c>
    </row>
    <row r="989" spans="1:28" ht="30" customHeight="1" x14ac:dyDescent="0.3">
      <c r="A989" s="5" t="s">
        <v>7266</v>
      </c>
      <c r="B989" s="21" t="s">
        <v>7020</v>
      </c>
      <c r="C989" s="5" t="s">
        <v>7267</v>
      </c>
      <c r="D989" s="9" t="s">
        <v>508</v>
      </c>
      <c r="E989" s="10">
        <v>2130</v>
      </c>
      <c r="F989" s="5" t="s">
        <v>67</v>
      </c>
      <c r="G989" s="10">
        <v>4418</v>
      </c>
      <c r="H989" s="5" t="s">
        <v>67</v>
      </c>
      <c r="I989" s="10">
        <v>0</v>
      </c>
      <c r="J989" s="5" t="s">
        <v>67</v>
      </c>
      <c r="K989" s="10">
        <v>0</v>
      </c>
      <c r="L989" s="5" t="s">
        <v>67</v>
      </c>
      <c r="M989" s="10">
        <v>5160</v>
      </c>
      <c r="N989" s="5" t="s">
        <v>67</v>
      </c>
      <c r="O989" s="10">
        <f t="shared" si="16"/>
        <v>2130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5" t="s">
        <v>7268</v>
      </c>
      <c r="X989" s="5" t="s">
        <v>67</v>
      </c>
      <c r="Y989" s="2" t="s">
        <v>67</v>
      </c>
      <c r="Z989" s="2" t="s">
        <v>67</v>
      </c>
      <c r="AA989" s="11"/>
      <c r="AB989" s="2" t="s">
        <v>67</v>
      </c>
    </row>
    <row r="990" spans="1:28" ht="30" customHeight="1" x14ac:dyDescent="0.3">
      <c r="A990" s="5" t="s">
        <v>7269</v>
      </c>
      <c r="B990" s="21" t="s">
        <v>7020</v>
      </c>
      <c r="C990" s="5" t="s">
        <v>7270</v>
      </c>
      <c r="D990" s="9" t="s">
        <v>508</v>
      </c>
      <c r="E990" s="10">
        <v>3200</v>
      </c>
      <c r="F990" s="5" t="s">
        <v>67</v>
      </c>
      <c r="G990" s="10">
        <v>6600</v>
      </c>
      <c r="H990" s="5" t="s">
        <v>67</v>
      </c>
      <c r="I990" s="10">
        <v>0</v>
      </c>
      <c r="J990" s="5" t="s">
        <v>67</v>
      </c>
      <c r="K990" s="10">
        <v>0</v>
      </c>
      <c r="L990" s="5" t="s">
        <v>67</v>
      </c>
      <c r="M990" s="10">
        <v>6790</v>
      </c>
      <c r="N990" s="5" t="s">
        <v>67</v>
      </c>
      <c r="O990" s="10">
        <f t="shared" si="16"/>
        <v>3200</v>
      </c>
      <c r="P990" s="10">
        <v>0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10">
        <v>0</v>
      </c>
      <c r="W990" s="5" t="s">
        <v>7271</v>
      </c>
      <c r="X990" s="5" t="s">
        <v>67</v>
      </c>
      <c r="Y990" s="2" t="s">
        <v>67</v>
      </c>
      <c r="Z990" s="2" t="s">
        <v>67</v>
      </c>
      <c r="AA990" s="11"/>
      <c r="AB990" s="2" t="s">
        <v>67</v>
      </c>
    </row>
    <row r="991" spans="1:28" ht="30" customHeight="1" x14ac:dyDescent="0.3">
      <c r="A991" s="5" t="s">
        <v>7272</v>
      </c>
      <c r="B991" s="21" t="s">
        <v>7020</v>
      </c>
      <c r="C991" s="5" t="s">
        <v>7273</v>
      </c>
      <c r="D991" s="9" t="s">
        <v>508</v>
      </c>
      <c r="E991" s="10">
        <v>4260</v>
      </c>
      <c r="F991" s="5" t="s">
        <v>67</v>
      </c>
      <c r="G991" s="10">
        <v>8962</v>
      </c>
      <c r="H991" s="5" t="s">
        <v>67</v>
      </c>
      <c r="I991" s="10">
        <v>0</v>
      </c>
      <c r="J991" s="5" t="s">
        <v>67</v>
      </c>
      <c r="K991" s="10">
        <v>0</v>
      </c>
      <c r="L991" s="5" t="s">
        <v>67</v>
      </c>
      <c r="M991" s="10">
        <v>9250</v>
      </c>
      <c r="N991" s="5" t="s">
        <v>67</v>
      </c>
      <c r="O991" s="10">
        <f t="shared" si="16"/>
        <v>4260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5" t="s">
        <v>7274</v>
      </c>
      <c r="X991" s="5" t="s">
        <v>67</v>
      </c>
      <c r="Y991" s="2" t="s">
        <v>67</v>
      </c>
      <c r="Z991" s="2" t="s">
        <v>67</v>
      </c>
      <c r="AA991" s="11"/>
      <c r="AB991" s="2" t="s">
        <v>67</v>
      </c>
    </row>
    <row r="992" spans="1:28" ht="30" customHeight="1" x14ac:dyDescent="0.3">
      <c r="A992" s="5" t="s">
        <v>7275</v>
      </c>
      <c r="B992" s="21" t="s">
        <v>7020</v>
      </c>
      <c r="C992" s="5" t="s">
        <v>7276</v>
      </c>
      <c r="D992" s="9" t="s">
        <v>508</v>
      </c>
      <c r="E992" s="10">
        <v>6390</v>
      </c>
      <c r="F992" s="5" t="s">
        <v>67</v>
      </c>
      <c r="G992" s="10">
        <v>12632</v>
      </c>
      <c r="H992" s="5" t="s">
        <v>67</v>
      </c>
      <c r="I992" s="10">
        <v>0</v>
      </c>
      <c r="J992" s="5" t="s">
        <v>67</v>
      </c>
      <c r="K992" s="10">
        <v>0</v>
      </c>
      <c r="L992" s="5" t="s">
        <v>67</v>
      </c>
      <c r="M992" s="10">
        <v>12930</v>
      </c>
      <c r="N992" s="5" t="s">
        <v>67</v>
      </c>
      <c r="O992" s="10">
        <f t="shared" si="16"/>
        <v>6390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5" t="s">
        <v>7277</v>
      </c>
      <c r="X992" s="5" t="s">
        <v>67</v>
      </c>
      <c r="Y992" s="2" t="s">
        <v>67</v>
      </c>
      <c r="Z992" s="2" t="s">
        <v>67</v>
      </c>
      <c r="AA992" s="11"/>
      <c r="AB992" s="2" t="s">
        <v>67</v>
      </c>
    </row>
    <row r="993" spans="1:28" ht="30" customHeight="1" x14ac:dyDescent="0.3">
      <c r="A993" s="5" t="s">
        <v>7278</v>
      </c>
      <c r="B993" s="21" t="s">
        <v>7020</v>
      </c>
      <c r="C993" s="5" t="s">
        <v>7279</v>
      </c>
      <c r="D993" s="9" t="s">
        <v>508</v>
      </c>
      <c r="E993" s="10">
        <v>9590</v>
      </c>
      <c r="F993" s="5" t="s">
        <v>67</v>
      </c>
      <c r="G993" s="10">
        <v>17645</v>
      </c>
      <c r="H993" s="5" t="s">
        <v>67</v>
      </c>
      <c r="I993" s="10">
        <v>0</v>
      </c>
      <c r="J993" s="5" t="s">
        <v>67</v>
      </c>
      <c r="K993" s="10">
        <v>0</v>
      </c>
      <c r="L993" s="5" t="s">
        <v>67</v>
      </c>
      <c r="M993" s="10">
        <v>18880</v>
      </c>
      <c r="N993" s="5" t="s">
        <v>67</v>
      </c>
      <c r="O993" s="10">
        <f t="shared" si="16"/>
        <v>9590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5" t="s">
        <v>7280</v>
      </c>
      <c r="X993" s="5" t="s">
        <v>67</v>
      </c>
      <c r="Y993" s="2" t="s">
        <v>67</v>
      </c>
      <c r="Z993" s="2" t="s">
        <v>67</v>
      </c>
      <c r="AA993" s="11"/>
      <c r="AB993" s="2" t="s">
        <v>67</v>
      </c>
    </row>
    <row r="994" spans="1:28" ht="30" customHeight="1" x14ac:dyDescent="0.3">
      <c r="A994" s="5" t="s">
        <v>7281</v>
      </c>
      <c r="B994" s="21" t="s">
        <v>7020</v>
      </c>
      <c r="C994" s="5" t="s">
        <v>7282</v>
      </c>
      <c r="D994" s="9" t="s">
        <v>508</v>
      </c>
      <c r="E994" s="10">
        <v>12790</v>
      </c>
      <c r="F994" s="5" t="s">
        <v>67</v>
      </c>
      <c r="G994" s="10">
        <v>22478</v>
      </c>
      <c r="H994" s="5" t="s">
        <v>67</v>
      </c>
      <c r="I994" s="10">
        <v>0</v>
      </c>
      <c r="J994" s="5" t="s">
        <v>67</v>
      </c>
      <c r="K994" s="10">
        <v>0</v>
      </c>
      <c r="L994" s="5" t="s">
        <v>67</v>
      </c>
      <c r="M994" s="10">
        <v>26050</v>
      </c>
      <c r="N994" s="5" t="s">
        <v>67</v>
      </c>
      <c r="O994" s="10">
        <f t="shared" si="16"/>
        <v>12790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10">
        <v>0</v>
      </c>
      <c r="W994" s="5" t="s">
        <v>7283</v>
      </c>
      <c r="X994" s="5" t="s">
        <v>67</v>
      </c>
      <c r="Y994" s="2" t="s">
        <v>67</v>
      </c>
      <c r="Z994" s="2" t="s">
        <v>67</v>
      </c>
      <c r="AA994" s="11"/>
      <c r="AB994" s="2" t="s">
        <v>67</v>
      </c>
    </row>
    <row r="995" spans="1:28" ht="30" customHeight="1" x14ac:dyDescent="0.3">
      <c r="A995" s="5" t="s">
        <v>3762</v>
      </c>
      <c r="B995" s="5" t="s">
        <v>3757</v>
      </c>
      <c r="C995" s="5" t="s">
        <v>3761</v>
      </c>
      <c r="D995" s="9" t="s">
        <v>508</v>
      </c>
      <c r="E995" s="10">
        <v>1770</v>
      </c>
      <c r="F995" s="5" t="s">
        <v>67</v>
      </c>
      <c r="G995" s="10">
        <v>2120</v>
      </c>
      <c r="H995" s="5" t="s">
        <v>6210</v>
      </c>
      <c r="I995" s="10">
        <v>2120</v>
      </c>
      <c r="J995" s="5" t="s">
        <v>6964</v>
      </c>
      <c r="K995" s="10">
        <v>0</v>
      </c>
      <c r="L995" s="5" t="s">
        <v>67</v>
      </c>
      <c r="M995" s="10">
        <v>0</v>
      </c>
      <c r="N995" s="5" t="s">
        <v>67</v>
      </c>
      <c r="O995" s="10">
        <f t="shared" si="16"/>
        <v>1770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5" t="s">
        <v>7284</v>
      </c>
      <c r="X995" s="5" t="s">
        <v>67</v>
      </c>
      <c r="Y995" s="2" t="s">
        <v>67</v>
      </c>
      <c r="Z995" s="2" t="s">
        <v>67</v>
      </c>
      <c r="AA995" s="11"/>
      <c r="AB995" s="2" t="s">
        <v>67</v>
      </c>
    </row>
    <row r="996" spans="1:28" ht="30" customHeight="1" x14ac:dyDescent="0.3">
      <c r="A996" s="5" t="s">
        <v>7285</v>
      </c>
      <c r="B996" s="5" t="s">
        <v>3757</v>
      </c>
      <c r="C996" s="5" t="s">
        <v>7286</v>
      </c>
      <c r="D996" s="9" t="s">
        <v>508</v>
      </c>
      <c r="E996" s="10">
        <v>2250</v>
      </c>
      <c r="F996" s="5" t="s">
        <v>67</v>
      </c>
      <c r="G996" s="10">
        <v>2970</v>
      </c>
      <c r="H996" s="5" t="s">
        <v>6210</v>
      </c>
      <c r="I996" s="10">
        <v>2970</v>
      </c>
      <c r="J996" s="5" t="s">
        <v>6964</v>
      </c>
      <c r="K996" s="10">
        <v>0</v>
      </c>
      <c r="L996" s="5" t="s">
        <v>67</v>
      </c>
      <c r="M996" s="10">
        <v>0</v>
      </c>
      <c r="N996" s="5" t="s">
        <v>67</v>
      </c>
      <c r="O996" s="10">
        <f t="shared" si="16"/>
        <v>2250</v>
      </c>
      <c r="P996" s="10">
        <v>0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5" t="s">
        <v>7287</v>
      </c>
      <c r="X996" s="5" t="s">
        <v>67</v>
      </c>
      <c r="Y996" s="2" t="s">
        <v>67</v>
      </c>
      <c r="Z996" s="2" t="s">
        <v>67</v>
      </c>
      <c r="AA996" s="11"/>
      <c r="AB996" s="2" t="s">
        <v>67</v>
      </c>
    </row>
    <row r="997" spans="1:28" ht="30" customHeight="1" x14ac:dyDescent="0.3">
      <c r="A997" s="5" t="s">
        <v>7288</v>
      </c>
      <c r="B997" s="5" t="s">
        <v>3757</v>
      </c>
      <c r="C997" s="5" t="s">
        <v>7289</v>
      </c>
      <c r="D997" s="9" t="s">
        <v>508</v>
      </c>
      <c r="E997" s="10">
        <v>3420</v>
      </c>
      <c r="F997" s="5" t="s">
        <v>67</v>
      </c>
      <c r="G997" s="10">
        <v>3910</v>
      </c>
      <c r="H997" s="5" t="s">
        <v>6210</v>
      </c>
      <c r="I997" s="10">
        <v>3910</v>
      </c>
      <c r="J997" s="5" t="s">
        <v>6964</v>
      </c>
      <c r="K997" s="10">
        <v>0</v>
      </c>
      <c r="L997" s="5" t="s">
        <v>67</v>
      </c>
      <c r="M997" s="10">
        <v>0</v>
      </c>
      <c r="N997" s="5" t="s">
        <v>67</v>
      </c>
      <c r="O997" s="10">
        <f t="shared" si="16"/>
        <v>3420</v>
      </c>
      <c r="P997" s="10">
        <v>0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10">
        <v>0</v>
      </c>
      <c r="W997" s="5" t="s">
        <v>7290</v>
      </c>
      <c r="X997" s="5" t="s">
        <v>67</v>
      </c>
      <c r="Y997" s="2" t="s">
        <v>67</v>
      </c>
      <c r="Z997" s="2" t="s">
        <v>67</v>
      </c>
      <c r="AA997" s="11"/>
      <c r="AB997" s="2" t="s">
        <v>67</v>
      </c>
    </row>
    <row r="998" spans="1:28" ht="30" customHeight="1" x14ac:dyDescent="0.3">
      <c r="A998" s="5" t="s">
        <v>7291</v>
      </c>
      <c r="B998" s="5" t="s">
        <v>3757</v>
      </c>
      <c r="C998" s="5" t="s">
        <v>7292</v>
      </c>
      <c r="D998" s="9" t="s">
        <v>508</v>
      </c>
      <c r="E998" s="10">
        <v>4930</v>
      </c>
      <c r="F998" s="5" t="s">
        <v>67</v>
      </c>
      <c r="G998" s="10">
        <v>5940</v>
      </c>
      <c r="H998" s="5" t="s">
        <v>6210</v>
      </c>
      <c r="I998" s="10">
        <v>5940</v>
      </c>
      <c r="J998" s="5" t="s">
        <v>6964</v>
      </c>
      <c r="K998" s="10">
        <v>0</v>
      </c>
      <c r="L998" s="5" t="s">
        <v>67</v>
      </c>
      <c r="M998" s="10">
        <v>0</v>
      </c>
      <c r="N998" s="5" t="s">
        <v>67</v>
      </c>
      <c r="O998" s="10">
        <f t="shared" si="16"/>
        <v>4930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0</v>
      </c>
      <c r="V998" s="10">
        <v>0</v>
      </c>
      <c r="W998" s="5" t="s">
        <v>7293</v>
      </c>
      <c r="X998" s="5" t="s">
        <v>67</v>
      </c>
      <c r="Y998" s="2" t="s">
        <v>67</v>
      </c>
      <c r="Z998" s="2" t="s">
        <v>67</v>
      </c>
      <c r="AA998" s="11"/>
      <c r="AB998" s="2" t="s">
        <v>67</v>
      </c>
    </row>
    <row r="999" spans="1:28" ht="30" customHeight="1" x14ac:dyDescent="0.3">
      <c r="A999" s="5" t="s">
        <v>7294</v>
      </c>
      <c r="B999" s="5" t="s">
        <v>3757</v>
      </c>
      <c r="C999" s="5" t="s">
        <v>7295</v>
      </c>
      <c r="D999" s="9" t="s">
        <v>508</v>
      </c>
      <c r="E999" s="10">
        <v>7130</v>
      </c>
      <c r="F999" s="5" t="s">
        <v>67</v>
      </c>
      <c r="G999" s="10">
        <v>7760</v>
      </c>
      <c r="H999" s="5" t="s">
        <v>6210</v>
      </c>
      <c r="I999" s="10">
        <v>7760</v>
      </c>
      <c r="J999" s="5" t="s">
        <v>6964</v>
      </c>
      <c r="K999" s="10">
        <v>0</v>
      </c>
      <c r="L999" s="5" t="s">
        <v>67</v>
      </c>
      <c r="M999" s="10">
        <v>0</v>
      </c>
      <c r="N999" s="5" t="s">
        <v>67</v>
      </c>
      <c r="O999" s="10">
        <f t="shared" si="16"/>
        <v>7130</v>
      </c>
      <c r="P999" s="10">
        <v>0</v>
      </c>
      <c r="Q999" s="10">
        <v>0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5" t="s">
        <v>7296</v>
      </c>
      <c r="X999" s="5" t="s">
        <v>67</v>
      </c>
      <c r="Y999" s="2" t="s">
        <v>67</v>
      </c>
      <c r="Z999" s="2" t="s">
        <v>67</v>
      </c>
      <c r="AA999" s="11"/>
      <c r="AB999" s="2" t="s">
        <v>67</v>
      </c>
    </row>
    <row r="1000" spans="1:28" ht="30" customHeight="1" x14ac:dyDescent="0.3">
      <c r="A1000" s="5" t="s">
        <v>7297</v>
      </c>
      <c r="B1000" s="5" t="s">
        <v>3757</v>
      </c>
      <c r="C1000" s="5" t="s">
        <v>7298</v>
      </c>
      <c r="D1000" s="9" t="s">
        <v>508</v>
      </c>
      <c r="E1000" s="10">
        <v>9370</v>
      </c>
      <c r="F1000" s="5" t="s">
        <v>67</v>
      </c>
      <c r="G1000" s="10">
        <v>10920</v>
      </c>
      <c r="H1000" s="5" t="s">
        <v>6210</v>
      </c>
      <c r="I1000" s="10">
        <v>10920</v>
      </c>
      <c r="J1000" s="5" t="s">
        <v>6964</v>
      </c>
      <c r="K1000" s="10">
        <v>0</v>
      </c>
      <c r="L1000" s="5" t="s">
        <v>67</v>
      </c>
      <c r="M1000" s="10">
        <v>0</v>
      </c>
      <c r="N1000" s="5" t="s">
        <v>67</v>
      </c>
      <c r="O1000" s="10">
        <f t="shared" si="16"/>
        <v>9370</v>
      </c>
      <c r="P1000" s="10">
        <v>0</v>
      </c>
      <c r="Q1000" s="10">
        <v>0</v>
      </c>
      <c r="R1000" s="10">
        <v>0</v>
      </c>
      <c r="S1000" s="10">
        <v>0</v>
      </c>
      <c r="T1000" s="10">
        <v>0</v>
      </c>
      <c r="U1000" s="10">
        <v>0</v>
      </c>
      <c r="V1000" s="10">
        <v>0</v>
      </c>
      <c r="W1000" s="5" t="s">
        <v>7299</v>
      </c>
      <c r="X1000" s="5" t="s">
        <v>67</v>
      </c>
      <c r="Y1000" s="2" t="s">
        <v>67</v>
      </c>
      <c r="Z1000" s="2" t="s">
        <v>67</v>
      </c>
      <c r="AA1000" s="11"/>
      <c r="AB1000" s="2" t="s">
        <v>67</v>
      </c>
    </row>
    <row r="1001" spans="1:28" ht="30" customHeight="1" x14ac:dyDescent="0.3">
      <c r="A1001" s="5" t="s">
        <v>3778</v>
      </c>
      <c r="B1001" s="5" t="s">
        <v>3757</v>
      </c>
      <c r="C1001" s="5" t="s">
        <v>3777</v>
      </c>
      <c r="D1001" s="9" t="s">
        <v>508</v>
      </c>
      <c r="E1001" s="10">
        <v>1360</v>
      </c>
      <c r="F1001" s="5" t="s">
        <v>67</v>
      </c>
      <c r="G1001" s="10">
        <v>2120</v>
      </c>
      <c r="H1001" s="5" t="s">
        <v>6210</v>
      </c>
      <c r="I1001" s="10">
        <v>2120</v>
      </c>
      <c r="J1001" s="5" t="s">
        <v>6964</v>
      </c>
      <c r="K1001" s="10">
        <v>0</v>
      </c>
      <c r="L1001" s="5" t="s">
        <v>67</v>
      </c>
      <c r="M1001" s="10">
        <v>0</v>
      </c>
      <c r="N1001" s="5" t="s">
        <v>67</v>
      </c>
      <c r="O1001" s="10">
        <f t="shared" si="16"/>
        <v>1360</v>
      </c>
      <c r="P1001" s="10">
        <v>0</v>
      </c>
      <c r="Q1001" s="10">
        <v>0</v>
      </c>
      <c r="R1001" s="10">
        <v>0</v>
      </c>
      <c r="S1001" s="10">
        <v>0</v>
      </c>
      <c r="T1001" s="10">
        <v>0</v>
      </c>
      <c r="U1001" s="10">
        <v>0</v>
      </c>
      <c r="V1001" s="10">
        <v>0</v>
      </c>
      <c r="W1001" s="5" t="s">
        <v>7300</v>
      </c>
      <c r="X1001" s="5" t="s">
        <v>67</v>
      </c>
      <c r="Y1001" s="2" t="s">
        <v>67</v>
      </c>
      <c r="Z1001" s="2" t="s">
        <v>67</v>
      </c>
      <c r="AA1001" s="11"/>
      <c r="AB1001" s="2" t="s">
        <v>67</v>
      </c>
    </row>
    <row r="1002" spans="1:28" ht="30" customHeight="1" x14ac:dyDescent="0.3">
      <c r="A1002" s="5" t="s">
        <v>7301</v>
      </c>
      <c r="B1002" s="5" t="s">
        <v>3757</v>
      </c>
      <c r="C1002" s="5" t="s">
        <v>7302</v>
      </c>
      <c r="D1002" s="9" t="s">
        <v>508</v>
      </c>
      <c r="E1002" s="10">
        <v>1900</v>
      </c>
      <c r="F1002" s="5" t="s">
        <v>67</v>
      </c>
      <c r="G1002" s="10">
        <v>2970</v>
      </c>
      <c r="H1002" s="5" t="s">
        <v>6210</v>
      </c>
      <c r="I1002" s="10">
        <v>2970</v>
      </c>
      <c r="J1002" s="5" t="s">
        <v>6964</v>
      </c>
      <c r="K1002" s="10">
        <v>0</v>
      </c>
      <c r="L1002" s="5" t="s">
        <v>67</v>
      </c>
      <c r="M1002" s="10">
        <v>0</v>
      </c>
      <c r="N1002" s="5" t="s">
        <v>67</v>
      </c>
      <c r="O1002" s="10">
        <f t="shared" si="16"/>
        <v>1900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0</v>
      </c>
      <c r="W1002" s="5" t="s">
        <v>7303</v>
      </c>
      <c r="X1002" s="5" t="s">
        <v>67</v>
      </c>
      <c r="Y1002" s="2" t="s">
        <v>67</v>
      </c>
      <c r="Z1002" s="2" t="s">
        <v>67</v>
      </c>
      <c r="AA1002" s="11"/>
      <c r="AB1002" s="2" t="s">
        <v>67</v>
      </c>
    </row>
    <row r="1003" spans="1:28" ht="30" customHeight="1" x14ac:dyDescent="0.3">
      <c r="A1003" s="5" t="s">
        <v>7304</v>
      </c>
      <c r="B1003" s="5" t="s">
        <v>3757</v>
      </c>
      <c r="C1003" s="5" t="s">
        <v>7305</v>
      </c>
      <c r="D1003" s="9" t="s">
        <v>508</v>
      </c>
      <c r="E1003" s="10">
        <v>2280</v>
      </c>
      <c r="F1003" s="5" t="s">
        <v>67</v>
      </c>
      <c r="G1003" s="10">
        <v>3560</v>
      </c>
      <c r="H1003" s="5" t="s">
        <v>6210</v>
      </c>
      <c r="I1003" s="10">
        <v>3560</v>
      </c>
      <c r="J1003" s="5" t="s">
        <v>6964</v>
      </c>
      <c r="K1003" s="10">
        <v>0</v>
      </c>
      <c r="L1003" s="5" t="s">
        <v>67</v>
      </c>
      <c r="M1003" s="10">
        <v>0</v>
      </c>
      <c r="N1003" s="5" t="s">
        <v>67</v>
      </c>
      <c r="O1003" s="10">
        <f t="shared" si="16"/>
        <v>2280</v>
      </c>
      <c r="P1003" s="10">
        <v>0</v>
      </c>
      <c r="Q1003" s="10">
        <v>0</v>
      </c>
      <c r="R1003" s="10">
        <v>0</v>
      </c>
      <c r="S1003" s="10">
        <v>0</v>
      </c>
      <c r="T1003" s="10">
        <v>0</v>
      </c>
      <c r="U1003" s="10">
        <v>0</v>
      </c>
      <c r="V1003" s="10">
        <v>0</v>
      </c>
      <c r="W1003" s="5" t="s">
        <v>7306</v>
      </c>
      <c r="X1003" s="5" t="s">
        <v>67</v>
      </c>
      <c r="Y1003" s="2" t="s">
        <v>67</v>
      </c>
      <c r="Z1003" s="2" t="s">
        <v>67</v>
      </c>
      <c r="AA1003" s="11"/>
      <c r="AB1003" s="2" t="s">
        <v>67</v>
      </c>
    </row>
    <row r="1004" spans="1:28" ht="30" customHeight="1" x14ac:dyDescent="0.3">
      <c r="A1004" s="5" t="s">
        <v>7307</v>
      </c>
      <c r="B1004" s="5" t="s">
        <v>3757</v>
      </c>
      <c r="C1004" s="5" t="s">
        <v>7308</v>
      </c>
      <c r="D1004" s="9" t="s">
        <v>508</v>
      </c>
      <c r="E1004" s="10">
        <v>3470</v>
      </c>
      <c r="F1004" s="5" t="s">
        <v>67</v>
      </c>
      <c r="G1004" s="10">
        <v>5400</v>
      </c>
      <c r="H1004" s="5" t="s">
        <v>6210</v>
      </c>
      <c r="I1004" s="10">
        <v>5400</v>
      </c>
      <c r="J1004" s="5" t="s">
        <v>6964</v>
      </c>
      <c r="K1004" s="10">
        <v>0</v>
      </c>
      <c r="L1004" s="5" t="s">
        <v>67</v>
      </c>
      <c r="M1004" s="10">
        <v>0</v>
      </c>
      <c r="N1004" s="5" t="s">
        <v>67</v>
      </c>
      <c r="O1004" s="10">
        <f t="shared" si="16"/>
        <v>3470</v>
      </c>
      <c r="P1004" s="10">
        <v>0</v>
      </c>
      <c r="Q1004" s="10">
        <v>0</v>
      </c>
      <c r="R1004" s="10">
        <v>0</v>
      </c>
      <c r="S1004" s="10">
        <v>0</v>
      </c>
      <c r="T1004" s="10">
        <v>0</v>
      </c>
      <c r="U1004" s="10">
        <v>0</v>
      </c>
      <c r="V1004" s="10">
        <v>0</v>
      </c>
      <c r="W1004" s="5" t="s">
        <v>7309</v>
      </c>
      <c r="X1004" s="5" t="s">
        <v>67</v>
      </c>
      <c r="Y1004" s="2" t="s">
        <v>67</v>
      </c>
      <c r="Z1004" s="2" t="s">
        <v>67</v>
      </c>
      <c r="AA1004" s="11"/>
      <c r="AB1004" s="2" t="s">
        <v>67</v>
      </c>
    </row>
    <row r="1005" spans="1:28" ht="30" customHeight="1" x14ac:dyDescent="0.3">
      <c r="A1005" s="5" t="s">
        <v>7310</v>
      </c>
      <c r="B1005" s="5" t="s">
        <v>3757</v>
      </c>
      <c r="C1005" s="5" t="s">
        <v>7311</v>
      </c>
      <c r="D1005" s="9" t="s">
        <v>508</v>
      </c>
      <c r="E1005" s="10">
        <v>4530</v>
      </c>
      <c r="F1005" s="5" t="s">
        <v>67</v>
      </c>
      <c r="G1005" s="10">
        <v>7050</v>
      </c>
      <c r="H1005" s="5" t="s">
        <v>6210</v>
      </c>
      <c r="I1005" s="10">
        <v>7050</v>
      </c>
      <c r="J1005" s="5" t="s">
        <v>6964</v>
      </c>
      <c r="K1005" s="10">
        <v>0</v>
      </c>
      <c r="L1005" s="5" t="s">
        <v>67</v>
      </c>
      <c r="M1005" s="10">
        <v>0</v>
      </c>
      <c r="N1005" s="5" t="s">
        <v>67</v>
      </c>
      <c r="O1005" s="10">
        <f t="shared" si="16"/>
        <v>4530</v>
      </c>
      <c r="P1005" s="10">
        <v>0</v>
      </c>
      <c r="Q1005" s="10">
        <v>0</v>
      </c>
      <c r="R1005" s="10">
        <v>0</v>
      </c>
      <c r="S1005" s="10">
        <v>0</v>
      </c>
      <c r="T1005" s="10">
        <v>0</v>
      </c>
      <c r="U1005" s="10">
        <v>0</v>
      </c>
      <c r="V1005" s="10">
        <v>0</v>
      </c>
      <c r="W1005" s="5" t="s">
        <v>7312</v>
      </c>
      <c r="X1005" s="5" t="s">
        <v>67</v>
      </c>
      <c r="Y1005" s="2" t="s">
        <v>67</v>
      </c>
      <c r="Z1005" s="2" t="s">
        <v>67</v>
      </c>
      <c r="AA1005" s="11"/>
      <c r="AB1005" s="2" t="s">
        <v>67</v>
      </c>
    </row>
    <row r="1006" spans="1:28" ht="30" customHeight="1" x14ac:dyDescent="0.3">
      <c r="A1006" s="5" t="s">
        <v>7313</v>
      </c>
      <c r="B1006" s="5" t="s">
        <v>3757</v>
      </c>
      <c r="C1006" s="5" t="s">
        <v>7314</v>
      </c>
      <c r="D1006" s="9" t="s">
        <v>508</v>
      </c>
      <c r="E1006" s="10">
        <v>7010</v>
      </c>
      <c r="F1006" s="5" t="s">
        <v>67</v>
      </c>
      <c r="G1006" s="10">
        <v>10920</v>
      </c>
      <c r="H1006" s="5" t="s">
        <v>6210</v>
      </c>
      <c r="I1006" s="10">
        <v>10920</v>
      </c>
      <c r="J1006" s="5" t="s">
        <v>6964</v>
      </c>
      <c r="K1006" s="10">
        <v>0</v>
      </c>
      <c r="L1006" s="5" t="s">
        <v>67</v>
      </c>
      <c r="M1006" s="10">
        <v>0</v>
      </c>
      <c r="N1006" s="5" t="s">
        <v>67</v>
      </c>
      <c r="O1006" s="10">
        <f t="shared" si="16"/>
        <v>7010</v>
      </c>
      <c r="P1006" s="10">
        <v>0</v>
      </c>
      <c r="Q1006" s="10">
        <v>0</v>
      </c>
      <c r="R1006" s="10">
        <v>0</v>
      </c>
      <c r="S1006" s="10">
        <v>0</v>
      </c>
      <c r="T1006" s="10">
        <v>0</v>
      </c>
      <c r="U1006" s="10">
        <v>0</v>
      </c>
      <c r="V1006" s="10">
        <v>0</v>
      </c>
      <c r="W1006" s="5" t="s">
        <v>7315</v>
      </c>
      <c r="X1006" s="5" t="s">
        <v>67</v>
      </c>
      <c r="Y1006" s="2" t="s">
        <v>67</v>
      </c>
      <c r="Z1006" s="2" t="s">
        <v>67</v>
      </c>
      <c r="AA1006" s="11"/>
      <c r="AB1006" s="2" t="s">
        <v>67</v>
      </c>
    </row>
    <row r="1007" spans="1:28" ht="30" customHeight="1" x14ac:dyDescent="0.3">
      <c r="A1007" s="5" t="s">
        <v>7316</v>
      </c>
      <c r="B1007" s="21" t="s">
        <v>7020</v>
      </c>
      <c r="C1007" s="5" t="s">
        <v>7317</v>
      </c>
      <c r="D1007" s="9" t="s">
        <v>508</v>
      </c>
      <c r="E1007" s="10">
        <v>1180</v>
      </c>
      <c r="F1007" s="5" t="s">
        <v>67</v>
      </c>
      <c r="G1007" s="10">
        <v>0</v>
      </c>
      <c r="H1007" s="5" t="s">
        <v>67</v>
      </c>
      <c r="I1007" s="10">
        <v>1471</v>
      </c>
      <c r="J1007" s="5" t="s">
        <v>7022</v>
      </c>
      <c r="K1007" s="10">
        <v>0</v>
      </c>
      <c r="L1007" s="5" t="s">
        <v>67</v>
      </c>
      <c r="M1007" s="10">
        <v>1180</v>
      </c>
      <c r="N1007" s="5" t="s">
        <v>67</v>
      </c>
      <c r="O1007" s="10">
        <f t="shared" si="16"/>
        <v>1180</v>
      </c>
      <c r="P1007" s="10">
        <v>0</v>
      </c>
      <c r="Q1007" s="10">
        <v>0</v>
      </c>
      <c r="R1007" s="10">
        <v>0</v>
      </c>
      <c r="S1007" s="10">
        <v>0</v>
      </c>
      <c r="T1007" s="10">
        <v>0</v>
      </c>
      <c r="U1007" s="10">
        <v>0</v>
      </c>
      <c r="V1007" s="10">
        <v>0</v>
      </c>
      <c r="W1007" s="5" t="s">
        <v>7318</v>
      </c>
      <c r="X1007" s="5" t="s">
        <v>67</v>
      </c>
      <c r="Y1007" s="2" t="s">
        <v>67</v>
      </c>
      <c r="Z1007" s="2" t="s">
        <v>67</v>
      </c>
      <c r="AA1007" s="11"/>
      <c r="AB1007" s="2" t="s">
        <v>67</v>
      </c>
    </row>
    <row r="1008" spans="1:28" ht="30" customHeight="1" x14ac:dyDescent="0.3">
      <c r="A1008" s="5" t="s">
        <v>7319</v>
      </c>
      <c r="B1008" s="21" t="s">
        <v>7020</v>
      </c>
      <c r="C1008" s="5" t="s">
        <v>7320</v>
      </c>
      <c r="D1008" s="9" t="s">
        <v>508</v>
      </c>
      <c r="E1008" s="10">
        <v>1480</v>
      </c>
      <c r="F1008" s="5" t="s">
        <v>67</v>
      </c>
      <c r="G1008" s="10">
        <v>0</v>
      </c>
      <c r="H1008" s="5" t="s">
        <v>67</v>
      </c>
      <c r="I1008" s="10">
        <v>1847</v>
      </c>
      <c r="J1008" s="5" t="s">
        <v>7022</v>
      </c>
      <c r="K1008" s="10">
        <v>0</v>
      </c>
      <c r="L1008" s="5" t="s">
        <v>67</v>
      </c>
      <c r="M1008" s="10">
        <v>1480</v>
      </c>
      <c r="N1008" s="5" t="s">
        <v>67</v>
      </c>
      <c r="O1008" s="10">
        <f t="shared" si="16"/>
        <v>1480</v>
      </c>
      <c r="P1008" s="10">
        <v>0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5" t="s">
        <v>7321</v>
      </c>
      <c r="X1008" s="5" t="s">
        <v>67</v>
      </c>
      <c r="Y1008" s="2" t="s">
        <v>67</v>
      </c>
      <c r="Z1008" s="2" t="s">
        <v>67</v>
      </c>
      <c r="AA1008" s="11"/>
      <c r="AB1008" s="2" t="s">
        <v>67</v>
      </c>
    </row>
    <row r="1009" spans="1:28" ht="30" customHeight="1" x14ac:dyDescent="0.3">
      <c r="A1009" s="5" t="s">
        <v>7322</v>
      </c>
      <c r="B1009" s="21" t="s">
        <v>7020</v>
      </c>
      <c r="C1009" s="5" t="s">
        <v>7323</v>
      </c>
      <c r="D1009" s="9" t="s">
        <v>508</v>
      </c>
      <c r="E1009" s="10">
        <v>2010</v>
      </c>
      <c r="F1009" s="5" t="s">
        <v>67</v>
      </c>
      <c r="G1009" s="10">
        <v>0</v>
      </c>
      <c r="H1009" s="5" t="s">
        <v>67</v>
      </c>
      <c r="I1009" s="10">
        <v>2508</v>
      </c>
      <c r="J1009" s="5" t="s">
        <v>7022</v>
      </c>
      <c r="K1009" s="10">
        <v>0</v>
      </c>
      <c r="L1009" s="5" t="s">
        <v>67</v>
      </c>
      <c r="M1009" s="10">
        <v>2010</v>
      </c>
      <c r="N1009" s="5" t="s">
        <v>67</v>
      </c>
      <c r="O1009" s="10">
        <f t="shared" si="16"/>
        <v>2010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5" t="s">
        <v>7324</v>
      </c>
      <c r="X1009" s="5" t="s">
        <v>67</v>
      </c>
      <c r="Y1009" s="2" t="s">
        <v>67</v>
      </c>
      <c r="Z1009" s="2" t="s">
        <v>67</v>
      </c>
      <c r="AA1009" s="11"/>
      <c r="AB1009" s="2" t="s">
        <v>67</v>
      </c>
    </row>
    <row r="1010" spans="1:28" ht="30" customHeight="1" x14ac:dyDescent="0.3">
      <c r="A1010" s="5" t="s">
        <v>7325</v>
      </c>
      <c r="B1010" s="21" t="s">
        <v>7020</v>
      </c>
      <c r="C1010" s="5" t="s">
        <v>7326</v>
      </c>
      <c r="D1010" s="9" t="s">
        <v>508</v>
      </c>
      <c r="E1010" s="10">
        <v>3730</v>
      </c>
      <c r="F1010" s="5" t="s">
        <v>67</v>
      </c>
      <c r="G1010" s="10">
        <v>0</v>
      </c>
      <c r="H1010" s="5" t="s">
        <v>67</v>
      </c>
      <c r="I1010" s="10">
        <v>4663</v>
      </c>
      <c r="J1010" s="5" t="s">
        <v>7022</v>
      </c>
      <c r="K1010" s="10">
        <v>0</v>
      </c>
      <c r="L1010" s="5" t="s">
        <v>67</v>
      </c>
      <c r="M1010" s="10">
        <v>3730</v>
      </c>
      <c r="N1010" s="5" t="s">
        <v>67</v>
      </c>
      <c r="O1010" s="10">
        <f t="shared" si="16"/>
        <v>3730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5" t="s">
        <v>7327</v>
      </c>
      <c r="X1010" s="5" t="s">
        <v>67</v>
      </c>
      <c r="Y1010" s="2" t="s">
        <v>67</v>
      </c>
      <c r="Z1010" s="2" t="s">
        <v>67</v>
      </c>
      <c r="AA1010" s="11"/>
      <c r="AB1010" s="2" t="s">
        <v>67</v>
      </c>
    </row>
    <row r="1011" spans="1:28" ht="30" customHeight="1" x14ac:dyDescent="0.3">
      <c r="A1011" s="5" t="s">
        <v>7328</v>
      </c>
      <c r="B1011" s="21" t="s">
        <v>7020</v>
      </c>
      <c r="C1011" s="5" t="s">
        <v>7329</v>
      </c>
      <c r="D1011" s="9" t="s">
        <v>508</v>
      </c>
      <c r="E1011" s="10">
        <v>4830</v>
      </c>
      <c r="F1011" s="5" t="s">
        <v>67</v>
      </c>
      <c r="G1011" s="10">
        <v>0</v>
      </c>
      <c r="H1011" s="5" t="s">
        <v>67</v>
      </c>
      <c r="I1011" s="10">
        <v>6042</v>
      </c>
      <c r="J1011" s="5" t="s">
        <v>7022</v>
      </c>
      <c r="K1011" s="10">
        <v>0</v>
      </c>
      <c r="L1011" s="5" t="s">
        <v>67</v>
      </c>
      <c r="M1011" s="10">
        <v>4830</v>
      </c>
      <c r="N1011" s="5" t="s">
        <v>67</v>
      </c>
      <c r="O1011" s="10">
        <f t="shared" si="16"/>
        <v>4830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5" t="s">
        <v>7330</v>
      </c>
      <c r="X1011" s="5" t="s">
        <v>67</v>
      </c>
      <c r="Y1011" s="2" t="s">
        <v>67</v>
      </c>
      <c r="Z1011" s="2" t="s">
        <v>67</v>
      </c>
      <c r="AA1011" s="11"/>
      <c r="AB1011" s="2" t="s">
        <v>67</v>
      </c>
    </row>
    <row r="1012" spans="1:28" ht="30" customHeight="1" x14ac:dyDescent="0.3">
      <c r="A1012" s="5" t="s">
        <v>7331</v>
      </c>
      <c r="B1012" s="21" t="s">
        <v>7020</v>
      </c>
      <c r="C1012" s="5" t="s">
        <v>7332</v>
      </c>
      <c r="D1012" s="9" t="s">
        <v>508</v>
      </c>
      <c r="E1012" s="10">
        <v>7200</v>
      </c>
      <c r="F1012" s="5" t="s">
        <v>67</v>
      </c>
      <c r="G1012" s="10">
        <v>0</v>
      </c>
      <c r="H1012" s="5" t="s">
        <v>67</v>
      </c>
      <c r="I1012" s="10">
        <v>9006</v>
      </c>
      <c r="J1012" s="5" t="s">
        <v>7022</v>
      </c>
      <c r="K1012" s="10">
        <v>0</v>
      </c>
      <c r="L1012" s="5" t="s">
        <v>67</v>
      </c>
      <c r="M1012" s="10">
        <v>7200</v>
      </c>
      <c r="N1012" s="5" t="s">
        <v>67</v>
      </c>
      <c r="O1012" s="10">
        <f t="shared" si="16"/>
        <v>7200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5" t="s">
        <v>7333</v>
      </c>
      <c r="X1012" s="5" t="s">
        <v>67</v>
      </c>
      <c r="Y1012" s="2" t="s">
        <v>67</v>
      </c>
      <c r="Z1012" s="2" t="s">
        <v>67</v>
      </c>
      <c r="AA1012" s="11"/>
      <c r="AB1012" s="2" t="s">
        <v>67</v>
      </c>
    </row>
    <row r="1013" spans="1:28" ht="30" customHeight="1" x14ac:dyDescent="0.3">
      <c r="A1013" s="5" t="s">
        <v>7334</v>
      </c>
      <c r="B1013" s="21" t="s">
        <v>7020</v>
      </c>
      <c r="C1013" s="5" t="s">
        <v>7335</v>
      </c>
      <c r="D1013" s="9" t="s">
        <v>508</v>
      </c>
      <c r="E1013" s="10">
        <v>0</v>
      </c>
      <c r="F1013" s="5" t="s">
        <v>67</v>
      </c>
      <c r="G1013" s="10">
        <v>0</v>
      </c>
      <c r="H1013" s="5" t="s">
        <v>67</v>
      </c>
      <c r="I1013" s="10">
        <v>3077</v>
      </c>
      <c r="J1013" s="5" t="s">
        <v>7119</v>
      </c>
      <c r="K1013" s="10">
        <v>0</v>
      </c>
      <c r="L1013" s="5" t="s">
        <v>67</v>
      </c>
      <c r="M1013" s="10">
        <v>2460</v>
      </c>
      <c r="N1013" s="5" t="s">
        <v>67</v>
      </c>
      <c r="O1013" s="10">
        <f t="shared" si="16"/>
        <v>2460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5" t="s">
        <v>7336</v>
      </c>
      <c r="X1013" s="5" t="s">
        <v>67</v>
      </c>
      <c r="Y1013" s="2" t="s">
        <v>67</v>
      </c>
      <c r="Z1013" s="2" t="s">
        <v>67</v>
      </c>
      <c r="AA1013" s="11"/>
      <c r="AB1013" s="2" t="s">
        <v>67</v>
      </c>
    </row>
    <row r="1014" spans="1:28" ht="30" customHeight="1" x14ac:dyDescent="0.3">
      <c r="A1014" s="5" t="s">
        <v>7337</v>
      </c>
      <c r="B1014" s="21" t="s">
        <v>7020</v>
      </c>
      <c r="C1014" s="5" t="s">
        <v>7338</v>
      </c>
      <c r="D1014" s="9" t="s">
        <v>508</v>
      </c>
      <c r="E1014" s="10">
        <v>0</v>
      </c>
      <c r="F1014" s="5" t="s">
        <v>67</v>
      </c>
      <c r="G1014" s="10">
        <v>0</v>
      </c>
      <c r="H1014" s="5" t="s">
        <v>67</v>
      </c>
      <c r="I1014" s="10">
        <v>4250</v>
      </c>
      <c r="J1014" s="5" t="s">
        <v>7119</v>
      </c>
      <c r="K1014" s="10">
        <v>0</v>
      </c>
      <c r="L1014" s="5" t="s">
        <v>67</v>
      </c>
      <c r="M1014" s="10">
        <v>3400</v>
      </c>
      <c r="N1014" s="5" t="s">
        <v>67</v>
      </c>
      <c r="O1014" s="10">
        <f t="shared" si="16"/>
        <v>3400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5" t="s">
        <v>7339</v>
      </c>
      <c r="X1014" s="5" t="s">
        <v>67</v>
      </c>
      <c r="Y1014" s="2" t="s">
        <v>67</v>
      </c>
      <c r="Z1014" s="2" t="s">
        <v>67</v>
      </c>
      <c r="AA1014" s="11"/>
      <c r="AB1014" s="2" t="s">
        <v>67</v>
      </c>
    </row>
    <row r="1015" spans="1:28" ht="30" customHeight="1" x14ac:dyDescent="0.3">
      <c r="A1015" s="5" t="s">
        <v>7340</v>
      </c>
      <c r="B1015" s="21" t="s">
        <v>7020</v>
      </c>
      <c r="C1015" s="5" t="s">
        <v>7341</v>
      </c>
      <c r="D1015" s="9" t="s">
        <v>508</v>
      </c>
      <c r="E1015" s="10">
        <v>0</v>
      </c>
      <c r="F1015" s="5" t="s">
        <v>67</v>
      </c>
      <c r="G1015" s="10">
        <v>0</v>
      </c>
      <c r="H1015" s="5" t="s">
        <v>67</v>
      </c>
      <c r="I1015" s="10">
        <v>5750</v>
      </c>
      <c r="J1015" s="5" t="s">
        <v>7022</v>
      </c>
      <c r="K1015" s="10">
        <v>0</v>
      </c>
      <c r="L1015" s="5" t="s">
        <v>67</v>
      </c>
      <c r="M1015" s="10">
        <v>0</v>
      </c>
      <c r="N1015" s="5" t="s">
        <v>67</v>
      </c>
      <c r="O1015" s="10">
        <f t="shared" si="16"/>
        <v>5750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5" t="s">
        <v>7342</v>
      </c>
      <c r="X1015" s="5" t="s">
        <v>67</v>
      </c>
      <c r="Y1015" s="2" t="s">
        <v>67</v>
      </c>
      <c r="Z1015" s="2" t="s">
        <v>67</v>
      </c>
      <c r="AA1015" s="11"/>
      <c r="AB1015" s="2" t="s">
        <v>67</v>
      </c>
    </row>
    <row r="1016" spans="1:28" ht="30" customHeight="1" x14ac:dyDescent="0.3">
      <c r="A1016" s="5" t="s">
        <v>7343</v>
      </c>
      <c r="B1016" s="21" t="s">
        <v>7020</v>
      </c>
      <c r="C1016" s="5" t="s">
        <v>7344</v>
      </c>
      <c r="D1016" s="9" t="s">
        <v>508</v>
      </c>
      <c r="E1016" s="10">
        <v>0</v>
      </c>
      <c r="F1016" s="5" t="s">
        <v>67</v>
      </c>
      <c r="G1016" s="10">
        <v>0</v>
      </c>
      <c r="H1016" s="5" t="s">
        <v>67</v>
      </c>
      <c r="I1016" s="10">
        <v>6668</v>
      </c>
      <c r="J1016" s="5" t="s">
        <v>7022</v>
      </c>
      <c r="K1016" s="10">
        <v>0</v>
      </c>
      <c r="L1016" s="5" t="s">
        <v>67</v>
      </c>
      <c r="M1016" s="10">
        <v>0</v>
      </c>
      <c r="N1016" s="5" t="s">
        <v>67</v>
      </c>
      <c r="O1016" s="10">
        <f t="shared" si="16"/>
        <v>6668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5" t="s">
        <v>7345</v>
      </c>
      <c r="X1016" s="5" t="s">
        <v>67</v>
      </c>
      <c r="Y1016" s="2" t="s">
        <v>67</v>
      </c>
      <c r="Z1016" s="2" t="s">
        <v>67</v>
      </c>
      <c r="AA1016" s="11"/>
      <c r="AB1016" s="2" t="s">
        <v>67</v>
      </c>
    </row>
    <row r="1017" spans="1:28" ht="30" customHeight="1" x14ac:dyDescent="0.3">
      <c r="A1017" s="5" t="s">
        <v>7346</v>
      </c>
      <c r="B1017" s="21" t="s">
        <v>7020</v>
      </c>
      <c r="C1017" s="5" t="s">
        <v>7347</v>
      </c>
      <c r="D1017" s="9" t="s">
        <v>508</v>
      </c>
      <c r="E1017" s="10">
        <v>0</v>
      </c>
      <c r="F1017" s="5" t="s">
        <v>67</v>
      </c>
      <c r="G1017" s="10">
        <v>0</v>
      </c>
      <c r="H1017" s="5" t="s">
        <v>67</v>
      </c>
      <c r="I1017" s="10">
        <v>8190</v>
      </c>
      <c r="J1017" s="5" t="s">
        <v>7119</v>
      </c>
      <c r="K1017" s="10">
        <v>0</v>
      </c>
      <c r="L1017" s="5" t="s">
        <v>67</v>
      </c>
      <c r="M1017" s="10">
        <v>8240</v>
      </c>
      <c r="N1017" s="5" t="s">
        <v>67</v>
      </c>
      <c r="O1017" s="10">
        <f t="shared" si="16"/>
        <v>8190</v>
      </c>
      <c r="P1017" s="10">
        <v>0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10">
        <v>0</v>
      </c>
      <c r="W1017" s="5" t="s">
        <v>7348</v>
      </c>
      <c r="X1017" s="5" t="s">
        <v>67</v>
      </c>
      <c r="Y1017" s="2" t="s">
        <v>67</v>
      </c>
      <c r="Z1017" s="2" t="s">
        <v>67</v>
      </c>
      <c r="AA1017" s="11"/>
      <c r="AB1017" s="2" t="s">
        <v>67</v>
      </c>
    </row>
    <row r="1018" spans="1:28" ht="30" customHeight="1" x14ac:dyDescent="0.3">
      <c r="A1018" s="5" t="s">
        <v>7349</v>
      </c>
      <c r="B1018" s="21" t="s">
        <v>7020</v>
      </c>
      <c r="C1018" s="5" t="s">
        <v>7350</v>
      </c>
      <c r="D1018" s="9" t="s">
        <v>508</v>
      </c>
      <c r="E1018" s="10">
        <v>0</v>
      </c>
      <c r="F1018" s="5" t="s">
        <v>67</v>
      </c>
      <c r="G1018" s="10">
        <v>0</v>
      </c>
      <c r="H1018" s="5" t="s">
        <v>67</v>
      </c>
      <c r="I1018" s="10">
        <v>12075</v>
      </c>
      <c r="J1018" s="5" t="s">
        <v>7119</v>
      </c>
      <c r="K1018" s="10">
        <v>0</v>
      </c>
      <c r="L1018" s="5" t="s">
        <v>67</v>
      </c>
      <c r="M1018" s="10">
        <v>0</v>
      </c>
      <c r="N1018" s="5" t="s">
        <v>67</v>
      </c>
      <c r="O1018" s="10">
        <f t="shared" si="16"/>
        <v>12075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0</v>
      </c>
      <c r="V1018" s="10">
        <v>0</v>
      </c>
      <c r="W1018" s="5" t="s">
        <v>7351</v>
      </c>
      <c r="X1018" s="5" t="s">
        <v>67</v>
      </c>
      <c r="Y1018" s="2" t="s">
        <v>67</v>
      </c>
      <c r="Z1018" s="2" t="s">
        <v>67</v>
      </c>
      <c r="AA1018" s="11"/>
      <c r="AB1018" s="2" t="s">
        <v>67</v>
      </c>
    </row>
    <row r="1019" spans="1:28" ht="30" customHeight="1" x14ac:dyDescent="0.3">
      <c r="A1019" s="5" t="s">
        <v>7352</v>
      </c>
      <c r="B1019" s="21" t="s">
        <v>7020</v>
      </c>
      <c r="C1019" s="5" t="s">
        <v>7353</v>
      </c>
      <c r="D1019" s="9" t="s">
        <v>508</v>
      </c>
      <c r="E1019" s="10">
        <v>3070</v>
      </c>
      <c r="F1019" s="5" t="s">
        <v>67</v>
      </c>
      <c r="G1019" s="10">
        <v>0</v>
      </c>
      <c r="H1019" s="5" t="s">
        <v>67</v>
      </c>
      <c r="I1019" s="10">
        <v>3370</v>
      </c>
      <c r="J1019" s="5" t="s">
        <v>7119</v>
      </c>
      <c r="K1019" s="10">
        <v>0</v>
      </c>
      <c r="L1019" s="5" t="s">
        <v>67</v>
      </c>
      <c r="M1019" s="10">
        <v>2700</v>
      </c>
      <c r="N1019" s="5" t="s">
        <v>67</v>
      </c>
      <c r="O1019" s="10">
        <f t="shared" si="16"/>
        <v>2700</v>
      </c>
      <c r="P1019" s="10">
        <v>0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0</v>
      </c>
      <c r="W1019" s="5" t="s">
        <v>7354</v>
      </c>
      <c r="X1019" s="5" t="s">
        <v>67</v>
      </c>
      <c r="Y1019" s="2" t="s">
        <v>67</v>
      </c>
      <c r="Z1019" s="2" t="s">
        <v>67</v>
      </c>
      <c r="AA1019" s="11"/>
      <c r="AB1019" s="2" t="s">
        <v>67</v>
      </c>
    </row>
    <row r="1020" spans="1:28" ht="30" customHeight="1" x14ac:dyDescent="0.3">
      <c r="A1020" s="5" t="s">
        <v>7355</v>
      </c>
      <c r="B1020" s="21" t="s">
        <v>7020</v>
      </c>
      <c r="C1020" s="5" t="s">
        <v>7356</v>
      </c>
      <c r="D1020" s="9" t="s">
        <v>508</v>
      </c>
      <c r="E1020" s="10">
        <v>3520</v>
      </c>
      <c r="F1020" s="5" t="s">
        <v>67</v>
      </c>
      <c r="G1020" s="10">
        <v>0</v>
      </c>
      <c r="H1020" s="5" t="s">
        <v>67</v>
      </c>
      <c r="I1020" s="10">
        <v>4160</v>
      </c>
      <c r="J1020" s="5" t="s">
        <v>7119</v>
      </c>
      <c r="K1020" s="10">
        <v>0</v>
      </c>
      <c r="L1020" s="5" t="s">
        <v>67</v>
      </c>
      <c r="M1020" s="10">
        <v>3330</v>
      </c>
      <c r="N1020" s="5" t="s">
        <v>67</v>
      </c>
      <c r="O1020" s="10">
        <f t="shared" si="16"/>
        <v>3330</v>
      </c>
      <c r="P1020" s="10">
        <v>0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5" t="s">
        <v>7357</v>
      </c>
      <c r="X1020" s="5" t="s">
        <v>67</v>
      </c>
      <c r="Y1020" s="2" t="s">
        <v>67</v>
      </c>
      <c r="Z1020" s="2" t="s">
        <v>67</v>
      </c>
      <c r="AA1020" s="11"/>
      <c r="AB1020" s="2" t="s">
        <v>67</v>
      </c>
    </row>
    <row r="1021" spans="1:28" ht="30" customHeight="1" x14ac:dyDescent="0.3">
      <c r="A1021" s="5" t="s">
        <v>7358</v>
      </c>
      <c r="B1021" s="21" t="s">
        <v>7020</v>
      </c>
      <c r="C1021" s="5" t="s">
        <v>7359</v>
      </c>
      <c r="D1021" s="9" t="s">
        <v>508</v>
      </c>
      <c r="E1021" s="10">
        <v>4470</v>
      </c>
      <c r="F1021" s="5" t="s">
        <v>67</v>
      </c>
      <c r="G1021" s="10">
        <v>0</v>
      </c>
      <c r="H1021" s="5" t="s">
        <v>67</v>
      </c>
      <c r="I1021" s="10">
        <v>6069</v>
      </c>
      <c r="J1021" s="5" t="s">
        <v>7022</v>
      </c>
      <c r="K1021" s="10">
        <v>0</v>
      </c>
      <c r="L1021" s="5" t="s">
        <v>67</v>
      </c>
      <c r="M1021" s="10">
        <v>4470</v>
      </c>
      <c r="N1021" s="5" t="s">
        <v>67</v>
      </c>
      <c r="O1021" s="10">
        <f t="shared" si="16"/>
        <v>4470</v>
      </c>
      <c r="P1021" s="10">
        <v>0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5" t="s">
        <v>7360</v>
      </c>
      <c r="X1021" s="5" t="s">
        <v>67</v>
      </c>
      <c r="Y1021" s="2" t="s">
        <v>67</v>
      </c>
      <c r="Z1021" s="2" t="s">
        <v>67</v>
      </c>
      <c r="AA1021" s="11"/>
      <c r="AB1021" s="2" t="s">
        <v>67</v>
      </c>
    </row>
    <row r="1022" spans="1:28" ht="30" customHeight="1" x14ac:dyDescent="0.3">
      <c r="A1022" s="5" t="s">
        <v>7361</v>
      </c>
      <c r="B1022" s="5" t="s">
        <v>7362</v>
      </c>
      <c r="C1022" s="5" t="s">
        <v>7363</v>
      </c>
      <c r="D1022" s="9" t="s">
        <v>508</v>
      </c>
      <c r="E1022" s="10">
        <v>0</v>
      </c>
      <c r="F1022" s="5" t="s">
        <v>67</v>
      </c>
      <c r="G1022" s="10">
        <v>0</v>
      </c>
      <c r="H1022" s="5" t="s">
        <v>67</v>
      </c>
      <c r="I1022" s="10">
        <v>0</v>
      </c>
      <c r="J1022" s="5" t="s">
        <v>67</v>
      </c>
      <c r="K1022" s="10">
        <v>13774</v>
      </c>
      <c r="L1022" s="5" t="s">
        <v>67</v>
      </c>
      <c r="M1022" s="10">
        <v>0</v>
      </c>
      <c r="N1022" s="5" t="s">
        <v>67</v>
      </c>
      <c r="O1022" s="10">
        <f t="shared" si="16"/>
        <v>13774</v>
      </c>
      <c r="P1022" s="10">
        <v>0</v>
      </c>
      <c r="Q1022" s="10">
        <v>0</v>
      </c>
      <c r="R1022" s="10">
        <v>0</v>
      </c>
      <c r="S1022" s="10">
        <v>0</v>
      </c>
      <c r="T1022" s="10">
        <v>0</v>
      </c>
      <c r="U1022" s="10">
        <v>0</v>
      </c>
      <c r="V1022" s="10">
        <v>0</v>
      </c>
      <c r="W1022" s="5" t="s">
        <v>7364</v>
      </c>
      <c r="X1022" s="5" t="s">
        <v>67</v>
      </c>
      <c r="Y1022" s="2" t="s">
        <v>67</v>
      </c>
      <c r="Z1022" s="2" t="s">
        <v>67</v>
      </c>
      <c r="AA1022" s="11"/>
      <c r="AB1022" s="2" t="s">
        <v>67</v>
      </c>
    </row>
    <row r="1023" spans="1:28" ht="30" customHeight="1" x14ac:dyDescent="0.3">
      <c r="A1023" s="5" t="s">
        <v>7365</v>
      </c>
      <c r="B1023" s="5" t="s">
        <v>7362</v>
      </c>
      <c r="C1023" s="5" t="s">
        <v>7320</v>
      </c>
      <c r="D1023" s="9" t="s">
        <v>508</v>
      </c>
      <c r="E1023" s="10">
        <v>0</v>
      </c>
      <c r="F1023" s="5" t="s">
        <v>67</v>
      </c>
      <c r="G1023" s="10">
        <v>0</v>
      </c>
      <c r="H1023" s="5" t="s">
        <v>67</v>
      </c>
      <c r="I1023" s="10">
        <v>0</v>
      </c>
      <c r="J1023" s="5" t="s">
        <v>67</v>
      </c>
      <c r="K1023" s="10">
        <v>13774</v>
      </c>
      <c r="L1023" s="5" t="s">
        <v>67</v>
      </c>
      <c r="M1023" s="10">
        <v>0</v>
      </c>
      <c r="N1023" s="5" t="s">
        <v>67</v>
      </c>
      <c r="O1023" s="10">
        <f t="shared" si="16"/>
        <v>13774</v>
      </c>
      <c r="P1023" s="10">
        <v>0</v>
      </c>
      <c r="Q1023" s="10">
        <v>0</v>
      </c>
      <c r="R1023" s="10">
        <v>0</v>
      </c>
      <c r="S1023" s="10">
        <v>0</v>
      </c>
      <c r="T1023" s="10">
        <v>0</v>
      </c>
      <c r="U1023" s="10">
        <v>0</v>
      </c>
      <c r="V1023" s="10">
        <v>0</v>
      </c>
      <c r="W1023" s="5" t="s">
        <v>7366</v>
      </c>
      <c r="X1023" s="5" t="s">
        <v>67</v>
      </c>
      <c r="Y1023" s="2" t="s">
        <v>67</v>
      </c>
      <c r="Z1023" s="2" t="s">
        <v>67</v>
      </c>
      <c r="AA1023" s="11"/>
      <c r="AB1023" s="2" t="s">
        <v>67</v>
      </c>
    </row>
    <row r="1024" spans="1:28" ht="30" customHeight="1" x14ac:dyDescent="0.3">
      <c r="A1024" s="5" t="s">
        <v>7367</v>
      </c>
      <c r="B1024" s="5" t="s">
        <v>7362</v>
      </c>
      <c r="C1024" s="5" t="s">
        <v>7323</v>
      </c>
      <c r="D1024" s="9" t="s">
        <v>508</v>
      </c>
      <c r="E1024" s="10">
        <v>0</v>
      </c>
      <c r="F1024" s="5" t="s">
        <v>67</v>
      </c>
      <c r="G1024" s="10">
        <v>0</v>
      </c>
      <c r="H1024" s="5" t="s">
        <v>67</v>
      </c>
      <c r="I1024" s="10">
        <v>0</v>
      </c>
      <c r="J1024" s="5" t="s">
        <v>67</v>
      </c>
      <c r="K1024" s="10">
        <v>13774</v>
      </c>
      <c r="L1024" s="5" t="s">
        <v>67</v>
      </c>
      <c r="M1024" s="10">
        <v>0</v>
      </c>
      <c r="N1024" s="5" t="s">
        <v>67</v>
      </c>
      <c r="O1024" s="10">
        <f t="shared" si="16"/>
        <v>13774</v>
      </c>
      <c r="P1024" s="10">
        <v>0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5" t="s">
        <v>7368</v>
      </c>
      <c r="X1024" s="5" t="s">
        <v>67</v>
      </c>
      <c r="Y1024" s="2" t="s">
        <v>67</v>
      </c>
      <c r="Z1024" s="2" t="s">
        <v>67</v>
      </c>
      <c r="AA1024" s="11"/>
      <c r="AB1024" s="2" t="s">
        <v>67</v>
      </c>
    </row>
    <row r="1025" spans="1:28" ht="30" customHeight="1" x14ac:dyDescent="0.3">
      <c r="A1025" s="5" t="s">
        <v>7369</v>
      </c>
      <c r="B1025" s="5" t="s">
        <v>7362</v>
      </c>
      <c r="C1025" s="5" t="s">
        <v>7370</v>
      </c>
      <c r="D1025" s="9" t="s">
        <v>508</v>
      </c>
      <c r="E1025" s="10">
        <v>0</v>
      </c>
      <c r="F1025" s="5" t="s">
        <v>67</v>
      </c>
      <c r="G1025" s="10">
        <v>0</v>
      </c>
      <c r="H1025" s="5" t="s">
        <v>67</v>
      </c>
      <c r="I1025" s="10">
        <v>0</v>
      </c>
      <c r="J1025" s="5" t="s">
        <v>67</v>
      </c>
      <c r="K1025" s="10">
        <v>17423</v>
      </c>
      <c r="L1025" s="5" t="s">
        <v>67</v>
      </c>
      <c r="M1025" s="10">
        <v>0</v>
      </c>
      <c r="N1025" s="5" t="s">
        <v>67</v>
      </c>
      <c r="O1025" s="10">
        <f t="shared" si="16"/>
        <v>17423</v>
      </c>
      <c r="P1025" s="10">
        <v>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5" t="s">
        <v>7371</v>
      </c>
      <c r="X1025" s="5" t="s">
        <v>67</v>
      </c>
      <c r="Y1025" s="2" t="s">
        <v>67</v>
      </c>
      <c r="Z1025" s="2" t="s">
        <v>67</v>
      </c>
      <c r="AA1025" s="11"/>
      <c r="AB1025" s="2" t="s">
        <v>67</v>
      </c>
    </row>
    <row r="1026" spans="1:28" ht="30" customHeight="1" x14ac:dyDescent="0.3">
      <c r="A1026" s="5" t="s">
        <v>7372</v>
      </c>
      <c r="B1026" s="5" t="s">
        <v>7362</v>
      </c>
      <c r="C1026" s="5" t="s">
        <v>7329</v>
      </c>
      <c r="D1026" s="9" t="s">
        <v>508</v>
      </c>
      <c r="E1026" s="10">
        <v>0</v>
      </c>
      <c r="F1026" s="5" t="s">
        <v>67</v>
      </c>
      <c r="G1026" s="10">
        <v>0</v>
      </c>
      <c r="H1026" s="5" t="s">
        <v>67</v>
      </c>
      <c r="I1026" s="10">
        <v>0</v>
      </c>
      <c r="J1026" s="5" t="s">
        <v>67</v>
      </c>
      <c r="K1026" s="10">
        <v>21095</v>
      </c>
      <c r="L1026" s="5" t="s">
        <v>67</v>
      </c>
      <c r="M1026" s="10">
        <v>0</v>
      </c>
      <c r="N1026" s="5" t="s">
        <v>67</v>
      </c>
      <c r="O1026" s="10">
        <f t="shared" si="16"/>
        <v>21095</v>
      </c>
      <c r="P1026" s="10">
        <v>0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5" t="s">
        <v>7373</v>
      </c>
      <c r="X1026" s="5" t="s">
        <v>67</v>
      </c>
      <c r="Y1026" s="2" t="s">
        <v>67</v>
      </c>
      <c r="Z1026" s="2" t="s">
        <v>67</v>
      </c>
      <c r="AA1026" s="11"/>
      <c r="AB1026" s="2" t="s">
        <v>67</v>
      </c>
    </row>
    <row r="1027" spans="1:28" ht="30" customHeight="1" x14ac:dyDescent="0.3">
      <c r="A1027" s="5" t="s">
        <v>7374</v>
      </c>
      <c r="B1027" s="5" t="s">
        <v>7362</v>
      </c>
      <c r="C1027" s="5" t="s">
        <v>7375</v>
      </c>
      <c r="D1027" s="9" t="s">
        <v>508</v>
      </c>
      <c r="E1027" s="10">
        <v>0</v>
      </c>
      <c r="F1027" s="5" t="s">
        <v>67</v>
      </c>
      <c r="G1027" s="10">
        <v>0</v>
      </c>
      <c r="H1027" s="5" t="s">
        <v>67</v>
      </c>
      <c r="I1027" s="10">
        <v>0</v>
      </c>
      <c r="J1027" s="5" t="s">
        <v>67</v>
      </c>
      <c r="K1027" s="10">
        <v>31008</v>
      </c>
      <c r="L1027" s="5" t="s">
        <v>67</v>
      </c>
      <c r="M1027" s="10">
        <v>0</v>
      </c>
      <c r="N1027" s="5" t="s">
        <v>67</v>
      </c>
      <c r="O1027" s="10">
        <f t="shared" si="16"/>
        <v>31008</v>
      </c>
      <c r="P1027" s="10">
        <v>0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0">
        <v>0</v>
      </c>
      <c r="W1027" s="5" t="s">
        <v>7376</v>
      </c>
      <c r="X1027" s="5" t="s">
        <v>67</v>
      </c>
      <c r="Y1027" s="2" t="s">
        <v>67</v>
      </c>
      <c r="Z1027" s="2" t="s">
        <v>67</v>
      </c>
      <c r="AA1027" s="11"/>
      <c r="AB1027" s="2" t="s">
        <v>67</v>
      </c>
    </row>
    <row r="1028" spans="1:28" ht="30" customHeight="1" x14ac:dyDescent="0.3">
      <c r="A1028" s="5" t="s">
        <v>7377</v>
      </c>
      <c r="B1028" s="5" t="s">
        <v>7362</v>
      </c>
      <c r="C1028" s="5" t="s">
        <v>7378</v>
      </c>
      <c r="D1028" s="9" t="s">
        <v>508</v>
      </c>
      <c r="E1028" s="10">
        <v>0</v>
      </c>
      <c r="F1028" s="5" t="s">
        <v>67</v>
      </c>
      <c r="G1028" s="10">
        <v>0</v>
      </c>
      <c r="H1028" s="5" t="s">
        <v>67</v>
      </c>
      <c r="I1028" s="10">
        <v>0</v>
      </c>
      <c r="J1028" s="5" t="s">
        <v>67</v>
      </c>
      <c r="K1028" s="10">
        <v>37180</v>
      </c>
      <c r="L1028" s="5" t="s">
        <v>67</v>
      </c>
      <c r="M1028" s="10">
        <v>0</v>
      </c>
      <c r="N1028" s="5" t="s">
        <v>67</v>
      </c>
      <c r="O1028" s="10">
        <f t="shared" si="16"/>
        <v>37180</v>
      </c>
      <c r="P1028" s="10">
        <v>0</v>
      </c>
      <c r="Q1028" s="10">
        <v>0</v>
      </c>
      <c r="R1028" s="10">
        <v>0</v>
      </c>
      <c r="S1028" s="10">
        <v>0</v>
      </c>
      <c r="T1028" s="10">
        <v>0</v>
      </c>
      <c r="U1028" s="10">
        <v>0</v>
      </c>
      <c r="V1028" s="10">
        <v>0</v>
      </c>
      <c r="W1028" s="5" t="s">
        <v>7379</v>
      </c>
      <c r="X1028" s="5" t="s">
        <v>67</v>
      </c>
      <c r="Y1028" s="2" t="s">
        <v>67</v>
      </c>
      <c r="Z1028" s="2" t="s">
        <v>67</v>
      </c>
      <c r="AA1028" s="11"/>
      <c r="AB1028" s="2" t="s">
        <v>67</v>
      </c>
    </row>
    <row r="1029" spans="1:28" ht="30" customHeight="1" x14ac:dyDescent="0.3">
      <c r="A1029" s="5" t="s">
        <v>7380</v>
      </c>
      <c r="B1029" s="5" t="s">
        <v>7381</v>
      </c>
      <c r="C1029" s="5" t="s">
        <v>7382</v>
      </c>
      <c r="D1029" s="9" t="s">
        <v>508</v>
      </c>
      <c r="E1029" s="10">
        <v>1951</v>
      </c>
      <c r="F1029" s="5" t="s">
        <v>67</v>
      </c>
      <c r="G1029" s="10">
        <v>2904</v>
      </c>
      <c r="H1029" s="5" t="s">
        <v>7383</v>
      </c>
      <c r="I1029" s="10">
        <v>2904</v>
      </c>
      <c r="J1029" s="5" t="s">
        <v>7384</v>
      </c>
      <c r="K1029" s="10">
        <v>0</v>
      </c>
      <c r="L1029" s="5" t="s">
        <v>67</v>
      </c>
      <c r="M1029" s="10">
        <v>0</v>
      </c>
      <c r="N1029" s="5" t="s">
        <v>67</v>
      </c>
      <c r="O1029" s="10">
        <f t="shared" si="16"/>
        <v>1951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5" t="s">
        <v>7385</v>
      </c>
      <c r="X1029" s="5" t="s">
        <v>67</v>
      </c>
      <c r="Y1029" s="2" t="s">
        <v>67</v>
      </c>
      <c r="Z1029" s="2" t="s">
        <v>67</v>
      </c>
      <c r="AA1029" s="11"/>
      <c r="AB1029" s="2" t="s">
        <v>67</v>
      </c>
    </row>
    <row r="1030" spans="1:28" ht="30" customHeight="1" x14ac:dyDescent="0.3">
      <c r="A1030" s="5" t="s">
        <v>7386</v>
      </c>
      <c r="B1030" s="5" t="s">
        <v>7381</v>
      </c>
      <c r="C1030" s="5" t="s">
        <v>7387</v>
      </c>
      <c r="D1030" s="9" t="s">
        <v>508</v>
      </c>
      <c r="E1030" s="10">
        <v>2966</v>
      </c>
      <c r="F1030" s="5" t="s">
        <v>67</v>
      </c>
      <c r="G1030" s="10">
        <v>4418</v>
      </c>
      <c r="H1030" s="5" t="s">
        <v>7383</v>
      </c>
      <c r="I1030" s="10">
        <v>4030</v>
      </c>
      <c r="J1030" s="5" t="s">
        <v>7384</v>
      </c>
      <c r="K1030" s="10">
        <v>0</v>
      </c>
      <c r="L1030" s="5" t="s">
        <v>67</v>
      </c>
      <c r="M1030" s="10">
        <v>0</v>
      </c>
      <c r="N1030" s="5" t="s">
        <v>67</v>
      </c>
      <c r="O1030" s="10">
        <f t="shared" si="16"/>
        <v>2966</v>
      </c>
      <c r="P1030" s="10">
        <v>0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5" t="s">
        <v>7388</v>
      </c>
      <c r="X1030" s="5" t="s">
        <v>67</v>
      </c>
      <c r="Y1030" s="2" t="s">
        <v>67</v>
      </c>
      <c r="Z1030" s="2" t="s">
        <v>67</v>
      </c>
      <c r="AA1030" s="11"/>
      <c r="AB1030" s="2" t="s">
        <v>67</v>
      </c>
    </row>
    <row r="1031" spans="1:28" ht="30" customHeight="1" x14ac:dyDescent="0.3">
      <c r="A1031" s="5" t="s">
        <v>7389</v>
      </c>
      <c r="B1031" s="5" t="s">
        <v>7381</v>
      </c>
      <c r="C1031" s="5" t="s">
        <v>7390</v>
      </c>
      <c r="D1031" s="9" t="s">
        <v>508</v>
      </c>
      <c r="E1031" s="10">
        <v>3974</v>
      </c>
      <c r="F1031" s="5" t="s">
        <v>67</v>
      </c>
      <c r="G1031" s="10">
        <v>5931</v>
      </c>
      <c r="H1031" s="5" t="s">
        <v>7383</v>
      </c>
      <c r="I1031" s="10">
        <v>5333</v>
      </c>
      <c r="J1031" s="5" t="s">
        <v>7384</v>
      </c>
      <c r="K1031" s="10">
        <v>0</v>
      </c>
      <c r="L1031" s="5" t="s">
        <v>67</v>
      </c>
      <c r="M1031" s="10">
        <v>0</v>
      </c>
      <c r="N1031" s="5" t="s">
        <v>67</v>
      </c>
      <c r="O1031" s="10">
        <f t="shared" si="16"/>
        <v>3974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5" t="s">
        <v>7391</v>
      </c>
      <c r="X1031" s="5" t="s">
        <v>67</v>
      </c>
      <c r="Y1031" s="2" t="s">
        <v>67</v>
      </c>
      <c r="Z1031" s="2" t="s">
        <v>67</v>
      </c>
      <c r="AA1031" s="11"/>
      <c r="AB1031" s="2" t="s">
        <v>67</v>
      </c>
    </row>
    <row r="1032" spans="1:28" ht="30" customHeight="1" x14ac:dyDescent="0.3">
      <c r="A1032" s="5" t="s">
        <v>7392</v>
      </c>
      <c r="B1032" s="5" t="s">
        <v>7381</v>
      </c>
      <c r="C1032" s="5" t="s">
        <v>7393</v>
      </c>
      <c r="D1032" s="9" t="s">
        <v>508</v>
      </c>
      <c r="E1032" s="10">
        <v>7092</v>
      </c>
      <c r="F1032" s="5" t="s">
        <v>67</v>
      </c>
      <c r="G1032" s="10">
        <v>10578</v>
      </c>
      <c r="H1032" s="5" t="s">
        <v>7383</v>
      </c>
      <c r="I1032" s="10">
        <v>8941</v>
      </c>
      <c r="J1032" s="5" t="s">
        <v>7384</v>
      </c>
      <c r="K1032" s="10">
        <v>0</v>
      </c>
      <c r="L1032" s="5" t="s">
        <v>67</v>
      </c>
      <c r="M1032" s="10">
        <v>0</v>
      </c>
      <c r="N1032" s="5" t="s">
        <v>67</v>
      </c>
      <c r="O1032" s="10">
        <f t="shared" si="16"/>
        <v>7092</v>
      </c>
      <c r="P1032" s="10">
        <v>0</v>
      </c>
      <c r="Q1032" s="10">
        <v>0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5" t="s">
        <v>7394</v>
      </c>
      <c r="X1032" s="5" t="s">
        <v>67</v>
      </c>
      <c r="Y1032" s="2" t="s">
        <v>67</v>
      </c>
      <c r="Z1032" s="2" t="s">
        <v>67</v>
      </c>
      <c r="AA1032" s="11"/>
      <c r="AB1032" s="2" t="s">
        <v>67</v>
      </c>
    </row>
    <row r="1033" spans="1:28" ht="30" customHeight="1" x14ac:dyDescent="0.3">
      <c r="A1033" s="5" t="s">
        <v>7395</v>
      </c>
      <c r="B1033" s="5" t="s">
        <v>7381</v>
      </c>
      <c r="C1033" s="5" t="s">
        <v>7396</v>
      </c>
      <c r="D1033" s="9" t="s">
        <v>508</v>
      </c>
      <c r="E1033" s="10">
        <v>11599</v>
      </c>
      <c r="F1033" s="5" t="s">
        <v>67</v>
      </c>
      <c r="G1033" s="10">
        <v>17301</v>
      </c>
      <c r="H1033" s="5" t="s">
        <v>7383</v>
      </c>
      <c r="I1033" s="10">
        <v>12760</v>
      </c>
      <c r="J1033" s="5" t="s">
        <v>7384</v>
      </c>
      <c r="K1033" s="10">
        <v>0</v>
      </c>
      <c r="L1033" s="5" t="s">
        <v>67</v>
      </c>
      <c r="M1033" s="10">
        <v>0</v>
      </c>
      <c r="N1033" s="5" t="s">
        <v>67</v>
      </c>
      <c r="O1033" s="10">
        <f t="shared" si="16"/>
        <v>11599</v>
      </c>
      <c r="P1033" s="10">
        <v>0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5" t="s">
        <v>7397</v>
      </c>
      <c r="X1033" s="5" t="s">
        <v>67</v>
      </c>
      <c r="Y1033" s="2" t="s">
        <v>67</v>
      </c>
      <c r="Z1033" s="2" t="s">
        <v>67</v>
      </c>
      <c r="AA1033" s="11"/>
      <c r="AB1033" s="2" t="s">
        <v>67</v>
      </c>
    </row>
    <row r="1034" spans="1:28" ht="30" customHeight="1" x14ac:dyDescent="0.3">
      <c r="A1034" s="5" t="s">
        <v>7398</v>
      </c>
      <c r="B1034" s="5" t="s">
        <v>7381</v>
      </c>
      <c r="C1034" s="5" t="s">
        <v>7399</v>
      </c>
      <c r="D1034" s="9" t="s">
        <v>508</v>
      </c>
      <c r="E1034" s="10">
        <v>16927</v>
      </c>
      <c r="F1034" s="5" t="s">
        <v>67</v>
      </c>
      <c r="G1034" s="10">
        <v>25256</v>
      </c>
      <c r="H1034" s="5" t="s">
        <v>7383</v>
      </c>
      <c r="I1034" s="10">
        <v>22035</v>
      </c>
      <c r="J1034" s="5" t="s">
        <v>7384</v>
      </c>
      <c r="K1034" s="10">
        <v>0</v>
      </c>
      <c r="L1034" s="5" t="s">
        <v>67</v>
      </c>
      <c r="M1034" s="10">
        <v>0</v>
      </c>
      <c r="N1034" s="5" t="s">
        <v>67</v>
      </c>
      <c r="O1034" s="10">
        <f t="shared" si="16"/>
        <v>16927</v>
      </c>
      <c r="P1034" s="10">
        <v>0</v>
      </c>
      <c r="Q1034" s="10">
        <v>0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5" t="s">
        <v>7400</v>
      </c>
      <c r="X1034" s="5" t="s">
        <v>67</v>
      </c>
      <c r="Y1034" s="2" t="s">
        <v>67</v>
      </c>
      <c r="Z1034" s="2" t="s">
        <v>67</v>
      </c>
      <c r="AA1034" s="11"/>
      <c r="AB1034" s="2" t="s">
        <v>67</v>
      </c>
    </row>
    <row r="1035" spans="1:28" ht="30" customHeight="1" x14ac:dyDescent="0.3">
      <c r="A1035" s="5" t="s">
        <v>7401</v>
      </c>
      <c r="B1035" s="5" t="s">
        <v>7381</v>
      </c>
      <c r="C1035" s="5" t="s">
        <v>7402</v>
      </c>
      <c r="D1035" s="9" t="s">
        <v>508</v>
      </c>
      <c r="E1035" s="10">
        <v>34358</v>
      </c>
      <c r="F1035" s="5" t="s">
        <v>67</v>
      </c>
      <c r="G1035" s="10">
        <v>51269</v>
      </c>
      <c r="H1035" s="5" t="s">
        <v>7383</v>
      </c>
      <c r="I1035" s="10">
        <v>38773</v>
      </c>
      <c r="J1035" s="5" t="s">
        <v>7384</v>
      </c>
      <c r="K1035" s="10">
        <v>0</v>
      </c>
      <c r="L1035" s="5" t="s">
        <v>67</v>
      </c>
      <c r="M1035" s="10">
        <v>0</v>
      </c>
      <c r="N1035" s="5" t="s">
        <v>67</v>
      </c>
      <c r="O1035" s="10">
        <f t="shared" si="16"/>
        <v>34358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5" t="s">
        <v>7403</v>
      </c>
      <c r="X1035" s="5" t="s">
        <v>67</v>
      </c>
      <c r="Y1035" s="2" t="s">
        <v>67</v>
      </c>
      <c r="Z1035" s="2" t="s">
        <v>67</v>
      </c>
      <c r="AA1035" s="11"/>
      <c r="AB1035" s="2" t="s">
        <v>67</v>
      </c>
    </row>
    <row r="1036" spans="1:28" ht="30" customHeight="1" x14ac:dyDescent="0.3">
      <c r="A1036" s="5" t="s">
        <v>7404</v>
      </c>
      <c r="B1036" s="5" t="s">
        <v>7381</v>
      </c>
      <c r="C1036" s="5" t="s">
        <v>7405</v>
      </c>
      <c r="D1036" s="9" t="s">
        <v>508</v>
      </c>
      <c r="E1036" s="10">
        <v>61013</v>
      </c>
      <c r="F1036" s="5" t="s">
        <v>67</v>
      </c>
      <c r="G1036" s="10">
        <v>91045</v>
      </c>
      <c r="H1036" s="5" t="s">
        <v>7383</v>
      </c>
      <c r="I1036" s="10">
        <v>66898</v>
      </c>
      <c r="J1036" s="5" t="s">
        <v>7384</v>
      </c>
      <c r="K1036" s="10">
        <v>0</v>
      </c>
      <c r="L1036" s="5" t="s">
        <v>67</v>
      </c>
      <c r="M1036" s="10">
        <v>0</v>
      </c>
      <c r="N1036" s="5" t="s">
        <v>67</v>
      </c>
      <c r="O1036" s="10">
        <f t="shared" si="16"/>
        <v>61013</v>
      </c>
      <c r="P1036" s="10">
        <v>0</v>
      </c>
      <c r="Q1036" s="10">
        <v>0</v>
      </c>
      <c r="R1036" s="10">
        <v>0</v>
      </c>
      <c r="S1036" s="10">
        <v>0</v>
      </c>
      <c r="T1036" s="10">
        <v>0</v>
      </c>
      <c r="U1036" s="10">
        <v>0</v>
      </c>
      <c r="V1036" s="10">
        <v>0</v>
      </c>
      <c r="W1036" s="5" t="s">
        <v>7406</v>
      </c>
      <c r="X1036" s="5" t="s">
        <v>67</v>
      </c>
      <c r="Y1036" s="2" t="s">
        <v>67</v>
      </c>
      <c r="Z1036" s="2" t="s">
        <v>67</v>
      </c>
      <c r="AA1036" s="11"/>
      <c r="AB1036" s="2" t="s">
        <v>67</v>
      </c>
    </row>
    <row r="1037" spans="1:28" ht="30" customHeight="1" x14ac:dyDescent="0.3">
      <c r="A1037" s="5" t="s">
        <v>7407</v>
      </c>
      <c r="B1037" s="5" t="s">
        <v>7381</v>
      </c>
      <c r="C1037" s="5" t="s">
        <v>7408</v>
      </c>
      <c r="D1037" s="9" t="s">
        <v>508</v>
      </c>
      <c r="E1037" s="10">
        <v>5004</v>
      </c>
      <c r="F1037" s="5" t="s">
        <v>67</v>
      </c>
      <c r="G1037" s="10">
        <v>7462</v>
      </c>
      <c r="H1037" s="5" t="s">
        <v>7383</v>
      </c>
      <c r="I1037" s="10">
        <v>7462</v>
      </c>
      <c r="J1037" s="5" t="s">
        <v>7384</v>
      </c>
      <c r="K1037" s="10">
        <v>0</v>
      </c>
      <c r="L1037" s="5" t="s">
        <v>67</v>
      </c>
      <c r="M1037" s="10">
        <v>0</v>
      </c>
      <c r="N1037" s="5" t="s">
        <v>67</v>
      </c>
      <c r="O1037" s="10">
        <f t="shared" si="16"/>
        <v>5004</v>
      </c>
      <c r="P1037" s="10">
        <v>0</v>
      </c>
      <c r="Q1037" s="10">
        <v>0</v>
      </c>
      <c r="R1037" s="10">
        <v>0</v>
      </c>
      <c r="S1037" s="10">
        <v>0</v>
      </c>
      <c r="T1037" s="10">
        <v>0</v>
      </c>
      <c r="U1037" s="10">
        <v>0</v>
      </c>
      <c r="V1037" s="10">
        <v>0</v>
      </c>
      <c r="W1037" s="5" t="s">
        <v>7409</v>
      </c>
      <c r="X1037" s="5" t="s">
        <v>67</v>
      </c>
      <c r="Y1037" s="2" t="s">
        <v>67</v>
      </c>
      <c r="Z1037" s="2" t="s">
        <v>67</v>
      </c>
      <c r="AA1037" s="11"/>
      <c r="AB1037" s="2" t="s">
        <v>67</v>
      </c>
    </row>
    <row r="1038" spans="1:28" ht="30" customHeight="1" x14ac:dyDescent="0.3">
      <c r="A1038" s="5" t="s">
        <v>7410</v>
      </c>
      <c r="B1038" s="5" t="s">
        <v>7381</v>
      </c>
      <c r="C1038" s="5" t="s">
        <v>7411</v>
      </c>
      <c r="D1038" s="9" t="s">
        <v>508</v>
      </c>
      <c r="E1038" s="10">
        <v>6019</v>
      </c>
      <c r="F1038" s="5" t="s">
        <v>67</v>
      </c>
      <c r="G1038" s="10">
        <v>8976</v>
      </c>
      <c r="H1038" s="5" t="s">
        <v>7383</v>
      </c>
      <c r="I1038" s="10">
        <v>8976</v>
      </c>
      <c r="J1038" s="5" t="s">
        <v>7384</v>
      </c>
      <c r="K1038" s="10">
        <v>0</v>
      </c>
      <c r="L1038" s="5" t="s">
        <v>67</v>
      </c>
      <c r="M1038" s="10">
        <v>0</v>
      </c>
      <c r="N1038" s="5" t="s">
        <v>67</v>
      </c>
      <c r="O1038" s="10">
        <f t="shared" si="16"/>
        <v>6019</v>
      </c>
      <c r="P1038" s="10">
        <v>0</v>
      </c>
      <c r="Q1038" s="10">
        <v>0</v>
      </c>
      <c r="R1038" s="10">
        <v>0</v>
      </c>
      <c r="S1038" s="10">
        <v>0</v>
      </c>
      <c r="T1038" s="10">
        <v>0</v>
      </c>
      <c r="U1038" s="10">
        <v>0</v>
      </c>
      <c r="V1038" s="10">
        <v>0</v>
      </c>
      <c r="W1038" s="5" t="s">
        <v>7412</v>
      </c>
      <c r="X1038" s="5" t="s">
        <v>67</v>
      </c>
      <c r="Y1038" s="2" t="s">
        <v>67</v>
      </c>
      <c r="Z1038" s="2" t="s">
        <v>67</v>
      </c>
      <c r="AA1038" s="11"/>
      <c r="AB1038" s="2" t="s">
        <v>67</v>
      </c>
    </row>
    <row r="1039" spans="1:28" ht="30" customHeight="1" x14ac:dyDescent="0.3">
      <c r="A1039" s="5" t="s">
        <v>7413</v>
      </c>
      <c r="B1039" s="5" t="s">
        <v>7381</v>
      </c>
      <c r="C1039" s="5" t="s">
        <v>7414</v>
      </c>
      <c r="D1039" s="9" t="s">
        <v>508</v>
      </c>
      <c r="E1039" s="10">
        <v>10217</v>
      </c>
      <c r="F1039" s="5" t="s">
        <v>67</v>
      </c>
      <c r="G1039" s="10">
        <v>15242</v>
      </c>
      <c r="H1039" s="5" t="s">
        <v>7383</v>
      </c>
      <c r="I1039" s="10">
        <v>15242</v>
      </c>
      <c r="J1039" s="5" t="s">
        <v>7384</v>
      </c>
      <c r="K1039" s="10">
        <v>0</v>
      </c>
      <c r="L1039" s="5" t="s">
        <v>67</v>
      </c>
      <c r="M1039" s="10">
        <v>0</v>
      </c>
      <c r="N1039" s="5" t="s">
        <v>67</v>
      </c>
      <c r="O1039" s="10">
        <f t="shared" si="16"/>
        <v>10217</v>
      </c>
      <c r="P1039" s="10">
        <v>0</v>
      </c>
      <c r="Q1039" s="10">
        <v>0</v>
      </c>
      <c r="R1039" s="10">
        <v>0</v>
      </c>
      <c r="S1039" s="10">
        <v>0</v>
      </c>
      <c r="T1039" s="10">
        <v>0</v>
      </c>
      <c r="U1039" s="10">
        <v>0</v>
      </c>
      <c r="V1039" s="10">
        <v>0</v>
      </c>
      <c r="W1039" s="5" t="s">
        <v>7415</v>
      </c>
      <c r="X1039" s="5" t="s">
        <v>67</v>
      </c>
      <c r="Y1039" s="2" t="s">
        <v>67</v>
      </c>
      <c r="Z1039" s="2" t="s">
        <v>67</v>
      </c>
      <c r="AA1039" s="11"/>
      <c r="AB1039" s="2" t="s">
        <v>67</v>
      </c>
    </row>
    <row r="1040" spans="1:28" ht="30" customHeight="1" x14ac:dyDescent="0.3">
      <c r="A1040" s="5" t="s">
        <v>7416</v>
      </c>
      <c r="B1040" s="5" t="s">
        <v>7381</v>
      </c>
      <c r="C1040" s="5" t="s">
        <v>7417</v>
      </c>
      <c r="D1040" s="9" t="s">
        <v>508</v>
      </c>
      <c r="E1040" s="10">
        <v>15322</v>
      </c>
      <c r="F1040" s="5" t="s">
        <v>67</v>
      </c>
      <c r="G1040" s="10">
        <v>22862</v>
      </c>
      <c r="H1040" s="5" t="s">
        <v>7383</v>
      </c>
      <c r="I1040" s="10">
        <v>22862</v>
      </c>
      <c r="J1040" s="5" t="s">
        <v>7384</v>
      </c>
      <c r="K1040" s="10">
        <v>0</v>
      </c>
      <c r="L1040" s="5" t="s">
        <v>67</v>
      </c>
      <c r="M1040" s="10">
        <v>0</v>
      </c>
      <c r="N1040" s="5" t="s">
        <v>67</v>
      </c>
      <c r="O1040" s="10">
        <f t="shared" ref="O1040:O1103" si="17">SMALL(E1040:M1040,COUNTIF(E1040:M1040,0)+1)</f>
        <v>15322</v>
      </c>
      <c r="P1040" s="10">
        <v>0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10">
        <v>0</v>
      </c>
      <c r="W1040" s="5" t="s">
        <v>7418</v>
      </c>
      <c r="X1040" s="5" t="s">
        <v>67</v>
      </c>
      <c r="Y1040" s="2" t="s">
        <v>67</v>
      </c>
      <c r="Z1040" s="2" t="s">
        <v>67</v>
      </c>
      <c r="AA1040" s="11"/>
      <c r="AB1040" s="2" t="s">
        <v>67</v>
      </c>
    </row>
    <row r="1041" spans="1:28" ht="30" customHeight="1" x14ac:dyDescent="0.3">
      <c r="A1041" s="5" t="s">
        <v>7419</v>
      </c>
      <c r="B1041" s="5" t="s">
        <v>7381</v>
      </c>
      <c r="C1041" s="5" t="s">
        <v>7420</v>
      </c>
      <c r="D1041" s="9" t="s">
        <v>508</v>
      </c>
      <c r="E1041" s="10">
        <v>20146</v>
      </c>
      <c r="F1041" s="5" t="s">
        <v>67</v>
      </c>
      <c r="G1041" s="10">
        <v>30061</v>
      </c>
      <c r="H1041" s="5" t="s">
        <v>7383</v>
      </c>
      <c r="I1041" s="10">
        <v>30061</v>
      </c>
      <c r="J1041" s="5" t="s">
        <v>7384</v>
      </c>
      <c r="K1041" s="10">
        <v>0</v>
      </c>
      <c r="L1041" s="5" t="s">
        <v>67</v>
      </c>
      <c r="M1041" s="10">
        <v>0</v>
      </c>
      <c r="N1041" s="5" t="s">
        <v>67</v>
      </c>
      <c r="O1041" s="10">
        <f t="shared" si="17"/>
        <v>20146</v>
      </c>
      <c r="P1041" s="10">
        <v>0</v>
      </c>
      <c r="Q1041" s="10">
        <v>0</v>
      </c>
      <c r="R1041" s="10">
        <v>0</v>
      </c>
      <c r="S1041" s="10">
        <v>0</v>
      </c>
      <c r="T1041" s="10">
        <v>0</v>
      </c>
      <c r="U1041" s="10">
        <v>0</v>
      </c>
      <c r="V1041" s="10">
        <v>0</v>
      </c>
      <c r="W1041" s="5" t="s">
        <v>7421</v>
      </c>
      <c r="X1041" s="5" t="s">
        <v>67</v>
      </c>
      <c r="Y1041" s="2" t="s">
        <v>67</v>
      </c>
      <c r="Z1041" s="2" t="s">
        <v>67</v>
      </c>
      <c r="AA1041" s="11"/>
      <c r="AB1041" s="2" t="s">
        <v>67</v>
      </c>
    </row>
    <row r="1042" spans="1:28" ht="30" customHeight="1" x14ac:dyDescent="0.3">
      <c r="A1042" s="5" t="s">
        <v>7422</v>
      </c>
      <c r="B1042" s="5" t="s">
        <v>7381</v>
      </c>
      <c r="C1042" s="5" t="s">
        <v>7423</v>
      </c>
      <c r="D1042" s="9" t="s">
        <v>508</v>
      </c>
      <c r="E1042" s="10">
        <v>38462</v>
      </c>
      <c r="F1042" s="5" t="s">
        <v>67</v>
      </c>
      <c r="G1042" s="10">
        <v>57394</v>
      </c>
      <c r="H1042" s="5" t="s">
        <v>7383</v>
      </c>
      <c r="I1042" s="10">
        <v>57394</v>
      </c>
      <c r="J1042" s="5" t="s">
        <v>7384</v>
      </c>
      <c r="K1042" s="10">
        <v>0</v>
      </c>
      <c r="L1042" s="5" t="s">
        <v>67</v>
      </c>
      <c r="M1042" s="10">
        <v>0</v>
      </c>
      <c r="N1042" s="5" t="s">
        <v>67</v>
      </c>
      <c r="O1042" s="10">
        <f t="shared" si="17"/>
        <v>38462</v>
      </c>
      <c r="P1042" s="10">
        <v>0</v>
      </c>
      <c r="Q1042" s="10">
        <v>0</v>
      </c>
      <c r="R1042" s="10">
        <v>0</v>
      </c>
      <c r="S1042" s="10">
        <v>0</v>
      </c>
      <c r="T1042" s="10">
        <v>0</v>
      </c>
      <c r="U1042" s="10">
        <v>0</v>
      </c>
      <c r="V1042" s="10">
        <v>0</v>
      </c>
      <c r="W1042" s="5" t="s">
        <v>7424</v>
      </c>
      <c r="X1042" s="5" t="s">
        <v>67</v>
      </c>
      <c r="Y1042" s="2" t="s">
        <v>67</v>
      </c>
      <c r="Z1042" s="2" t="s">
        <v>67</v>
      </c>
      <c r="AA1042" s="11"/>
      <c r="AB1042" s="2" t="s">
        <v>67</v>
      </c>
    </row>
    <row r="1043" spans="1:28" ht="30" customHeight="1" x14ac:dyDescent="0.3">
      <c r="A1043" s="5" t="s">
        <v>7425</v>
      </c>
      <c r="B1043" s="5" t="s">
        <v>7381</v>
      </c>
      <c r="C1043" s="5" t="s">
        <v>7426</v>
      </c>
      <c r="D1043" s="9" t="s">
        <v>508</v>
      </c>
      <c r="E1043" s="10">
        <v>70891</v>
      </c>
      <c r="F1043" s="5" t="s">
        <v>67</v>
      </c>
      <c r="G1043" s="10">
        <v>105794</v>
      </c>
      <c r="H1043" s="5" t="s">
        <v>7383</v>
      </c>
      <c r="I1043" s="10">
        <v>105794</v>
      </c>
      <c r="J1043" s="5" t="s">
        <v>7384</v>
      </c>
      <c r="K1043" s="10">
        <v>0</v>
      </c>
      <c r="L1043" s="5" t="s">
        <v>67</v>
      </c>
      <c r="M1043" s="10">
        <v>0</v>
      </c>
      <c r="N1043" s="5" t="s">
        <v>67</v>
      </c>
      <c r="O1043" s="10">
        <f t="shared" si="17"/>
        <v>70891</v>
      </c>
      <c r="P1043" s="10">
        <v>0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10">
        <v>0</v>
      </c>
      <c r="W1043" s="5" t="s">
        <v>7427</v>
      </c>
      <c r="X1043" s="5" t="s">
        <v>67</v>
      </c>
      <c r="Y1043" s="2" t="s">
        <v>67</v>
      </c>
      <c r="Z1043" s="2" t="s">
        <v>67</v>
      </c>
      <c r="AA1043" s="11"/>
      <c r="AB1043" s="2" t="s">
        <v>67</v>
      </c>
    </row>
    <row r="1044" spans="1:28" ht="30" customHeight="1" x14ac:dyDescent="0.3">
      <c r="A1044" s="5" t="s">
        <v>7428</v>
      </c>
      <c r="B1044" s="5" t="s">
        <v>7381</v>
      </c>
      <c r="C1044" s="5" t="s">
        <v>7429</v>
      </c>
      <c r="D1044" s="9" t="s">
        <v>508</v>
      </c>
      <c r="E1044" s="10">
        <v>1735</v>
      </c>
      <c r="F1044" s="5" t="s">
        <v>67</v>
      </c>
      <c r="G1044" s="10">
        <v>2205</v>
      </c>
      <c r="H1044" s="5" t="s">
        <v>7383</v>
      </c>
      <c r="I1044" s="10">
        <v>2410</v>
      </c>
      <c r="J1044" s="5" t="s">
        <v>7384</v>
      </c>
      <c r="K1044" s="10">
        <v>0</v>
      </c>
      <c r="L1044" s="5" t="s">
        <v>67</v>
      </c>
      <c r="M1044" s="10">
        <v>0</v>
      </c>
      <c r="N1044" s="5" t="s">
        <v>67</v>
      </c>
      <c r="O1044" s="10">
        <f t="shared" si="17"/>
        <v>1735</v>
      </c>
      <c r="P1044" s="10">
        <v>0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10">
        <v>0</v>
      </c>
      <c r="W1044" s="5" t="s">
        <v>7430</v>
      </c>
      <c r="X1044" s="5" t="s">
        <v>67</v>
      </c>
      <c r="Y1044" s="2" t="s">
        <v>67</v>
      </c>
      <c r="Z1044" s="2" t="s">
        <v>67</v>
      </c>
      <c r="AA1044" s="11"/>
      <c r="AB1044" s="2" t="s">
        <v>67</v>
      </c>
    </row>
    <row r="1045" spans="1:28" ht="30" customHeight="1" x14ac:dyDescent="0.3">
      <c r="A1045" s="5" t="s">
        <v>7431</v>
      </c>
      <c r="B1045" s="5" t="s">
        <v>7381</v>
      </c>
      <c r="C1045" s="5" t="s">
        <v>7432</v>
      </c>
      <c r="D1045" s="9" t="s">
        <v>508</v>
      </c>
      <c r="E1045" s="10">
        <v>1922</v>
      </c>
      <c r="F1045" s="5" t="s">
        <v>67</v>
      </c>
      <c r="G1045" s="10">
        <v>2445</v>
      </c>
      <c r="H1045" s="5" t="s">
        <v>7383</v>
      </c>
      <c r="I1045" s="10">
        <v>2670</v>
      </c>
      <c r="J1045" s="5" t="s">
        <v>7384</v>
      </c>
      <c r="K1045" s="10">
        <v>0</v>
      </c>
      <c r="L1045" s="5" t="s">
        <v>67</v>
      </c>
      <c r="M1045" s="10">
        <v>0</v>
      </c>
      <c r="N1045" s="5" t="s">
        <v>67</v>
      </c>
      <c r="O1045" s="10">
        <f t="shared" si="17"/>
        <v>1922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5" t="s">
        <v>7433</v>
      </c>
      <c r="X1045" s="5" t="s">
        <v>67</v>
      </c>
      <c r="Y1045" s="2" t="s">
        <v>67</v>
      </c>
      <c r="Z1045" s="2" t="s">
        <v>67</v>
      </c>
      <c r="AA1045" s="11"/>
      <c r="AB1045" s="2" t="s">
        <v>67</v>
      </c>
    </row>
    <row r="1046" spans="1:28" ht="30" customHeight="1" x14ac:dyDescent="0.3">
      <c r="A1046" s="5" t="s">
        <v>7434</v>
      </c>
      <c r="B1046" s="5" t="s">
        <v>7381</v>
      </c>
      <c r="C1046" s="5" t="s">
        <v>7435</v>
      </c>
      <c r="D1046" s="9" t="s">
        <v>508</v>
      </c>
      <c r="E1046" s="10">
        <v>3010</v>
      </c>
      <c r="F1046" s="5" t="s">
        <v>67</v>
      </c>
      <c r="G1046" s="10">
        <v>3825</v>
      </c>
      <c r="H1046" s="5" t="s">
        <v>7383</v>
      </c>
      <c r="I1046" s="10">
        <v>4180</v>
      </c>
      <c r="J1046" s="5" t="s">
        <v>7384</v>
      </c>
      <c r="K1046" s="10">
        <v>0</v>
      </c>
      <c r="L1046" s="5" t="s">
        <v>67</v>
      </c>
      <c r="M1046" s="10">
        <v>0</v>
      </c>
      <c r="N1046" s="5" t="s">
        <v>67</v>
      </c>
      <c r="O1046" s="10">
        <f t="shared" si="17"/>
        <v>3010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5" t="s">
        <v>7436</v>
      </c>
      <c r="X1046" s="5" t="s">
        <v>67</v>
      </c>
      <c r="Y1046" s="2" t="s">
        <v>67</v>
      </c>
      <c r="Z1046" s="2" t="s">
        <v>67</v>
      </c>
      <c r="AA1046" s="11"/>
      <c r="AB1046" s="2" t="s">
        <v>67</v>
      </c>
    </row>
    <row r="1047" spans="1:28" ht="30" customHeight="1" x14ac:dyDescent="0.3">
      <c r="A1047" s="5" t="s">
        <v>7437</v>
      </c>
      <c r="B1047" s="5" t="s">
        <v>7381</v>
      </c>
      <c r="C1047" s="5" t="s">
        <v>7438</v>
      </c>
      <c r="D1047" s="9" t="s">
        <v>508</v>
      </c>
      <c r="E1047" s="10">
        <v>4594</v>
      </c>
      <c r="F1047" s="5" t="s">
        <v>67</v>
      </c>
      <c r="G1047" s="10">
        <v>5835</v>
      </c>
      <c r="H1047" s="5" t="s">
        <v>7383</v>
      </c>
      <c r="I1047" s="10">
        <v>6380</v>
      </c>
      <c r="J1047" s="5" t="s">
        <v>7384</v>
      </c>
      <c r="K1047" s="10">
        <v>0</v>
      </c>
      <c r="L1047" s="5" t="s">
        <v>67</v>
      </c>
      <c r="M1047" s="10">
        <v>0</v>
      </c>
      <c r="N1047" s="5" t="s">
        <v>67</v>
      </c>
      <c r="O1047" s="10">
        <f t="shared" si="17"/>
        <v>4594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5" t="s">
        <v>7439</v>
      </c>
      <c r="X1047" s="5" t="s">
        <v>67</v>
      </c>
      <c r="Y1047" s="2" t="s">
        <v>67</v>
      </c>
      <c r="Z1047" s="2" t="s">
        <v>67</v>
      </c>
      <c r="AA1047" s="11"/>
      <c r="AB1047" s="2" t="s">
        <v>67</v>
      </c>
    </row>
    <row r="1048" spans="1:28" ht="30" customHeight="1" x14ac:dyDescent="0.3">
      <c r="A1048" s="5" t="s">
        <v>7440</v>
      </c>
      <c r="B1048" s="5" t="s">
        <v>7381</v>
      </c>
      <c r="C1048" s="5" t="s">
        <v>7441</v>
      </c>
      <c r="D1048" s="9" t="s">
        <v>508</v>
      </c>
      <c r="E1048" s="10">
        <v>6192</v>
      </c>
      <c r="F1048" s="5" t="s">
        <v>67</v>
      </c>
      <c r="G1048" s="10">
        <v>7875</v>
      </c>
      <c r="H1048" s="5" t="s">
        <v>7383</v>
      </c>
      <c r="I1048" s="10">
        <v>8600</v>
      </c>
      <c r="J1048" s="5" t="s">
        <v>7384</v>
      </c>
      <c r="K1048" s="10">
        <v>0</v>
      </c>
      <c r="L1048" s="5" t="s">
        <v>67</v>
      </c>
      <c r="M1048" s="10">
        <v>0</v>
      </c>
      <c r="N1048" s="5" t="s">
        <v>67</v>
      </c>
      <c r="O1048" s="10">
        <f t="shared" si="17"/>
        <v>6192</v>
      </c>
      <c r="P1048" s="10">
        <v>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5" t="s">
        <v>7442</v>
      </c>
      <c r="X1048" s="5" t="s">
        <v>67</v>
      </c>
      <c r="Y1048" s="2" t="s">
        <v>67</v>
      </c>
      <c r="Z1048" s="2" t="s">
        <v>67</v>
      </c>
      <c r="AA1048" s="11"/>
      <c r="AB1048" s="2" t="s">
        <v>67</v>
      </c>
    </row>
    <row r="1049" spans="1:28" ht="30" customHeight="1" x14ac:dyDescent="0.3">
      <c r="A1049" s="5" t="s">
        <v>7443</v>
      </c>
      <c r="B1049" s="5" t="s">
        <v>7381</v>
      </c>
      <c r="C1049" s="5" t="s">
        <v>7444</v>
      </c>
      <c r="D1049" s="9" t="s">
        <v>508</v>
      </c>
      <c r="E1049" s="10">
        <v>10714</v>
      </c>
      <c r="F1049" s="5" t="s">
        <v>67</v>
      </c>
      <c r="G1049" s="10">
        <v>13620</v>
      </c>
      <c r="H1049" s="5" t="s">
        <v>7383</v>
      </c>
      <c r="I1049" s="10">
        <v>14880</v>
      </c>
      <c r="J1049" s="5" t="s">
        <v>7384</v>
      </c>
      <c r="K1049" s="10">
        <v>0</v>
      </c>
      <c r="L1049" s="5" t="s">
        <v>67</v>
      </c>
      <c r="M1049" s="10">
        <v>0</v>
      </c>
      <c r="N1049" s="5" t="s">
        <v>67</v>
      </c>
      <c r="O1049" s="10">
        <f t="shared" si="17"/>
        <v>10714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5" t="s">
        <v>7445</v>
      </c>
      <c r="X1049" s="5" t="s">
        <v>67</v>
      </c>
      <c r="Y1049" s="2" t="s">
        <v>67</v>
      </c>
      <c r="Z1049" s="2" t="s">
        <v>67</v>
      </c>
      <c r="AA1049" s="11"/>
      <c r="AB1049" s="2" t="s">
        <v>67</v>
      </c>
    </row>
    <row r="1050" spans="1:28" ht="30" customHeight="1" x14ac:dyDescent="0.3">
      <c r="A1050" s="5" t="s">
        <v>7446</v>
      </c>
      <c r="B1050" s="5" t="s">
        <v>7381</v>
      </c>
      <c r="C1050" s="5" t="s">
        <v>7447</v>
      </c>
      <c r="D1050" s="9" t="s">
        <v>508</v>
      </c>
      <c r="E1050" s="10">
        <v>18461</v>
      </c>
      <c r="F1050" s="5" t="s">
        <v>67</v>
      </c>
      <c r="G1050" s="10">
        <v>23475</v>
      </c>
      <c r="H1050" s="5" t="s">
        <v>7383</v>
      </c>
      <c r="I1050" s="10">
        <v>25640</v>
      </c>
      <c r="J1050" s="5" t="s">
        <v>7384</v>
      </c>
      <c r="K1050" s="10">
        <v>0</v>
      </c>
      <c r="L1050" s="5" t="s">
        <v>67</v>
      </c>
      <c r="M1050" s="10">
        <v>0</v>
      </c>
      <c r="N1050" s="5" t="s">
        <v>67</v>
      </c>
      <c r="O1050" s="10">
        <f t="shared" si="17"/>
        <v>18461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5" t="s">
        <v>7448</v>
      </c>
      <c r="X1050" s="5" t="s">
        <v>67</v>
      </c>
      <c r="Y1050" s="2" t="s">
        <v>67</v>
      </c>
      <c r="Z1050" s="2" t="s">
        <v>67</v>
      </c>
      <c r="AA1050" s="11"/>
      <c r="AB1050" s="2" t="s">
        <v>67</v>
      </c>
    </row>
    <row r="1051" spans="1:28" ht="30" customHeight="1" x14ac:dyDescent="0.3">
      <c r="A1051" s="5" t="s">
        <v>7449</v>
      </c>
      <c r="B1051" s="5" t="s">
        <v>7381</v>
      </c>
      <c r="C1051" s="5" t="s">
        <v>7236</v>
      </c>
      <c r="D1051" s="9" t="s">
        <v>508</v>
      </c>
      <c r="E1051" s="10">
        <v>0</v>
      </c>
      <c r="F1051" s="5" t="s">
        <v>67</v>
      </c>
      <c r="G1051" s="10">
        <v>2024</v>
      </c>
      <c r="H1051" s="5" t="s">
        <v>7383</v>
      </c>
      <c r="I1051" s="10">
        <v>2024</v>
      </c>
      <c r="J1051" s="5" t="s">
        <v>7384</v>
      </c>
      <c r="K1051" s="10">
        <v>0</v>
      </c>
      <c r="L1051" s="5" t="s">
        <v>67</v>
      </c>
      <c r="M1051" s="10">
        <v>0</v>
      </c>
      <c r="N1051" s="5" t="s">
        <v>67</v>
      </c>
      <c r="O1051" s="10">
        <f t="shared" si="17"/>
        <v>2024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5" t="s">
        <v>7450</v>
      </c>
      <c r="X1051" s="5" t="s">
        <v>67</v>
      </c>
      <c r="Y1051" s="2" t="s">
        <v>67</v>
      </c>
      <c r="Z1051" s="2" t="s">
        <v>67</v>
      </c>
      <c r="AA1051" s="11"/>
      <c r="AB1051" s="2" t="s">
        <v>67</v>
      </c>
    </row>
    <row r="1052" spans="1:28" ht="30" customHeight="1" x14ac:dyDescent="0.3">
      <c r="A1052" s="5" t="s">
        <v>7451</v>
      </c>
      <c r="B1052" s="5" t="s">
        <v>7381</v>
      </c>
      <c r="C1052" s="5" t="s">
        <v>7452</v>
      </c>
      <c r="D1052" s="9" t="s">
        <v>508</v>
      </c>
      <c r="E1052" s="10">
        <v>0</v>
      </c>
      <c r="F1052" s="5" t="s">
        <v>67</v>
      </c>
      <c r="G1052" s="10">
        <v>2059</v>
      </c>
      <c r="H1052" s="5" t="s">
        <v>7383</v>
      </c>
      <c r="I1052" s="10">
        <v>2059</v>
      </c>
      <c r="J1052" s="5" t="s">
        <v>7384</v>
      </c>
      <c r="K1052" s="10">
        <v>0</v>
      </c>
      <c r="L1052" s="5" t="s">
        <v>67</v>
      </c>
      <c r="M1052" s="10">
        <v>0</v>
      </c>
      <c r="N1052" s="5" t="s">
        <v>67</v>
      </c>
      <c r="O1052" s="10">
        <f t="shared" si="17"/>
        <v>2059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10">
        <v>0</v>
      </c>
      <c r="W1052" s="5" t="s">
        <v>7453</v>
      </c>
      <c r="X1052" s="5" t="s">
        <v>67</v>
      </c>
      <c r="Y1052" s="2" t="s">
        <v>67</v>
      </c>
      <c r="Z1052" s="2" t="s">
        <v>67</v>
      </c>
      <c r="AA1052" s="11"/>
      <c r="AB1052" s="2" t="s">
        <v>67</v>
      </c>
    </row>
    <row r="1053" spans="1:28" ht="30" customHeight="1" x14ac:dyDescent="0.3">
      <c r="A1053" s="5" t="s">
        <v>7454</v>
      </c>
      <c r="B1053" s="5" t="s">
        <v>7381</v>
      </c>
      <c r="C1053" s="5" t="s">
        <v>7242</v>
      </c>
      <c r="D1053" s="9" t="s">
        <v>508</v>
      </c>
      <c r="E1053" s="10">
        <v>0</v>
      </c>
      <c r="F1053" s="5" t="s">
        <v>67</v>
      </c>
      <c r="G1053" s="10">
        <v>2165</v>
      </c>
      <c r="H1053" s="5" t="s">
        <v>7383</v>
      </c>
      <c r="I1053" s="10">
        <v>2165</v>
      </c>
      <c r="J1053" s="5" t="s">
        <v>7384</v>
      </c>
      <c r="K1053" s="10">
        <v>0</v>
      </c>
      <c r="L1053" s="5" t="s">
        <v>67</v>
      </c>
      <c r="M1053" s="10">
        <v>0</v>
      </c>
      <c r="N1053" s="5" t="s">
        <v>67</v>
      </c>
      <c r="O1053" s="10">
        <f t="shared" si="17"/>
        <v>2165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5" t="s">
        <v>7455</v>
      </c>
      <c r="X1053" s="5" t="s">
        <v>67</v>
      </c>
      <c r="Y1053" s="2" t="s">
        <v>67</v>
      </c>
      <c r="Z1053" s="2" t="s">
        <v>67</v>
      </c>
      <c r="AA1053" s="11"/>
      <c r="AB1053" s="2" t="s">
        <v>67</v>
      </c>
    </row>
    <row r="1054" spans="1:28" ht="30" customHeight="1" x14ac:dyDescent="0.3">
      <c r="A1054" s="5" t="s">
        <v>7456</v>
      </c>
      <c r="B1054" s="5" t="s">
        <v>7381</v>
      </c>
      <c r="C1054" s="5" t="s">
        <v>7245</v>
      </c>
      <c r="D1054" s="9" t="s">
        <v>508</v>
      </c>
      <c r="E1054" s="10">
        <v>0</v>
      </c>
      <c r="F1054" s="5" t="s">
        <v>67</v>
      </c>
      <c r="G1054" s="10">
        <v>2306</v>
      </c>
      <c r="H1054" s="5" t="s">
        <v>7383</v>
      </c>
      <c r="I1054" s="10">
        <v>2306</v>
      </c>
      <c r="J1054" s="5" t="s">
        <v>7384</v>
      </c>
      <c r="K1054" s="10">
        <v>0</v>
      </c>
      <c r="L1054" s="5" t="s">
        <v>67</v>
      </c>
      <c r="M1054" s="10">
        <v>0</v>
      </c>
      <c r="N1054" s="5" t="s">
        <v>67</v>
      </c>
      <c r="O1054" s="10">
        <f t="shared" si="17"/>
        <v>2306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10">
        <v>0</v>
      </c>
      <c r="W1054" s="5" t="s">
        <v>7457</v>
      </c>
      <c r="X1054" s="5" t="s">
        <v>67</v>
      </c>
      <c r="Y1054" s="2" t="s">
        <v>67</v>
      </c>
      <c r="Z1054" s="2" t="s">
        <v>67</v>
      </c>
      <c r="AA1054" s="11"/>
      <c r="AB1054" s="2" t="s">
        <v>67</v>
      </c>
    </row>
    <row r="1055" spans="1:28" ht="30" customHeight="1" x14ac:dyDescent="0.3">
      <c r="A1055" s="5" t="s">
        <v>7458</v>
      </c>
      <c r="B1055" s="5" t="s">
        <v>7381</v>
      </c>
      <c r="C1055" s="5" t="s">
        <v>7459</v>
      </c>
      <c r="D1055" s="9" t="s">
        <v>508</v>
      </c>
      <c r="E1055" s="10">
        <v>0</v>
      </c>
      <c r="F1055" s="5" t="s">
        <v>67</v>
      </c>
      <c r="G1055" s="10">
        <v>2746</v>
      </c>
      <c r="H1055" s="5" t="s">
        <v>7383</v>
      </c>
      <c r="I1055" s="10">
        <v>2746</v>
      </c>
      <c r="J1055" s="5" t="s">
        <v>7384</v>
      </c>
      <c r="K1055" s="10">
        <v>0</v>
      </c>
      <c r="L1055" s="5" t="s">
        <v>67</v>
      </c>
      <c r="M1055" s="10">
        <v>0</v>
      </c>
      <c r="N1055" s="5" t="s">
        <v>67</v>
      </c>
      <c r="O1055" s="10">
        <f t="shared" si="17"/>
        <v>2746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5" t="s">
        <v>7460</v>
      </c>
      <c r="X1055" s="5" t="s">
        <v>67</v>
      </c>
      <c r="Y1055" s="2" t="s">
        <v>67</v>
      </c>
      <c r="Z1055" s="2" t="s">
        <v>67</v>
      </c>
      <c r="AA1055" s="11"/>
      <c r="AB1055" s="2" t="s">
        <v>67</v>
      </c>
    </row>
    <row r="1056" spans="1:28" ht="30" customHeight="1" x14ac:dyDescent="0.3">
      <c r="A1056" s="5" t="s">
        <v>7461</v>
      </c>
      <c r="B1056" s="5" t="s">
        <v>7381</v>
      </c>
      <c r="C1056" s="5" t="s">
        <v>7462</v>
      </c>
      <c r="D1056" s="9" t="s">
        <v>508</v>
      </c>
      <c r="E1056" s="10">
        <v>0</v>
      </c>
      <c r="F1056" s="5" t="s">
        <v>67</v>
      </c>
      <c r="G1056" s="10">
        <v>3749</v>
      </c>
      <c r="H1056" s="5" t="s">
        <v>7383</v>
      </c>
      <c r="I1056" s="10">
        <v>3749</v>
      </c>
      <c r="J1056" s="5" t="s">
        <v>7384</v>
      </c>
      <c r="K1056" s="10">
        <v>0</v>
      </c>
      <c r="L1056" s="5" t="s">
        <v>67</v>
      </c>
      <c r="M1056" s="10">
        <v>0</v>
      </c>
      <c r="N1056" s="5" t="s">
        <v>67</v>
      </c>
      <c r="O1056" s="10">
        <f t="shared" si="17"/>
        <v>3749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5" t="s">
        <v>7463</v>
      </c>
      <c r="X1056" s="5" t="s">
        <v>67</v>
      </c>
      <c r="Y1056" s="2" t="s">
        <v>67</v>
      </c>
      <c r="Z1056" s="2" t="s">
        <v>67</v>
      </c>
      <c r="AA1056" s="11"/>
      <c r="AB1056" s="2" t="s">
        <v>67</v>
      </c>
    </row>
    <row r="1057" spans="1:28" ht="30" customHeight="1" x14ac:dyDescent="0.3">
      <c r="A1057" s="5" t="s">
        <v>7464</v>
      </c>
      <c r="B1057" s="5" t="s">
        <v>7381</v>
      </c>
      <c r="C1057" s="5" t="s">
        <v>7465</v>
      </c>
      <c r="D1057" s="9" t="s">
        <v>508</v>
      </c>
      <c r="E1057" s="10">
        <v>0</v>
      </c>
      <c r="F1057" s="5" t="s">
        <v>67</v>
      </c>
      <c r="G1057" s="10">
        <v>5544</v>
      </c>
      <c r="H1057" s="5" t="s">
        <v>7383</v>
      </c>
      <c r="I1057" s="10">
        <v>5544</v>
      </c>
      <c r="J1057" s="5" t="s">
        <v>7384</v>
      </c>
      <c r="K1057" s="10">
        <v>0</v>
      </c>
      <c r="L1057" s="5" t="s">
        <v>67</v>
      </c>
      <c r="M1057" s="10">
        <v>0</v>
      </c>
      <c r="N1057" s="5" t="s">
        <v>67</v>
      </c>
      <c r="O1057" s="10">
        <f t="shared" si="17"/>
        <v>5544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5" t="s">
        <v>7466</v>
      </c>
      <c r="X1057" s="5" t="s">
        <v>67</v>
      </c>
      <c r="Y1057" s="2" t="s">
        <v>67</v>
      </c>
      <c r="Z1057" s="2" t="s">
        <v>67</v>
      </c>
      <c r="AA1057" s="11"/>
      <c r="AB1057" s="2" t="s">
        <v>67</v>
      </c>
    </row>
    <row r="1058" spans="1:28" ht="30" customHeight="1" x14ac:dyDescent="0.3">
      <c r="A1058" s="5" t="s">
        <v>7467</v>
      </c>
      <c r="B1058" s="5" t="s">
        <v>7381</v>
      </c>
      <c r="C1058" s="5" t="s">
        <v>7468</v>
      </c>
      <c r="D1058" s="9" t="s">
        <v>508</v>
      </c>
      <c r="E1058" s="10">
        <v>0</v>
      </c>
      <c r="F1058" s="5" t="s">
        <v>67</v>
      </c>
      <c r="G1058" s="10">
        <v>7902</v>
      </c>
      <c r="H1058" s="5" t="s">
        <v>7383</v>
      </c>
      <c r="I1058" s="10">
        <v>7902</v>
      </c>
      <c r="J1058" s="5" t="s">
        <v>7384</v>
      </c>
      <c r="K1058" s="10">
        <v>0</v>
      </c>
      <c r="L1058" s="5" t="s">
        <v>67</v>
      </c>
      <c r="M1058" s="10">
        <v>0</v>
      </c>
      <c r="N1058" s="5" t="s">
        <v>67</v>
      </c>
      <c r="O1058" s="10">
        <f t="shared" si="17"/>
        <v>7902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5" t="s">
        <v>7469</v>
      </c>
      <c r="X1058" s="5" t="s">
        <v>67</v>
      </c>
      <c r="Y1058" s="2" t="s">
        <v>67</v>
      </c>
      <c r="Z1058" s="2" t="s">
        <v>67</v>
      </c>
      <c r="AA1058" s="11"/>
      <c r="AB1058" s="2" t="s">
        <v>67</v>
      </c>
    </row>
    <row r="1059" spans="1:28" ht="30" customHeight="1" x14ac:dyDescent="0.3">
      <c r="A1059" s="5" t="s">
        <v>7470</v>
      </c>
      <c r="B1059" s="5" t="s">
        <v>7381</v>
      </c>
      <c r="C1059" s="5" t="s">
        <v>7471</v>
      </c>
      <c r="D1059" s="9" t="s">
        <v>508</v>
      </c>
      <c r="E1059" s="10">
        <v>0</v>
      </c>
      <c r="F1059" s="5" t="s">
        <v>67</v>
      </c>
      <c r="G1059" s="10">
        <v>12848</v>
      </c>
      <c r="H1059" s="5" t="s">
        <v>7383</v>
      </c>
      <c r="I1059" s="10">
        <v>12848</v>
      </c>
      <c r="J1059" s="5" t="s">
        <v>7384</v>
      </c>
      <c r="K1059" s="10">
        <v>0</v>
      </c>
      <c r="L1059" s="5" t="s">
        <v>67</v>
      </c>
      <c r="M1059" s="10">
        <v>0</v>
      </c>
      <c r="N1059" s="5" t="s">
        <v>67</v>
      </c>
      <c r="O1059" s="10">
        <f t="shared" si="17"/>
        <v>12848</v>
      </c>
      <c r="P1059" s="10">
        <v>0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10">
        <v>0</v>
      </c>
      <c r="W1059" s="5" t="s">
        <v>7472</v>
      </c>
      <c r="X1059" s="5" t="s">
        <v>67</v>
      </c>
      <c r="Y1059" s="2" t="s">
        <v>67</v>
      </c>
      <c r="Z1059" s="2" t="s">
        <v>67</v>
      </c>
      <c r="AA1059" s="11"/>
      <c r="AB1059" s="2" t="s">
        <v>67</v>
      </c>
    </row>
    <row r="1060" spans="1:28" ht="30" customHeight="1" x14ac:dyDescent="0.3">
      <c r="A1060" s="5" t="s">
        <v>7473</v>
      </c>
      <c r="B1060" s="5" t="s">
        <v>7381</v>
      </c>
      <c r="C1060" s="5" t="s">
        <v>7474</v>
      </c>
      <c r="D1060" s="9" t="s">
        <v>508</v>
      </c>
      <c r="E1060" s="10">
        <v>0</v>
      </c>
      <c r="F1060" s="5" t="s">
        <v>67</v>
      </c>
      <c r="G1060" s="10">
        <v>21877</v>
      </c>
      <c r="H1060" s="5" t="s">
        <v>7383</v>
      </c>
      <c r="I1060" s="10">
        <v>21877</v>
      </c>
      <c r="J1060" s="5" t="s">
        <v>7384</v>
      </c>
      <c r="K1060" s="10">
        <v>0</v>
      </c>
      <c r="L1060" s="5" t="s">
        <v>67</v>
      </c>
      <c r="M1060" s="10">
        <v>0</v>
      </c>
      <c r="N1060" s="5" t="s">
        <v>67</v>
      </c>
      <c r="O1060" s="10">
        <f t="shared" si="17"/>
        <v>21877</v>
      </c>
      <c r="P1060" s="10">
        <v>0</v>
      </c>
      <c r="Q1060" s="10">
        <v>0</v>
      </c>
      <c r="R1060" s="10">
        <v>0</v>
      </c>
      <c r="S1060" s="10">
        <v>0</v>
      </c>
      <c r="T1060" s="10">
        <v>0</v>
      </c>
      <c r="U1060" s="10">
        <v>0</v>
      </c>
      <c r="V1060" s="10">
        <v>0</v>
      </c>
      <c r="W1060" s="5" t="s">
        <v>7475</v>
      </c>
      <c r="X1060" s="5" t="s">
        <v>67</v>
      </c>
      <c r="Y1060" s="2" t="s">
        <v>67</v>
      </c>
      <c r="Z1060" s="2" t="s">
        <v>67</v>
      </c>
      <c r="AA1060" s="11"/>
      <c r="AB1060" s="2" t="s">
        <v>67</v>
      </c>
    </row>
    <row r="1061" spans="1:28" ht="30" customHeight="1" x14ac:dyDescent="0.3">
      <c r="A1061" s="5" t="s">
        <v>7476</v>
      </c>
      <c r="B1061" s="5" t="s">
        <v>7381</v>
      </c>
      <c r="C1061" s="5" t="s">
        <v>7477</v>
      </c>
      <c r="D1061" s="9" t="s">
        <v>508</v>
      </c>
      <c r="E1061" s="10">
        <v>0</v>
      </c>
      <c r="F1061" s="5" t="s">
        <v>67</v>
      </c>
      <c r="G1061" s="10">
        <v>44616</v>
      </c>
      <c r="H1061" s="5" t="s">
        <v>7383</v>
      </c>
      <c r="I1061" s="10">
        <v>44616</v>
      </c>
      <c r="J1061" s="5" t="s">
        <v>7384</v>
      </c>
      <c r="K1061" s="10">
        <v>0</v>
      </c>
      <c r="L1061" s="5" t="s">
        <v>67</v>
      </c>
      <c r="M1061" s="10">
        <v>0</v>
      </c>
      <c r="N1061" s="5" t="s">
        <v>67</v>
      </c>
      <c r="O1061" s="10">
        <f t="shared" si="17"/>
        <v>44616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5" t="s">
        <v>7478</v>
      </c>
      <c r="X1061" s="5" t="s">
        <v>67</v>
      </c>
      <c r="Y1061" s="2" t="s">
        <v>67</v>
      </c>
      <c r="Z1061" s="2" t="s">
        <v>67</v>
      </c>
      <c r="AA1061" s="11"/>
      <c r="AB1061" s="2" t="s">
        <v>67</v>
      </c>
    </row>
    <row r="1062" spans="1:28" ht="30" customHeight="1" x14ac:dyDescent="0.3">
      <c r="A1062" s="5" t="s">
        <v>7479</v>
      </c>
      <c r="B1062" s="5" t="s">
        <v>7381</v>
      </c>
      <c r="C1062" s="5" t="s">
        <v>7480</v>
      </c>
      <c r="D1062" s="9" t="s">
        <v>508</v>
      </c>
      <c r="E1062" s="10">
        <v>0</v>
      </c>
      <c r="F1062" s="5" t="s">
        <v>67</v>
      </c>
      <c r="G1062" s="10">
        <v>645</v>
      </c>
      <c r="H1062" s="5" t="s">
        <v>7383</v>
      </c>
      <c r="I1062" s="10">
        <v>710</v>
      </c>
      <c r="J1062" s="5" t="s">
        <v>7384</v>
      </c>
      <c r="K1062" s="10">
        <v>0</v>
      </c>
      <c r="L1062" s="5" t="s">
        <v>67</v>
      </c>
      <c r="M1062" s="10">
        <v>0</v>
      </c>
      <c r="N1062" s="5" t="s">
        <v>67</v>
      </c>
      <c r="O1062" s="10">
        <f t="shared" si="17"/>
        <v>645</v>
      </c>
      <c r="P1062" s="10">
        <v>0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0</v>
      </c>
      <c r="W1062" s="5" t="s">
        <v>7481</v>
      </c>
      <c r="X1062" s="5" t="s">
        <v>67</v>
      </c>
      <c r="Y1062" s="2" t="s">
        <v>67</v>
      </c>
      <c r="Z1062" s="2" t="s">
        <v>67</v>
      </c>
      <c r="AA1062" s="11"/>
      <c r="AB1062" s="2" t="s">
        <v>67</v>
      </c>
    </row>
    <row r="1063" spans="1:28" ht="30" customHeight="1" x14ac:dyDescent="0.3">
      <c r="A1063" s="5" t="s">
        <v>7482</v>
      </c>
      <c r="B1063" s="5" t="s">
        <v>7381</v>
      </c>
      <c r="C1063" s="5" t="s">
        <v>4750</v>
      </c>
      <c r="D1063" s="9" t="s">
        <v>508</v>
      </c>
      <c r="E1063" s="10">
        <v>0</v>
      </c>
      <c r="F1063" s="5" t="s">
        <v>67</v>
      </c>
      <c r="G1063" s="10">
        <v>915</v>
      </c>
      <c r="H1063" s="5" t="s">
        <v>7383</v>
      </c>
      <c r="I1063" s="10">
        <v>1000</v>
      </c>
      <c r="J1063" s="5" t="s">
        <v>7384</v>
      </c>
      <c r="K1063" s="10">
        <v>0</v>
      </c>
      <c r="L1063" s="5" t="s">
        <v>67</v>
      </c>
      <c r="M1063" s="10">
        <v>0</v>
      </c>
      <c r="N1063" s="5" t="s">
        <v>67</v>
      </c>
      <c r="O1063" s="10">
        <f t="shared" si="17"/>
        <v>915</v>
      </c>
      <c r="P1063" s="10">
        <v>0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5" t="s">
        <v>7483</v>
      </c>
      <c r="X1063" s="5" t="s">
        <v>67</v>
      </c>
      <c r="Y1063" s="2" t="s">
        <v>67</v>
      </c>
      <c r="Z1063" s="2" t="s">
        <v>67</v>
      </c>
      <c r="AA1063" s="11"/>
      <c r="AB1063" s="2" t="s">
        <v>67</v>
      </c>
    </row>
    <row r="1064" spans="1:28" ht="30" customHeight="1" x14ac:dyDescent="0.3">
      <c r="A1064" s="5" t="s">
        <v>7484</v>
      </c>
      <c r="B1064" s="5" t="s">
        <v>7381</v>
      </c>
      <c r="C1064" s="5" t="s">
        <v>7485</v>
      </c>
      <c r="D1064" s="9" t="s">
        <v>508</v>
      </c>
      <c r="E1064" s="10">
        <v>0</v>
      </c>
      <c r="F1064" s="5" t="s">
        <v>67</v>
      </c>
      <c r="G1064" s="10">
        <v>945</v>
      </c>
      <c r="H1064" s="5" t="s">
        <v>7383</v>
      </c>
      <c r="I1064" s="10">
        <v>1040</v>
      </c>
      <c r="J1064" s="5" t="s">
        <v>7384</v>
      </c>
      <c r="K1064" s="10">
        <v>0</v>
      </c>
      <c r="L1064" s="5" t="s">
        <v>67</v>
      </c>
      <c r="M1064" s="10">
        <v>0</v>
      </c>
      <c r="N1064" s="5" t="s">
        <v>67</v>
      </c>
      <c r="O1064" s="10">
        <f t="shared" si="17"/>
        <v>945</v>
      </c>
      <c r="P1064" s="10">
        <v>0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10">
        <v>0</v>
      </c>
      <c r="W1064" s="5" t="s">
        <v>7486</v>
      </c>
      <c r="X1064" s="5" t="s">
        <v>67</v>
      </c>
      <c r="Y1064" s="2" t="s">
        <v>67</v>
      </c>
      <c r="Z1064" s="2" t="s">
        <v>67</v>
      </c>
      <c r="AA1064" s="11"/>
      <c r="AB1064" s="2" t="s">
        <v>67</v>
      </c>
    </row>
    <row r="1065" spans="1:28" ht="30" customHeight="1" x14ac:dyDescent="0.3">
      <c r="A1065" s="5" t="s">
        <v>7487</v>
      </c>
      <c r="B1065" s="5" t="s">
        <v>7381</v>
      </c>
      <c r="C1065" s="5" t="s">
        <v>7488</v>
      </c>
      <c r="D1065" s="9" t="s">
        <v>508</v>
      </c>
      <c r="E1065" s="10">
        <v>0</v>
      </c>
      <c r="F1065" s="5" t="s">
        <v>67</v>
      </c>
      <c r="G1065" s="10">
        <v>1230</v>
      </c>
      <c r="H1065" s="5" t="s">
        <v>7383</v>
      </c>
      <c r="I1065" s="10">
        <v>1340</v>
      </c>
      <c r="J1065" s="5" t="s">
        <v>7384</v>
      </c>
      <c r="K1065" s="10">
        <v>0</v>
      </c>
      <c r="L1065" s="5" t="s">
        <v>67</v>
      </c>
      <c r="M1065" s="10">
        <v>0</v>
      </c>
      <c r="N1065" s="5" t="s">
        <v>67</v>
      </c>
      <c r="O1065" s="10">
        <f t="shared" si="17"/>
        <v>1230</v>
      </c>
      <c r="P1065" s="10">
        <v>0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5" t="s">
        <v>7489</v>
      </c>
      <c r="X1065" s="5" t="s">
        <v>67</v>
      </c>
      <c r="Y1065" s="2" t="s">
        <v>67</v>
      </c>
      <c r="Z1065" s="2" t="s">
        <v>67</v>
      </c>
      <c r="AA1065" s="11"/>
      <c r="AB1065" s="2" t="s">
        <v>67</v>
      </c>
    </row>
    <row r="1066" spans="1:28" ht="30" customHeight="1" x14ac:dyDescent="0.3">
      <c r="A1066" s="5" t="s">
        <v>7490</v>
      </c>
      <c r="B1066" s="5" t="s">
        <v>7381</v>
      </c>
      <c r="C1066" s="5" t="s">
        <v>7491</v>
      </c>
      <c r="D1066" s="9" t="s">
        <v>508</v>
      </c>
      <c r="E1066" s="10">
        <v>0</v>
      </c>
      <c r="F1066" s="5" t="s">
        <v>67</v>
      </c>
      <c r="G1066" s="10">
        <v>1620</v>
      </c>
      <c r="H1066" s="5" t="s">
        <v>7383</v>
      </c>
      <c r="I1066" s="10">
        <v>1770</v>
      </c>
      <c r="J1066" s="5" t="s">
        <v>7384</v>
      </c>
      <c r="K1066" s="10">
        <v>0</v>
      </c>
      <c r="L1066" s="5" t="s">
        <v>67</v>
      </c>
      <c r="M1066" s="10">
        <v>0</v>
      </c>
      <c r="N1066" s="5" t="s">
        <v>67</v>
      </c>
      <c r="O1066" s="10">
        <f t="shared" si="17"/>
        <v>1620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5" t="s">
        <v>7492</v>
      </c>
      <c r="X1066" s="5" t="s">
        <v>67</v>
      </c>
      <c r="Y1066" s="2" t="s">
        <v>67</v>
      </c>
      <c r="Z1066" s="2" t="s">
        <v>67</v>
      </c>
      <c r="AA1066" s="11"/>
      <c r="AB1066" s="2" t="s">
        <v>67</v>
      </c>
    </row>
    <row r="1067" spans="1:28" ht="30" customHeight="1" x14ac:dyDescent="0.3">
      <c r="A1067" s="5" t="s">
        <v>7493</v>
      </c>
      <c r="B1067" s="5" t="s">
        <v>7381</v>
      </c>
      <c r="C1067" s="5" t="s">
        <v>3734</v>
      </c>
      <c r="D1067" s="9" t="s">
        <v>508</v>
      </c>
      <c r="E1067" s="10">
        <v>583</v>
      </c>
      <c r="F1067" s="5" t="s">
        <v>67</v>
      </c>
      <c r="G1067" s="10">
        <v>862</v>
      </c>
      <c r="H1067" s="5" t="s">
        <v>7383</v>
      </c>
      <c r="I1067" s="10">
        <v>820</v>
      </c>
      <c r="J1067" s="5" t="s">
        <v>7384</v>
      </c>
      <c r="K1067" s="10">
        <v>0</v>
      </c>
      <c r="L1067" s="5" t="s">
        <v>67</v>
      </c>
      <c r="M1067" s="10">
        <v>0</v>
      </c>
      <c r="N1067" s="5" t="s">
        <v>67</v>
      </c>
      <c r="O1067" s="10">
        <f t="shared" si="17"/>
        <v>583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10">
        <v>0</v>
      </c>
      <c r="W1067" s="5" t="s">
        <v>7494</v>
      </c>
      <c r="X1067" s="5" t="s">
        <v>67</v>
      </c>
      <c r="Y1067" s="2" t="s">
        <v>67</v>
      </c>
      <c r="Z1067" s="2" t="s">
        <v>67</v>
      </c>
      <c r="AA1067" s="11"/>
      <c r="AB1067" s="2" t="s">
        <v>67</v>
      </c>
    </row>
    <row r="1068" spans="1:28" ht="30" customHeight="1" x14ac:dyDescent="0.3">
      <c r="A1068" s="5" t="s">
        <v>7495</v>
      </c>
      <c r="B1068" s="5" t="s">
        <v>7381</v>
      </c>
      <c r="C1068" s="5" t="s">
        <v>7496</v>
      </c>
      <c r="D1068" s="9" t="s">
        <v>508</v>
      </c>
      <c r="E1068" s="10">
        <v>648</v>
      </c>
      <c r="F1068" s="5" t="s">
        <v>67</v>
      </c>
      <c r="G1068" s="10">
        <v>968</v>
      </c>
      <c r="H1068" s="5" t="s">
        <v>7383</v>
      </c>
      <c r="I1068" s="10">
        <v>920</v>
      </c>
      <c r="J1068" s="5" t="s">
        <v>7384</v>
      </c>
      <c r="K1068" s="10">
        <v>0</v>
      </c>
      <c r="L1068" s="5" t="s">
        <v>67</v>
      </c>
      <c r="M1068" s="10">
        <v>0</v>
      </c>
      <c r="N1068" s="5" t="s">
        <v>67</v>
      </c>
      <c r="O1068" s="10">
        <f t="shared" si="17"/>
        <v>648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5" t="s">
        <v>7497</v>
      </c>
      <c r="X1068" s="5" t="s">
        <v>67</v>
      </c>
      <c r="Y1068" s="2" t="s">
        <v>67</v>
      </c>
      <c r="Z1068" s="2" t="s">
        <v>67</v>
      </c>
      <c r="AA1068" s="11"/>
      <c r="AB1068" s="2" t="s">
        <v>67</v>
      </c>
    </row>
    <row r="1069" spans="1:28" ht="30" customHeight="1" x14ac:dyDescent="0.3">
      <c r="A1069" s="5" t="s">
        <v>7498</v>
      </c>
      <c r="B1069" s="5" t="s">
        <v>7381</v>
      </c>
      <c r="C1069" s="5" t="s">
        <v>7499</v>
      </c>
      <c r="D1069" s="9" t="s">
        <v>508</v>
      </c>
      <c r="E1069" s="10">
        <v>749</v>
      </c>
      <c r="F1069" s="5" t="s">
        <v>67</v>
      </c>
      <c r="G1069" s="10">
        <v>1109</v>
      </c>
      <c r="H1069" s="5" t="s">
        <v>7383</v>
      </c>
      <c r="I1069" s="10">
        <v>1848</v>
      </c>
      <c r="J1069" s="5" t="s">
        <v>7384</v>
      </c>
      <c r="K1069" s="10">
        <v>0</v>
      </c>
      <c r="L1069" s="5" t="s">
        <v>67</v>
      </c>
      <c r="M1069" s="10">
        <v>0</v>
      </c>
      <c r="N1069" s="5" t="s">
        <v>67</v>
      </c>
      <c r="O1069" s="10">
        <f t="shared" si="17"/>
        <v>749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5" t="s">
        <v>7500</v>
      </c>
      <c r="X1069" s="5" t="s">
        <v>67</v>
      </c>
      <c r="Y1069" s="2" t="s">
        <v>67</v>
      </c>
      <c r="Z1069" s="2" t="s">
        <v>67</v>
      </c>
      <c r="AA1069" s="11"/>
      <c r="AB1069" s="2" t="s">
        <v>67</v>
      </c>
    </row>
    <row r="1070" spans="1:28" ht="30" customHeight="1" x14ac:dyDescent="0.3">
      <c r="A1070" s="5" t="s">
        <v>7501</v>
      </c>
      <c r="B1070" s="5" t="s">
        <v>7381</v>
      </c>
      <c r="C1070" s="5" t="s">
        <v>7502</v>
      </c>
      <c r="D1070" s="9" t="s">
        <v>508</v>
      </c>
      <c r="E1070" s="10">
        <v>1030</v>
      </c>
      <c r="F1070" s="5" t="s">
        <v>67</v>
      </c>
      <c r="G1070" s="10">
        <v>1531</v>
      </c>
      <c r="H1070" s="5" t="s">
        <v>7383</v>
      </c>
      <c r="I1070" s="10">
        <v>2182</v>
      </c>
      <c r="J1070" s="5" t="s">
        <v>7384</v>
      </c>
      <c r="K1070" s="10">
        <v>0</v>
      </c>
      <c r="L1070" s="5" t="s">
        <v>67</v>
      </c>
      <c r="M1070" s="10">
        <v>0</v>
      </c>
      <c r="N1070" s="5" t="s">
        <v>67</v>
      </c>
      <c r="O1070" s="10">
        <f t="shared" si="17"/>
        <v>1030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5" t="s">
        <v>7503</v>
      </c>
      <c r="X1070" s="5" t="s">
        <v>67</v>
      </c>
      <c r="Y1070" s="2" t="s">
        <v>67</v>
      </c>
      <c r="Z1070" s="2" t="s">
        <v>67</v>
      </c>
      <c r="AA1070" s="11"/>
      <c r="AB1070" s="2" t="s">
        <v>67</v>
      </c>
    </row>
    <row r="1071" spans="1:28" ht="30" customHeight="1" x14ac:dyDescent="0.3">
      <c r="A1071" s="5" t="s">
        <v>7504</v>
      </c>
      <c r="B1071" s="5" t="s">
        <v>7381</v>
      </c>
      <c r="C1071" s="5" t="s">
        <v>7505</v>
      </c>
      <c r="D1071" s="9" t="s">
        <v>508</v>
      </c>
      <c r="E1071" s="10">
        <v>1202</v>
      </c>
      <c r="F1071" s="5" t="s">
        <v>67</v>
      </c>
      <c r="G1071" s="10">
        <v>1795</v>
      </c>
      <c r="H1071" s="5" t="s">
        <v>7383</v>
      </c>
      <c r="I1071" s="10">
        <v>2411</v>
      </c>
      <c r="J1071" s="5" t="s">
        <v>7384</v>
      </c>
      <c r="K1071" s="10">
        <v>0</v>
      </c>
      <c r="L1071" s="5" t="s">
        <v>67</v>
      </c>
      <c r="M1071" s="10">
        <v>0</v>
      </c>
      <c r="N1071" s="5" t="s">
        <v>67</v>
      </c>
      <c r="O1071" s="10">
        <f t="shared" si="17"/>
        <v>1202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5" t="s">
        <v>7506</v>
      </c>
      <c r="X1071" s="5" t="s">
        <v>67</v>
      </c>
      <c r="Y1071" s="2" t="s">
        <v>67</v>
      </c>
      <c r="Z1071" s="2" t="s">
        <v>67</v>
      </c>
      <c r="AA1071" s="11"/>
      <c r="AB1071" s="2" t="s">
        <v>67</v>
      </c>
    </row>
    <row r="1072" spans="1:28" ht="30" customHeight="1" x14ac:dyDescent="0.3">
      <c r="A1072" s="5" t="s">
        <v>7507</v>
      </c>
      <c r="B1072" s="5" t="s">
        <v>7381</v>
      </c>
      <c r="C1072" s="5" t="s">
        <v>7508</v>
      </c>
      <c r="D1072" s="9" t="s">
        <v>508</v>
      </c>
      <c r="E1072" s="10">
        <v>1066</v>
      </c>
      <c r="F1072" s="5" t="s">
        <v>67</v>
      </c>
      <c r="G1072" s="10">
        <v>1584</v>
      </c>
      <c r="H1072" s="5" t="s">
        <v>7383</v>
      </c>
      <c r="I1072" s="10">
        <v>1584</v>
      </c>
      <c r="J1072" s="5" t="s">
        <v>7384</v>
      </c>
      <c r="K1072" s="10">
        <v>0</v>
      </c>
      <c r="L1072" s="5" t="s">
        <v>67</v>
      </c>
      <c r="M1072" s="10">
        <v>0</v>
      </c>
      <c r="N1072" s="5" t="s">
        <v>67</v>
      </c>
      <c r="O1072" s="10">
        <f t="shared" si="17"/>
        <v>1066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5" t="s">
        <v>7509</v>
      </c>
      <c r="X1072" s="5" t="s">
        <v>67</v>
      </c>
      <c r="Y1072" s="2" t="s">
        <v>67</v>
      </c>
      <c r="Z1072" s="2" t="s">
        <v>67</v>
      </c>
      <c r="AA1072" s="11"/>
      <c r="AB1072" s="2" t="s">
        <v>67</v>
      </c>
    </row>
    <row r="1073" spans="1:28" ht="30" customHeight="1" x14ac:dyDescent="0.3">
      <c r="A1073" s="5" t="s">
        <v>7510</v>
      </c>
      <c r="B1073" s="5" t="s">
        <v>7381</v>
      </c>
      <c r="C1073" s="5" t="s">
        <v>7511</v>
      </c>
      <c r="D1073" s="9" t="s">
        <v>508</v>
      </c>
      <c r="E1073" s="10">
        <v>1195</v>
      </c>
      <c r="F1073" s="5" t="s">
        <v>67</v>
      </c>
      <c r="G1073" s="10">
        <v>1778</v>
      </c>
      <c r="H1073" s="5" t="s">
        <v>7383</v>
      </c>
      <c r="I1073" s="10">
        <v>1778</v>
      </c>
      <c r="J1073" s="5" t="s">
        <v>7384</v>
      </c>
      <c r="K1073" s="10">
        <v>0</v>
      </c>
      <c r="L1073" s="5" t="s">
        <v>67</v>
      </c>
      <c r="M1073" s="10">
        <v>0</v>
      </c>
      <c r="N1073" s="5" t="s">
        <v>67</v>
      </c>
      <c r="O1073" s="10">
        <f t="shared" si="17"/>
        <v>1195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5" t="s">
        <v>7512</v>
      </c>
      <c r="X1073" s="5" t="s">
        <v>67</v>
      </c>
      <c r="Y1073" s="2" t="s">
        <v>67</v>
      </c>
      <c r="Z1073" s="2" t="s">
        <v>67</v>
      </c>
      <c r="AA1073" s="11"/>
      <c r="AB1073" s="2" t="s">
        <v>67</v>
      </c>
    </row>
    <row r="1074" spans="1:28" ht="30" customHeight="1" x14ac:dyDescent="0.3">
      <c r="A1074" s="5" t="s">
        <v>7513</v>
      </c>
      <c r="B1074" s="5" t="s">
        <v>7381</v>
      </c>
      <c r="C1074" s="5" t="s">
        <v>4747</v>
      </c>
      <c r="D1074" s="9" t="s">
        <v>508</v>
      </c>
      <c r="E1074" s="10">
        <v>1505</v>
      </c>
      <c r="F1074" s="5" t="s">
        <v>67</v>
      </c>
      <c r="G1074" s="10">
        <v>2235</v>
      </c>
      <c r="H1074" s="5" t="s">
        <v>7383</v>
      </c>
      <c r="I1074" s="10">
        <v>2235</v>
      </c>
      <c r="J1074" s="5" t="s">
        <v>7384</v>
      </c>
      <c r="K1074" s="10">
        <v>0</v>
      </c>
      <c r="L1074" s="5" t="s">
        <v>67</v>
      </c>
      <c r="M1074" s="10">
        <v>0</v>
      </c>
      <c r="N1074" s="5" t="s">
        <v>67</v>
      </c>
      <c r="O1074" s="10">
        <f t="shared" si="17"/>
        <v>1505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5" t="s">
        <v>7514</v>
      </c>
      <c r="X1074" s="5" t="s">
        <v>67</v>
      </c>
      <c r="Y1074" s="2" t="s">
        <v>67</v>
      </c>
      <c r="Z1074" s="2" t="s">
        <v>67</v>
      </c>
      <c r="AA1074" s="11"/>
      <c r="AB1074" s="2" t="s">
        <v>67</v>
      </c>
    </row>
    <row r="1075" spans="1:28" ht="30" customHeight="1" x14ac:dyDescent="0.3">
      <c r="A1075" s="5" t="s">
        <v>7515</v>
      </c>
      <c r="B1075" s="5" t="s">
        <v>7381</v>
      </c>
      <c r="C1075" s="5" t="s">
        <v>7516</v>
      </c>
      <c r="D1075" s="9" t="s">
        <v>508</v>
      </c>
      <c r="E1075" s="10">
        <v>2009</v>
      </c>
      <c r="F1075" s="5" t="s">
        <v>67</v>
      </c>
      <c r="G1075" s="10">
        <v>2992</v>
      </c>
      <c r="H1075" s="5" t="s">
        <v>7383</v>
      </c>
      <c r="I1075" s="10">
        <v>2992</v>
      </c>
      <c r="J1075" s="5" t="s">
        <v>7384</v>
      </c>
      <c r="K1075" s="10">
        <v>0</v>
      </c>
      <c r="L1075" s="5" t="s">
        <v>67</v>
      </c>
      <c r="M1075" s="10">
        <v>0</v>
      </c>
      <c r="N1075" s="5" t="s">
        <v>67</v>
      </c>
      <c r="O1075" s="10">
        <f t="shared" si="17"/>
        <v>2009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5" t="s">
        <v>7517</v>
      </c>
      <c r="X1075" s="5" t="s">
        <v>67</v>
      </c>
      <c r="Y1075" s="2" t="s">
        <v>67</v>
      </c>
      <c r="Z1075" s="2" t="s">
        <v>67</v>
      </c>
      <c r="AA1075" s="11"/>
      <c r="AB1075" s="2" t="s">
        <v>67</v>
      </c>
    </row>
    <row r="1076" spans="1:28" ht="30" customHeight="1" x14ac:dyDescent="0.3">
      <c r="A1076" s="5" t="s">
        <v>7518</v>
      </c>
      <c r="B1076" s="5" t="s">
        <v>7381</v>
      </c>
      <c r="C1076" s="5" t="s">
        <v>7519</v>
      </c>
      <c r="D1076" s="9" t="s">
        <v>508</v>
      </c>
      <c r="E1076" s="10">
        <v>2218</v>
      </c>
      <c r="F1076" s="5" t="s">
        <v>67</v>
      </c>
      <c r="G1076" s="10">
        <v>3309</v>
      </c>
      <c r="H1076" s="5" t="s">
        <v>7383</v>
      </c>
      <c r="I1076" s="10">
        <v>3309</v>
      </c>
      <c r="J1076" s="5" t="s">
        <v>7384</v>
      </c>
      <c r="K1076" s="10">
        <v>0</v>
      </c>
      <c r="L1076" s="5" t="s">
        <v>67</v>
      </c>
      <c r="M1076" s="10">
        <v>0</v>
      </c>
      <c r="N1076" s="5" t="s">
        <v>67</v>
      </c>
      <c r="O1076" s="10">
        <f t="shared" si="17"/>
        <v>2218</v>
      </c>
      <c r="P1076" s="10">
        <v>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5" t="s">
        <v>7520</v>
      </c>
      <c r="X1076" s="5" t="s">
        <v>67</v>
      </c>
      <c r="Y1076" s="2" t="s">
        <v>67</v>
      </c>
      <c r="Z1076" s="2" t="s">
        <v>67</v>
      </c>
      <c r="AA1076" s="11"/>
      <c r="AB1076" s="2" t="s">
        <v>67</v>
      </c>
    </row>
    <row r="1077" spans="1:28" ht="30" customHeight="1" x14ac:dyDescent="0.3">
      <c r="A1077" s="5" t="s">
        <v>7521</v>
      </c>
      <c r="B1077" s="5" t="s">
        <v>7381</v>
      </c>
      <c r="C1077" s="5" t="s">
        <v>7522</v>
      </c>
      <c r="D1077" s="9" t="s">
        <v>508</v>
      </c>
      <c r="E1077" s="10">
        <v>2938</v>
      </c>
      <c r="F1077" s="5" t="s">
        <v>67</v>
      </c>
      <c r="G1077" s="10">
        <v>4382</v>
      </c>
      <c r="H1077" s="5" t="s">
        <v>7383</v>
      </c>
      <c r="I1077" s="10">
        <v>4382</v>
      </c>
      <c r="J1077" s="5" t="s">
        <v>7384</v>
      </c>
      <c r="K1077" s="10">
        <v>0</v>
      </c>
      <c r="L1077" s="5" t="s">
        <v>67</v>
      </c>
      <c r="M1077" s="10">
        <v>0</v>
      </c>
      <c r="N1077" s="5" t="s">
        <v>67</v>
      </c>
      <c r="O1077" s="10">
        <f t="shared" si="17"/>
        <v>2938</v>
      </c>
      <c r="P1077" s="10">
        <v>0</v>
      </c>
      <c r="Q1077" s="10">
        <v>0</v>
      </c>
      <c r="R1077" s="10">
        <v>0</v>
      </c>
      <c r="S1077" s="10">
        <v>0</v>
      </c>
      <c r="T1077" s="10">
        <v>0</v>
      </c>
      <c r="U1077" s="10">
        <v>0</v>
      </c>
      <c r="V1077" s="10">
        <v>0</v>
      </c>
      <c r="W1077" s="5" t="s">
        <v>7523</v>
      </c>
      <c r="X1077" s="5" t="s">
        <v>67</v>
      </c>
      <c r="Y1077" s="2" t="s">
        <v>67</v>
      </c>
      <c r="Z1077" s="2" t="s">
        <v>67</v>
      </c>
      <c r="AA1077" s="11"/>
      <c r="AB1077" s="2" t="s">
        <v>67</v>
      </c>
    </row>
    <row r="1078" spans="1:28" ht="30" customHeight="1" x14ac:dyDescent="0.3">
      <c r="A1078" s="5" t="s">
        <v>7524</v>
      </c>
      <c r="B1078" s="5" t="s">
        <v>7525</v>
      </c>
      <c r="C1078" s="5" t="s">
        <v>7526</v>
      </c>
      <c r="D1078" s="9" t="s">
        <v>508</v>
      </c>
      <c r="E1078" s="10">
        <v>0</v>
      </c>
      <c r="F1078" s="5" t="s">
        <v>67</v>
      </c>
      <c r="G1078" s="10">
        <v>18620</v>
      </c>
      <c r="H1078" s="5" t="s">
        <v>6872</v>
      </c>
      <c r="I1078" s="10">
        <v>18620</v>
      </c>
      <c r="J1078" s="5" t="s">
        <v>6873</v>
      </c>
      <c r="K1078" s="10">
        <v>0</v>
      </c>
      <c r="L1078" s="5" t="s">
        <v>67</v>
      </c>
      <c r="M1078" s="10">
        <v>0</v>
      </c>
      <c r="N1078" s="5" t="s">
        <v>67</v>
      </c>
      <c r="O1078" s="10">
        <f t="shared" si="17"/>
        <v>18620</v>
      </c>
      <c r="P1078" s="10">
        <v>0</v>
      </c>
      <c r="Q1078" s="10">
        <v>0</v>
      </c>
      <c r="R1078" s="10">
        <v>0</v>
      </c>
      <c r="S1078" s="10">
        <v>0</v>
      </c>
      <c r="T1078" s="10">
        <v>0</v>
      </c>
      <c r="U1078" s="10">
        <v>0</v>
      </c>
      <c r="V1078" s="10">
        <v>0</v>
      </c>
      <c r="W1078" s="5" t="s">
        <v>7527</v>
      </c>
      <c r="X1078" s="5" t="s">
        <v>67</v>
      </c>
      <c r="Y1078" s="2" t="s">
        <v>67</v>
      </c>
      <c r="Z1078" s="2" t="s">
        <v>67</v>
      </c>
      <c r="AA1078" s="11"/>
      <c r="AB1078" s="2" t="s">
        <v>67</v>
      </c>
    </row>
    <row r="1079" spans="1:28" ht="30" customHeight="1" x14ac:dyDescent="0.3">
      <c r="A1079" s="5" t="s">
        <v>7528</v>
      </c>
      <c r="B1079" s="5" t="s">
        <v>7525</v>
      </c>
      <c r="C1079" s="5" t="s">
        <v>7529</v>
      </c>
      <c r="D1079" s="9" t="s">
        <v>508</v>
      </c>
      <c r="E1079" s="10">
        <v>0</v>
      </c>
      <c r="F1079" s="5" t="s">
        <v>67</v>
      </c>
      <c r="G1079" s="10">
        <v>30500</v>
      </c>
      <c r="H1079" s="5" t="s">
        <v>6872</v>
      </c>
      <c r="I1079" s="10">
        <v>46750</v>
      </c>
      <c r="J1079" s="5" t="s">
        <v>6873</v>
      </c>
      <c r="K1079" s="10">
        <v>0</v>
      </c>
      <c r="L1079" s="5" t="s">
        <v>67</v>
      </c>
      <c r="M1079" s="10">
        <v>0</v>
      </c>
      <c r="N1079" s="5" t="s">
        <v>67</v>
      </c>
      <c r="O1079" s="10">
        <f t="shared" si="17"/>
        <v>30500</v>
      </c>
      <c r="P1079" s="10">
        <v>0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10">
        <v>0</v>
      </c>
      <c r="W1079" s="5" t="s">
        <v>7530</v>
      </c>
      <c r="X1079" s="5" t="s">
        <v>67</v>
      </c>
      <c r="Y1079" s="2" t="s">
        <v>67</v>
      </c>
      <c r="Z1079" s="2" t="s">
        <v>67</v>
      </c>
      <c r="AA1079" s="11"/>
      <c r="AB1079" s="2" t="s">
        <v>67</v>
      </c>
    </row>
    <row r="1080" spans="1:28" ht="30" customHeight="1" x14ac:dyDescent="0.3">
      <c r="A1080" s="5" t="s">
        <v>7531</v>
      </c>
      <c r="B1080" s="5" t="s">
        <v>7525</v>
      </c>
      <c r="C1080" s="5" t="s">
        <v>7532</v>
      </c>
      <c r="D1080" s="9" t="s">
        <v>508</v>
      </c>
      <c r="E1080" s="10">
        <v>0</v>
      </c>
      <c r="F1080" s="5" t="s">
        <v>67</v>
      </c>
      <c r="G1080" s="10">
        <v>58280</v>
      </c>
      <c r="H1080" s="5" t="s">
        <v>6872</v>
      </c>
      <c r="I1080" s="10">
        <v>58280</v>
      </c>
      <c r="J1080" s="5" t="s">
        <v>6873</v>
      </c>
      <c r="K1080" s="10">
        <v>0</v>
      </c>
      <c r="L1080" s="5" t="s">
        <v>67</v>
      </c>
      <c r="M1080" s="10">
        <v>0</v>
      </c>
      <c r="N1080" s="5" t="s">
        <v>67</v>
      </c>
      <c r="O1080" s="10">
        <f t="shared" si="17"/>
        <v>58280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5" t="s">
        <v>7533</v>
      </c>
      <c r="X1080" s="5" t="s">
        <v>67</v>
      </c>
      <c r="Y1080" s="2" t="s">
        <v>67</v>
      </c>
      <c r="Z1080" s="2" t="s">
        <v>67</v>
      </c>
      <c r="AA1080" s="11"/>
      <c r="AB1080" s="2" t="s">
        <v>67</v>
      </c>
    </row>
    <row r="1081" spans="1:28" ht="30" customHeight="1" x14ac:dyDescent="0.3">
      <c r="A1081" s="5" t="s">
        <v>7534</v>
      </c>
      <c r="B1081" s="5" t="s">
        <v>7525</v>
      </c>
      <c r="C1081" s="5" t="s">
        <v>7535</v>
      </c>
      <c r="D1081" s="9" t="s">
        <v>508</v>
      </c>
      <c r="E1081" s="10">
        <v>0</v>
      </c>
      <c r="F1081" s="5" t="s">
        <v>67</v>
      </c>
      <c r="G1081" s="10">
        <v>68590</v>
      </c>
      <c r="H1081" s="5" t="s">
        <v>6872</v>
      </c>
      <c r="I1081" s="10">
        <v>68590</v>
      </c>
      <c r="J1081" s="5" t="s">
        <v>6873</v>
      </c>
      <c r="K1081" s="10">
        <v>0</v>
      </c>
      <c r="L1081" s="5" t="s">
        <v>67</v>
      </c>
      <c r="M1081" s="10">
        <v>0</v>
      </c>
      <c r="N1081" s="5" t="s">
        <v>67</v>
      </c>
      <c r="O1081" s="10">
        <f t="shared" si="17"/>
        <v>68590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5" t="s">
        <v>7536</v>
      </c>
      <c r="X1081" s="5" t="s">
        <v>67</v>
      </c>
      <c r="Y1081" s="2" t="s">
        <v>67</v>
      </c>
      <c r="Z1081" s="2" t="s">
        <v>67</v>
      </c>
      <c r="AA1081" s="11"/>
      <c r="AB1081" s="2" t="s">
        <v>67</v>
      </c>
    </row>
    <row r="1082" spans="1:28" ht="30" customHeight="1" x14ac:dyDescent="0.3">
      <c r="A1082" s="5" t="s">
        <v>7537</v>
      </c>
      <c r="B1082" s="5" t="s">
        <v>7525</v>
      </c>
      <c r="C1082" s="5" t="s">
        <v>7538</v>
      </c>
      <c r="D1082" s="9" t="s">
        <v>508</v>
      </c>
      <c r="E1082" s="10">
        <v>0</v>
      </c>
      <c r="F1082" s="5" t="s">
        <v>67</v>
      </c>
      <c r="G1082" s="10">
        <v>114660</v>
      </c>
      <c r="H1082" s="5" t="s">
        <v>6872</v>
      </c>
      <c r="I1082" s="10">
        <v>114660</v>
      </c>
      <c r="J1082" s="5" t="s">
        <v>6873</v>
      </c>
      <c r="K1082" s="10">
        <v>0</v>
      </c>
      <c r="L1082" s="5" t="s">
        <v>67</v>
      </c>
      <c r="M1082" s="10">
        <v>0</v>
      </c>
      <c r="N1082" s="5" t="s">
        <v>67</v>
      </c>
      <c r="O1082" s="10">
        <f t="shared" si="17"/>
        <v>114660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5" t="s">
        <v>7539</v>
      </c>
      <c r="X1082" s="5" t="s">
        <v>67</v>
      </c>
      <c r="Y1082" s="2" t="s">
        <v>67</v>
      </c>
      <c r="Z1082" s="2" t="s">
        <v>67</v>
      </c>
      <c r="AA1082" s="11"/>
      <c r="AB1082" s="2" t="s">
        <v>67</v>
      </c>
    </row>
    <row r="1083" spans="1:28" ht="30" customHeight="1" x14ac:dyDescent="0.3">
      <c r="A1083" s="5" t="s">
        <v>7540</v>
      </c>
      <c r="B1083" s="5" t="s">
        <v>7525</v>
      </c>
      <c r="C1083" s="5" t="s">
        <v>7541</v>
      </c>
      <c r="D1083" s="9" t="s">
        <v>508</v>
      </c>
      <c r="E1083" s="10">
        <v>0</v>
      </c>
      <c r="F1083" s="5" t="s">
        <v>67</v>
      </c>
      <c r="G1083" s="10">
        <v>220600</v>
      </c>
      <c r="H1083" s="5" t="s">
        <v>6872</v>
      </c>
      <c r="I1083" s="10">
        <v>220600</v>
      </c>
      <c r="J1083" s="5" t="s">
        <v>6873</v>
      </c>
      <c r="K1083" s="10">
        <v>0</v>
      </c>
      <c r="L1083" s="5" t="s">
        <v>67</v>
      </c>
      <c r="M1083" s="10">
        <v>0</v>
      </c>
      <c r="N1083" s="5" t="s">
        <v>67</v>
      </c>
      <c r="O1083" s="10">
        <f t="shared" si="17"/>
        <v>220600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5" t="s">
        <v>7542</v>
      </c>
      <c r="X1083" s="5" t="s">
        <v>67</v>
      </c>
      <c r="Y1083" s="2" t="s">
        <v>67</v>
      </c>
      <c r="Z1083" s="2" t="s">
        <v>67</v>
      </c>
      <c r="AA1083" s="11"/>
      <c r="AB1083" s="2" t="s">
        <v>67</v>
      </c>
    </row>
    <row r="1084" spans="1:28" ht="30" customHeight="1" x14ac:dyDescent="0.3">
      <c r="A1084" s="5" t="s">
        <v>7543</v>
      </c>
      <c r="B1084" s="5" t="s">
        <v>7525</v>
      </c>
      <c r="C1084" s="5" t="s">
        <v>7544</v>
      </c>
      <c r="D1084" s="9" t="s">
        <v>508</v>
      </c>
      <c r="E1084" s="10">
        <v>0</v>
      </c>
      <c r="F1084" s="5" t="s">
        <v>67</v>
      </c>
      <c r="G1084" s="10">
        <v>280760</v>
      </c>
      <c r="H1084" s="5" t="s">
        <v>6872</v>
      </c>
      <c r="I1084" s="10">
        <v>280760</v>
      </c>
      <c r="J1084" s="5" t="s">
        <v>6873</v>
      </c>
      <c r="K1084" s="10">
        <v>0</v>
      </c>
      <c r="L1084" s="5" t="s">
        <v>67</v>
      </c>
      <c r="M1084" s="10">
        <v>0</v>
      </c>
      <c r="N1084" s="5" t="s">
        <v>67</v>
      </c>
      <c r="O1084" s="10">
        <f t="shared" si="17"/>
        <v>280760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5" t="s">
        <v>7545</v>
      </c>
      <c r="X1084" s="5" t="s">
        <v>67</v>
      </c>
      <c r="Y1084" s="2" t="s">
        <v>67</v>
      </c>
      <c r="Z1084" s="2" t="s">
        <v>67</v>
      </c>
      <c r="AA1084" s="11"/>
      <c r="AB1084" s="2" t="s">
        <v>67</v>
      </c>
    </row>
    <row r="1085" spans="1:28" ht="30" customHeight="1" x14ac:dyDescent="0.3">
      <c r="A1085" s="5" t="s">
        <v>7546</v>
      </c>
      <c r="B1085" s="5" t="s">
        <v>7525</v>
      </c>
      <c r="C1085" s="5" t="s">
        <v>7547</v>
      </c>
      <c r="D1085" s="9" t="s">
        <v>508</v>
      </c>
      <c r="E1085" s="10">
        <v>0</v>
      </c>
      <c r="F1085" s="5" t="s">
        <v>67</v>
      </c>
      <c r="G1085" s="10">
        <v>19350</v>
      </c>
      <c r="H1085" s="5" t="s">
        <v>6872</v>
      </c>
      <c r="I1085" s="10">
        <v>19350</v>
      </c>
      <c r="J1085" s="5" t="s">
        <v>6873</v>
      </c>
      <c r="K1085" s="10">
        <v>0</v>
      </c>
      <c r="L1085" s="5" t="s">
        <v>67</v>
      </c>
      <c r="M1085" s="10">
        <v>0</v>
      </c>
      <c r="N1085" s="5" t="s">
        <v>67</v>
      </c>
      <c r="O1085" s="10">
        <f t="shared" si="17"/>
        <v>19350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5" t="s">
        <v>7548</v>
      </c>
      <c r="X1085" s="5" t="s">
        <v>67</v>
      </c>
      <c r="Y1085" s="2" t="s">
        <v>67</v>
      </c>
      <c r="Z1085" s="2" t="s">
        <v>67</v>
      </c>
      <c r="AA1085" s="11"/>
      <c r="AB1085" s="2" t="s">
        <v>67</v>
      </c>
    </row>
    <row r="1086" spans="1:28" ht="30" customHeight="1" x14ac:dyDescent="0.3">
      <c r="A1086" s="5" t="s">
        <v>7549</v>
      </c>
      <c r="B1086" s="5" t="s">
        <v>7525</v>
      </c>
      <c r="C1086" s="5" t="s">
        <v>7550</v>
      </c>
      <c r="D1086" s="9" t="s">
        <v>508</v>
      </c>
      <c r="E1086" s="10">
        <v>0</v>
      </c>
      <c r="F1086" s="5" t="s">
        <v>67</v>
      </c>
      <c r="G1086" s="10">
        <v>35920</v>
      </c>
      <c r="H1086" s="5" t="s">
        <v>6872</v>
      </c>
      <c r="I1086" s="10">
        <v>47840</v>
      </c>
      <c r="J1086" s="5" t="s">
        <v>6873</v>
      </c>
      <c r="K1086" s="10">
        <v>0</v>
      </c>
      <c r="L1086" s="5" t="s">
        <v>67</v>
      </c>
      <c r="M1086" s="10">
        <v>0</v>
      </c>
      <c r="N1086" s="5" t="s">
        <v>67</v>
      </c>
      <c r="O1086" s="10">
        <f t="shared" si="17"/>
        <v>35920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5" t="s">
        <v>7551</v>
      </c>
      <c r="X1086" s="5" t="s">
        <v>67</v>
      </c>
      <c r="Y1086" s="2" t="s">
        <v>67</v>
      </c>
      <c r="Z1086" s="2" t="s">
        <v>67</v>
      </c>
      <c r="AA1086" s="11"/>
      <c r="AB1086" s="2" t="s">
        <v>67</v>
      </c>
    </row>
    <row r="1087" spans="1:28" ht="30" customHeight="1" x14ac:dyDescent="0.3">
      <c r="A1087" s="5" t="s">
        <v>7552</v>
      </c>
      <c r="B1087" s="5" t="s">
        <v>7525</v>
      </c>
      <c r="C1087" s="5" t="s">
        <v>7553</v>
      </c>
      <c r="D1087" s="9" t="s">
        <v>508</v>
      </c>
      <c r="E1087" s="10">
        <v>0</v>
      </c>
      <c r="F1087" s="5" t="s">
        <v>67</v>
      </c>
      <c r="G1087" s="10">
        <v>66390</v>
      </c>
      <c r="H1087" s="5" t="s">
        <v>6872</v>
      </c>
      <c r="I1087" s="10">
        <v>66390</v>
      </c>
      <c r="J1087" s="5" t="s">
        <v>6873</v>
      </c>
      <c r="K1087" s="10">
        <v>0</v>
      </c>
      <c r="L1087" s="5" t="s">
        <v>67</v>
      </c>
      <c r="M1087" s="10">
        <v>0</v>
      </c>
      <c r="N1087" s="5" t="s">
        <v>67</v>
      </c>
      <c r="O1087" s="10">
        <f t="shared" si="17"/>
        <v>66390</v>
      </c>
      <c r="P1087" s="10">
        <v>0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10">
        <v>0</v>
      </c>
      <c r="W1087" s="5" t="s">
        <v>7554</v>
      </c>
      <c r="X1087" s="5" t="s">
        <v>67</v>
      </c>
      <c r="Y1087" s="2" t="s">
        <v>67</v>
      </c>
      <c r="Z1087" s="2" t="s">
        <v>67</v>
      </c>
      <c r="AA1087" s="11"/>
      <c r="AB1087" s="2" t="s">
        <v>67</v>
      </c>
    </row>
    <row r="1088" spans="1:28" ht="30" customHeight="1" x14ac:dyDescent="0.3">
      <c r="A1088" s="5" t="s">
        <v>7555</v>
      </c>
      <c r="B1088" s="5" t="s">
        <v>7525</v>
      </c>
      <c r="C1088" s="5" t="s">
        <v>7556</v>
      </c>
      <c r="D1088" s="9" t="s">
        <v>508</v>
      </c>
      <c r="E1088" s="10">
        <v>0</v>
      </c>
      <c r="F1088" s="5" t="s">
        <v>67</v>
      </c>
      <c r="G1088" s="10">
        <v>79300</v>
      </c>
      <c r="H1088" s="5" t="s">
        <v>6872</v>
      </c>
      <c r="I1088" s="10">
        <v>79300</v>
      </c>
      <c r="J1088" s="5" t="s">
        <v>6873</v>
      </c>
      <c r="K1088" s="10">
        <v>0</v>
      </c>
      <c r="L1088" s="5" t="s">
        <v>67</v>
      </c>
      <c r="M1088" s="10">
        <v>0</v>
      </c>
      <c r="N1088" s="5" t="s">
        <v>67</v>
      </c>
      <c r="O1088" s="10">
        <f t="shared" si="17"/>
        <v>79300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5" t="s">
        <v>7557</v>
      </c>
      <c r="X1088" s="5" t="s">
        <v>67</v>
      </c>
      <c r="Y1088" s="2" t="s">
        <v>67</v>
      </c>
      <c r="Z1088" s="2" t="s">
        <v>67</v>
      </c>
      <c r="AA1088" s="11"/>
      <c r="AB1088" s="2" t="s">
        <v>67</v>
      </c>
    </row>
    <row r="1089" spans="1:28" ht="30" customHeight="1" x14ac:dyDescent="0.3">
      <c r="A1089" s="5" t="s">
        <v>7558</v>
      </c>
      <c r="B1089" s="5" t="s">
        <v>7525</v>
      </c>
      <c r="C1089" s="5" t="s">
        <v>7559</v>
      </c>
      <c r="D1089" s="9" t="s">
        <v>508</v>
      </c>
      <c r="E1089" s="10">
        <v>0</v>
      </c>
      <c r="F1089" s="5" t="s">
        <v>67</v>
      </c>
      <c r="G1089" s="10">
        <v>163490</v>
      </c>
      <c r="H1089" s="5" t="s">
        <v>6872</v>
      </c>
      <c r="I1089" s="10">
        <v>163490</v>
      </c>
      <c r="J1089" s="5" t="s">
        <v>6873</v>
      </c>
      <c r="K1089" s="10">
        <v>0</v>
      </c>
      <c r="L1089" s="5" t="s">
        <v>67</v>
      </c>
      <c r="M1089" s="10">
        <v>0</v>
      </c>
      <c r="N1089" s="5" t="s">
        <v>67</v>
      </c>
      <c r="O1089" s="10">
        <f t="shared" si="17"/>
        <v>163490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5" t="s">
        <v>7560</v>
      </c>
      <c r="X1089" s="5" t="s">
        <v>67</v>
      </c>
      <c r="Y1089" s="2" t="s">
        <v>67</v>
      </c>
      <c r="Z1089" s="2" t="s">
        <v>67</v>
      </c>
      <c r="AA1089" s="11"/>
      <c r="AB1089" s="2" t="s">
        <v>67</v>
      </c>
    </row>
    <row r="1090" spans="1:28" ht="30" customHeight="1" x14ac:dyDescent="0.3">
      <c r="A1090" s="5" t="s">
        <v>7561</v>
      </c>
      <c r="B1090" s="5" t="s">
        <v>7525</v>
      </c>
      <c r="C1090" s="5" t="s">
        <v>7562</v>
      </c>
      <c r="D1090" s="9" t="s">
        <v>508</v>
      </c>
      <c r="E1090" s="10">
        <v>0</v>
      </c>
      <c r="F1090" s="5" t="s">
        <v>67</v>
      </c>
      <c r="G1090" s="10">
        <v>248510</v>
      </c>
      <c r="H1090" s="5" t="s">
        <v>6872</v>
      </c>
      <c r="I1090" s="10">
        <v>248510</v>
      </c>
      <c r="J1090" s="5" t="s">
        <v>6873</v>
      </c>
      <c r="K1090" s="10">
        <v>0</v>
      </c>
      <c r="L1090" s="5" t="s">
        <v>67</v>
      </c>
      <c r="M1090" s="10">
        <v>0</v>
      </c>
      <c r="N1090" s="5" t="s">
        <v>67</v>
      </c>
      <c r="O1090" s="10">
        <f t="shared" si="17"/>
        <v>248510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5" t="s">
        <v>7563</v>
      </c>
      <c r="X1090" s="5" t="s">
        <v>67</v>
      </c>
      <c r="Y1090" s="2" t="s">
        <v>67</v>
      </c>
      <c r="Z1090" s="2" t="s">
        <v>67</v>
      </c>
      <c r="AA1090" s="11"/>
      <c r="AB1090" s="2" t="s">
        <v>67</v>
      </c>
    </row>
    <row r="1091" spans="1:28" ht="30" customHeight="1" x14ac:dyDescent="0.3">
      <c r="A1091" s="5" t="s">
        <v>7564</v>
      </c>
      <c r="B1091" s="5" t="s">
        <v>7525</v>
      </c>
      <c r="C1091" s="5" t="s">
        <v>7565</v>
      </c>
      <c r="D1091" s="9" t="s">
        <v>508</v>
      </c>
      <c r="E1091" s="10">
        <v>0</v>
      </c>
      <c r="F1091" s="5" t="s">
        <v>67</v>
      </c>
      <c r="G1091" s="10">
        <v>335340</v>
      </c>
      <c r="H1091" s="5" t="s">
        <v>6872</v>
      </c>
      <c r="I1091" s="10">
        <v>335340</v>
      </c>
      <c r="J1091" s="5" t="s">
        <v>6873</v>
      </c>
      <c r="K1091" s="10">
        <v>0</v>
      </c>
      <c r="L1091" s="5" t="s">
        <v>67</v>
      </c>
      <c r="M1091" s="10">
        <v>0</v>
      </c>
      <c r="N1091" s="5" t="s">
        <v>67</v>
      </c>
      <c r="O1091" s="10">
        <f t="shared" si="17"/>
        <v>335340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5" t="s">
        <v>7566</v>
      </c>
      <c r="X1091" s="5" t="s">
        <v>67</v>
      </c>
      <c r="Y1091" s="2" t="s">
        <v>67</v>
      </c>
      <c r="Z1091" s="2" t="s">
        <v>67</v>
      </c>
      <c r="AA1091" s="11"/>
      <c r="AB1091" s="2" t="s">
        <v>67</v>
      </c>
    </row>
    <row r="1092" spans="1:28" ht="30" customHeight="1" x14ac:dyDescent="0.3">
      <c r="A1092" s="5" t="s">
        <v>7567</v>
      </c>
      <c r="B1092" s="5" t="s">
        <v>7525</v>
      </c>
      <c r="C1092" s="5" t="s">
        <v>7568</v>
      </c>
      <c r="D1092" s="9" t="s">
        <v>508</v>
      </c>
      <c r="E1092" s="10">
        <v>0</v>
      </c>
      <c r="F1092" s="5" t="s">
        <v>67</v>
      </c>
      <c r="G1092" s="10">
        <v>10740</v>
      </c>
      <c r="H1092" s="5" t="s">
        <v>6872</v>
      </c>
      <c r="I1092" s="10">
        <v>10740</v>
      </c>
      <c r="J1092" s="5" t="s">
        <v>6873</v>
      </c>
      <c r="K1092" s="10">
        <v>0</v>
      </c>
      <c r="L1092" s="5" t="s">
        <v>67</v>
      </c>
      <c r="M1092" s="10">
        <v>0</v>
      </c>
      <c r="N1092" s="5" t="s">
        <v>67</v>
      </c>
      <c r="O1092" s="10">
        <f t="shared" si="17"/>
        <v>10740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5" t="s">
        <v>7569</v>
      </c>
      <c r="X1092" s="5" t="s">
        <v>67</v>
      </c>
      <c r="Y1092" s="2" t="s">
        <v>67</v>
      </c>
      <c r="Z1092" s="2" t="s">
        <v>67</v>
      </c>
      <c r="AA1092" s="11"/>
      <c r="AB1092" s="2" t="s">
        <v>67</v>
      </c>
    </row>
    <row r="1093" spans="1:28" ht="30" customHeight="1" x14ac:dyDescent="0.3">
      <c r="A1093" s="5" t="s">
        <v>7570</v>
      </c>
      <c r="B1093" s="5" t="s">
        <v>7525</v>
      </c>
      <c r="C1093" s="5" t="s">
        <v>7571</v>
      </c>
      <c r="D1093" s="9" t="s">
        <v>508</v>
      </c>
      <c r="E1093" s="10">
        <v>0</v>
      </c>
      <c r="F1093" s="5" t="s">
        <v>67</v>
      </c>
      <c r="G1093" s="10">
        <v>11670</v>
      </c>
      <c r="H1093" s="5" t="s">
        <v>6872</v>
      </c>
      <c r="I1093" s="10">
        <v>11670</v>
      </c>
      <c r="J1093" s="5" t="s">
        <v>6873</v>
      </c>
      <c r="K1093" s="10">
        <v>0</v>
      </c>
      <c r="L1093" s="5" t="s">
        <v>67</v>
      </c>
      <c r="M1093" s="10">
        <v>0</v>
      </c>
      <c r="N1093" s="5" t="s">
        <v>67</v>
      </c>
      <c r="O1093" s="10">
        <f t="shared" si="17"/>
        <v>11670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5" t="s">
        <v>7572</v>
      </c>
      <c r="X1093" s="5" t="s">
        <v>67</v>
      </c>
      <c r="Y1093" s="2" t="s">
        <v>67</v>
      </c>
      <c r="Z1093" s="2" t="s">
        <v>67</v>
      </c>
      <c r="AA1093" s="11"/>
      <c r="AB1093" s="2" t="s">
        <v>67</v>
      </c>
    </row>
    <row r="1094" spans="1:28" ht="30" customHeight="1" x14ac:dyDescent="0.3">
      <c r="A1094" s="5" t="s">
        <v>7573</v>
      </c>
      <c r="B1094" s="5" t="s">
        <v>7525</v>
      </c>
      <c r="C1094" s="5" t="s">
        <v>7574</v>
      </c>
      <c r="D1094" s="9" t="s">
        <v>508</v>
      </c>
      <c r="E1094" s="10">
        <v>0</v>
      </c>
      <c r="F1094" s="5" t="s">
        <v>67</v>
      </c>
      <c r="G1094" s="10">
        <v>18060</v>
      </c>
      <c r="H1094" s="5" t="s">
        <v>6872</v>
      </c>
      <c r="I1094" s="10">
        <v>18060</v>
      </c>
      <c r="J1094" s="5" t="s">
        <v>6873</v>
      </c>
      <c r="K1094" s="10">
        <v>0</v>
      </c>
      <c r="L1094" s="5" t="s">
        <v>67</v>
      </c>
      <c r="M1094" s="10">
        <v>0</v>
      </c>
      <c r="N1094" s="5" t="s">
        <v>67</v>
      </c>
      <c r="O1094" s="10">
        <f t="shared" si="17"/>
        <v>18060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5" t="s">
        <v>7575</v>
      </c>
      <c r="X1094" s="5" t="s">
        <v>67</v>
      </c>
      <c r="Y1094" s="2" t="s">
        <v>67</v>
      </c>
      <c r="Z1094" s="2" t="s">
        <v>67</v>
      </c>
      <c r="AA1094" s="11"/>
      <c r="AB1094" s="2" t="s">
        <v>67</v>
      </c>
    </row>
    <row r="1095" spans="1:28" ht="30" customHeight="1" x14ac:dyDescent="0.3">
      <c r="A1095" s="5" t="s">
        <v>7576</v>
      </c>
      <c r="B1095" s="5" t="s">
        <v>7525</v>
      </c>
      <c r="C1095" s="5" t="s">
        <v>7577</v>
      </c>
      <c r="D1095" s="9" t="s">
        <v>508</v>
      </c>
      <c r="E1095" s="10">
        <v>0</v>
      </c>
      <c r="F1095" s="5" t="s">
        <v>67</v>
      </c>
      <c r="G1095" s="10">
        <v>33040</v>
      </c>
      <c r="H1095" s="5" t="s">
        <v>6872</v>
      </c>
      <c r="I1095" s="10">
        <v>33040</v>
      </c>
      <c r="J1095" s="5" t="s">
        <v>6873</v>
      </c>
      <c r="K1095" s="10">
        <v>0</v>
      </c>
      <c r="L1095" s="5" t="s">
        <v>67</v>
      </c>
      <c r="M1095" s="10">
        <v>0</v>
      </c>
      <c r="N1095" s="5" t="s">
        <v>67</v>
      </c>
      <c r="O1095" s="10">
        <f t="shared" si="17"/>
        <v>33040</v>
      </c>
      <c r="P1095" s="10">
        <v>0</v>
      </c>
      <c r="Q1095" s="10">
        <v>0</v>
      </c>
      <c r="R1095" s="10">
        <v>0</v>
      </c>
      <c r="S1095" s="10">
        <v>0</v>
      </c>
      <c r="T1095" s="10">
        <v>0</v>
      </c>
      <c r="U1095" s="10">
        <v>0</v>
      </c>
      <c r="V1095" s="10">
        <v>0</v>
      </c>
      <c r="W1095" s="5" t="s">
        <v>7578</v>
      </c>
      <c r="X1095" s="5" t="s">
        <v>67</v>
      </c>
      <c r="Y1095" s="2" t="s">
        <v>67</v>
      </c>
      <c r="Z1095" s="2" t="s">
        <v>67</v>
      </c>
      <c r="AA1095" s="11"/>
      <c r="AB1095" s="2" t="s">
        <v>67</v>
      </c>
    </row>
    <row r="1096" spans="1:28" ht="30" customHeight="1" x14ac:dyDescent="0.3">
      <c r="A1096" s="5" t="s">
        <v>7579</v>
      </c>
      <c r="B1096" s="5" t="s">
        <v>7525</v>
      </c>
      <c r="C1096" s="5" t="s">
        <v>7580</v>
      </c>
      <c r="D1096" s="9" t="s">
        <v>508</v>
      </c>
      <c r="E1096" s="10">
        <v>0</v>
      </c>
      <c r="F1096" s="5" t="s">
        <v>67</v>
      </c>
      <c r="G1096" s="10">
        <v>51250</v>
      </c>
      <c r="H1096" s="5" t="s">
        <v>6872</v>
      </c>
      <c r="I1096" s="10">
        <v>51250</v>
      </c>
      <c r="J1096" s="5" t="s">
        <v>6873</v>
      </c>
      <c r="K1096" s="10">
        <v>0</v>
      </c>
      <c r="L1096" s="5" t="s">
        <v>67</v>
      </c>
      <c r="M1096" s="10">
        <v>0</v>
      </c>
      <c r="N1096" s="5" t="s">
        <v>67</v>
      </c>
      <c r="O1096" s="10">
        <f t="shared" si="17"/>
        <v>51250</v>
      </c>
      <c r="P1096" s="10">
        <v>0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5" t="s">
        <v>7581</v>
      </c>
      <c r="X1096" s="5" t="s">
        <v>67</v>
      </c>
      <c r="Y1096" s="2" t="s">
        <v>67</v>
      </c>
      <c r="Z1096" s="2" t="s">
        <v>67</v>
      </c>
      <c r="AA1096" s="11"/>
      <c r="AB1096" s="2" t="s">
        <v>67</v>
      </c>
    </row>
    <row r="1097" spans="1:28" ht="30" customHeight="1" x14ac:dyDescent="0.3">
      <c r="A1097" s="5" t="s">
        <v>7582</v>
      </c>
      <c r="B1097" s="5" t="s">
        <v>7525</v>
      </c>
      <c r="C1097" s="5" t="s">
        <v>7583</v>
      </c>
      <c r="D1097" s="9" t="s">
        <v>508</v>
      </c>
      <c r="E1097" s="10">
        <v>0</v>
      </c>
      <c r="F1097" s="5" t="s">
        <v>67</v>
      </c>
      <c r="G1097" s="10">
        <v>140820</v>
      </c>
      <c r="H1097" s="5" t="s">
        <v>6872</v>
      </c>
      <c r="I1097" s="10">
        <v>140820</v>
      </c>
      <c r="J1097" s="5" t="s">
        <v>6873</v>
      </c>
      <c r="K1097" s="10">
        <v>0</v>
      </c>
      <c r="L1097" s="5" t="s">
        <v>67</v>
      </c>
      <c r="M1097" s="10">
        <v>0</v>
      </c>
      <c r="N1097" s="5" t="s">
        <v>67</v>
      </c>
      <c r="O1097" s="10">
        <f t="shared" si="17"/>
        <v>140820</v>
      </c>
      <c r="P1097" s="10">
        <v>0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5" t="s">
        <v>7584</v>
      </c>
      <c r="X1097" s="5" t="s">
        <v>67</v>
      </c>
      <c r="Y1097" s="2" t="s">
        <v>67</v>
      </c>
      <c r="Z1097" s="2" t="s">
        <v>67</v>
      </c>
      <c r="AA1097" s="11"/>
      <c r="AB1097" s="2" t="s">
        <v>67</v>
      </c>
    </row>
    <row r="1098" spans="1:28" ht="30" customHeight="1" x14ac:dyDescent="0.3">
      <c r="A1098" s="5" t="s">
        <v>7585</v>
      </c>
      <c r="B1098" s="5" t="s">
        <v>7525</v>
      </c>
      <c r="C1098" s="5" t="s">
        <v>7586</v>
      </c>
      <c r="D1098" s="9" t="s">
        <v>508</v>
      </c>
      <c r="E1098" s="10">
        <v>0</v>
      </c>
      <c r="F1098" s="5" t="s">
        <v>67</v>
      </c>
      <c r="G1098" s="10">
        <v>157630</v>
      </c>
      <c r="H1098" s="5" t="s">
        <v>6872</v>
      </c>
      <c r="I1098" s="10">
        <v>157630</v>
      </c>
      <c r="J1098" s="5" t="s">
        <v>6873</v>
      </c>
      <c r="K1098" s="10">
        <v>0</v>
      </c>
      <c r="L1098" s="5" t="s">
        <v>67</v>
      </c>
      <c r="M1098" s="10">
        <v>0</v>
      </c>
      <c r="N1098" s="5" t="s">
        <v>67</v>
      </c>
      <c r="O1098" s="10">
        <f t="shared" si="17"/>
        <v>157630</v>
      </c>
      <c r="P1098" s="10">
        <v>0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5" t="s">
        <v>7587</v>
      </c>
      <c r="X1098" s="5" t="s">
        <v>67</v>
      </c>
      <c r="Y1098" s="2" t="s">
        <v>67</v>
      </c>
      <c r="Z1098" s="2" t="s">
        <v>67</v>
      </c>
      <c r="AA1098" s="11"/>
      <c r="AB1098" s="2" t="s">
        <v>67</v>
      </c>
    </row>
    <row r="1099" spans="1:28" ht="30" customHeight="1" x14ac:dyDescent="0.3">
      <c r="A1099" s="5" t="s">
        <v>7588</v>
      </c>
      <c r="B1099" s="5" t="s">
        <v>7525</v>
      </c>
      <c r="C1099" s="5" t="s">
        <v>7589</v>
      </c>
      <c r="D1099" s="9" t="s">
        <v>508</v>
      </c>
      <c r="E1099" s="10">
        <v>0</v>
      </c>
      <c r="F1099" s="5" t="s">
        <v>67</v>
      </c>
      <c r="G1099" s="10">
        <v>52630</v>
      </c>
      <c r="H1099" s="5" t="s">
        <v>6872</v>
      </c>
      <c r="I1099" s="10">
        <v>52630</v>
      </c>
      <c r="J1099" s="5" t="s">
        <v>6873</v>
      </c>
      <c r="K1099" s="10">
        <v>0</v>
      </c>
      <c r="L1099" s="5" t="s">
        <v>67</v>
      </c>
      <c r="M1099" s="10">
        <v>0</v>
      </c>
      <c r="N1099" s="5" t="s">
        <v>67</v>
      </c>
      <c r="O1099" s="10">
        <f t="shared" si="17"/>
        <v>52630</v>
      </c>
      <c r="P1099" s="10">
        <v>0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10">
        <v>0</v>
      </c>
      <c r="W1099" s="5" t="s">
        <v>7590</v>
      </c>
      <c r="X1099" s="5" t="s">
        <v>67</v>
      </c>
      <c r="Y1099" s="2" t="s">
        <v>67</v>
      </c>
      <c r="Z1099" s="2" t="s">
        <v>67</v>
      </c>
      <c r="AA1099" s="11"/>
      <c r="AB1099" s="2" t="s">
        <v>67</v>
      </c>
    </row>
    <row r="1100" spans="1:28" ht="30" customHeight="1" x14ac:dyDescent="0.3">
      <c r="A1100" s="5" t="s">
        <v>7591</v>
      </c>
      <c r="B1100" s="5" t="s">
        <v>7525</v>
      </c>
      <c r="C1100" s="5" t="s">
        <v>7592</v>
      </c>
      <c r="D1100" s="9" t="s">
        <v>508</v>
      </c>
      <c r="E1100" s="10">
        <v>0</v>
      </c>
      <c r="F1100" s="5" t="s">
        <v>67</v>
      </c>
      <c r="G1100" s="10">
        <v>73030</v>
      </c>
      <c r="H1100" s="5" t="s">
        <v>6872</v>
      </c>
      <c r="I1100" s="10">
        <v>73030</v>
      </c>
      <c r="J1100" s="5" t="s">
        <v>6873</v>
      </c>
      <c r="K1100" s="10">
        <v>0</v>
      </c>
      <c r="L1100" s="5" t="s">
        <v>67</v>
      </c>
      <c r="M1100" s="10">
        <v>0</v>
      </c>
      <c r="N1100" s="5" t="s">
        <v>67</v>
      </c>
      <c r="O1100" s="10">
        <f t="shared" si="17"/>
        <v>73030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5" t="s">
        <v>7593</v>
      </c>
      <c r="X1100" s="5" t="s">
        <v>67</v>
      </c>
      <c r="Y1100" s="2" t="s">
        <v>67</v>
      </c>
      <c r="Z1100" s="2" t="s">
        <v>67</v>
      </c>
      <c r="AA1100" s="11"/>
      <c r="AB1100" s="2" t="s">
        <v>67</v>
      </c>
    </row>
    <row r="1101" spans="1:28" ht="30" customHeight="1" x14ac:dyDescent="0.3">
      <c r="A1101" s="5" t="s">
        <v>7594</v>
      </c>
      <c r="B1101" s="5" t="s">
        <v>7525</v>
      </c>
      <c r="C1101" s="5" t="s">
        <v>7595</v>
      </c>
      <c r="D1101" s="9" t="s">
        <v>508</v>
      </c>
      <c r="E1101" s="10">
        <v>0</v>
      </c>
      <c r="F1101" s="5" t="s">
        <v>67</v>
      </c>
      <c r="G1101" s="10">
        <v>73030</v>
      </c>
      <c r="H1101" s="5" t="s">
        <v>6872</v>
      </c>
      <c r="I1101" s="10">
        <v>73030</v>
      </c>
      <c r="J1101" s="5" t="s">
        <v>6873</v>
      </c>
      <c r="K1101" s="10">
        <v>0</v>
      </c>
      <c r="L1101" s="5" t="s">
        <v>67</v>
      </c>
      <c r="M1101" s="10">
        <v>0</v>
      </c>
      <c r="N1101" s="5" t="s">
        <v>67</v>
      </c>
      <c r="O1101" s="10">
        <f t="shared" si="17"/>
        <v>73030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5" t="s">
        <v>7596</v>
      </c>
      <c r="X1101" s="5" t="s">
        <v>67</v>
      </c>
      <c r="Y1101" s="2" t="s">
        <v>67</v>
      </c>
      <c r="Z1101" s="2" t="s">
        <v>67</v>
      </c>
      <c r="AA1101" s="11"/>
      <c r="AB1101" s="2" t="s">
        <v>67</v>
      </c>
    </row>
    <row r="1102" spans="1:28" ht="30" customHeight="1" x14ac:dyDescent="0.3">
      <c r="A1102" s="5" t="s">
        <v>7597</v>
      </c>
      <c r="B1102" s="5" t="s">
        <v>7525</v>
      </c>
      <c r="C1102" s="5" t="s">
        <v>7598</v>
      </c>
      <c r="D1102" s="9" t="s">
        <v>508</v>
      </c>
      <c r="E1102" s="10">
        <v>0</v>
      </c>
      <c r="F1102" s="5" t="s">
        <v>67</v>
      </c>
      <c r="G1102" s="10">
        <v>87230</v>
      </c>
      <c r="H1102" s="5" t="s">
        <v>6872</v>
      </c>
      <c r="I1102" s="10">
        <v>87230</v>
      </c>
      <c r="J1102" s="5" t="s">
        <v>6873</v>
      </c>
      <c r="K1102" s="10">
        <v>0</v>
      </c>
      <c r="L1102" s="5" t="s">
        <v>67</v>
      </c>
      <c r="M1102" s="10">
        <v>0</v>
      </c>
      <c r="N1102" s="5" t="s">
        <v>67</v>
      </c>
      <c r="O1102" s="10">
        <f t="shared" si="17"/>
        <v>87230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5" t="s">
        <v>7599</v>
      </c>
      <c r="X1102" s="5" t="s">
        <v>67</v>
      </c>
      <c r="Y1102" s="2" t="s">
        <v>67</v>
      </c>
      <c r="Z1102" s="2" t="s">
        <v>67</v>
      </c>
      <c r="AA1102" s="11"/>
      <c r="AB1102" s="2" t="s">
        <v>67</v>
      </c>
    </row>
    <row r="1103" spans="1:28" ht="30" customHeight="1" x14ac:dyDescent="0.3">
      <c r="A1103" s="5" t="s">
        <v>7600</v>
      </c>
      <c r="B1103" s="5" t="s">
        <v>7525</v>
      </c>
      <c r="C1103" s="5" t="s">
        <v>7601</v>
      </c>
      <c r="D1103" s="9" t="s">
        <v>508</v>
      </c>
      <c r="E1103" s="10">
        <v>0</v>
      </c>
      <c r="F1103" s="5" t="s">
        <v>67</v>
      </c>
      <c r="G1103" s="10">
        <v>87230</v>
      </c>
      <c r="H1103" s="5" t="s">
        <v>6872</v>
      </c>
      <c r="I1103" s="10">
        <v>87230</v>
      </c>
      <c r="J1103" s="5" t="s">
        <v>6873</v>
      </c>
      <c r="K1103" s="10">
        <v>0</v>
      </c>
      <c r="L1103" s="5" t="s">
        <v>67</v>
      </c>
      <c r="M1103" s="10">
        <v>0</v>
      </c>
      <c r="N1103" s="5" t="s">
        <v>67</v>
      </c>
      <c r="O1103" s="10">
        <f t="shared" si="17"/>
        <v>87230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5" t="s">
        <v>7602</v>
      </c>
      <c r="X1103" s="5" t="s">
        <v>67</v>
      </c>
      <c r="Y1103" s="2" t="s">
        <v>67</v>
      </c>
      <c r="Z1103" s="2" t="s">
        <v>67</v>
      </c>
      <c r="AA1103" s="11"/>
      <c r="AB1103" s="2" t="s">
        <v>67</v>
      </c>
    </row>
    <row r="1104" spans="1:28" ht="30" customHeight="1" x14ac:dyDescent="0.3">
      <c r="A1104" s="5" t="s">
        <v>7603</v>
      </c>
      <c r="B1104" s="5" t="s">
        <v>7525</v>
      </c>
      <c r="C1104" s="5" t="s">
        <v>7604</v>
      </c>
      <c r="D1104" s="9" t="s">
        <v>508</v>
      </c>
      <c r="E1104" s="10">
        <v>0</v>
      </c>
      <c r="F1104" s="5" t="s">
        <v>67</v>
      </c>
      <c r="G1104" s="10">
        <v>87230</v>
      </c>
      <c r="H1104" s="5" t="s">
        <v>6872</v>
      </c>
      <c r="I1104" s="10">
        <v>87230</v>
      </c>
      <c r="J1104" s="5" t="s">
        <v>6873</v>
      </c>
      <c r="K1104" s="10">
        <v>0</v>
      </c>
      <c r="L1104" s="5" t="s">
        <v>67</v>
      </c>
      <c r="M1104" s="10">
        <v>0</v>
      </c>
      <c r="N1104" s="5" t="s">
        <v>67</v>
      </c>
      <c r="O1104" s="10">
        <f t="shared" ref="O1104:O1167" si="18">SMALL(E1104:M1104,COUNTIF(E1104:M1104,0)+1)</f>
        <v>87230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0</v>
      </c>
      <c r="W1104" s="5" t="s">
        <v>7605</v>
      </c>
      <c r="X1104" s="5" t="s">
        <v>67</v>
      </c>
      <c r="Y1104" s="2" t="s">
        <v>67</v>
      </c>
      <c r="Z1104" s="2" t="s">
        <v>67</v>
      </c>
      <c r="AA1104" s="11"/>
      <c r="AB1104" s="2" t="s">
        <v>67</v>
      </c>
    </row>
    <row r="1105" spans="1:28" ht="30" customHeight="1" x14ac:dyDescent="0.3">
      <c r="A1105" s="5" t="s">
        <v>7606</v>
      </c>
      <c r="B1105" s="5" t="s">
        <v>7525</v>
      </c>
      <c r="C1105" s="5" t="s">
        <v>7607</v>
      </c>
      <c r="D1105" s="9" t="s">
        <v>508</v>
      </c>
      <c r="E1105" s="10">
        <v>0</v>
      </c>
      <c r="F1105" s="5" t="s">
        <v>67</v>
      </c>
      <c r="G1105" s="10">
        <v>124780</v>
      </c>
      <c r="H1105" s="5" t="s">
        <v>6872</v>
      </c>
      <c r="I1105" s="10">
        <v>179840</v>
      </c>
      <c r="J1105" s="5" t="s">
        <v>6873</v>
      </c>
      <c r="K1105" s="10">
        <v>0</v>
      </c>
      <c r="L1105" s="5" t="s">
        <v>67</v>
      </c>
      <c r="M1105" s="10">
        <v>0</v>
      </c>
      <c r="N1105" s="5" t="s">
        <v>67</v>
      </c>
      <c r="O1105" s="10">
        <f t="shared" si="18"/>
        <v>124780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5" t="s">
        <v>7608</v>
      </c>
      <c r="X1105" s="5" t="s">
        <v>67</v>
      </c>
      <c r="Y1105" s="2" t="s">
        <v>67</v>
      </c>
      <c r="Z1105" s="2" t="s">
        <v>67</v>
      </c>
      <c r="AA1105" s="11"/>
      <c r="AB1105" s="2" t="s">
        <v>67</v>
      </c>
    </row>
    <row r="1106" spans="1:28" ht="30" customHeight="1" x14ac:dyDescent="0.3">
      <c r="A1106" s="5" t="s">
        <v>7609</v>
      </c>
      <c r="B1106" s="5" t="s">
        <v>7525</v>
      </c>
      <c r="C1106" s="5" t="s">
        <v>7610</v>
      </c>
      <c r="D1106" s="9" t="s">
        <v>508</v>
      </c>
      <c r="E1106" s="10">
        <v>0</v>
      </c>
      <c r="F1106" s="5" t="s">
        <v>67</v>
      </c>
      <c r="G1106" s="10">
        <v>124780</v>
      </c>
      <c r="H1106" s="5" t="s">
        <v>6872</v>
      </c>
      <c r="I1106" s="10">
        <v>179840</v>
      </c>
      <c r="J1106" s="5" t="s">
        <v>6873</v>
      </c>
      <c r="K1106" s="10">
        <v>0</v>
      </c>
      <c r="L1106" s="5" t="s">
        <v>67</v>
      </c>
      <c r="M1106" s="10">
        <v>0</v>
      </c>
      <c r="N1106" s="5" t="s">
        <v>67</v>
      </c>
      <c r="O1106" s="10">
        <f t="shared" si="18"/>
        <v>124780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5" t="s">
        <v>7611</v>
      </c>
      <c r="X1106" s="5" t="s">
        <v>67</v>
      </c>
      <c r="Y1106" s="2" t="s">
        <v>67</v>
      </c>
      <c r="Z1106" s="2" t="s">
        <v>67</v>
      </c>
      <c r="AA1106" s="11"/>
      <c r="AB1106" s="2" t="s">
        <v>67</v>
      </c>
    </row>
    <row r="1107" spans="1:28" ht="30" customHeight="1" x14ac:dyDescent="0.3">
      <c r="A1107" s="5" t="s">
        <v>7612</v>
      </c>
      <c r="B1107" s="5" t="s">
        <v>7525</v>
      </c>
      <c r="C1107" s="5" t="s">
        <v>7613</v>
      </c>
      <c r="D1107" s="9" t="s">
        <v>508</v>
      </c>
      <c r="E1107" s="10">
        <v>0</v>
      </c>
      <c r="F1107" s="5" t="s">
        <v>67</v>
      </c>
      <c r="G1107" s="10">
        <v>124780</v>
      </c>
      <c r="H1107" s="5" t="s">
        <v>6872</v>
      </c>
      <c r="I1107" s="10">
        <v>179840</v>
      </c>
      <c r="J1107" s="5" t="s">
        <v>6873</v>
      </c>
      <c r="K1107" s="10">
        <v>0</v>
      </c>
      <c r="L1107" s="5" t="s">
        <v>67</v>
      </c>
      <c r="M1107" s="10">
        <v>0</v>
      </c>
      <c r="N1107" s="5" t="s">
        <v>67</v>
      </c>
      <c r="O1107" s="10">
        <f t="shared" si="18"/>
        <v>124780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5" t="s">
        <v>7614</v>
      </c>
      <c r="X1107" s="5" t="s">
        <v>67</v>
      </c>
      <c r="Y1107" s="2" t="s">
        <v>67</v>
      </c>
      <c r="Z1107" s="2" t="s">
        <v>67</v>
      </c>
      <c r="AA1107" s="11"/>
      <c r="AB1107" s="2" t="s">
        <v>67</v>
      </c>
    </row>
    <row r="1108" spans="1:28" ht="30" customHeight="1" x14ac:dyDescent="0.3">
      <c r="A1108" s="5" t="s">
        <v>7615</v>
      </c>
      <c r="B1108" s="5" t="s">
        <v>7525</v>
      </c>
      <c r="C1108" s="5" t="s">
        <v>7616</v>
      </c>
      <c r="D1108" s="9" t="s">
        <v>508</v>
      </c>
      <c r="E1108" s="10">
        <v>0</v>
      </c>
      <c r="F1108" s="5" t="s">
        <v>67</v>
      </c>
      <c r="G1108" s="10">
        <v>124780</v>
      </c>
      <c r="H1108" s="5" t="s">
        <v>6872</v>
      </c>
      <c r="I1108" s="10">
        <v>179840</v>
      </c>
      <c r="J1108" s="5" t="s">
        <v>6873</v>
      </c>
      <c r="K1108" s="10">
        <v>0</v>
      </c>
      <c r="L1108" s="5" t="s">
        <v>67</v>
      </c>
      <c r="M1108" s="10">
        <v>0</v>
      </c>
      <c r="N1108" s="5" t="s">
        <v>67</v>
      </c>
      <c r="O1108" s="10">
        <f t="shared" si="18"/>
        <v>124780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5" t="s">
        <v>7617</v>
      </c>
      <c r="X1108" s="5" t="s">
        <v>67</v>
      </c>
      <c r="Y1108" s="2" t="s">
        <v>67</v>
      </c>
      <c r="Z1108" s="2" t="s">
        <v>67</v>
      </c>
      <c r="AA1108" s="11"/>
      <c r="AB1108" s="2" t="s">
        <v>67</v>
      </c>
    </row>
    <row r="1109" spans="1:28" ht="30" customHeight="1" x14ac:dyDescent="0.3">
      <c r="A1109" s="5" t="s">
        <v>7618</v>
      </c>
      <c r="B1109" s="5" t="s">
        <v>7525</v>
      </c>
      <c r="C1109" s="5" t="s">
        <v>7619</v>
      </c>
      <c r="D1109" s="9" t="s">
        <v>508</v>
      </c>
      <c r="E1109" s="10">
        <v>0</v>
      </c>
      <c r="F1109" s="5" t="s">
        <v>67</v>
      </c>
      <c r="G1109" s="10">
        <v>210280</v>
      </c>
      <c r="H1109" s="5" t="s">
        <v>6872</v>
      </c>
      <c r="I1109" s="10">
        <v>273360</v>
      </c>
      <c r="J1109" s="5" t="s">
        <v>6873</v>
      </c>
      <c r="K1109" s="10">
        <v>0</v>
      </c>
      <c r="L1109" s="5" t="s">
        <v>67</v>
      </c>
      <c r="M1109" s="10">
        <v>0</v>
      </c>
      <c r="N1109" s="5" t="s">
        <v>67</v>
      </c>
      <c r="O1109" s="10">
        <f t="shared" si="18"/>
        <v>210280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5" t="s">
        <v>7620</v>
      </c>
      <c r="X1109" s="5" t="s">
        <v>67</v>
      </c>
      <c r="Y1109" s="2" t="s">
        <v>67</v>
      </c>
      <c r="Z1109" s="2" t="s">
        <v>67</v>
      </c>
      <c r="AA1109" s="11"/>
      <c r="AB1109" s="2" t="s">
        <v>67</v>
      </c>
    </row>
    <row r="1110" spans="1:28" ht="30" customHeight="1" x14ac:dyDescent="0.3">
      <c r="A1110" s="5" t="s">
        <v>7621</v>
      </c>
      <c r="B1110" s="5" t="s">
        <v>7525</v>
      </c>
      <c r="C1110" s="5" t="s">
        <v>7622</v>
      </c>
      <c r="D1110" s="9" t="s">
        <v>508</v>
      </c>
      <c r="E1110" s="10">
        <v>0</v>
      </c>
      <c r="F1110" s="5" t="s">
        <v>67</v>
      </c>
      <c r="G1110" s="10">
        <v>210280</v>
      </c>
      <c r="H1110" s="5" t="s">
        <v>6872</v>
      </c>
      <c r="I1110" s="10">
        <v>273360</v>
      </c>
      <c r="J1110" s="5" t="s">
        <v>6873</v>
      </c>
      <c r="K1110" s="10">
        <v>0</v>
      </c>
      <c r="L1110" s="5" t="s">
        <v>67</v>
      </c>
      <c r="M1110" s="10">
        <v>0</v>
      </c>
      <c r="N1110" s="5" t="s">
        <v>67</v>
      </c>
      <c r="O1110" s="10">
        <f t="shared" si="18"/>
        <v>210280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5" t="s">
        <v>7623</v>
      </c>
      <c r="X1110" s="5" t="s">
        <v>67</v>
      </c>
      <c r="Y1110" s="2" t="s">
        <v>67</v>
      </c>
      <c r="Z1110" s="2" t="s">
        <v>67</v>
      </c>
      <c r="AA1110" s="11"/>
      <c r="AB1110" s="2" t="s">
        <v>67</v>
      </c>
    </row>
    <row r="1111" spans="1:28" ht="30" customHeight="1" x14ac:dyDescent="0.3">
      <c r="A1111" s="5" t="s">
        <v>7624</v>
      </c>
      <c r="B1111" s="5" t="s">
        <v>7525</v>
      </c>
      <c r="C1111" s="5" t="s">
        <v>7625</v>
      </c>
      <c r="D1111" s="9" t="s">
        <v>508</v>
      </c>
      <c r="E1111" s="10">
        <v>0</v>
      </c>
      <c r="F1111" s="5" t="s">
        <v>67</v>
      </c>
      <c r="G1111" s="10">
        <v>210280</v>
      </c>
      <c r="H1111" s="5" t="s">
        <v>6872</v>
      </c>
      <c r="I1111" s="10">
        <v>273360</v>
      </c>
      <c r="J1111" s="5" t="s">
        <v>6873</v>
      </c>
      <c r="K1111" s="10">
        <v>0</v>
      </c>
      <c r="L1111" s="5" t="s">
        <v>67</v>
      </c>
      <c r="M1111" s="10">
        <v>0</v>
      </c>
      <c r="N1111" s="5" t="s">
        <v>67</v>
      </c>
      <c r="O1111" s="10">
        <f t="shared" si="18"/>
        <v>210280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5" t="s">
        <v>7626</v>
      </c>
      <c r="X1111" s="5" t="s">
        <v>67</v>
      </c>
      <c r="Y1111" s="2" t="s">
        <v>67</v>
      </c>
      <c r="Z1111" s="2" t="s">
        <v>67</v>
      </c>
      <c r="AA1111" s="11"/>
      <c r="AB1111" s="2" t="s">
        <v>67</v>
      </c>
    </row>
    <row r="1112" spans="1:28" ht="30" customHeight="1" x14ac:dyDescent="0.3">
      <c r="A1112" s="5" t="s">
        <v>7627</v>
      </c>
      <c r="B1112" s="5" t="s">
        <v>7525</v>
      </c>
      <c r="C1112" s="5" t="s">
        <v>7628</v>
      </c>
      <c r="D1112" s="9" t="s">
        <v>508</v>
      </c>
      <c r="E1112" s="10">
        <v>0</v>
      </c>
      <c r="F1112" s="5" t="s">
        <v>67</v>
      </c>
      <c r="G1112" s="10">
        <v>210280</v>
      </c>
      <c r="H1112" s="5" t="s">
        <v>6872</v>
      </c>
      <c r="I1112" s="10">
        <v>273360</v>
      </c>
      <c r="J1112" s="5" t="s">
        <v>6873</v>
      </c>
      <c r="K1112" s="10">
        <v>0</v>
      </c>
      <c r="L1112" s="5" t="s">
        <v>67</v>
      </c>
      <c r="M1112" s="10">
        <v>0</v>
      </c>
      <c r="N1112" s="5" t="s">
        <v>67</v>
      </c>
      <c r="O1112" s="10">
        <f t="shared" si="18"/>
        <v>210280</v>
      </c>
      <c r="P1112" s="10">
        <v>0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5" t="s">
        <v>7629</v>
      </c>
      <c r="X1112" s="5" t="s">
        <v>67</v>
      </c>
      <c r="Y1112" s="2" t="s">
        <v>67</v>
      </c>
      <c r="Z1112" s="2" t="s">
        <v>67</v>
      </c>
      <c r="AA1112" s="11"/>
      <c r="AB1112" s="2" t="s">
        <v>67</v>
      </c>
    </row>
    <row r="1113" spans="1:28" ht="30" customHeight="1" x14ac:dyDescent="0.3">
      <c r="A1113" s="5" t="s">
        <v>7630</v>
      </c>
      <c r="B1113" s="5" t="s">
        <v>7525</v>
      </c>
      <c r="C1113" s="5" t="s">
        <v>7631</v>
      </c>
      <c r="D1113" s="9" t="s">
        <v>508</v>
      </c>
      <c r="E1113" s="10">
        <v>0</v>
      </c>
      <c r="F1113" s="5" t="s">
        <v>67</v>
      </c>
      <c r="G1113" s="10">
        <v>210280</v>
      </c>
      <c r="H1113" s="5" t="s">
        <v>6872</v>
      </c>
      <c r="I1113" s="10">
        <v>273360</v>
      </c>
      <c r="J1113" s="5" t="s">
        <v>6873</v>
      </c>
      <c r="K1113" s="10">
        <v>0</v>
      </c>
      <c r="L1113" s="5" t="s">
        <v>67</v>
      </c>
      <c r="M1113" s="10">
        <v>0</v>
      </c>
      <c r="N1113" s="5" t="s">
        <v>67</v>
      </c>
      <c r="O1113" s="10">
        <f t="shared" si="18"/>
        <v>210280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5" t="s">
        <v>7632</v>
      </c>
      <c r="X1113" s="5" t="s">
        <v>67</v>
      </c>
      <c r="Y1113" s="2" t="s">
        <v>67</v>
      </c>
      <c r="Z1113" s="2" t="s">
        <v>67</v>
      </c>
      <c r="AA1113" s="11"/>
      <c r="AB1113" s="2" t="s">
        <v>67</v>
      </c>
    </row>
    <row r="1114" spans="1:28" ht="30" customHeight="1" x14ac:dyDescent="0.3">
      <c r="A1114" s="5" t="s">
        <v>7633</v>
      </c>
      <c r="B1114" s="5" t="s">
        <v>7525</v>
      </c>
      <c r="C1114" s="5" t="s">
        <v>7634</v>
      </c>
      <c r="D1114" s="9" t="s">
        <v>508</v>
      </c>
      <c r="E1114" s="10">
        <v>0</v>
      </c>
      <c r="F1114" s="5" t="s">
        <v>67</v>
      </c>
      <c r="G1114" s="10">
        <v>283750</v>
      </c>
      <c r="H1114" s="5" t="s">
        <v>6872</v>
      </c>
      <c r="I1114" s="10">
        <v>368880</v>
      </c>
      <c r="J1114" s="5" t="s">
        <v>6873</v>
      </c>
      <c r="K1114" s="10">
        <v>0</v>
      </c>
      <c r="L1114" s="5" t="s">
        <v>67</v>
      </c>
      <c r="M1114" s="10">
        <v>0</v>
      </c>
      <c r="N1114" s="5" t="s">
        <v>67</v>
      </c>
      <c r="O1114" s="10">
        <f t="shared" si="18"/>
        <v>283750</v>
      </c>
      <c r="P1114" s="10">
        <v>0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5" t="s">
        <v>7635</v>
      </c>
      <c r="X1114" s="5" t="s">
        <v>67</v>
      </c>
      <c r="Y1114" s="2" t="s">
        <v>67</v>
      </c>
      <c r="Z1114" s="2" t="s">
        <v>67</v>
      </c>
      <c r="AA1114" s="11"/>
      <c r="AB1114" s="2" t="s">
        <v>67</v>
      </c>
    </row>
    <row r="1115" spans="1:28" ht="30" customHeight="1" x14ac:dyDescent="0.3">
      <c r="A1115" s="5" t="s">
        <v>7636</v>
      </c>
      <c r="B1115" s="5" t="s">
        <v>7525</v>
      </c>
      <c r="C1115" s="5" t="s">
        <v>7637</v>
      </c>
      <c r="D1115" s="9" t="s">
        <v>508</v>
      </c>
      <c r="E1115" s="10">
        <v>0</v>
      </c>
      <c r="F1115" s="5" t="s">
        <v>67</v>
      </c>
      <c r="G1115" s="10">
        <v>283750</v>
      </c>
      <c r="H1115" s="5" t="s">
        <v>6872</v>
      </c>
      <c r="I1115" s="10">
        <v>368880</v>
      </c>
      <c r="J1115" s="5" t="s">
        <v>6873</v>
      </c>
      <c r="K1115" s="10">
        <v>0</v>
      </c>
      <c r="L1115" s="5" t="s">
        <v>67</v>
      </c>
      <c r="M1115" s="10">
        <v>0</v>
      </c>
      <c r="N1115" s="5" t="s">
        <v>67</v>
      </c>
      <c r="O1115" s="10">
        <f t="shared" si="18"/>
        <v>283750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5" t="s">
        <v>7638</v>
      </c>
      <c r="X1115" s="5" t="s">
        <v>67</v>
      </c>
      <c r="Y1115" s="2" t="s">
        <v>67</v>
      </c>
      <c r="Z1115" s="2" t="s">
        <v>67</v>
      </c>
      <c r="AA1115" s="11"/>
      <c r="AB1115" s="2" t="s">
        <v>67</v>
      </c>
    </row>
    <row r="1116" spans="1:28" ht="30" customHeight="1" x14ac:dyDescent="0.3">
      <c r="A1116" s="5" t="s">
        <v>7639</v>
      </c>
      <c r="B1116" s="5" t="s">
        <v>7525</v>
      </c>
      <c r="C1116" s="5" t="s">
        <v>7640</v>
      </c>
      <c r="D1116" s="9" t="s">
        <v>508</v>
      </c>
      <c r="E1116" s="10">
        <v>0</v>
      </c>
      <c r="F1116" s="5" t="s">
        <v>67</v>
      </c>
      <c r="G1116" s="10">
        <v>283750</v>
      </c>
      <c r="H1116" s="5" t="s">
        <v>6872</v>
      </c>
      <c r="I1116" s="10">
        <v>368880</v>
      </c>
      <c r="J1116" s="5" t="s">
        <v>6873</v>
      </c>
      <c r="K1116" s="10">
        <v>0</v>
      </c>
      <c r="L1116" s="5" t="s">
        <v>67</v>
      </c>
      <c r="M1116" s="10">
        <v>0</v>
      </c>
      <c r="N1116" s="5" t="s">
        <v>67</v>
      </c>
      <c r="O1116" s="10">
        <f t="shared" si="18"/>
        <v>283750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5" t="s">
        <v>7641</v>
      </c>
      <c r="X1116" s="5" t="s">
        <v>67</v>
      </c>
      <c r="Y1116" s="2" t="s">
        <v>67</v>
      </c>
      <c r="Z1116" s="2" t="s">
        <v>67</v>
      </c>
      <c r="AA1116" s="11"/>
      <c r="AB1116" s="2" t="s">
        <v>67</v>
      </c>
    </row>
    <row r="1117" spans="1:28" ht="30" customHeight="1" x14ac:dyDescent="0.3">
      <c r="A1117" s="5" t="s">
        <v>7642</v>
      </c>
      <c r="B1117" s="5" t="s">
        <v>7525</v>
      </c>
      <c r="C1117" s="5" t="s">
        <v>7643</v>
      </c>
      <c r="D1117" s="9" t="s">
        <v>508</v>
      </c>
      <c r="E1117" s="10">
        <v>0</v>
      </c>
      <c r="F1117" s="5" t="s">
        <v>67</v>
      </c>
      <c r="G1117" s="10">
        <v>283750</v>
      </c>
      <c r="H1117" s="5" t="s">
        <v>6872</v>
      </c>
      <c r="I1117" s="10">
        <v>368880</v>
      </c>
      <c r="J1117" s="5" t="s">
        <v>6873</v>
      </c>
      <c r="K1117" s="10">
        <v>0</v>
      </c>
      <c r="L1117" s="5" t="s">
        <v>67</v>
      </c>
      <c r="M1117" s="10">
        <v>0</v>
      </c>
      <c r="N1117" s="5" t="s">
        <v>67</v>
      </c>
      <c r="O1117" s="10">
        <f t="shared" si="18"/>
        <v>283750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5" t="s">
        <v>7644</v>
      </c>
      <c r="X1117" s="5" t="s">
        <v>67</v>
      </c>
      <c r="Y1117" s="2" t="s">
        <v>67</v>
      </c>
      <c r="Z1117" s="2" t="s">
        <v>67</v>
      </c>
      <c r="AA1117" s="11"/>
      <c r="AB1117" s="2" t="s">
        <v>67</v>
      </c>
    </row>
    <row r="1118" spans="1:28" ht="30" customHeight="1" x14ac:dyDescent="0.3">
      <c r="A1118" s="5" t="s">
        <v>7645</v>
      </c>
      <c r="B1118" s="5" t="s">
        <v>7525</v>
      </c>
      <c r="C1118" s="5" t="s">
        <v>7646</v>
      </c>
      <c r="D1118" s="9" t="s">
        <v>508</v>
      </c>
      <c r="E1118" s="10">
        <v>0</v>
      </c>
      <c r="F1118" s="5" t="s">
        <v>67</v>
      </c>
      <c r="G1118" s="10">
        <v>283750</v>
      </c>
      <c r="H1118" s="5" t="s">
        <v>6872</v>
      </c>
      <c r="I1118" s="10">
        <v>368880</v>
      </c>
      <c r="J1118" s="5" t="s">
        <v>6873</v>
      </c>
      <c r="K1118" s="10">
        <v>0</v>
      </c>
      <c r="L1118" s="5" t="s">
        <v>67</v>
      </c>
      <c r="M1118" s="10">
        <v>0</v>
      </c>
      <c r="N1118" s="5" t="s">
        <v>67</v>
      </c>
      <c r="O1118" s="10">
        <f t="shared" si="18"/>
        <v>283750</v>
      </c>
      <c r="P1118" s="10">
        <v>0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10">
        <v>0</v>
      </c>
      <c r="W1118" s="5" t="s">
        <v>7647</v>
      </c>
      <c r="X1118" s="5" t="s">
        <v>67</v>
      </c>
      <c r="Y1118" s="2" t="s">
        <v>67</v>
      </c>
      <c r="Z1118" s="2" t="s">
        <v>67</v>
      </c>
      <c r="AA1118" s="11"/>
      <c r="AB1118" s="2" t="s">
        <v>67</v>
      </c>
    </row>
    <row r="1119" spans="1:28" ht="30" customHeight="1" x14ac:dyDescent="0.3">
      <c r="A1119" s="5" t="s">
        <v>7648</v>
      </c>
      <c r="B1119" s="5" t="s">
        <v>7525</v>
      </c>
      <c r="C1119" s="5" t="s">
        <v>7649</v>
      </c>
      <c r="D1119" s="9" t="s">
        <v>508</v>
      </c>
      <c r="E1119" s="10">
        <v>0</v>
      </c>
      <c r="F1119" s="5" t="s">
        <v>67</v>
      </c>
      <c r="G1119" s="10">
        <v>283750</v>
      </c>
      <c r="H1119" s="5" t="s">
        <v>6872</v>
      </c>
      <c r="I1119" s="10">
        <v>368880</v>
      </c>
      <c r="J1119" s="5" t="s">
        <v>6873</v>
      </c>
      <c r="K1119" s="10">
        <v>0</v>
      </c>
      <c r="L1119" s="5" t="s">
        <v>67</v>
      </c>
      <c r="M1119" s="10">
        <v>0</v>
      </c>
      <c r="N1119" s="5" t="s">
        <v>67</v>
      </c>
      <c r="O1119" s="10">
        <f t="shared" si="18"/>
        <v>283750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5" t="s">
        <v>7650</v>
      </c>
      <c r="X1119" s="5" t="s">
        <v>67</v>
      </c>
      <c r="Y1119" s="2" t="s">
        <v>67</v>
      </c>
      <c r="Z1119" s="2" t="s">
        <v>67</v>
      </c>
      <c r="AA1119" s="11"/>
      <c r="AB1119" s="2" t="s">
        <v>67</v>
      </c>
    </row>
    <row r="1120" spans="1:28" ht="30" customHeight="1" x14ac:dyDescent="0.3">
      <c r="A1120" s="5" t="s">
        <v>7651</v>
      </c>
      <c r="B1120" s="5" t="s">
        <v>7525</v>
      </c>
      <c r="C1120" s="5" t="s">
        <v>7652</v>
      </c>
      <c r="D1120" s="9" t="s">
        <v>508</v>
      </c>
      <c r="E1120" s="10">
        <v>0</v>
      </c>
      <c r="F1120" s="5" t="s">
        <v>67</v>
      </c>
      <c r="G1120" s="10">
        <v>41900</v>
      </c>
      <c r="H1120" s="5" t="s">
        <v>6872</v>
      </c>
      <c r="I1120" s="10">
        <v>41900</v>
      </c>
      <c r="J1120" s="5" t="s">
        <v>6873</v>
      </c>
      <c r="K1120" s="10">
        <v>0</v>
      </c>
      <c r="L1120" s="5" t="s">
        <v>67</v>
      </c>
      <c r="M1120" s="10">
        <v>0</v>
      </c>
      <c r="N1120" s="5" t="s">
        <v>67</v>
      </c>
      <c r="O1120" s="10">
        <f t="shared" si="18"/>
        <v>41900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5" t="s">
        <v>7653</v>
      </c>
      <c r="X1120" s="5" t="s">
        <v>67</v>
      </c>
      <c r="Y1120" s="2" t="s">
        <v>67</v>
      </c>
      <c r="Z1120" s="2" t="s">
        <v>67</v>
      </c>
      <c r="AA1120" s="11"/>
      <c r="AB1120" s="2" t="s">
        <v>67</v>
      </c>
    </row>
    <row r="1121" spans="1:28" ht="30" customHeight="1" x14ac:dyDescent="0.3">
      <c r="A1121" s="5" t="s">
        <v>7654</v>
      </c>
      <c r="B1121" s="5" t="s">
        <v>7525</v>
      </c>
      <c r="C1121" s="5" t="s">
        <v>7655</v>
      </c>
      <c r="D1121" s="9" t="s">
        <v>508</v>
      </c>
      <c r="E1121" s="10">
        <v>0</v>
      </c>
      <c r="F1121" s="5" t="s">
        <v>67</v>
      </c>
      <c r="G1121" s="10">
        <v>59560</v>
      </c>
      <c r="H1121" s="5" t="s">
        <v>6872</v>
      </c>
      <c r="I1121" s="10">
        <v>59560</v>
      </c>
      <c r="J1121" s="5" t="s">
        <v>6873</v>
      </c>
      <c r="K1121" s="10">
        <v>0</v>
      </c>
      <c r="L1121" s="5" t="s">
        <v>67</v>
      </c>
      <c r="M1121" s="10">
        <v>0</v>
      </c>
      <c r="N1121" s="5" t="s">
        <v>67</v>
      </c>
      <c r="O1121" s="10">
        <f t="shared" si="18"/>
        <v>59560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5" t="s">
        <v>7656</v>
      </c>
      <c r="X1121" s="5" t="s">
        <v>67</v>
      </c>
      <c r="Y1121" s="2" t="s">
        <v>67</v>
      </c>
      <c r="Z1121" s="2" t="s">
        <v>67</v>
      </c>
      <c r="AA1121" s="11"/>
      <c r="AB1121" s="2" t="s">
        <v>67</v>
      </c>
    </row>
    <row r="1122" spans="1:28" ht="30" customHeight="1" x14ac:dyDescent="0.3">
      <c r="A1122" s="5" t="s">
        <v>7657</v>
      </c>
      <c r="B1122" s="5" t="s">
        <v>7525</v>
      </c>
      <c r="C1122" s="5" t="s">
        <v>7658</v>
      </c>
      <c r="D1122" s="9" t="s">
        <v>508</v>
      </c>
      <c r="E1122" s="10">
        <v>0</v>
      </c>
      <c r="F1122" s="5" t="s">
        <v>67</v>
      </c>
      <c r="G1122" s="10">
        <v>59560</v>
      </c>
      <c r="H1122" s="5" t="s">
        <v>6872</v>
      </c>
      <c r="I1122" s="10">
        <v>59560</v>
      </c>
      <c r="J1122" s="5" t="s">
        <v>6873</v>
      </c>
      <c r="K1122" s="10">
        <v>0</v>
      </c>
      <c r="L1122" s="5" t="s">
        <v>67</v>
      </c>
      <c r="M1122" s="10">
        <v>0</v>
      </c>
      <c r="N1122" s="5" t="s">
        <v>67</v>
      </c>
      <c r="O1122" s="10">
        <f t="shared" si="18"/>
        <v>59560</v>
      </c>
      <c r="P1122" s="10">
        <v>0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10">
        <v>0</v>
      </c>
      <c r="W1122" s="5" t="s">
        <v>7659</v>
      </c>
      <c r="X1122" s="5" t="s">
        <v>67</v>
      </c>
      <c r="Y1122" s="2" t="s">
        <v>67</v>
      </c>
      <c r="Z1122" s="2" t="s">
        <v>67</v>
      </c>
      <c r="AA1122" s="11"/>
      <c r="AB1122" s="2" t="s">
        <v>67</v>
      </c>
    </row>
    <row r="1123" spans="1:28" ht="30" customHeight="1" x14ac:dyDescent="0.3">
      <c r="A1123" s="5" t="s">
        <v>7660</v>
      </c>
      <c r="B1123" s="5" t="s">
        <v>7525</v>
      </c>
      <c r="C1123" s="5" t="s">
        <v>7661</v>
      </c>
      <c r="D1123" s="9" t="s">
        <v>508</v>
      </c>
      <c r="E1123" s="10">
        <v>0</v>
      </c>
      <c r="F1123" s="5" t="s">
        <v>67</v>
      </c>
      <c r="G1123" s="10">
        <v>74100</v>
      </c>
      <c r="H1123" s="5" t="s">
        <v>6872</v>
      </c>
      <c r="I1123" s="10">
        <v>74120</v>
      </c>
      <c r="J1123" s="5" t="s">
        <v>6873</v>
      </c>
      <c r="K1123" s="10">
        <v>0</v>
      </c>
      <c r="L1123" s="5" t="s">
        <v>67</v>
      </c>
      <c r="M1123" s="10">
        <v>0</v>
      </c>
      <c r="N1123" s="5" t="s">
        <v>67</v>
      </c>
      <c r="O1123" s="10">
        <f t="shared" si="18"/>
        <v>74100</v>
      </c>
      <c r="P1123" s="10">
        <v>0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10">
        <v>0</v>
      </c>
      <c r="W1123" s="5" t="s">
        <v>7662</v>
      </c>
      <c r="X1123" s="5" t="s">
        <v>67</v>
      </c>
      <c r="Y1123" s="2" t="s">
        <v>67</v>
      </c>
      <c r="Z1123" s="2" t="s">
        <v>67</v>
      </c>
      <c r="AA1123" s="11"/>
      <c r="AB1123" s="2" t="s">
        <v>67</v>
      </c>
    </row>
    <row r="1124" spans="1:28" ht="30" customHeight="1" x14ac:dyDescent="0.3">
      <c r="A1124" s="5" t="s">
        <v>7663</v>
      </c>
      <c r="B1124" s="5" t="s">
        <v>7525</v>
      </c>
      <c r="C1124" s="5" t="s">
        <v>7664</v>
      </c>
      <c r="D1124" s="9" t="s">
        <v>508</v>
      </c>
      <c r="E1124" s="10">
        <v>0</v>
      </c>
      <c r="F1124" s="5" t="s">
        <v>67</v>
      </c>
      <c r="G1124" s="10">
        <v>74100</v>
      </c>
      <c r="H1124" s="5" t="s">
        <v>6872</v>
      </c>
      <c r="I1124" s="10">
        <v>74120</v>
      </c>
      <c r="J1124" s="5" t="s">
        <v>6873</v>
      </c>
      <c r="K1124" s="10">
        <v>0</v>
      </c>
      <c r="L1124" s="5" t="s">
        <v>67</v>
      </c>
      <c r="M1124" s="10">
        <v>0</v>
      </c>
      <c r="N1124" s="5" t="s">
        <v>67</v>
      </c>
      <c r="O1124" s="10">
        <f t="shared" si="18"/>
        <v>74100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5" t="s">
        <v>7665</v>
      </c>
      <c r="X1124" s="5" t="s">
        <v>67</v>
      </c>
      <c r="Y1124" s="2" t="s">
        <v>67</v>
      </c>
      <c r="Z1124" s="2" t="s">
        <v>67</v>
      </c>
      <c r="AA1124" s="11"/>
      <c r="AB1124" s="2" t="s">
        <v>67</v>
      </c>
    </row>
    <row r="1125" spans="1:28" ht="30" customHeight="1" x14ac:dyDescent="0.3">
      <c r="A1125" s="5" t="s">
        <v>7666</v>
      </c>
      <c r="B1125" s="5" t="s">
        <v>7525</v>
      </c>
      <c r="C1125" s="5" t="s">
        <v>7667</v>
      </c>
      <c r="D1125" s="9" t="s">
        <v>508</v>
      </c>
      <c r="E1125" s="10">
        <v>0</v>
      </c>
      <c r="F1125" s="5" t="s">
        <v>67</v>
      </c>
      <c r="G1125" s="10">
        <v>74100</v>
      </c>
      <c r="H1125" s="5" t="s">
        <v>6872</v>
      </c>
      <c r="I1125" s="10">
        <v>74120</v>
      </c>
      <c r="J1125" s="5" t="s">
        <v>6873</v>
      </c>
      <c r="K1125" s="10">
        <v>0</v>
      </c>
      <c r="L1125" s="5" t="s">
        <v>67</v>
      </c>
      <c r="M1125" s="10">
        <v>0</v>
      </c>
      <c r="N1125" s="5" t="s">
        <v>67</v>
      </c>
      <c r="O1125" s="10">
        <f t="shared" si="18"/>
        <v>74100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5" t="s">
        <v>7668</v>
      </c>
      <c r="X1125" s="5" t="s">
        <v>67</v>
      </c>
      <c r="Y1125" s="2" t="s">
        <v>67</v>
      </c>
      <c r="Z1125" s="2" t="s">
        <v>67</v>
      </c>
      <c r="AA1125" s="11"/>
      <c r="AB1125" s="2" t="s">
        <v>67</v>
      </c>
    </row>
    <row r="1126" spans="1:28" ht="30" customHeight="1" x14ac:dyDescent="0.3">
      <c r="A1126" s="5" t="s">
        <v>7669</v>
      </c>
      <c r="B1126" s="5" t="s">
        <v>7525</v>
      </c>
      <c r="C1126" s="5" t="s">
        <v>7670</v>
      </c>
      <c r="D1126" s="9" t="s">
        <v>508</v>
      </c>
      <c r="E1126" s="10">
        <v>0</v>
      </c>
      <c r="F1126" s="5" t="s">
        <v>67</v>
      </c>
      <c r="G1126" s="10">
        <v>101860</v>
      </c>
      <c r="H1126" s="5" t="s">
        <v>6872</v>
      </c>
      <c r="I1126" s="10">
        <v>101860</v>
      </c>
      <c r="J1126" s="5" t="s">
        <v>6873</v>
      </c>
      <c r="K1126" s="10">
        <v>0</v>
      </c>
      <c r="L1126" s="5" t="s">
        <v>67</v>
      </c>
      <c r="M1126" s="10">
        <v>0</v>
      </c>
      <c r="N1126" s="5" t="s">
        <v>67</v>
      </c>
      <c r="O1126" s="10">
        <f t="shared" si="18"/>
        <v>101860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5" t="s">
        <v>7671</v>
      </c>
      <c r="X1126" s="5" t="s">
        <v>67</v>
      </c>
      <c r="Y1126" s="2" t="s">
        <v>67</v>
      </c>
      <c r="Z1126" s="2" t="s">
        <v>67</v>
      </c>
      <c r="AA1126" s="11"/>
      <c r="AB1126" s="2" t="s">
        <v>67</v>
      </c>
    </row>
    <row r="1127" spans="1:28" ht="30" customHeight="1" x14ac:dyDescent="0.3">
      <c r="A1127" s="5" t="s">
        <v>7672</v>
      </c>
      <c r="B1127" s="5" t="s">
        <v>7525</v>
      </c>
      <c r="C1127" s="5" t="s">
        <v>7673</v>
      </c>
      <c r="D1127" s="9" t="s">
        <v>508</v>
      </c>
      <c r="E1127" s="10">
        <v>0</v>
      </c>
      <c r="F1127" s="5" t="s">
        <v>67</v>
      </c>
      <c r="G1127" s="10">
        <v>101860</v>
      </c>
      <c r="H1127" s="5" t="s">
        <v>6872</v>
      </c>
      <c r="I1127" s="10">
        <v>101860</v>
      </c>
      <c r="J1127" s="5" t="s">
        <v>6873</v>
      </c>
      <c r="K1127" s="10">
        <v>0</v>
      </c>
      <c r="L1127" s="5" t="s">
        <v>67</v>
      </c>
      <c r="M1127" s="10">
        <v>0</v>
      </c>
      <c r="N1127" s="5" t="s">
        <v>67</v>
      </c>
      <c r="O1127" s="10">
        <f t="shared" si="18"/>
        <v>101860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5" t="s">
        <v>7674</v>
      </c>
      <c r="X1127" s="5" t="s">
        <v>67</v>
      </c>
      <c r="Y1127" s="2" t="s">
        <v>67</v>
      </c>
      <c r="Z1127" s="2" t="s">
        <v>67</v>
      </c>
      <c r="AA1127" s="11"/>
      <c r="AB1127" s="2" t="s">
        <v>67</v>
      </c>
    </row>
    <row r="1128" spans="1:28" ht="30" customHeight="1" x14ac:dyDescent="0.3">
      <c r="A1128" s="5" t="s">
        <v>7675</v>
      </c>
      <c r="B1128" s="5" t="s">
        <v>7525</v>
      </c>
      <c r="C1128" s="5" t="s">
        <v>7676</v>
      </c>
      <c r="D1128" s="9" t="s">
        <v>508</v>
      </c>
      <c r="E1128" s="10">
        <v>0</v>
      </c>
      <c r="F1128" s="5" t="s">
        <v>67</v>
      </c>
      <c r="G1128" s="10">
        <v>101860</v>
      </c>
      <c r="H1128" s="5" t="s">
        <v>6872</v>
      </c>
      <c r="I1128" s="10">
        <v>101860</v>
      </c>
      <c r="J1128" s="5" t="s">
        <v>6873</v>
      </c>
      <c r="K1128" s="10">
        <v>0</v>
      </c>
      <c r="L1128" s="5" t="s">
        <v>67</v>
      </c>
      <c r="M1128" s="10">
        <v>0</v>
      </c>
      <c r="N1128" s="5" t="s">
        <v>67</v>
      </c>
      <c r="O1128" s="10">
        <f t="shared" si="18"/>
        <v>101860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5" t="s">
        <v>7677</v>
      </c>
      <c r="X1128" s="5" t="s">
        <v>67</v>
      </c>
      <c r="Y1128" s="2" t="s">
        <v>67</v>
      </c>
      <c r="Z1128" s="2" t="s">
        <v>67</v>
      </c>
      <c r="AA1128" s="11"/>
      <c r="AB1128" s="2" t="s">
        <v>67</v>
      </c>
    </row>
    <row r="1129" spans="1:28" ht="30" customHeight="1" x14ac:dyDescent="0.3">
      <c r="A1129" s="5" t="s">
        <v>7678</v>
      </c>
      <c r="B1129" s="5" t="s">
        <v>7525</v>
      </c>
      <c r="C1129" s="5" t="s">
        <v>7679</v>
      </c>
      <c r="D1129" s="9" t="s">
        <v>508</v>
      </c>
      <c r="E1129" s="10">
        <v>0</v>
      </c>
      <c r="F1129" s="5" t="s">
        <v>67</v>
      </c>
      <c r="G1129" s="10">
        <v>101860</v>
      </c>
      <c r="H1129" s="5" t="s">
        <v>6872</v>
      </c>
      <c r="I1129" s="10">
        <v>101860</v>
      </c>
      <c r="J1129" s="5" t="s">
        <v>6873</v>
      </c>
      <c r="K1129" s="10">
        <v>0</v>
      </c>
      <c r="L1129" s="5" t="s">
        <v>67</v>
      </c>
      <c r="M1129" s="10">
        <v>0</v>
      </c>
      <c r="N1129" s="5" t="s">
        <v>67</v>
      </c>
      <c r="O1129" s="10">
        <f t="shared" si="18"/>
        <v>101860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5" t="s">
        <v>7680</v>
      </c>
      <c r="X1129" s="5" t="s">
        <v>67</v>
      </c>
      <c r="Y1129" s="2" t="s">
        <v>67</v>
      </c>
      <c r="Z1129" s="2" t="s">
        <v>67</v>
      </c>
      <c r="AA1129" s="11"/>
      <c r="AB1129" s="2" t="s">
        <v>67</v>
      </c>
    </row>
    <row r="1130" spans="1:28" ht="30" customHeight="1" x14ac:dyDescent="0.3">
      <c r="A1130" s="5" t="s">
        <v>7681</v>
      </c>
      <c r="B1130" s="5" t="s">
        <v>7525</v>
      </c>
      <c r="C1130" s="5" t="s">
        <v>7682</v>
      </c>
      <c r="D1130" s="9" t="s">
        <v>508</v>
      </c>
      <c r="E1130" s="10">
        <v>0</v>
      </c>
      <c r="F1130" s="5" t="s">
        <v>67</v>
      </c>
      <c r="G1130" s="10">
        <v>126140</v>
      </c>
      <c r="H1130" s="5" t="s">
        <v>6872</v>
      </c>
      <c r="I1130" s="10">
        <v>126140</v>
      </c>
      <c r="J1130" s="5" t="s">
        <v>6873</v>
      </c>
      <c r="K1130" s="10">
        <v>0</v>
      </c>
      <c r="L1130" s="5" t="s">
        <v>67</v>
      </c>
      <c r="M1130" s="10">
        <v>0</v>
      </c>
      <c r="N1130" s="5" t="s">
        <v>67</v>
      </c>
      <c r="O1130" s="10">
        <f t="shared" si="18"/>
        <v>126140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5" t="s">
        <v>7683</v>
      </c>
      <c r="X1130" s="5" t="s">
        <v>67</v>
      </c>
      <c r="Y1130" s="2" t="s">
        <v>67</v>
      </c>
      <c r="Z1130" s="2" t="s">
        <v>67</v>
      </c>
      <c r="AA1130" s="11"/>
      <c r="AB1130" s="2" t="s">
        <v>67</v>
      </c>
    </row>
    <row r="1131" spans="1:28" ht="30" customHeight="1" x14ac:dyDescent="0.3">
      <c r="A1131" s="5" t="s">
        <v>7684</v>
      </c>
      <c r="B1131" s="5" t="s">
        <v>7525</v>
      </c>
      <c r="C1131" s="5" t="s">
        <v>7685</v>
      </c>
      <c r="D1131" s="9" t="s">
        <v>508</v>
      </c>
      <c r="E1131" s="10">
        <v>0</v>
      </c>
      <c r="F1131" s="5" t="s">
        <v>67</v>
      </c>
      <c r="G1131" s="10">
        <v>126140</v>
      </c>
      <c r="H1131" s="5" t="s">
        <v>6872</v>
      </c>
      <c r="I1131" s="10">
        <v>126140</v>
      </c>
      <c r="J1131" s="5" t="s">
        <v>6873</v>
      </c>
      <c r="K1131" s="10">
        <v>0</v>
      </c>
      <c r="L1131" s="5" t="s">
        <v>67</v>
      </c>
      <c r="M1131" s="10">
        <v>0</v>
      </c>
      <c r="N1131" s="5" t="s">
        <v>67</v>
      </c>
      <c r="O1131" s="10">
        <f t="shared" si="18"/>
        <v>126140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5" t="s">
        <v>7686</v>
      </c>
      <c r="X1131" s="5" t="s">
        <v>67</v>
      </c>
      <c r="Y1131" s="2" t="s">
        <v>67</v>
      </c>
      <c r="Z1131" s="2" t="s">
        <v>67</v>
      </c>
      <c r="AA1131" s="11"/>
      <c r="AB1131" s="2" t="s">
        <v>67</v>
      </c>
    </row>
    <row r="1132" spans="1:28" ht="30" customHeight="1" x14ac:dyDescent="0.3">
      <c r="A1132" s="5" t="s">
        <v>7687</v>
      </c>
      <c r="B1132" s="5" t="s">
        <v>7525</v>
      </c>
      <c r="C1132" s="5" t="s">
        <v>7688</v>
      </c>
      <c r="D1132" s="9" t="s">
        <v>508</v>
      </c>
      <c r="E1132" s="10">
        <v>0</v>
      </c>
      <c r="F1132" s="5" t="s">
        <v>67</v>
      </c>
      <c r="G1132" s="10">
        <v>156660</v>
      </c>
      <c r="H1132" s="5" t="s">
        <v>6872</v>
      </c>
      <c r="I1132" s="10">
        <v>156660</v>
      </c>
      <c r="J1132" s="5" t="s">
        <v>6873</v>
      </c>
      <c r="K1132" s="10">
        <v>0</v>
      </c>
      <c r="L1132" s="5" t="s">
        <v>67</v>
      </c>
      <c r="M1132" s="10">
        <v>0</v>
      </c>
      <c r="N1132" s="5" t="s">
        <v>67</v>
      </c>
      <c r="O1132" s="10">
        <f t="shared" si="18"/>
        <v>156660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5" t="s">
        <v>7689</v>
      </c>
      <c r="X1132" s="5" t="s">
        <v>67</v>
      </c>
      <c r="Y1132" s="2" t="s">
        <v>67</v>
      </c>
      <c r="Z1132" s="2" t="s">
        <v>67</v>
      </c>
      <c r="AA1132" s="11"/>
      <c r="AB1132" s="2" t="s">
        <v>67</v>
      </c>
    </row>
    <row r="1133" spans="1:28" ht="30" customHeight="1" x14ac:dyDescent="0.3">
      <c r="A1133" s="5" t="s">
        <v>7690</v>
      </c>
      <c r="B1133" s="5" t="s">
        <v>7525</v>
      </c>
      <c r="C1133" s="5" t="s">
        <v>7691</v>
      </c>
      <c r="D1133" s="9" t="s">
        <v>508</v>
      </c>
      <c r="E1133" s="10">
        <v>0</v>
      </c>
      <c r="F1133" s="5" t="s">
        <v>67</v>
      </c>
      <c r="G1133" s="10">
        <v>156660</v>
      </c>
      <c r="H1133" s="5" t="s">
        <v>6872</v>
      </c>
      <c r="I1133" s="10">
        <v>156660</v>
      </c>
      <c r="J1133" s="5" t="s">
        <v>6873</v>
      </c>
      <c r="K1133" s="10">
        <v>0</v>
      </c>
      <c r="L1133" s="5" t="s">
        <v>67</v>
      </c>
      <c r="M1133" s="10">
        <v>0</v>
      </c>
      <c r="N1133" s="5" t="s">
        <v>67</v>
      </c>
      <c r="O1133" s="10">
        <f t="shared" si="18"/>
        <v>156660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5" t="s">
        <v>7692</v>
      </c>
      <c r="X1133" s="5" t="s">
        <v>67</v>
      </c>
      <c r="Y1133" s="2" t="s">
        <v>67</v>
      </c>
      <c r="Z1133" s="2" t="s">
        <v>67</v>
      </c>
      <c r="AA1133" s="11"/>
      <c r="AB1133" s="2" t="s">
        <v>67</v>
      </c>
    </row>
    <row r="1134" spans="1:28" ht="30" customHeight="1" x14ac:dyDescent="0.3">
      <c r="A1134" s="5" t="s">
        <v>7693</v>
      </c>
      <c r="B1134" s="5" t="s">
        <v>7525</v>
      </c>
      <c r="C1134" s="5" t="s">
        <v>7694</v>
      </c>
      <c r="D1134" s="9" t="s">
        <v>508</v>
      </c>
      <c r="E1134" s="10">
        <v>0</v>
      </c>
      <c r="F1134" s="5" t="s">
        <v>67</v>
      </c>
      <c r="G1134" s="10">
        <v>25970</v>
      </c>
      <c r="H1134" s="5" t="s">
        <v>7695</v>
      </c>
      <c r="I1134" s="10">
        <v>25970</v>
      </c>
      <c r="J1134" s="5" t="s">
        <v>6873</v>
      </c>
      <c r="K1134" s="10">
        <v>0</v>
      </c>
      <c r="L1134" s="5" t="s">
        <v>67</v>
      </c>
      <c r="M1134" s="10">
        <v>0</v>
      </c>
      <c r="N1134" s="5" t="s">
        <v>67</v>
      </c>
      <c r="O1134" s="10">
        <f t="shared" si="18"/>
        <v>25970</v>
      </c>
      <c r="P1134" s="10">
        <v>0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5" t="s">
        <v>7696</v>
      </c>
      <c r="X1134" s="5" t="s">
        <v>67</v>
      </c>
      <c r="Y1134" s="2" t="s">
        <v>67</v>
      </c>
      <c r="Z1134" s="2" t="s">
        <v>67</v>
      </c>
      <c r="AA1134" s="11"/>
      <c r="AB1134" s="2" t="s">
        <v>67</v>
      </c>
    </row>
    <row r="1135" spans="1:28" ht="30" customHeight="1" x14ac:dyDescent="0.3">
      <c r="A1135" s="5" t="s">
        <v>7697</v>
      </c>
      <c r="B1135" s="5" t="s">
        <v>7525</v>
      </c>
      <c r="C1135" s="5" t="s">
        <v>7698</v>
      </c>
      <c r="D1135" s="9" t="s">
        <v>508</v>
      </c>
      <c r="E1135" s="10">
        <v>0</v>
      </c>
      <c r="F1135" s="5" t="s">
        <v>67</v>
      </c>
      <c r="G1135" s="10">
        <v>29150</v>
      </c>
      <c r="H1135" s="5" t="s">
        <v>7695</v>
      </c>
      <c r="I1135" s="10">
        <v>29150</v>
      </c>
      <c r="J1135" s="5" t="s">
        <v>6873</v>
      </c>
      <c r="K1135" s="10">
        <v>0</v>
      </c>
      <c r="L1135" s="5" t="s">
        <v>67</v>
      </c>
      <c r="M1135" s="10">
        <v>0</v>
      </c>
      <c r="N1135" s="5" t="s">
        <v>67</v>
      </c>
      <c r="O1135" s="10">
        <f t="shared" si="18"/>
        <v>29150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5" t="s">
        <v>7699</v>
      </c>
      <c r="X1135" s="5" t="s">
        <v>67</v>
      </c>
      <c r="Y1135" s="2" t="s">
        <v>67</v>
      </c>
      <c r="Z1135" s="2" t="s">
        <v>67</v>
      </c>
      <c r="AA1135" s="11"/>
      <c r="AB1135" s="2" t="s">
        <v>67</v>
      </c>
    </row>
    <row r="1136" spans="1:28" ht="30" customHeight="1" x14ac:dyDescent="0.3">
      <c r="A1136" s="5" t="s">
        <v>7700</v>
      </c>
      <c r="B1136" s="5" t="s">
        <v>7525</v>
      </c>
      <c r="C1136" s="5" t="s">
        <v>7701</v>
      </c>
      <c r="D1136" s="9" t="s">
        <v>508</v>
      </c>
      <c r="E1136" s="10">
        <v>0</v>
      </c>
      <c r="F1136" s="5" t="s">
        <v>67</v>
      </c>
      <c r="G1136" s="10">
        <v>47910</v>
      </c>
      <c r="H1136" s="5" t="s">
        <v>7695</v>
      </c>
      <c r="I1136" s="10">
        <v>47910</v>
      </c>
      <c r="J1136" s="5" t="s">
        <v>6873</v>
      </c>
      <c r="K1136" s="10">
        <v>0</v>
      </c>
      <c r="L1136" s="5" t="s">
        <v>67</v>
      </c>
      <c r="M1136" s="10">
        <v>0</v>
      </c>
      <c r="N1136" s="5" t="s">
        <v>67</v>
      </c>
      <c r="O1136" s="10">
        <f t="shared" si="18"/>
        <v>47910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5" t="s">
        <v>7702</v>
      </c>
      <c r="X1136" s="5" t="s">
        <v>67</v>
      </c>
      <c r="Y1136" s="2" t="s">
        <v>67</v>
      </c>
      <c r="Z1136" s="2" t="s">
        <v>67</v>
      </c>
      <c r="AA1136" s="11"/>
      <c r="AB1136" s="2" t="s">
        <v>67</v>
      </c>
    </row>
    <row r="1137" spans="1:28" ht="30" customHeight="1" x14ac:dyDescent="0.3">
      <c r="A1137" s="5" t="s">
        <v>7703</v>
      </c>
      <c r="B1137" s="5" t="s">
        <v>7525</v>
      </c>
      <c r="C1137" s="5" t="s">
        <v>7704</v>
      </c>
      <c r="D1137" s="9" t="s">
        <v>508</v>
      </c>
      <c r="E1137" s="10">
        <v>0</v>
      </c>
      <c r="F1137" s="5" t="s">
        <v>67</v>
      </c>
      <c r="G1137" s="10">
        <v>90340</v>
      </c>
      <c r="H1137" s="5" t="s">
        <v>7695</v>
      </c>
      <c r="I1137" s="10">
        <v>90340</v>
      </c>
      <c r="J1137" s="5" t="s">
        <v>6873</v>
      </c>
      <c r="K1137" s="10">
        <v>0</v>
      </c>
      <c r="L1137" s="5" t="s">
        <v>67</v>
      </c>
      <c r="M1137" s="10">
        <v>0</v>
      </c>
      <c r="N1137" s="5" t="s">
        <v>67</v>
      </c>
      <c r="O1137" s="10">
        <f t="shared" si="18"/>
        <v>90340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5" t="s">
        <v>7705</v>
      </c>
      <c r="X1137" s="5" t="s">
        <v>67</v>
      </c>
      <c r="Y1137" s="2" t="s">
        <v>67</v>
      </c>
      <c r="Z1137" s="2" t="s">
        <v>67</v>
      </c>
      <c r="AA1137" s="11"/>
      <c r="AB1137" s="2" t="s">
        <v>67</v>
      </c>
    </row>
    <row r="1138" spans="1:28" ht="30" customHeight="1" x14ac:dyDescent="0.3">
      <c r="A1138" s="5" t="s">
        <v>7706</v>
      </c>
      <c r="B1138" s="5" t="s">
        <v>7525</v>
      </c>
      <c r="C1138" s="5" t="s">
        <v>7707</v>
      </c>
      <c r="D1138" s="9" t="s">
        <v>508</v>
      </c>
      <c r="E1138" s="10">
        <v>0</v>
      </c>
      <c r="F1138" s="5" t="s">
        <v>67</v>
      </c>
      <c r="G1138" s="10">
        <v>141180</v>
      </c>
      <c r="H1138" s="5" t="s">
        <v>7695</v>
      </c>
      <c r="I1138" s="10">
        <v>141180</v>
      </c>
      <c r="J1138" s="5" t="s">
        <v>6873</v>
      </c>
      <c r="K1138" s="10">
        <v>0</v>
      </c>
      <c r="L1138" s="5" t="s">
        <v>67</v>
      </c>
      <c r="M1138" s="10">
        <v>0</v>
      </c>
      <c r="N1138" s="5" t="s">
        <v>67</v>
      </c>
      <c r="O1138" s="10">
        <f t="shared" si="18"/>
        <v>141180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5" t="s">
        <v>7708</v>
      </c>
      <c r="X1138" s="5" t="s">
        <v>67</v>
      </c>
      <c r="Y1138" s="2" t="s">
        <v>67</v>
      </c>
      <c r="Z1138" s="2" t="s">
        <v>67</v>
      </c>
      <c r="AA1138" s="11"/>
      <c r="AB1138" s="2" t="s">
        <v>67</v>
      </c>
    </row>
    <row r="1139" spans="1:28" ht="30" customHeight="1" x14ac:dyDescent="0.3">
      <c r="A1139" s="5" t="s">
        <v>7709</v>
      </c>
      <c r="B1139" s="5" t="s">
        <v>7525</v>
      </c>
      <c r="C1139" s="5" t="s">
        <v>7710</v>
      </c>
      <c r="D1139" s="9" t="s">
        <v>508</v>
      </c>
      <c r="E1139" s="10">
        <v>0</v>
      </c>
      <c r="F1139" s="5" t="s">
        <v>67</v>
      </c>
      <c r="G1139" s="10">
        <v>299600</v>
      </c>
      <c r="H1139" s="5" t="s">
        <v>7695</v>
      </c>
      <c r="I1139" s="10">
        <v>299600</v>
      </c>
      <c r="J1139" s="5" t="s">
        <v>6873</v>
      </c>
      <c r="K1139" s="10">
        <v>0</v>
      </c>
      <c r="L1139" s="5" t="s">
        <v>67</v>
      </c>
      <c r="M1139" s="10">
        <v>0</v>
      </c>
      <c r="N1139" s="5" t="s">
        <v>67</v>
      </c>
      <c r="O1139" s="10">
        <f t="shared" si="18"/>
        <v>299600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5" t="s">
        <v>7711</v>
      </c>
      <c r="X1139" s="5" t="s">
        <v>67</v>
      </c>
      <c r="Y1139" s="2" t="s">
        <v>67</v>
      </c>
      <c r="Z1139" s="2" t="s">
        <v>67</v>
      </c>
      <c r="AA1139" s="11"/>
      <c r="AB1139" s="2" t="s">
        <v>67</v>
      </c>
    </row>
    <row r="1140" spans="1:28" ht="30" customHeight="1" x14ac:dyDescent="0.3">
      <c r="A1140" s="5" t="s">
        <v>7712</v>
      </c>
      <c r="B1140" s="5" t="s">
        <v>7525</v>
      </c>
      <c r="C1140" s="5" t="s">
        <v>7713</v>
      </c>
      <c r="D1140" s="9" t="s">
        <v>508</v>
      </c>
      <c r="E1140" s="10">
        <v>0</v>
      </c>
      <c r="F1140" s="5" t="s">
        <v>67</v>
      </c>
      <c r="G1140" s="10">
        <v>418430</v>
      </c>
      <c r="H1140" s="5" t="s">
        <v>7695</v>
      </c>
      <c r="I1140" s="10">
        <v>418430</v>
      </c>
      <c r="J1140" s="5" t="s">
        <v>6873</v>
      </c>
      <c r="K1140" s="10">
        <v>0</v>
      </c>
      <c r="L1140" s="5" t="s">
        <v>67</v>
      </c>
      <c r="M1140" s="10">
        <v>0</v>
      </c>
      <c r="N1140" s="5" t="s">
        <v>67</v>
      </c>
      <c r="O1140" s="10">
        <f t="shared" si="18"/>
        <v>418430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5" t="s">
        <v>7714</v>
      </c>
      <c r="X1140" s="5" t="s">
        <v>67</v>
      </c>
      <c r="Y1140" s="2" t="s">
        <v>67</v>
      </c>
      <c r="Z1140" s="2" t="s">
        <v>67</v>
      </c>
      <c r="AA1140" s="11"/>
      <c r="AB1140" s="2" t="s">
        <v>67</v>
      </c>
    </row>
    <row r="1141" spans="1:28" ht="30" customHeight="1" x14ac:dyDescent="0.3">
      <c r="A1141" s="5" t="s">
        <v>7715</v>
      </c>
      <c r="B1141" s="5" t="s">
        <v>7525</v>
      </c>
      <c r="C1141" s="5" t="s">
        <v>7716</v>
      </c>
      <c r="D1141" s="9" t="s">
        <v>508</v>
      </c>
      <c r="E1141" s="10">
        <v>0</v>
      </c>
      <c r="F1141" s="5" t="s">
        <v>67</v>
      </c>
      <c r="G1141" s="10">
        <v>37200</v>
      </c>
      <c r="H1141" s="5" t="s">
        <v>6872</v>
      </c>
      <c r="I1141" s="10">
        <v>25900</v>
      </c>
      <c r="J1141" s="5" t="s">
        <v>6873</v>
      </c>
      <c r="K1141" s="10">
        <v>0</v>
      </c>
      <c r="L1141" s="5" t="s">
        <v>67</v>
      </c>
      <c r="M1141" s="10">
        <v>0</v>
      </c>
      <c r="N1141" s="5" t="s">
        <v>67</v>
      </c>
      <c r="O1141" s="10">
        <f t="shared" si="18"/>
        <v>25900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5" t="s">
        <v>7717</v>
      </c>
      <c r="X1141" s="5" t="s">
        <v>67</v>
      </c>
      <c r="Y1141" s="2" t="s">
        <v>67</v>
      </c>
      <c r="Z1141" s="2" t="s">
        <v>67</v>
      </c>
      <c r="AA1141" s="11"/>
      <c r="AB1141" s="2" t="s">
        <v>67</v>
      </c>
    </row>
    <row r="1142" spans="1:28" ht="30" customHeight="1" x14ac:dyDescent="0.3">
      <c r="A1142" s="5" t="s">
        <v>7718</v>
      </c>
      <c r="B1142" s="5" t="s">
        <v>7525</v>
      </c>
      <c r="C1142" s="5" t="s">
        <v>7719</v>
      </c>
      <c r="D1142" s="9" t="s">
        <v>508</v>
      </c>
      <c r="E1142" s="10">
        <v>0</v>
      </c>
      <c r="F1142" s="5" t="s">
        <v>67</v>
      </c>
      <c r="G1142" s="10">
        <v>37200</v>
      </c>
      <c r="H1142" s="5" t="s">
        <v>6872</v>
      </c>
      <c r="I1142" s="10">
        <v>25900</v>
      </c>
      <c r="J1142" s="5" t="s">
        <v>6873</v>
      </c>
      <c r="K1142" s="10">
        <v>0</v>
      </c>
      <c r="L1142" s="5" t="s">
        <v>67</v>
      </c>
      <c r="M1142" s="10">
        <v>0</v>
      </c>
      <c r="N1142" s="5" t="s">
        <v>67</v>
      </c>
      <c r="O1142" s="10">
        <f t="shared" si="18"/>
        <v>25900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5" t="s">
        <v>7720</v>
      </c>
      <c r="X1142" s="5" t="s">
        <v>67</v>
      </c>
      <c r="Y1142" s="2" t="s">
        <v>67</v>
      </c>
      <c r="Z1142" s="2" t="s">
        <v>67</v>
      </c>
      <c r="AA1142" s="11"/>
      <c r="AB1142" s="2" t="s">
        <v>67</v>
      </c>
    </row>
    <row r="1143" spans="1:28" ht="30" customHeight="1" x14ac:dyDescent="0.3">
      <c r="A1143" s="5" t="s">
        <v>7721</v>
      </c>
      <c r="B1143" s="5" t="s">
        <v>7525</v>
      </c>
      <c r="C1143" s="5" t="s">
        <v>7722</v>
      </c>
      <c r="D1143" s="9" t="s">
        <v>508</v>
      </c>
      <c r="E1143" s="10">
        <v>0</v>
      </c>
      <c r="F1143" s="5" t="s">
        <v>67</v>
      </c>
      <c r="G1143" s="10">
        <v>37200</v>
      </c>
      <c r="H1143" s="5" t="s">
        <v>6872</v>
      </c>
      <c r="I1143" s="10">
        <v>25900</v>
      </c>
      <c r="J1143" s="5" t="s">
        <v>6873</v>
      </c>
      <c r="K1143" s="10">
        <v>0</v>
      </c>
      <c r="L1143" s="5" t="s">
        <v>67</v>
      </c>
      <c r="M1143" s="10">
        <v>0</v>
      </c>
      <c r="N1143" s="5" t="s">
        <v>67</v>
      </c>
      <c r="O1143" s="10">
        <f t="shared" si="18"/>
        <v>25900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5" t="s">
        <v>7723</v>
      </c>
      <c r="X1143" s="5" t="s">
        <v>67</v>
      </c>
      <c r="Y1143" s="2" t="s">
        <v>67</v>
      </c>
      <c r="Z1143" s="2" t="s">
        <v>67</v>
      </c>
      <c r="AA1143" s="11"/>
      <c r="AB1143" s="2" t="s">
        <v>67</v>
      </c>
    </row>
    <row r="1144" spans="1:28" ht="30" customHeight="1" x14ac:dyDescent="0.3">
      <c r="A1144" s="5" t="s">
        <v>7724</v>
      </c>
      <c r="B1144" s="5" t="s">
        <v>7525</v>
      </c>
      <c r="C1144" s="5" t="s">
        <v>7725</v>
      </c>
      <c r="D1144" s="9" t="s">
        <v>508</v>
      </c>
      <c r="E1144" s="10">
        <v>0</v>
      </c>
      <c r="F1144" s="5" t="s">
        <v>67</v>
      </c>
      <c r="G1144" s="10">
        <v>67700</v>
      </c>
      <c r="H1144" s="5" t="s">
        <v>6872</v>
      </c>
      <c r="I1144" s="10">
        <v>47100</v>
      </c>
      <c r="J1144" s="5" t="s">
        <v>6873</v>
      </c>
      <c r="K1144" s="10">
        <v>0</v>
      </c>
      <c r="L1144" s="5" t="s">
        <v>67</v>
      </c>
      <c r="M1144" s="10">
        <v>0</v>
      </c>
      <c r="N1144" s="5" t="s">
        <v>67</v>
      </c>
      <c r="O1144" s="10">
        <f t="shared" si="18"/>
        <v>47100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5" t="s">
        <v>7726</v>
      </c>
      <c r="X1144" s="5" t="s">
        <v>67</v>
      </c>
      <c r="Y1144" s="2" t="s">
        <v>67</v>
      </c>
      <c r="Z1144" s="2" t="s">
        <v>67</v>
      </c>
      <c r="AA1144" s="11"/>
      <c r="AB1144" s="2" t="s">
        <v>67</v>
      </c>
    </row>
    <row r="1145" spans="1:28" ht="30" customHeight="1" x14ac:dyDescent="0.3">
      <c r="A1145" s="5" t="s">
        <v>7727</v>
      </c>
      <c r="B1145" s="5" t="s">
        <v>7525</v>
      </c>
      <c r="C1145" s="5" t="s">
        <v>7728</v>
      </c>
      <c r="D1145" s="9" t="s">
        <v>508</v>
      </c>
      <c r="E1145" s="10">
        <v>0</v>
      </c>
      <c r="F1145" s="5" t="s">
        <v>67</v>
      </c>
      <c r="G1145" s="10">
        <v>101500</v>
      </c>
      <c r="H1145" s="5" t="s">
        <v>6872</v>
      </c>
      <c r="I1145" s="10">
        <v>70600</v>
      </c>
      <c r="J1145" s="5" t="s">
        <v>6873</v>
      </c>
      <c r="K1145" s="10">
        <v>0</v>
      </c>
      <c r="L1145" s="5" t="s">
        <v>67</v>
      </c>
      <c r="M1145" s="10">
        <v>0</v>
      </c>
      <c r="N1145" s="5" t="s">
        <v>67</v>
      </c>
      <c r="O1145" s="10">
        <f t="shared" si="18"/>
        <v>70600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5" t="s">
        <v>7729</v>
      </c>
      <c r="X1145" s="5" t="s">
        <v>67</v>
      </c>
      <c r="Y1145" s="2" t="s">
        <v>67</v>
      </c>
      <c r="Z1145" s="2" t="s">
        <v>67</v>
      </c>
      <c r="AA1145" s="11"/>
      <c r="AB1145" s="2" t="s">
        <v>67</v>
      </c>
    </row>
    <row r="1146" spans="1:28" ht="30" customHeight="1" x14ac:dyDescent="0.3">
      <c r="A1146" s="5" t="s">
        <v>7730</v>
      </c>
      <c r="B1146" s="5" t="s">
        <v>7525</v>
      </c>
      <c r="C1146" s="5" t="s">
        <v>7731</v>
      </c>
      <c r="D1146" s="9" t="s">
        <v>508</v>
      </c>
      <c r="E1146" s="10">
        <v>0</v>
      </c>
      <c r="F1146" s="5" t="s">
        <v>67</v>
      </c>
      <c r="G1146" s="10">
        <v>312800</v>
      </c>
      <c r="H1146" s="5" t="s">
        <v>6872</v>
      </c>
      <c r="I1146" s="10">
        <v>217600</v>
      </c>
      <c r="J1146" s="5" t="s">
        <v>6873</v>
      </c>
      <c r="K1146" s="10">
        <v>0</v>
      </c>
      <c r="L1146" s="5" t="s">
        <v>67</v>
      </c>
      <c r="M1146" s="10">
        <v>0</v>
      </c>
      <c r="N1146" s="5" t="s">
        <v>67</v>
      </c>
      <c r="O1146" s="10">
        <f t="shared" si="18"/>
        <v>217600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5" t="s">
        <v>7732</v>
      </c>
      <c r="X1146" s="5" t="s">
        <v>67</v>
      </c>
      <c r="Y1146" s="2" t="s">
        <v>67</v>
      </c>
      <c r="Z1146" s="2" t="s">
        <v>67</v>
      </c>
      <c r="AA1146" s="11"/>
      <c r="AB1146" s="2" t="s">
        <v>67</v>
      </c>
    </row>
    <row r="1147" spans="1:28" ht="30" customHeight="1" x14ac:dyDescent="0.3">
      <c r="A1147" s="5" t="s">
        <v>7733</v>
      </c>
      <c r="B1147" s="5" t="s">
        <v>7525</v>
      </c>
      <c r="C1147" s="5" t="s">
        <v>7734</v>
      </c>
      <c r="D1147" s="9" t="s">
        <v>508</v>
      </c>
      <c r="E1147" s="10">
        <v>0</v>
      </c>
      <c r="F1147" s="5" t="s">
        <v>67</v>
      </c>
      <c r="G1147" s="10">
        <v>378400</v>
      </c>
      <c r="H1147" s="5" t="s">
        <v>6872</v>
      </c>
      <c r="I1147" s="10">
        <v>263200</v>
      </c>
      <c r="J1147" s="5" t="s">
        <v>6873</v>
      </c>
      <c r="K1147" s="10">
        <v>0</v>
      </c>
      <c r="L1147" s="5" t="s">
        <v>67</v>
      </c>
      <c r="M1147" s="10">
        <v>0</v>
      </c>
      <c r="N1147" s="5" t="s">
        <v>67</v>
      </c>
      <c r="O1147" s="10">
        <f t="shared" si="18"/>
        <v>263200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5" t="s">
        <v>7735</v>
      </c>
      <c r="X1147" s="5" t="s">
        <v>67</v>
      </c>
      <c r="Y1147" s="2" t="s">
        <v>67</v>
      </c>
      <c r="Z1147" s="2" t="s">
        <v>67</v>
      </c>
      <c r="AA1147" s="11"/>
      <c r="AB1147" s="2" t="s">
        <v>67</v>
      </c>
    </row>
    <row r="1148" spans="1:28" ht="30" customHeight="1" x14ac:dyDescent="0.3">
      <c r="A1148" s="5" t="s">
        <v>7736</v>
      </c>
      <c r="B1148" s="5" t="s">
        <v>7525</v>
      </c>
      <c r="C1148" s="5" t="s">
        <v>7737</v>
      </c>
      <c r="D1148" s="9" t="s">
        <v>508</v>
      </c>
      <c r="E1148" s="10">
        <v>0</v>
      </c>
      <c r="F1148" s="5" t="s">
        <v>67</v>
      </c>
      <c r="G1148" s="10">
        <v>19800</v>
      </c>
      <c r="H1148" s="5" t="s">
        <v>6872</v>
      </c>
      <c r="I1148" s="10">
        <v>13800</v>
      </c>
      <c r="J1148" s="5" t="s">
        <v>6873</v>
      </c>
      <c r="K1148" s="10">
        <v>0</v>
      </c>
      <c r="L1148" s="5" t="s">
        <v>67</v>
      </c>
      <c r="M1148" s="10">
        <v>0</v>
      </c>
      <c r="N1148" s="5" t="s">
        <v>67</v>
      </c>
      <c r="O1148" s="10">
        <f t="shared" si="18"/>
        <v>13800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0</v>
      </c>
      <c r="W1148" s="5" t="s">
        <v>7738</v>
      </c>
      <c r="X1148" s="5" t="s">
        <v>67</v>
      </c>
      <c r="Y1148" s="2" t="s">
        <v>67</v>
      </c>
      <c r="Z1148" s="2" t="s">
        <v>67</v>
      </c>
      <c r="AA1148" s="11"/>
      <c r="AB1148" s="2" t="s">
        <v>67</v>
      </c>
    </row>
    <row r="1149" spans="1:28" ht="30" customHeight="1" x14ac:dyDescent="0.3">
      <c r="A1149" s="5" t="s">
        <v>7739</v>
      </c>
      <c r="B1149" s="5" t="s">
        <v>7525</v>
      </c>
      <c r="C1149" s="5" t="s">
        <v>7740</v>
      </c>
      <c r="D1149" s="9" t="s">
        <v>508</v>
      </c>
      <c r="E1149" s="10">
        <v>0</v>
      </c>
      <c r="F1149" s="5" t="s">
        <v>67</v>
      </c>
      <c r="G1149" s="10">
        <v>19800</v>
      </c>
      <c r="H1149" s="5" t="s">
        <v>6872</v>
      </c>
      <c r="I1149" s="10">
        <v>13800</v>
      </c>
      <c r="J1149" s="5" t="s">
        <v>6873</v>
      </c>
      <c r="K1149" s="10">
        <v>0</v>
      </c>
      <c r="L1149" s="5" t="s">
        <v>67</v>
      </c>
      <c r="M1149" s="10">
        <v>0</v>
      </c>
      <c r="N1149" s="5" t="s">
        <v>67</v>
      </c>
      <c r="O1149" s="10">
        <f t="shared" si="18"/>
        <v>13800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5" t="s">
        <v>7741</v>
      </c>
      <c r="X1149" s="5" t="s">
        <v>67</v>
      </c>
      <c r="Y1149" s="2" t="s">
        <v>67</v>
      </c>
      <c r="Z1149" s="2" t="s">
        <v>67</v>
      </c>
      <c r="AA1149" s="11"/>
      <c r="AB1149" s="2" t="s">
        <v>67</v>
      </c>
    </row>
    <row r="1150" spans="1:28" ht="30" customHeight="1" x14ac:dyDescent="0.3">
      <c r="A1150" s="5" t="s">
        <v>7742</v>
      </c>
      <c r="B1150" s="5" t="s">
        <v>7525</v>
      </c>
      <c r="C1150" s="5" t="s">
        <v>7743</v>
      </c>
      <c r="D1150" s="9" t="s">
        <v>508</v>
      </c>
      <c r="E1150" s="10">
        <v>0</v>
      </c>
      <c r="F1150" s="5" t="s">
        <v>67</v>
      </c>
      <c r="G1150" s="10">
        <v>19800</v>
      </c>
      <c r="H1150" s="5" t="s">
        <v>6872</v>
      </c>
      <c r="I1150" s="10">
        <v>13800</v>
      </c>
      <c r="J1150" s="5" t="s">
        <v>6873</v>
      </c>
      <c r="K1150" s="10">
        <v>0</v>
      </c>
      <c r="L1150" s="5" t="s">
        <v>67</v>
      </c>
      <c r="M1150" s="10">
        <v>0</v>
      </c>
      <c r="N1150" s="5" t="s">
        <v>67</v>
      </c>
      <c r="O1150" s="10">
        <f t="shared" si="18"/>
        <v>13800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5" t="s">
        <v>7744</v>
      </c>
      <c r="X1150" s="5" t="s">
        <v>67</v>
      </c>
      <c r="Y1150" s="2" t="s">
        <v>67</v>
      </c>
      <c r="Z1150" s="2" t="s">
        <v>67</v>
      </c>
      <c r="AA1150" s="11"/>
      <c r="AB1150" s="2" t="s">
        <v>67</v>
      </c>
    </row>
    <row r="1151" spans="1:28" ht="30" customHeight="1" x14ac:dyDescent="0.3">
      <c r="A1151" s="5" t="s">
        <v>7745</v>
      </c>
      <c r="B1151" s="5" t="s">
        <v>7525</v>
      </c>
      <c r="C1151" s="5" t="s">
        <v>7746</v>
      </c>
      <c r="D1151" s="9" t="s">
        <v>508</v>
      </c>
      <c r="E1151" s="10">
        <v>0</v>
      </c>
      <c r="F1151" s="5" t="s">
        <v>67</v>
      </c>
      <c r="G1151" s="10">
        <v>35900</v>
      </c>
      <c r="H1151" s="5" t="s">
        <v>6872</v>
      </c>
      <c r="I1151" s="10">
        <v>25000</v>
      </c>
      <c r="J1151" s="5" t="s">
        <v>6873</v>
      </c>
      <c r="K1151" s="10">
        <v>0</v>
      </c>
      <c r="L1151" s="5" t="s">
        <v>67</v>
      </c>
      <c r="M1151" s="10">
        <v>0</v>
      </c>
      <c r="N1151" s="5" t="s">
        <v>67</v>
      </c>
      <c r="O1151" s="10">
        <f t="shared" si="18"/>
        <v>25000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5" t="s">
        <v>7747</v>
      </c>
      <c r="X1151" s="5" t="s">
        <v>67</v>
      </c>
      <c r="Y1151" s="2" t="s">
        <v>67</v>
      </c>
      <c r="Z1151" s="2" t="s">
        <v>67</v>
      </c>
      <c r="AA1151" s="11"/>
      <c r="AB1151" s="2" t="s">
        <v>67</v>
      </c>
    </row>
    <row r="1152" spans="1:28" ht="30" customHeight="1" x14ac:dyDescent="0.3">
      <c r="A1152" s="5" t="s">
        <v>7748</v>
      </c>
      <c r="B1152" s="5" t="s">
        <v>7525</v>
      </c>
      <c r="C1152" s="5" t="s">
        <v>7749</v>
      </c>
      <c r="D1152" s="9" t="s">
        <v>508</v>
      </c>
      <c r="E1152" s="10">
        <v>0</v>
      </c>
      <c r="F1152" s="5" t="s">
        <v>67</v>
      </c>
      <c r="G1152" s="10">
        <v>49600</v>
      </c>
      <c r="H1152" s="5" t="s">
        <v>6872</v>
      </c>
      <c r="I1152" s="10">
        <v>34500</v>
      </c>
      <c r="J1152" s="5" t="s">
        <v>6873</v>
      </c>
      <c r="K1152" s="10">
        <v>0</v>
      </c>
      <c r="L1152" s="5" t="s">
        <v>67</v>
      </c>
      <c r="M1152" s="10">
        <v>0</v>
      </c>
      <c r="N1152" s="5" t="s">
        <v>67</v>
      </c>
      <c r="O1152" s="10">
        <f t="shared" si="18"/>
        <v>34500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5" t="s">
        <v>7750</v>
      </c>
      <c r="X1152" s="5" t="s">
        <v>67</v>
      </c>
      <c r="Y1152" s="2" t="s">
        <v>67</v>
      </c>
      <c r="Z1152" s="2" t="s">
        <v>67</v>
      </c>
      <c r="AA1152" s="11"/>
      <c r="AB1152" s="2" t="s">
        <v>67</v>
      </c>
    </row>
    <row r="1153" spans="1:28" ht="30" customHeight="1" x14ac:dyDescent="0.3">
      <c r="A1153" s="5" t="s">
        <v>7751</v>
      </c>
      <c r="B1153" s="5" t="s">
        <v>7525</v>
      </c>
      <c r="C1153" s="5" t="s">
        <v>7752</v>
      </c>
      <c r="D1153" s="9" t="s">
        <v>508</v>
      </c>
      <c r="E1153" s="10">
        <v>0</v>
      </c>
      <c r="F1153" s="5" t="s">
        <v>67</v>
      </c>
      <c r="G1153" s="10">
        <v>167300</v>
      </c>
      <c r="H1153" s="5" t="s">
        <v>6872</v>
      </c>
      <c r="I1153" s="10">
        <v>116400</v>
      </c>
      <c r="J1153" s="5" t="s">
        <v>6873</v>
      </c>
      <c r="K1153" s="10">
        <v>0</v>
      </c>
      <c r="L1153" s="5" t="s">
        <v>67</v>
      </c>
      <c r="M1153" s="10">
        <v>0</v>
      </c>
      <c r="N1153" s="5" t="s">
        <v>67</v>
      </c>
      <c r="O1153" s="10">
        <f t="shared" si="18"/>
        <v>116400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5" t="s">
        <v>7753</v>
      </c>
      <c r="X1153" s="5" t="s">
        <v>67</v>
      </c>
      <c r="Y1153" s="2" t="s">
        <v>67</v>
      </c>
      <c r="Z1153" s="2" t="s">
        <v>67</v>
      </c>
      <c r="AA1153" s="11"/>
      <c r="AB1153" s="2" t="s">
        <v>67</v>
      </c>
    </row>
    <row r="1154" spans="1:28" ht="30" customHeight="1" x14ac:dyDescent="0.3">
      <c r="A1154" s="5" t="s">
        <v>7754</v>
      </c>
      <c r="B1154" s="5" t="s">
        <v>7525</v>
      </c>
      <c r="C1154" s="5" t="s">
        <v>7755</v>
      </c>
      <c r="D1154" s="9" t="s">
        <v>508</v>
      </c>
      <c r="E1154" s="10">
        <v>0</v>
      </c>
      <c r="F1154" s="5" t="s">
        <v>67</v>
      </c>
      <c r="G1154" s="10">
        <v>17500</v>
      </c>
      <c r="H1154" s="5" t="s">
        <v>6872</v>
      </c>
      <c r="I1154" s="10">
        <v>15200</v>
      </c>
      <c r="J1154" s="5" t="s">
        <v>7756</v>
      </c>
      <c r="K1154" s="10">
        <v>0</v>
      </c>
      <c r="L1154" s="5" t="s">
        <v>67</v>
      </c>
      <c r="M1154" s="10">
        <v>0</v>
      </c>
      <c r="N1154" s="5" t="s">
        <v>67</v>
      </c>
      <c r="O1154" s="10">
        <f t="shared" si="18"/>
        <v>15200</v>
      </c>
      <c r="P1154" s="10">
        <v>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5" t="s">
        <v>7757</v>
      </c>
      <c r="X1154" s="5" t="s">
        <v>67</v>
      </c>
      <c r="Y1154" s="2" t="s">
        <v>67</v>
      </c>
      <c r="Z1154" s="2" t="s">
        <v>67</v>
      </c>
      <c r="AA1154" s="11"/>
      <c r="AB1154" s="2" t="s">
        <v>67</v>
      </c>
    </row>
    <row r="1155" spans="1:28" ht="30" customHeight="1" x14ac:dyDescent="0.3">
      <c r="A1155" s="5" t="s">
        <v>7758</v>
      </c>
      <c r="B1155" s="5" t="s">
        <v>7525</v>
      </c>
      <c r="C1155" s="5" t="s">
        <v>7759</v>
      </c>
      <c r="D1155" s="9" t="s">
        <v>508</v>
      </c>
      <c r="E1155" s="10">
        <v>0</v>
      </c>
      <c r="F1155" s="5" t="s">
        <v>67</v>
      </c>
      <c r="G1155" s="10">
        <v>17500</v>
      </c>
      <c r="H1155" s="5" t="s">
        <v>6872</v>
      </c>
      <c r="I1155" s="10">
        <v>15200</v>
      </c>
      <c r="J1155" s="5" t="s">
        <v>7756</v>
      </c>
      <c r="K1155" s="10">
        <v>0</v>
      </c>
      <c r="L1155" s="5" t="s">
        <v>67</v>
      </c>
      <c r="M1155" s="10">
        <v>0</v>
      </c>
      <c r="N1155" s="5" t="s">
        <v>67</v>
      </c>
      <c r="O1155" s="10">
        <f t="shared" si="18"/>
        <v>15200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5" t="s">
        <v>7760</v>
      </c>
      <c r="X1155" s="5" t="s">
        <v>67</v>
      </c>
      <c r="Y1155" s="2" t="s">
        <v>67</v>
      </c>
      <c r="Z1155" s="2" t="s">
        <v>67</v>
      </c>
      <c r="AA1155" s="11"/>
      <c r="AB1155" s="2" t="s">
        <v>67</v>
      </c>
    </row>
    <row r="1156" spans="1:28" ht="30" customHeight="1" x14ac:dyDescent="0.3">
      <c r="A1156" s="5" t="s">
        <v>7761</v>
      </c>
      <c r="B1156" s="5" t="s">
        <v>7525</v>
      </c>
      <c r="C1156" s="5" t="s">
        <v>7762</v>
      </c>
      <c r="D1156" s="9" t="s">
        <v>508</v>
      </c>
      <c r="E1156" s="10">
        <v>0</v>
      </c>
      <c r="F1156" s="5" t="s">
        <v>67</v>
      </c>
      <c r="G1156" s="10">
        <v>17500</v>
      </c>
      <c r="H1156" s="5" t="s">
        <v>6872</v>
      </c>
      <c r="I1156" s="10">
        <v>15200</v>
      </c>
      <c r="J1156" s="5" t="s">
        <v>7756</v>
      </c>
      <c r="K1156" s="10">
        <v>0</v>
      </c>
      <c r="L1156" s="5" t="s">
        <v>67</v>
      </c>
      <c r="M1156" s="10">
        <v>0</v>
      </c>
      <c r="N1156" s="5" t="s">
        <v>67</v>
      </c>
      <c r="O1156" s="10">
        <f t="shared" si="18"/>
        <v>15200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5" t="s">
        <v>7763</v>
      </c>
      <c r="X1156" s="5" t="s">
        <v>67</v>
      </c>
      <c r="Y1156" s="2" t="s">
        <v>67</v>
      </c>
      <c r="Z1156" s="2" t="s">
        <v>67</v>
      </c>
      <c r="AA1156" s="11"/>
      <c r="AB1156" s="2" t="s">
        <v>67</v>
      </c>
    </row>
    <row r="1157" spans="1:28" ht="30" customHeight="1" x14ac:dyDescent="0.3">
      <c r="A1157" s="5" t="s">
        <v>7764</v>
      </c>
      <c r="B1157" s="5" t="s">
        <v>7525</v>
      </c>
      <c r="C1157" s="5" t="s">
        <v>7765</v>
      </c>
      <c r="D1157" s="9" t="s">
        <v>508</v>
      </c>
      <c r="E1157" s="10">
        <v>0</v>
      </c>
      <c r="F1157" s="5" t="s">
        <v>67</v>
      </c>
      <c r="G1157" s="10">
        <v>35000</v>
      </c>
      <c r="H1157" s="5" t="s">
        <v>6872</v>
      </c>
      <c r="I1157" s="10">
        <v>30400</v>
      </c>
      <c r="J1157" s="5" t="s">
        <v>7756</v>
      </c>
      <c r="K1157" s="10">
        <v>0</v>
      </c>
      <c r="L1157" s="5" t="s">
        <v>67</v>
      </c>
      <c r="M1157" s="10">
        <v>0</v>
      </c>
      <c r="N1157" s="5" t="s">
        <v>67</v>
      </c>
      <c r="O1157" s="10">
        <f t="shared" si="18"/>
        <v>30400</v>
      </c>
      <c r="P1157" s="10">
        <v>0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10">
        <v>0</v>
      </c>
      <c r="W1157" s="5" t="s">
        <v>7766</v>
      </c>
      <c r="X1157" s="5" t="s">
        <v>67</v>
      </c>
      <c r="Y1157" s="2" t="s">
        <v>67</v>
      </c>
      <c r="Z1157" s="2" t="s">
        <v>67</v>
      </c>
      <c r="AA1157" s="11"/>
      <c r="AB1157" s="2" t="s">
        <v>67</v>
      </c>
    </row>
    <row r="1158" spans="1:28" ht="30" customHeight="1" x14ac:dyDescent="0.3">
      <c r="A1158" s="5" t="s">
        <v>7767</v>
      </c>
      <c r="B1158" s="5" t="s">
        <v>7525</v>
      </c>
      <c r="C1158" s="5" t="s">
        <v>7768</v>
      </c>
      <c r="D1158" s="9" t="s">
        <v>508</v>
      </c>
      <c r="E1158" s="10">
        <v>0</v>
      </c>
      <c r="F1158" s="5" t="s">
        <v>67</v>
      </c>
      <c r="G1158" s="10">
        <v>46600</v>
      </c>
      <c r="H1158" s="5" t="s">
        <v>6872</v>
      </c>
      <c r="I1158" s="10">
        <v>40500</v>
      </c>
      <c r="J1158" s="5" t="s">
        <v>7756</v>
      </c>
      <c r="K1158" s="10">
        <v>0</v>
      </c>
      <c r="L1158" s="5" t="s">
        <v>67</v>
      </c>
      <c r="M1158" s="10">
        <v>0</v>
      </c>
      <c r="N1158" s="5" t="s">
        <v>67</v>
      </c>
      <c r="O1158" s="10">
        <f t="shared" si="18"/>
        <v>40500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5" t="s">
        <v>7769</v>
      </c>
      <c r="X1158" s="5" t="s">
        <v>67</v>
      </c>
      <c r="Y1158" s="2" t="s">
        <v>67</v>
      </c>
      <c r="Z1158" s="2" t="s">
        <v>67</v>
      </c>
      <c r="AA1158" s="11"/>
      <c r="AB1158" s="2" t="s">
        <v>67</v>
      </c>
    </row>
    <row r="1159" spans="1:28" ht="30" customHeight="1" x14ac:dyDescent="0.3">
      <c r="A1159" s="5" t="s">
        <v>7770</v>
      </c>
      <c r="B1159" s="5" t="s">
        <v>7525</v>
      </c>
      <c r="C1159" s="5" t="s">
        <v>7771</v>
      </c>
      <c r="D1159" s="9" t="s">
        <v>508</v>
      </c>
      <c r="E1159" s="10">
        <v>0</v>
      </c>
      <c r="F1159" s="5" t="s">
        <v>67</v>
      </c>
      <c r="G1159" s="10">
        <v>172400</v>
      </c>
      <c r="H1159" s="5" t="s">
        <v>6872</v>
      </c>
      <c r="I1159" s="10">
        <v>149900</v>
      </c>
      <c r="J1159" s="5" t="s">
        <v>7756</v>
      </c>
      <c r="K1159" s="10">
        <v>0</v>
      </c>
      <c r="L1159" s="5" t="s">
        <v>67</v>
      </c>
      <c r="M1159" s="10">
        <v>0</v>
      </c>
      <c r="N1159" s="5" t="s">
        <v>67</v>
      </c>
      <c r="O1159" s="10">
        <f t="shared" si="18"/>
        <v>149900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5" t="s">
        <v>7772</v>
      </c>
      <c r="X1159" s="5" t="s">
        <v>67</v>
      </c>
      <c r="Y1159" s="2" t="s">
        <v>67</v>
      </c>
      <c r="Z1159" s="2" t="s">
        <v>67</v>
      </c>
      <c r="AA1159" s="11"/>
      <c r="AB1159" s="2" t="s">
        <v>67</v>
      </c>
    </row>
    <row r="1160" spans="1:28" ht="30" customHeight="1" x14ac:dyDescent="0.3">
      <c r="A1160" s="5" t="s">
        <v>7773</v>
      </c>
      <c r="B1160" s="5" t="s">
        <v>7525</v>
      </c>
      <c r="C1160" s="5" t="s">
        <v>7774</v>
      </c>
      <c r="D1160" s="9" t="s">
        <v>508</v>
      </c>
      <c r="E1160" s="10">
        <v>0</v>
      </c>
      <c r="F1160" s="5" t="s">
        <v>67</v>
      </c>
      <c r="G1160" s="10">
        <v>208300</v>
      </c>
      <c r="H1160" s="5" t="s">
        <v>6872</v>
      </c>
      <c r="I1160" s="10">
        <v>181100</v>
      </c>
      <c r="J1160" s="5" t="s">
        <v>7756</v>
      </c>
      <c r="K1160" s="10">
        <v>0</v>
      </c>
      <c r="L1160" s="5" t="s">
        <v>67</v>
      </c>
      <c r="M1160" s="10">
        <v>0</v>
      </c>
      <c r="N1160" s="5" t="s">
        <v>67</v>
      </c>
      <c r="O1160" s="10">
        <f t="shared" si="18"/>
        <v>181100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5" t="s">
        <v>7775</v>
      </c>
      <c r="X1160" s="5" t="s">
        <v>67</v>
      </c>
      <c r="Y1160" s="2" t="s">
        <v>67</v>
      </c>
      <c r="Z1160" s="2" t="s">
        <v>67</v>
      </c>
      <c r="AA1160" s="11"/>
      <c r="AB1160" s="2" t="s">
        <v>67</v>
      </c>
    </row>
    <row r="1161" spans="1:28" ht="30" customHeight="1" x14ac:dyDescent="0.3">
      <c r="A1161" s="5" t="s">
        <v>7776</v>
      </c>
      <c r="B1161" s="5" t="s">
        <v>7525</v>
      </c>
      <c r="C1161" s="5" t="s">
        <v>7777</v>
      </c>
      <c r="D1161" s="9" t="s">
        <v>508</v>
      </c>
      <c r="E1161" s="10">
        <v>0</v>
      </c>
      <c r="F1161" s="5" t="s">
        <v>67</v>
      </c>
      <c r="G1161" s="10">
        <v>317100</v>
      </c>
      <c r="H1161" s="5" t="s">
        <v>6872</v>
      </c>
      <c r="I1161" s="10">
        <v>275700</v>
      </c>
      <c r="J1161" s="5" t="s">
        <v>7756</v>
      </c>
      <c r="K1161" s="10">
        <v>0</v>
      </c>
      <c r="L1161" s="5" t="s">
        <v>67</v>
      </c>
      <c r="M1161" s="10">
        <v>0</v>
      </c>
      <c r="N1161" s="5" t="s">
        <v>67</v>
      </c>
      <c r="O1161" s="10">
        <f t="shared" si="18"/>
        <v>275700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5" t="s">
        <v>7778</v>
      </c>
      <c r="X1161" s="5" t="s">
        <v>67</v>
      </c>
      <c r="Y1161" s="2" t="s">
        <v>67</v>
      </c>
      <c r="Z1161" s="2" t="s">
        <v>67</v>
      </c>
      <c r="AA1161" s="11"/>
      <c r="AB1161" s="2" t="s">
        <v>67</v>
      </c>
    </row>
    <row r="1162" spans="1:28" ht="30" customHeight="1" x14ac:dyDescent="0.3">
      <c r="A1162" s="5" t="s">
        <v>7779</v>
      </c>
      <c r="B1162" s="5" t="s">
        <v>7525</v>
      </c>
      <c r="C1162" s="5" t="s">
        <v>7780</v>
      </c>
      <c r="D1162" s="9" t="s">
        <v>508</v>
      </c>
      <c r="E1162" s="10">
        <v>0</v>
      </c>
      <c r="F1162" s="5" t="s">
        <v>67</v>
      </c>
      <c r="G1162" s="10">
        <v>0</v>
      </c>
      <c r="H1162" s="5" t="s">
        <v>67</v>
      </c>
      <c r="I1162" s="10">
        <v>22800</v>
      </c>
      <c r="J1162" s="5" t="s">
        <v>7756</v>
      </c>
      <c r="K1162" s="10">
        <v>0</v>
      </c>
      <c r="L1162" s="5" t="s">
        <v>67</v>
      </c>
      <c r="M1162" s="10">
        <v>0</v>
      </c>
      <c r="N1162" s="5" t="s">
        <v>67</v>
      </c>
      <c r="O1162" s="10">
        <f t="shared" si="18"/>
        <v>22800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5" t="s">
        <v>7781</v>
      </c>
      <c r="X1162" s="5" t="s">
        <v>67</v>
      </c>
      <c r="Y1162" s="2" t="s">
        <v>67</v>
      </c>
      <c r="Z1162" s="2" t="s">
        <v>67</v>
      </c>
      <c r="AA1162" s="11"/>
      <c r="AB1162" s="2" t="s">
        <v>67</v>
      </c>
    </row>
    <row r="1163" spans="1:28" ht="30" customHeight="1" x14ac:dyDescent="0.3">
      <c r="A1163" s="5" t="s">
        <v>7782</v>
      </c>
      <c r="B1163" s="5" t="s">
        <v>7525</v>
      </c>
      <c r="C1163" s="5" t="s">
        <v>7783</v>
      </c>
      <c r="D1163" s="9" t="s">
        <v>508</v>
      </c>
      <c r="E1163" s="10">
        <v>0</v>
      </c>
      <c r="F1163" s="5" t="s">
        <v>67</v>
      </c>
      <c r="G1163" s="10">
        <v>0</v>
      </c>
      <c r="H1163" s="5" t="s">
        <v>67</v>
      </c>
      <c r="I1163" s="10">
        <v>22800</v>
      </c>
      <c r="J1163" s="5" t="s">
        <v>7756</v>
      </c>
      <c r="K1163" s="10">
        <v>0</v>
      </c>
      <c r="L1163" s="5" t="s">
        <v>67</v>
      </c>
      <c r="M1163" s="10">
        <v>0</v>
      </c>
      <c r="N1163" s="5" t="s">
        <v>67</v>
      </c>
      <c r="O1163" s="10">
        <f t="shared" si="18"/>
        <v>22800</v>
      </c>
      <c r="P1163" s="10">
        <v>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5" t="s">
        <v>7784</v>
      </c>
      <c r="X1163" s="5" t="s">
        <v>67</v>
      </c>
      <c r="Y1163" s="2" t="s">
        <v>67</v>
      </c>
      <c r="Z1163" s="2" t="s">
        <v>67</v>
      </c>
      <c r="AA1163" s="11"/>
      <c r="AB1163" s="2" t="s">
        <v>67</v>
      </c>
    </row>
    <row r="1164" spans="1:28" ht="30" customHeight="1" x14ac:dyDescent="0.3">
      <c r="A1164" s="5" t="s">
        <v>7785</v>
      </c>
      <c r="B1164" s="5" t="s">
        <v>7525</v>
      </c>
      <c r="C1164" s="5" t="s">
        <v>7786</v>
      </c>
      <c r="D1164" s="9" t="s">
        <v>508</v>
      </c>
      <c r="E1164" s="10">
        <v>0</v>
      </c>
      <c r="F1164" s="5" t="s">
        <v>67</v>
      </c>
      <c r="G1164" s="10">
        <v>0</v>
      </c>
      <c r="H1164" s="5" t="s">
        <v>67</v>
      </c>
      <c r="I1164" s="10">
        <v>45500</v>
      </c>
      <c r="J1164" s="5" t="s">
        <v>7756</v>
      </c>
      <c r="K1164" s="10">
        <v>0</v>
      </c>
      <c r="L1164" s="5" t="s">
        <v>67</v>
      </c>
      <c r="M1164" s="10">
        <v>0</v>
      </c>
      <c r="N1164" s="5" t="s">
        <v>67</v>
      </c>
      <c r="O1164" s="10">
        <f t="shared" si="18"/>
        <v>45500</v>
      </c>
      <c r="P1164" s="10">
        <v>0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0</v>
      </c>
      <c r="W1164" s="5" t="s">
        <v>7787</v>
      </c>
      <c r="X1164" s="5" t="s">
        <v>67</v>
      </c>
      <c r="Y1164" s="2" t="s">
        <v>67</v>
      </c>
      <c r="Z1164" s="2" t="s">
        <v>67</v>
      </c>
      <c r="AA1164" s="11"/>
      <c r="AB1164" s="2" t="s">
        <v>67</v>
      </c>
    </row>
    <row r="1165" spans="1:28" ht="30" customHeight="1" x14ac:dyDescent="0.3">
      <c r="A1165" s="5" t="s">
        <v>7788</v>
      </c>
      <c r="B1165" s="5" t="s">
        <v>7525</v>
      </c>
      <c r="C1165" s="5" t="s">
        <v>7789</v>
      </c>
      <c r="D1165" s="9" t="s">
        <v>508</v>
      </c>
      <c r="E1165" s="10">
        <v>0</v>
      </c>
      <c r="F1165" s="5" t="s">
        <v>67</v>
      </c>
      <c r="G1165" s="10">
        <v>0</v>
      </c>
      <c r="H1165" s="5" t="s">
        <v>67</v>
      </c>
      <c r="I1165" s="10">
        <v>60700</v>
      </c>
      <c r="J1165" s="5" t="s">
        <v>7756</v>
      </c>
      <c r="K1165" s="10">
        <v>0</v>
      </c>
      <c r="L1165" s="5" t="s">
        <v>67</v>
      </c>
      <c r="M1165" s="10">
        <v>0</v>
      </c>
      <c r="N1165" s="5" t="s">
        <v>67</v>
      </c>
      <c r="O1165" s="10">
        <f t="shared" si="18"/>
        <v>60700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5" t="s">
        <v>7790</v>
      </c>
      <c r="X1165" s="5" t="s">
        <v>67</v>
      </c>
      <c r="Y1165" s="2" t="s">
        <v>67</v>
      </c>
      <c r="Z1165" s="2" t="s">
        <v>67</v>
      </c>
      <c r="AA1165" s="11"/>
      <c r="AB1165" s="2" t="s">
        <v>67</v>
      </c>
    </row>
    <row r="1166" spans="1:28" ht="30" customHeight="1" x14ac:dyDescent="0.3">
      <c r="A1166" s="5" t="s">
        <v>7791</v>
      </c>
      <c r="B1166" s="5" t="s">
        <v>7525</v>
      </c>
      <c r="C1166" s="5" t="s">
        <v>7792</v>
      </c>
      <c r="D1166" s="9" t="s">
        <v>508</v>
      </c>
      <c r="E1166" s="10">
        <v>0</v>
      </c>
      <c r="F1166" s="5" t="s">
        <v>67</v>
      </c>
      <c r="G1166" s="10">
        <v>0</v>
      </c>
      <c r="H1166" s="5" t="s">
        <v>67</v>
      </c>
      <c r="I1166" s="10">
        <v>225000</v>
      </c>
      <c r="J1166" s="5" t="s">
        <v>7756</v>
      </c>
      <c r="K1166" s="10">
        <v>0</v>
      </c>
      <c r="L1166" s="5" t="s">
        <v>67</v>
      </c>
      <c r="M1166" s="10">
        <v>0</v>
      </c>
      <c r="N1166" s="5" t="s">
        <v>67</v>
      </c>
      <c r="O1166" s="10">
        <f t="shared" si="18"/>
        <v>225000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5" t="s">
        <v>7793</v>
      </c>
      <c r="X1166" s="5" t="s">
        <v>67</v>
      </c>
      <c r="Y1166" s="2" t="s">
        <v>67</v>
      </c>
      <c r="Z1166" s="2" t="s">
        <v>67</v>
      </c>
      <c r="AA1166" s="11"/>
      <c r="AB1166" s="2" t="s">
        <v>67</v>
      </c>
    </row>
    <row r="1167" spans="1:28" ht="30" customHeight="1" x14ac:dyDescent="0.3">
      <c r="A1167" s="5" t="s">
        <v>7794</v>
      </c>
      <c r="B1167" s="5" t="s">
        <v>7525</v>
      </c>
      <c r="C1167" s="5" t="s">
        <v>7795</v>
      </c>
      <c r="D1167" s="9" t="s">
        <v>508</v>
      </c>
      <c r="E1167" s="10">
        <v>0</v>
      </c>
      <c r="F1167" s="5" t="s">
        <v>67</v>
      </c>
      <c r="G1167" s="10">
        <v>0</v>
      </c>
      <c r="H1167" s="5" t="s">
        <v>67</v>
      </c>
      <c r="I1167" s="10">
        <v>271600</v>
      </c>
      <c r="J1167" s="5" t="s">
        <v>7756</v>
      </c>
      <c r="K1167" s="10">
        <v>0</v>
      </c>
      <c r="L1167" s="5" t="s">
        <v>67</v>
      </c>
      <c r="M1167" s="10">
        <v>0</v>
      </c>
      <c r="N1167" s="5" t="s">
        <v>67</v>
      </c>
      <c r="O1167" s="10">
        <f t="shared" si="18"/>
        <v>271600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5" t="s">
        <v>7796</v>
      </c>
      <c r="X1167" s="5" t="s">
        <v>67</v>
      </c>
      <c r="Y1167" s="2" t="s">
        <v>67</v>
      </c>
      <c r="Z1167" s="2" t="s">
        <v>67</v>
      </c>
      <c r="AA1167" s="11"/>
      <c r="AB1167" s="2" t="s">
        <v>67</v>
      </c>
    </row>
    <row r="1168" spans="1:28" ht="30" customHeight="1" x14ac:dyDescent="0.3">
      <c r="A1168" s="5" t="s">
        <v>7797</v>
      </c>
      <c r="B1168" s="5" t="s">
        <v>7525</v>
      </c>
      <c r="C1168" s="5" t="s">
        <v>7798</v>
      </c>
      <c r="D1168" s="9" t="s">
        <v>508</v>
      </c>
      <c r="E1168" s="10">
        <v>0</v>
      </c>
      <c r="F1168" s="5" t="s">
        <v>67</v>
      </c>
      <c r="G1168" s="10">
        <v>0</v>
      </c>
      <c r="H1168" s="5" t="s">
        <v>67</v>
      </c>
      <c r="I1168" s="10">
        <v>413500</v>
      </c>
      <c r="J1168" s="5" t="s">
        <v>7756</v>
      </c>
      <c r="K1168" s="10">
        <v>0</v>
      </c>
      <c r="L1168" s="5" t="s">
        <v>67</v>
      </c>
      <c r="M1168" s="10">
        <v>0</v>
      </c>
      <c r="N1168" s="5" t="s">
        <v>67</v>
      </c>
      <c r="O1168" s="10">
        <f t="shared" ref="O1168:O1231" si="19">SMALL(E1168:M1168,COUNTIF(E1168:M1168,0)+1)</f>
        <v>413500</v>
      </c>
      <c r="P1168" s="10">
        <v>0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10">
        <v>0</v>
      </c>
      <c r="W1168" s="5" t="s">
        <v>7799</v>
      </c>
      <c r="X1168" s="5" t="s">
        <v>67</v>
      </c>
      <c r="Y1168" s="2" t="s">
        <v>67</v>
      </c>
      <c r="Z1168" s="2" t="s">
        <v>67</v>
      </c>
      <c r="AA1168" s="11"/>
      <c r="AB1168" s="2" t="s">
        <v>67</v>
      </c>
    </row>
    <row r="1169" spans="1:28" ht="30" customHeight="1" x14ac:dyDescent="0.3">
      <c r="A1169" s="5" t="s">
        <v>7800</v>
      </c>
      <c r="B1169" s="5" t="s">
        <v>7525</v>
      </c>
      <c r="C1169" s="5" t="s">
        <v>7801</v>
      </c>
      <c r="D1169" s="9" t="s">
        <v>508</v>
      </c>
      <c r="E1169" s="10">
        <v>0</v>
      </c>
      <c r="F1169" s="5" t="s">
        <v>67</v>
      </c>
      <c r="G1169" s="10">
        <v>0</v>
      </c>
      <c r="H1169" s="5" t="s">
        <v>67</v>
      </c>
      <c r="I1169" s="10">
        <v>512400</v>
      </c>
      <c r="J1169" s="5" t="s">
        <v>7756</v>
      </c>
      <c r="K1169" s="10">
        <v>0</v>
      </c>
      <c r="L1169" s="5" t="s">
        <v>67</v>
      </c>
      <c r="M1169" s="10">
        <v>0</v>
      </c>
      <c r="N1169" s="5" t="s">
        <v>67</v>
      </c>
      <c r="O1169" s="10">
        <f t="shared" si="19"/>
        <v>512400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5" t="s">
        <v>7802</v>
      </c>
      <c r="X1169" s="5" t="s">
        <v>67</v>
      </c>
      <c r="Y1169" s="2" t="s">
        <v>67</v>
      </c>
      <c r="Z1169" s="2" t="s">
        <v>67</v>
      </c>
      <c r="AA1169" s="11"/>
      <c r="AB1169" s="2" t="s">
        <v>67</v>
      </c>
    </row>
    <row r="1170" spans="1:28" ht="30" customHeight="1" x14ac:dyDescent="0.3">
      <c r="A1170" s="5" t="s">
        <v>7803</v>
      </c>
      <c r="B1170" s="5" t="s">
        <v>7525</v>
      </c>
      <c r="C1170" s="5" t="s">
        <v>7804</v>
      </c>
      <c r="D1170" s="9" t="s">
        <v>508</v>
      </c>
      <c r="E1170" s="10">
        <v>0</v>
      </c>
      <c r="F1170" s="5" t="s">
        <v>67</v>
      </c>
      <c r="G1170" s="10">
        <v>26300</v>
      </c>
      <c r="H1170" s="5" t="s">
        <v>7695</v>
      </c>
      <c r="I1170" s="10">
        <v>26300</v>
      </c>
      <c r="J1170" s="5" t="s">
        <v>6873</v>
      </c>
      <c r="K1170" s="10">
        <v>0</v>
      </c>
      <c r="L1170" s="5" t="s">
        <v>67</v>
      </c>
      <c r="M1170" s="10">
        <v>0</v>
      </c>
      <c r="N1170" s="5" t="s">
        <v>67</v>
      </c>
      <c r="O1170" s="10">
        <f t="shared" si="19"/>
        <v>26300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5" t="s">
        <v>7805</v>
      </c>
      <c r="X1170" s="5" t="s">
        <v>67</v>
      </c>
      <c r="Y1170" s="2" t="s">
        <v>67</v>
      </c>
      <c r="Z1170" s="2" t="s">
        <v>67</v>
      </c>
      <c r="AA1170" s="11"/>
      <c r="AB1170" s="2" t="s">
        <v>67</v>
      </c>
    </row>
    <row r="1171" spans="1:28" ht="30" customHeight="1" x14ac:dyDescent="0.3">
      <c r="A1171" s="5" t="s">
        <v>7806</v>
      </c>
      <c r="B1171" s="5" t="s">
        <v>7525</v>
      </c>
      <c r="C1171" s="5" t="s">
        <v>7807</v>
      </c>
      <c r="D1171" s="9" t="s">
        <v>508</v>
      </c>
      <c r="E1171" s="10">
        <v>0</v>
      </c>
      <c r="F1171" s="5" t="s">
        <v>67</v>
      </c>
      <c r="G1171" s="10">
        <v>26300</v>
      </c>
      <c r="H1171" s="5" t="s">
        <v>7695</v>
      </c>
      <c r="I1171" s="10">
        <v>26300</v>
      </c>
      <c r="J1171" s="5" t="s">
        <v>6873</v>
      </c>
      <c r="K1171" s="10">
        <v>0</v>
      </c>
      <c r="L1171" s="5" t="s">
        <v>67</v>
      </c>
      <c r="M1171" s="10">
        <v>0</v>
      </c>
      <c r="N1171" s="5" t="s">
        <v>67</v>
      </c>
      <c r="O1171" s="10">
        <f t="shared" si="19"/>
        <v>26300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5" t="s">
        <v>7808</v>
      </c>
      <c r="X1171" s="5" t="s">
        <v>67</v>
      </c>
      <c r="Y1171" s="2" t="s">
        <v>67</v>
      </c>
      <c r="Z1171" s="2" t="s">
        <v>67</v>
      </c>
      <c r="AA1171" s="11"/>
      <c r="AB1171" s="2" t="s">
        <v>67</v>
      </c>
    </row>
    <row r="1172" spans="1:28" ht="30" customHeight="1" x14ac:dyDescent="0.3">
      <c r="A1172" s="5" t="s">
        <v>7809</v>
      </c>
      <c r="B1172" s="5" t="s">
        <v>7525</v>
      </c>
      <c r="C1172" s="5" t="s">
        <v>7810</v>
      </c>
      <c r="D1172" s="9" t="s">
        <v>508</v>
      </c>
      <c r="E1172" s="10">
        <v>0</v>
      </c>
      <c r="F1172" s="5" t="s">
        <v>67</v>
      </c>
      <c r="G1172" s="10">
        <v>26300</v>
      </c>
      <c r="H1172" s="5" t="s">
        <v>7695</v>
      </c>
      <c r="I1172" s="10">
        <v>26300</v>
      </c>
      <c r="J1172" s="5" t="s">
        <v>6873</v>
      </c>
      <c r="K1172" s="10">
        <v>0</v>
      </c>
      <c r="L1172" s="5" t="s">
        <v>67</v>
      </c>
      <c r="M1172" s="10">
        <v>0</v>
      </c>
      <c r="N1172" s="5" t="s">
        <v>67</v>
      </c>
      <c r="O1172" s="10">
        <f t="shared" si="19"/>
        <v>26300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5" t="s">
        <v>7811</v>
      </c>
      <c r="X1172" s="5" t="s">
        <v>67</v>
      </c>
      <c r="Y1172" s="2" t="s">
        <v>67</v>
      </c>
      <c r="Z1172" s="2" t="s">
        <v>67</v>
      </c>
      <c r="AA1172" s="11"/>
      <c r="AB1172" s="2" t="s">
        <v>67</v>
      </c>
    </row>
    <row r="1173" spans="1:28" ht="30" customHeight="1" x14ac:dyDescent="0.3">
      <c r="A1173" s="5" t="s">
        <v>7812</v>
      </c>
      <c r="B1173" s="5" t="s">
        <v>7525</v>
      </c>
      <c r="C1173" s="5" t="s">
        <v>7813</v>
      </c>
      <c r="D1173" s="9" t="s">
        <v>508</v>
      </c>
      <c r="E1173" s="10">
        <v>0</v>
      </c>
      <c r="F1173" s="5" t="s">
        <v>67</v>
      </c>
      <c r="G1173" s="10">
        <v>49800</v>
      </c>
      <c r="H1173" s="5" t="s">
        <v>7695</v>
      </c>
      <c r="I1173" s="10">
        <v>49800</v>
      </c>
      <c r="J1173" s="5" t="s">
        <v>7814</v>
      </c>
      <c r="K1173" s="10">
        <v>0</v>
      </c>
      <c r="L1173" s="5" t="s">
        <v>67</v>
      </c>
      <c r="M1173" s="10">
        <v>0</v>
      </c>
      <c r="N1173" s="5" t="s">
        <v>67</v>
      </c>
      <c r="O1173" s="10">
        <f t="shared" si="19"/>
        <v>49800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5" t="s">
        <v>7815</v>
      </c>
      <c r="X1173" s="5" t="s">
        <v>67</v>
      </c>
      <c r="Y1173" s="2" t="s">
        <v>67</v>
      </c>
      <c r="Z1173" s="2" t="s">
        <v>67</v>
      </c>
      <c r="AA1173" s="11"/>
      <c r="AB1173" s="2" t="s">
        <v>67</v>
      </c>
    </row>
    <row r="1174" spans="1:28" ht="30" customHeight="1" x14ac:dyDescent="0.3">
      <c r="A1174" s="5" t="s">
        <v>7816</v>
      </c>
      <c r="B1174" s="5" t="s">
        <v>7525</v>
      </c>
      <c r="C1174" s="5" t="s">
        <v>7817</v>
      </c>
      <c r="D1174" s="9" t="s">
        <v>508</v>
      </c>
      <c r="E1174" s="10">
        <v>0</v>
      </c>
      <c r="F1174" s="5" t="s">
        <v>67</v>
      </c>
      <c r="G1174" s="10">
        <v>49800</v>
      </c>
      <c r="H1174" s="5" t="s">
        <v>7695</v>
      </c>
      <c r="I1174" s="10">
        <v>49800</v>
      </c>
      <c r="J1174" s="5" t="s">
        <v>7814</v>
      </c>
      <c r="K1174" s="10">
        <v>0</v>
      </c>
      <c r="L1174" s="5" t="s">
        <v>67</v>
      </c>
      <c r="M1174" s="10">
        <v>0</v>
      </c>
      <c r="N1174" s="5" t="s">
        <v>67</v>
      </c>
      <c r="O1174" s="10">
        <f t="shared" si="19"/>
        <v>49800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5" t="s">
        <v>7818</v>
      </c>
      <c r="X1174" s="5" t="s">
        <v>67</v>
      </c>
      <c r="Y1174" s="2" t="s">
        <v>67</v>
      </c>
      <c r="Z1174" s="2" t="s">
        <v>67</v>
      </c>
      <c r="AA1174" s="11"/>
      <c r="AB1174" s="2" t="s">
        <v>67</v>
      </c>
    </row>
    <row r="1175" spans="1:28" ht="30" customHeight="1" x14ac:dyDescent="0.3">
      <c r="A1175" s="5" t="s">
        <v>7819</v>
      </c>
      <c r="B1175" s="5" t="s">
        <v>7525</v>
      </c>
      <c r="C1175" s="5" t="s">
        <v>7820</v>
      </c>
      <c r="D1175" s="9" t="s">
        <v>508</v>
      </c>
      <c r="E1175" s="10">
        <v>0</v>
      </c>
      <c r="F1175" s="5" t="s">
        <v>67</v>
      </c>
      <c r="G1175" s="10">
        <v>74900</v>
      </c>
      <c r="H1175" s="5" t="s">
        <v>7695</v>
      </c>
      <c r="I1175" s="10">
        <v>74900</v>
      </c>
      <c r="J1175" s="5" t="s">
        <v>7814</v>
      </c>
      <c r="K1175" s="10">
        <v>0</v>
      </c>
      <c r="L1175" s="5" t="s">
        <v>67</v>
      </c>
      <c r="M1175" s="10">
        <v>0</v>
      </c>
      <c r="N1175" s="5" t="s">
        <v>67</v>
      </c>
      <c r="O1175" s="10">
        <f t="shared" si="19"/>
        <v>74900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5" t="s">
        <v>7821</v>
      </c>
      <c r="X1175" s="5" t="s">
        <v>67</v>
      </c>
      <c r="Y1175" s="2" t="s">
        <v>67</v>
      </c>
      <c r="Z1175" s="2" t="s">
        <v>67</v>
      </c>
      <c r="AA1175" s="11"/>
      <c r="AB1175" s="2" t="s">
        <v>67</v>
      </c>
    </row>
    <row r="1176" spans="1:28" ht="30" customHeight="1" x14ac:dyDescent="0.3">
      <c r="A1176" s="5" t="s">
        <v>7822</v>
      </c>
      <c r="B1176" s="5" t="s">
        <v>7525</v>
      </c>
      <c r="C1176" s="5" t="s">
        <v>7823</v>
      </c>
      <c r="D1176" s="9" t="s">
        <v>508</v>
      </c>
      <c r="E1176" s="10">
        <v>0</v>
      </c>
      <c r="F1176" s="5" t="s">
        <v>67</v>
      </c>
      <c r="G1176" s="10">
        <v>74900</v>
      </c>
      <c r="H1176" s="5" t="s">
        <v>7695</v>
      </c>
      <c r="I1176" s="10">
        <v>74900</v>
      </c>
      <c r="J1176" s="5" t="s">
        <v>7814</v>
      </c>
      <c r="K1176" s="10">
        <v>0</v>
      </c>
      <c r="L1176" s="5" t="s">
        <v>67</v>
      </c>
      <c r="M1176" s="10">
        <v>0</v>
      </c>
      <c r="N1176" s="5" t="s">
        <v>67</v>
      </c>
      <c r="O1176" s="10">
        <f t="shared" si="19"/>
        <v>74900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5" t="s">
        <v>7824</v>
      </c>
      <c r="X1176" s="5" t="s">
        <v>67</v>
      </c>
      <c r="Y1176" s="2" t="s">
        <v>67</v>
      </c>
      <c r="Z1176" s="2" t="s">
        <v>67</v>
      </c>
      <c r="AA1176" s="11"/>
      <c r="AB1176" s="2" t="s">
        <v>67</v>
      </c>
    </row>
    <row r="1177" spans="1:28" ht="30" customHeight="1" x14ac:dyDescent="0.3">
      <c r="A1177" s="5" t="s">
        <v>7825</v>
      </c>
      <c r="B1177" s="5" t="s">
        <v>7525</v>
      </c>
      <c r="C1177" s="5" t="s">
        <v>7826</v>
      </c>
      <c r="D1177" s="9" t="s">
        <v>508</v>
      </c>
      <c r="E1177" s="10">
        <v>0</v>
      </c>
      <c r="F1177" s="5" t="s">
        <v>67</v>
      </c>
      <c r="G1177" s="10">
        <v>74900</v>
      </c>
      <c r="H1177" s="5" t="s">
        <v>7695</v>
      </c>
      <c r="I1177" s="10">
        <v>74900</v>
      </c>
      <c r="J1177" s="5" t="s">
        <v>7814</v>
      </c>
      <c r="K1177" s="10">
        <v>0</v>
      </c>
      <c r="L1177" s="5" t="s">
        <v>67</v>
      </c>
      <c r="M1177" s="10">
        <v>0</v>
      </c>
      <c r="N1177" s="5" t="s">
        <v>67</v>
      </c>
      <c r="O1177" s="10">
        <f t="shared" si="19"/>
        <v>74900</v>
      </c>
      <c r="P1177" s="10">
        <v>0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5" t="s">
        <v>7827</v>
      </c>
      <c r="X1177" s="5" t="s">
        <v>67</v>
      </c>
      <c r="Y1177" s="2" t="s">
        <v>67</v>
      </c>
      <c r="Z1177" s="2" t="s">
        <v>67</v>
      </c>
      <c r="AA1177" s="11"/>
      <c r="AB1177" s="2" t="s">
        <v>67</v>
      </c>
    </row>
    <row r="1178" spans="1:28" ht="30" customHeight="1" x14ac:dyDescent="0.3">
      <c r="A1178" s="5" t="s">
        <v>7828</v>
      </c>
      <c r="B1178" s="5" t="s">
        <v>7525</v>
      </c>
      <c r="C1178" s="5" t="s">
        <v>7829</v>
      </c>
      <c r="D1178" s="9" t="s">
        <v>508</v>
      </c>
      <c r="E1178" s="10">
        <v>0</v>
      </c>
      <c r="F1178" s="5" t="s">
        <v>67</v>
      </c>
      <c r="G1178" s="10">
        <v>227300</v>
      </c>
      <c r="H1178" s="5" t="s">
        <v>7695</v>
      </c>
      <c r="I1178" s="10">
        <v>227300</v>
      </c>
      <c r="J1178" s="5" t="s">
        <v>7814</v>
      </c>
      <c r="K1178" s="10">
        <v>0</v>
      </c>
      <c r="L1178" s="5" t="s">
        <v>67</v>
      </c>
      <c r="M1178" s="10">
        <v>0</v>
      </c>
      <c r="N1178" s="5" t="s">
        <v>67</v>
      </c>
      <c r="O1178" s="10">
        <f t="shared" si="19"/>
        <v>227300</v>
      </c>
      <c r="P1178" s="10">
        <v>0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5" t="s">
        <v>7830</v>
      </c>
      <c r="X1178" s="5" t="s">
        <v>67</v>
      </c>
      <c r="Y1178" s="2" t="s">
        <v>67</v>
      </c>
      <c r="Z1178" s="2" t="s">
        <v>67</v>
      </c>
      <c r="AA1178" s="11"/>
      <c r="AB1178" s="2" t="s">
        <v>67</v>
      </c>
    </row>
    <row r="1179" spans="1:28" ht="30" customHeight="1" x14ac:dyDescent="0.3">
      <c r="A1179" s="5" t="s">
        <v>7831</v>
      </c>
      <c r="B1179" s="5" t="s">
        <v>7525</v>
      </c>
      <c r="C1179" s="5" t="s">
        <v>7832</v>
      </c>
      <c r="D1179" s="9" t="s">
        <v>508</v>
      </c>
      <c r="E1179" s="10">
        <v>0</v>
      </c>
      <c r="F1179" s="5" t="s">
        <v>67</v>
      </c>
      <c r="G1179" s="10">
        <v>227300</v>
      </c>
      <c r="H1179" s="5" t="s">
        <v>7695</v>
      </c>
      <c r="I1179" s="10">
        <v>227300</v>
      </c>
      <c r="J1179" s="5" t="s">
        <v>7814</v>
      </c>
      <c r="K1179" s="10">
        <v>0</v>
      </c>
      <c r="L1179" s="5" t="s">
        <v>67</v>
      </c>
      <c r="M1179" s="10">
        <v>0</v>
      </c>
      <c r="N1179" s="5" t="s">
        <v>67</v>
      </c>
      <c r="O1179" s="10">
        <f t="shared" si="19"/>
        <v>227300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5" t="s">
        <v>7833</v>
      </c>
      <c r="X1179" s="5" t="s">
        <v>67</v>
      </c>
      <c r="Y1179" s="2" t="s">
        <v>67</v>
      </c>
      <c r="Z1179" s="2" t="s">
        <v>67</v>
      </c>
      <c r="AA1179" s="11"/>
      <c r="AB1179" s="2" t="s">
        <v>67</v>
      </c>
    </row>
    <row r="1180" spans="1:28" ht="30" customHeight="1" x14ac:dyDescent="0.3">
      <c r="A1180" s="5" t="s">
        <v>7834</v>
      </c>
      <c r="B1180" s="5" t="s">
        <v>7525</v>
      </c>
      <c r="C1180" s="5" t="s">
        <v>7835</v>
      </c>
      <c r="D1180" s="9" t="s">
        <v>508</v>
      </c>
      <c r="E1180" s="10">
        <v>0</v>
      </c>
      <c r="F1180" s="5" t="s">
        <v>67</v>
      </c>
      <c r="G1180" s="10">
        <v>227300</v>
      </c>
      <c r="H1180" s="5" t="s">
        <v>7695</v>
      </c>
      <c r="I1180" s="10">
        <v>227300</v>
      </c>
      <c r="J1180" s="5" t="s">
        <v>7814</v>
      </c>
      <c r="K1180" s="10">
        <v>0</v>
      </c>
      <c r="L1180" s="5" t="s">
        <v>67</v>
      </c>
      <c r="M1180" s="10">
        <v>0</v>
      </c>
      <c r="N1180" s="5" t="s">
        <v>67</v>
      </c>
      <c r="O1180" s="10">
        <f t="shared" si="19"/>
        <v>227300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5" t="s">
        <v>7836</v>
      </c>
      <c r="X1180" s="5" t="s">
        <v>67</v>
      </c>
      <c r="Y1180" s="2" t="s">
        <v>67</v>
      </c>
      <c r="Z1180" s="2" t="s">
        <v>67</v>
      </c>
      <c r="AA1180" s="11"/>
      <c r="AB1180" s="2" t="s">
        <v>67</v>
      </c>
    </row>
    <row r="1181" spans="1:28" ht="30" customHeight="1" x14ac:dyDescent="0.3">
      <c r="A1181" s="5" t="s">
        <v>7837</v>
      </c>
      <c r="B1181" s="5" t="s">
        <v>7525</v>
      </c>
      <c r="C1181" s="5" t="s">
        <v>7838</v>
      </c>
      <c r="D1181" s="9" t="s">
        <v>508</v>
      </c>
      <c r="E1181" s="10">
        <v>0</v>
      </c>
      <c r="F1181" s="5" t="s">
        <v>67</v>
      </c>
      <c r="G1181" s="10">
        <v>227300</v>
      </c>
      <c r="H1181" s="5" t="s">
        <v>7695</v>
      </c>
      <c r="I1181" s="10">
        <v>227300</v>
      </c>
      <c r="J1181" s="5" t="s">
        <v>7814</v>
      </c>
      <c r="K1181" s="10">
        <v>0</v>
      </c>
      <c r="L1181" s="5" t="s">
        <v>67</v>
      </c>
      <c r="M1181" s="10">
        <v>0</v>
      </c>
      <c r="N1181" s="5" t="s">
        <v>67</v>
      </c>
      <c r="O1181" s="10">
        <f t="shared" si="19"/>
        <v>227300</v>
      </c>
      <c r="P1181" s="10">
        <v>0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10">
        <v>0</v>
      </c>
      <c r="W1181" s="5" t="s">
        <v>7839</v>
      </c>
      <c r="X1181" s="5" t="s">
        <v>67</v>
      </c>
      <c r="Y1181" s="2" t="s">
        <v>67</v>
      </c>
      <c r="Z1181" s="2" t="s">
        <v>67</v>
      </c>
      <c r="AA1181" s="11"/>
      <c r="AB1181" s="2" t="s">
        <v>67</v>
      </c>
    </row>
    <row r="1182" spans="1:28" ht="30" customHeight="1" x14ac:dyDescent="0.3">
      <c r="A1182" s="5" t="s">
        <v>7840</v>
      </c>
      <c r="B1182" s="5" t="s">
        <v>7525</v>
      </c>
      <c r="C1182" s="5" t="s">
        <v>7841</v>
      </c>
      <c r="D1182" s="9" t="s">
        <v>508</v>
      </c>
      <c r="E1182" s="10">
        <v>0</v>
      </c>
      <c r="F1182" s="5" t="s">
        <v>67</v>
      </c>
      <c r="G1182" s="10">
        <v>0</v>
      </c>
      <c r="H1182" s="5" t="s">
        <v>67</v>
      </c>
      <c r="I1182" s="10">
        <v>27500</v>
      </c>
      <c r="J1182" s="5" t="s">
        <v>7756</v>
      </c>
      <c r="K1182" s="10">
        <v>0</v>
      </c>
      <c r="L1182" s="5" t="s">
        <v>67</v>
      </c>
      <c r="M1182" s="10">
        <v>0</v>
      </c>
      <c r="N1182" s="5" t="s">
        <v>67</v>
      </c>
      <c r="O1182" s="10">
        <f t="shared" si="19"/>
        <v>27500</v>
      </c>
      <c r="P1182" s="10">
        <v>0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0</v>
      </c>
      <c r="W1182" s="5" t="s">
        <v>7842</v>
      </c>
      <c r="X1182" s="5" t="s">
        <v>67</v>
      </c>
      <c r="Y1182" s="2" t="s">
        <v>67</v>
      </c>
      <c r="Z1182" s="2" t="s">
        <v>67</v>
      </c>
      <c r="AA1182" s="11"/>
      <c r="AB1182" s="2" t="s">
        <v>67</v>
      </c>
    </row>
    <row r="1183" spans="1:28" ht="30" customHeight="1" x14ac:dyDescent="0.3">
      <c r="A1183" s="5" t="s">
        <v>7843</v>
      </c>
      <c r="B1183" s="5" t="s">
        <v>7525</v>
      </c>
      <c r="C1183" s="5" t="s">
        <v>7844</v>
      </c>
      <c r="D1183" s="9" t="s">
        <v>508</v>
      </c>
      <c r="E1183" s="10">
        <v>0</v>
      </c>
      <c r="F1183" s="5" t="s">
        <v>67</v>
      </c>
      <c r="G1183" s="10">
        <v>0</v>
      </c>
      <c r="H1183" s="5" t="s">
        <v>67</v>
      </c>
      <c r="I1183" s="10">
        <v>27500</v>
      </c>
      <c r="J1183" s="5" t="s">
        <v>7756</v>
      </c>
      <c r="K1183" s="10">
        <v>0</v>
      </c>
      <c r="L1183" s="5" t="s">
        <v>67</v>
      </c>
      <c r="M1183" s="10">
        <v>0</v>
      </c>
      <c r="N1183" s="5" t="s">
        <v>67</v>
      </c>
      <c r="O1183" s="10">
        <f t="shared" si="19"/>
        <v>27500</v>
      </c>
      <c r="P1183" s="10">
        <v>0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5" t="s">
        <v>7845</v>
      </c>
      <c r="X1183" s="5" t="s">
        <v>67</v>
      </c>
      <c r="Y1183" s="2" t="s">
        <v>67</v>
      </c>
      <c r="Z1183" s="2" t="s">
        <v>67</v>
      </c>
      <c r="AA1183" s="11"/>
      <c r="AB1183" s="2" t="s">
        <v>67</v>
      </c>
    </row>
    <row r="1184" spans="1:28" ht="30" customHeight="1" x14ac:dyDescent="0.3">
      <c r="A1184" s="5" t="s">
        <v>7846</v>
      </c>
      <c r="B1184" s="5" t="s">
        <v>7525</v>
      </c>
      <c r="C1184" s="5" t="s">
        <v>7847</v>
      </c>
      <c r="D1184" s="9" t="s">
        <v>508</v>
      </c>
      <c r="E1184" s="10">
        <v>0</v>
      </c>
      <c r="F1184" s="5" t="s">
        <v>67</v>
      </c>
      <c r="G1184" s="10">
        <v>0</v>
      </c>
      <c r="H1184" s="5" t="s">
        <v>67</v>
      </c>
      <c r="I1184" s="10">
        <v>41900</v>
      </c>
      <c r="J1184" s="5" t="s">
        <v>6873</v>
      </c>
      <c r="K1184" s="10">
        <v>0</v>
      </c>
      <c r="L1184" s="5" t="s">
        <v>67</v>
      </c>
      <c r="M1184" s="10">
        <v>0</v>
      </c>
      <c r="N1184" s="5" t="s">
        <v>67</v>
      </c>
      <c r="O1184" s="10">
        <f t="shared" si="19"/>
        <v>41900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5" t="s">
        <v>7848</v>
      </c>
      <c r="X1184" s="5" t="s">
        <v>67</v>
      </c>
      <c r="Y1184" s="2" t="s">
        <v>67</v>
      </c>
      <c r="Z1184" s="2" t="s">
        <v>67</v>
      </c>
      <c r="AA1184" s="11"/>
      <c r="AB1184" s="2" t="s">
        <v>67</v>
      </c>
    </row>
    <row r="1185" spans="1:28" ht="30" customHeight="1" x14ac:dyDescent="0.3">
      <c r="A1185" s="5" t="s">
        <v>7849</v>
      </c>
      <c r="B1185" s="5" t="s">
        <v>7525</v>
      </c>
      <c r="C1185" s="5" t="s">
        <v>7850</v>
      </c>
      <c r="D1185" s="9" t="s">
        <v>508</v>
      </c>
      <c r="E1185" s="10">
        <v>0</v>
      </c>
      <c r="F1185" s="5" t="s">
        <v>67</v>
      </c>
      <c r="G1185" s="10">
        <v>0</v>
      </c>
      <c r="H1185" s="5" t="s">
        <v>67</v>
      </c>
      <c r="I1185" s="10">
        <v>59560</v>
      </c>
      <c r="J1185" s="5" t="s">
        <v>6873</v>
      </c>
      <c r="K1185" s="10">
        <v>0</v>
      </c>
      <c r="L1185" s="5" t="s">
        <v>67</v>
      </c>
      <c r="M1185" s="10">
        <v>0</v>
      </c>
      <c r="N1185" s="5" t="s">
        <v>67</v>
      </c>
      <c r="O1185" s="10">
        <f t="shared" si="19"/>
        <v>59560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5" t="s">
        <v>7851</v>
      </c>
      <c r="X1185" s="5" t="s">
        <v>67</v>
      </c>
      <c r="Y1185" s="2" t="s">
        <v>67</v>
      </c>
      <c r="Z1185" s="2" t="s">
        <v>67</v>
      </c>
      <c r="AA1185" s="11"/>
      <c r="AB1185" s="2" t="s">
        <v>67</v>
      </c>
    </row>
    <row r="1186" spans="1:28" ht="30" customHeight="1" x14ac:dyDescent="0.3">
      <c r="A1186" s="5" t="s">
        <v>7852</v>
      </c>
      <c r="B1186" s="5" t="s">
        <v>7525</v>
      </c>
      <c r="C1186" s="5" t="s">
        <v>7853</v>
      </c>
      <c r="D1186" s="9" t="s">
        <v>508</v>
      </c>
      <c r="E1186" s="10">
        <v>0</v>
      </c>
      <c r="F1186" s="5" t="s">
        <v>67</v>
      </c>
      <c r="G1186" s="10">
        <v>51560</v>
      </c>
      <c r="H1186" s="5" t="s">
        <v>7854</v>
      </c>
      <c r="I1186" s="10">
        <v>127400</v>
      </c>
      <c r="J1186" s="5" t="s">
        <v>6873</v>
      </c>
      <c r="K1186" s="10">
        <v>0</v>
      </c>
      <c r="L1186" s="5" t="s">
        <v>67</v>
      </c>
      <c r="M1186" s="10">
        <v>0</v>
      </c>
      <c r="N1186" s="5" t="s">
        <v>67</v>
      </c>
      <c r="O1186" s="10">
        <f t="shared" si="19"/>
        <v>51560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5" t="s">
        <v>7855</v>
      </c>
      <c r="X1186" s="5" t="s">
        <v>67</v>
      </c>
      <c r="Y1186" s="2" t="s">
        <v>67</v>
      </c>
      <c r="Z1186" s="2" t="s">
        <v>67</v>
      </c>
      <c r="AA1186" s="11"/>
      <c r="AB1186" s="2" t="s">
        <v>67</v>
      </c>
    </row>
    <row r="1187" spans="1:28" ht="30" customHeight="1" x14ac:dyDescent="0.3">
      <c r="A1187" s="5" t="s">
        <v>7856</v>
      </c>
      <c r="B1187" s="5" t="s">
        <v>7525</v>
      </c>
      <c r="C1187" s="5" t="s">
        <v>7857</v>
      </c>
      <c r="D1187" s="9" t="s">
        <v>508</v>
      </c>
      <c r="E1187" s="10">
        <v>0</v>
      </c>
      <c r="F1187" s="5" t="s">
        <v>67</v>
      </c>
      <c r="G1187" s="10">
        <v>43160</v>
      </c>
      <c r="H1187" s="5" t="s">
        <v>7854</v>
      </c>
      <c r="I1187" s="10">
        <v>135100</v>
      </c>
      <c r="J1187" s="5" t="s">
        <v>6873</v>
      </c>
      <c r="K1187" s="10">
        <v>0</v>
      </c>
      <c r="L1187" s="5" t="s">
        <v>67</v>
      </c>
      <c r="M1187" s="10">
        <v>0</v>
      </c>
      <c r="N1187" s="5" t="s">
        <v>67</v>
      </c>
      <c r="O1187" s="10">
        <f t="shared" si="19"/>
        <v>43160</v>
      </c>
      <c r="P1187" s="10">
        <v>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5" t="s">
        <v>7858</v>
      </c>
      <c r="X1187" s="5" t="s">
        <v>67</v>
      </c>
      <c r="Y1187" s="2" t="s">
        <v>67</v>
      </c>
      <c r="Z1187" s="2" t="s">
        <v>67</v>
      </c>
      <c r="AA1187" s="11"/>
      <c r="AB1187" s="2" t="s">
        <v>67</v>
      </c>
    </row>
    <row r="1188" spans="1:28" ht="30" customHeight="1" x14ac:dyDescent="0.3">
      <c r="A1188" s="5" t="s">
        <v>7859</v>
      </c>
      <c r="B1188" s="5" t="s">
        <v>7525</v>
      </c>
      <c r="C1188" s="5" t="s">
        <v>7860</v>
      </c>
      <c r="D1188" s="9" t="s">
        <v>508</v>
      </c>
      <c r="E1188" s="10">
        <v>0</v>
      </c>
      <c r="F1188" s="5" t="s">
        <v>67</v>
      </c>
      <c r="G1188" s="10">
        <v>43160</v>
      </c>
      <c r="H1188" s="5" t="s">
        <v>7854</v>
      </c>
      <c r="I1188" s="10">
        <v>138800</v>
      </c>
      <c r="J1188" s="5" t="s">
        <v>6873</v>
      </c>
      <c r="K1188" s="10">
        <v>0</v>
      </c>
      <c r="L1188" s="5" t="s">
        <v>67</v>
      </c>
      <c r="M1188" s="10">
        <v>0</v>
      </c>
      <c r="N1188" s="5" t="s">
        <v>67</v>
      </c>
      <c r="O1188" s="10">
        <f t="shared" si="19"/>
        <v>43160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5" t="s">
        <v>7861</v>
      </c>
      <c r="X1188" s="5" t="s">
        <v>67</v>
      </c>
      <c r="Y1188" s="2" t="s">
        <v>67</v>
      </c>
      <c r="Z1188" s="2" t="s">
        <v>67</v>
      </c>
      <c r="AA1188" s="11"/>
      <c r="AB1188" s="2" t="s">
        <v>67</v>
      </c>
    </row>
    <row r="1189" spans="1:28" ht="30" customHeight="1" x14ac:dyDescent="0.3">
      <c r="A1189" s="5" t="s">
        <v>7862</v>
      </c>
      <c r="B1189" s="5" t="s">
        <v>7525</v>
      </c>
      <c r="C1189" s="5" t="s">
        <v>7863</v>
      </c>
      <c r="D1189" s="9" t="s">
        <v>508</v>
      </c>
      <c r="E1189" s="10">
        <v>0</v>
      </c>
      <c r="F1189" s="5" t="s">
        <v>67</v>
      </c>
      <c r="G1189" s="10">
        <v>40640</v>
      </c>
      <c r="H1189" s="5" t="s">
        <v>7854</v>
      </c>
      <c r="I1189" s="10">
        <v>142000</v>
      </c>
      <c r="J1189" s="5" t="s">
        <v>6873</v>
      </c>
      <c r="K1189" s="10">
        <v>0</v>
      </c>
      <c r="L1189" s="5" t="s">
        <v>67</v>
      </c>
      <c r="M1189" s="10">
        <v>0</v>
      </c>
      <c r="N1189" s="5" t="s">
        <v>67</v>
      </c>
      <c r="O1189" s="10">
        <f t="shared" si="19"/>
        <v>40640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5" t="s">
        <v>7864</v>
      </c>
      <c r="X1189" s="5" t="s">
        <v>67</v>
      </c>
      <c r="Y1189" s="2" t="s">
        <v>67</v>
      </c>
      <c r="Z1189" s="2" t="s">
        <v>67</v>
      </c>
      <c r="AA1189" s="11"/>
      <c r="AB1189" s="2" t="s">
        <v>67</v>
      </c>
    </row>
    <row r="1190" spans="1:28" ht="30" customHeight="1" x14ac:dyDescent="0.3">
      <c r="A1190" s="5" t="s">
        <v>7865</v>
      </c>
      <c r="B1190" s="5" t="s">
        <v>7525</v>
      </c>
      <c r="C1190" s="5" t="s">
        <v>7866</v>
      </c>
      <c r="D1190" s="9" t="s">
        <v>508</v>
      </c>
      <c r="E1190" s="10">
        <v>0</v>
      </c>
      <c r="F1190" s="5" t="s">
        <v>67</v>
      </c>
      <c r="G1190" s="10">
        <v>51560</v>
      </c>
      <c r="H1190" s="5" t="s">
        <v>7854</v>
      </c>
      <c r="I1190" s="10">
        <v>173400</v>
      </c>
      <c r="J1190" s="5" t="s">
        <v>6873</v>
      </c>
      <c r="K1190" s="10">
        <v>0</v>
      </c>
      <c r="L1190" s="5" t="s">
        <v>67</v>
      </c>
      <c r="M1190" s="10">
        <v>0</v>
      </c>
      <c r="N1190" s="5" t="s">
        <v>67</v>
      </c>
      <c r="O1190" s="10">
        <f t="shared" si="19"/>
        <v>51560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5" t="s">
        <v>7867</v>
      </c>
      <c r="X1190" s="5" t="s">
        <v>67</v>
      </c>
      <c r="Y1190" s="2" t="s">
        <v>67</v>
      </c>
      <c r="Z1190" s="2" t="s">
        <v>67</v>
      </c>
      <c r="AA1190" s="11"/>
      <c r="AB1190" s="2" t="s">
        <v>67</v>
      </c>
    </row>
    <row r="1191" spans="1:28" ht="30" customHeight="1" x14ac:dyDescent="0.3">
      <c r="A1191" s="5" t="s">
        <v>7868</v>
      </c>
      <c r="B1191" s="5" t="s">
        <v>7525</v>
      </c>
      <c r="C1191" s="5" t="s">
        <v>7869</v>
      </c>
      <c r="D1191" s="9" t="s">
        <v>508</v>
      </c>
      <c r="E1191" s="10">
        <v>0</v>
      </c>
      <c r="F1191" s="5" t="s">
        <v>67</v>
      </c>
      <c r="G1191" s="10">
        <v>52080</v>
      </c>
      <c r="H1191" s="5" t="s">
        <v>7854</v>
      </c>
      <c r="I1191" s="10">
        <v>180000</v>
      </c>
      <c r="J1191" s="5" t="s">
        <v>6873</v>
      </c>
      <c r="K1191" s="10">
        <v>0</v>
      </c>
      <c r="L1191" s="5" t="s">
        <v>67</v>
      </c>
      <c r="M1191" s="10">
        <v>0</v>
      </c>
      <c r="N1191" s="5" t="s">
        <v>67</v>
      </c>
      <c r="O1191" s="10">
        <f t="shared" si="19"/>
        <v>52080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5" t="s">
        <v>7870</v>
      </c>
      <c r="X1191" s="5" t="s">
        <v>67</v>
      </c>
      <c r="Y1191" s="2" t="s">
        <v>67</v>
      </c>
      <c r="Z1191" s="2" t="s">
        <v>67</v>
      </c>
      <c r="AA1191" s="11"/>
      <c r="AB1191" s="2" t="s">
        <v>67</v>
      </c>
    </row>
    <row r="1192" spans="1:28" ht="30" customHeight="1" x14ac:dyDescent="0.3">
      <c r="A1192" s="5" t="s">
        <v>7871</v>
      </c>
      <c r="B1192" s="5" t="s">
        <v>7525</v>
      </c>
      <c r="C1192" s="5" t="s">
        <v>7872</v>
      </c>
      <c r="D1192" s="9" t="s">
        <v>508</v>
      </c>
      <c r="E1192" s="10">
        <v>0</v>
      </c>
      <c r="F1192" s="5" t="s">
        <v>67</v>
      </c>
      <c r="G1192" s="10">
        <v>183100</v>
      </c>
      <c r="H1192" s="5" t="s">
        <v>6872</v>
      </c>
      <c r="I1192" s="10">
        <v>127400</v>
      </c>
      <c r="J1192" s="5" t="s">
        <v>6873</v>
      </c>
      <c r="K1192" s="10">
        <v>0</v>
      </c>
      <c r="L1192" s="5" t="s">
        <v>67</v>
      </c>
      <c r="M1192" s="10">
        <v>0</v>
      </c>
      <c r="N1192" s="5" t="s">
        <v>67</v>
      </c>
      <c r="O1192" s="10">
        <f t="shared" si="19"/>
        <v>127400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5" t="s">
        <v>7873</v>
      </c>
      <c r="X1192" s="5" t="s">
        <v>67</v>
      </c>
      <c r="Y1192" s="2" t="s">
        <v>67</v>
      </c>
      <c r="Z1192" s="2" t="s">
        <v>67</v>
      </c>
      <c r="AA1192" s="11"/>
      <c r="AB1192" s="2" t="s">
        <v>67</v>
      </c>
    </row>
    <row r="1193" spans="1:28" ht="30" customHeight="1" x14ac:dyDescent="0.3">
      <c r="A1193" s="5" t="s">
        <v>7874</v>
      </c>
      <c r="B1193" s="5" t="s">
        <v>7525</v>
      </c>
      <c r="C1193" s="5" t="s">
        <v>7875</v>
      </c>
      <c r="D1193" s="9" t="s">
        <v>508</v>
      </c>
      <c r="E1193" s="10">
        <v>0</v>
      </c>
      <c r="F1193" s="5" t="s">
        <v>67</v>
      </c>
      <c r="G1193" s="10">
        <v>183100</v>
      </c>
      <c r="H1193" s="5" t="s">
        <v>6872</v>
      </c>
      <c r="I1193" s="10">
        <v>127400</v>
      </c>
      <c r="J1193" s="5" t="s">
        <v>6873</v>
      </c>
      <c r="K1193" s="10">
        <v>0</v>
      </c>
      <c r="L1193" s="5" t="s">
        <v>67</v>
      </c>
      <c r="M1193" s="10">
        <v>0</v>
      </c>
      <c r="N1193" s="5" t="s">
        <v>67</v>
      </c>
      <c r="O1193" s="10">
        <f t="shared" si="19"/>
        <v>127400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5" t="s">
        <v>7876</v>
      </c>
      <c r="X1193" s="5" t="s">
        <v>67</v>
      </c>
      <c r="Y1193" s="2" t="s">
        <v>67</v>
      </c>
      <c r="Z1193" s="2" t="s">
        <v>67</v>
      </c>
      <c r="AA1193" s="11"/>
      <c r="AB1193" s="2" t="s">
        <v>67</v>
      </c>
    </row>
    <row r="1194" spans="1:28" ht="30" customHeight="1" x14ac:dyDescent="0.3">
      <c r="A1194" s="5" t="s">
        <v>7877</v>
      </c>
      <c r="B1194" s="5" t="s">
        <v>7525</v>
      </c>
      <c r="C1194" s="5" t="s">
        <v>7878</v>
      </c>
      <c r="D1194" s="9" t="s">
        <v>508</v>
      </c>
      <c r="E1194" s="10">
        <v>0</v>
      </c>
      <c r="F1194" s="5" t="s">
        <v>67</v>
      </c>
      <c r="G1194" s="10">
        <v>183100</v>
      </c>
      <c r="H1194" s="5" t="s">
        <v>6872</v>
      </c>
      <c r="I1194" s="10">
        <v>127400</v>
      </c>
      <c r="J1194" s="5" t="s">
        <v>6873</v>
      </c>
      <c r="K1194" s="10">
        <v>0</v>
      </c>
      <c r="L1194" s="5" t="s">
        <v>67</v>
      </c>
      <c r="M1194" s="10">
        <v>0</v>
      </c>
      <c r="N1194" s="5" t="s">
        <v>67</v>
      </c>
      <c r="O1194" s="10">
        <f t="shared" si="19"/>
        <v>127400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5" t="s">
        <v>7879</v>
      </c>
      <c r="X1194" s="5" t="s">
        <v>67</v>
      </c>
      <c r="Y1194" s="2" t="s">
        <v>67</v>
      </c>
      <c r="Z1194" s="2" t="s">
        <v>67</v>
      </c>
      <c r="AA1194" s="11"/>
      <c r="AB1194" s="2" t="s">
        <v>67</v>
      </c>
    </row>
    <row r="1195" spans="1:28" ht="30" customHeight="1" x14ac:dyDescent="0.3">
      <c r="A1195" s="5" t="s">
        <v>7880</v>
      </c>
      <c r="B1195" s="5" t="s">
        <v>7525</v>
      </c>
      <c r="C1195" s="5" t="s">
        <v>7881</v>
      </c>
      <c r="D1195" s="9" t="s">
        <v>508</v>
      </c>
      <c r="E1195" s="10">
        <v>0</v>
      </c>
      <c r="F1195" s="5" t="s">
        <v>67</v>
      </c>
      <c r="G1195" s="10">
        <v>183170</v>
      </c>
      <c r="H1195" s="5" t="s">
        <v>6872</v>
      </c>
      <c r="I1195" s="10">
        <v>127400</v>
      </c>
      <c r="J1195" s="5" t="s">
        <v>6873</v>
      </c>
      <c r="K1195" s="10">
        <v>0</v>
      </c>
      <c r="L1195" s="5" t="s">
        <v>67</v>
      </c>
      <c r="M1195" s="10">
        <v>0</v>
      </c>
      <c r="N1195" s="5" t="s">
        <v>67</v>
      </c>
      <c r="O1195" s="10">
        <f t="shared" si="19"/>
        <v>127400</v>
      </c>
      <c r="P1195" s="10">
        <v>0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10">
        <v>0</v>
      </c>
      <c r="W1195" s="5" t="s">
        <v>7882</v>
      </c>
      <c r="X1195" s="5" t="s">
        <v>67</v>
      </c>
      <c r="Y1195" s="2" t="s">
        <v>67</v>
      </c>
      <c r="Z1195" s="2" t="s">
        <v>67</v>
      </c>
      <c r="AA1195" s="11"/>
      <c r="AB1195" s="2" t="s">
        <v>67</v>
      </c>
    </row>
    <row r="1196" spans="1:28" ht="30" customHeight="1" x14ac:dyDescent="0.3">
      <c r="A1196" s="5" t="s">
        <v>7883</v>
      </c>
      <c r="B1196" s="5" t="s">
        <v>7525</v>
      </c>
      <c r="C1196" s="5" t="s">
        <v>7884</v>
      </c>
      <c r="D1196" s="9" t="s">
        <v>508</v>
      </c>
      <c r="E1196" s="10">
        <v>0</v>
      </c>
      <c r="F1196" s="5" t="s">
        <v>67</v>
      </c>
      <c r="G1196" s="10">
        <v>183170</v>
      </c>
      <c r="H1196" s="5" t="s">
        <v>6872</v>
      </c>
      <c r="I1196" s="10">
        <v>127400</v>
      </c>
      <c r="J1196" s="5" t="s">
        <v>6873</v>
      </c>
      <c r="K1196" s="10">
        <v>0</v>
      </c>
      <c r="L1196" s="5" t="s">
        <v>67</v>
      </c>
      <c r="M1196" s="10">
        <v>0</v>
      </c>
      <c r="N1196" s="5" t="s">
        <v>67</v>
      </c>
      <c r="O1196" s="10">
        <f t="shared" si="19"/>
        <v>127400</v>
      </c>
      <c r="P1196" s="10">
        <v>0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5" t="s">
        <v>7885</v>
      </c>
      <c r="X1196" s="5" t="s">
        <v>67</v>
      </c>
      <c r="Y1196" s="2" t="s">
        <v>67</v>
      </c>
      <c r="Z1196" s="2" t="s">
        <v>67</v>
      </c>
      <c r="AA1196" s="11"/>
      <c r="AB1196" s="2" t="s">
        <v>67</v>
      </c>
    </row>
    <row r="1197" spans="1:28" ht="30" customHeight="1" x14ac:dyDescent="0.3">
      <c r="A1197" s="5" t="s">
        <v>7886</v>
      </c>
      <c r="B1197" s="5" t="s">
        <v>7525</v>
      </c>
      <c r="C1197" s="5" t="s">
        <v>7887</v>
      </c>
      <c r="D1197" s="9" t="s">
        <v>508</v>
      </c>
      <c r="E1197" s="10">
        <v>0</v>
      </c>
      <c r="F1197" s="5" t="s">
        <v>67</v>
      </c>
      <c r="G1197" s="10">
        <v>183170</v>
      </c>
      <c r="H1197" s="5" t="s">
        <v>6872</v>
      </c>
      <c r="I1197" s="10">
        <v>127400</v>
      </c>
      <c r="J1197" s="5" t="s">
        <v>6873</v>
      </c>
      <c r="K1197" s="10">
        <v>0</v>
      </c>
      <c r="L1197" s="5" t="s">
        <v>67</v>
      </c>
      <c r="M1197" s="10">
        <v>0</v>
      </c>
      <c r="N1197" s="5" t="s">
        <v>67</v>
      </c>
      <c r="O1197" s="10">
        <f t="shared" si="19"/>
        <v>127400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5" t="s">
        <v>7888</v>
      </c>
      <c r="X1197" s="5" t="s">
        <v>67</v>
      </c>
      <c r="Y1197" s="2" t="s">
        <v>67</v>
      </c>
      <c r="Z1197" s="2" t="s">
        <v>67</v>
      </c>
      <c r="AA1197" s="11"/>
      <c r="AB1197" s="2" t="s">
        <v>67</v>
      </c>
    </row>
    <row r="1198" spans="1:28" ht="30" customHeight="1" x14ac:dyDescent="0.3">
      <c r="A1198" s="5" t="s">
        <v>7889</v>
      </c>
      <c r="B1198" s="5" t="s">
        <v>7525</v>
      </c>
      <c r="C1198" s="5" t="s">
        <v>7890</v>
      </c>
      <c r="D1198" s="9" t="s">
        <v>508</v>
      </c>
      <c r="E1198" s="10">
        <v>0</v>
      </c>
      <c r="F1198" s="5" t="s">
        <v>67</v>
      </c>
      <c r="G1198" s="10">
        <v>194200</v>
      </c>
      <c r="H1198" s="5" t="s">
        <v>6872</v>
      </c>
      <c r="I1198" s="10">
        <v>135100</v>
      </c>
      <c r="J1198" s="5" t="s">
        <v>6873</v>
      </c>
      <c r="K1198" s="10">
        <v>0</v>
      </c>
      <c r="L1198" s="5" t="s">
        <v>67</v>
      </c>
      <c r="M1198" s="10">
        <v>0</v>
      </c>
      <c r="N1198" s="5" t="s">
        <v>67</v>
      </c>
      <c r="O1198" s="10">
        <f t="shared" si="19"/>
        <v>135100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5" t="s">
        <v>7891</v>
      </c>
      <c r="X1198" s="5" t="s">
        <v>67</v>
      </c>
      <c r="Y1198" s="2" t="s">
        <v>67</v>
      </c>
      <c r="Z1198" s="2" t="s">
        <v>67</v>
      </c>
      <c r="AA1198" s="11"/>
      <c r="AB1198" s="2" t="s">
        <v>67</v>
      </c>
    </row>
    <row r="1199" spans="1:28" ht="30" customHeight="1" x14ac:dyDescent="0.3">
      <c r="A1199" s="5" t="s">
        <v>7892</v>
      </c>
      <c r="B1199" s="5" t="s">
        <v>7525</v>
      </c>
      <c r="C1199" s="5" t="s">
        <v>7893</v>
      </c>
      <c r="D1199" s="9" t="s">
        <v>508</v>
      </c>
      <c r="E1199" s="10">
        <v>0</v>
      </c>
      <c r="F1199" s="5" t="s">
        <v>67</v>
      </c>
      <c r="G1199" s="10">
        <v>194200</v>
      </c>
      <c r="H1199" s="5" t="s">
        <v>6872</v>
      </c>
      <c r="I1199" s="10">
        <v>135100</v>
      </c>
      <c r="J1199" s="5" t="s">
        <v>6873</v>
      </c>
      <c r="K1199" s="10">
        <v>0</v>
      </c>
      <c r="L1199" s="5" t="s">
        <v>67</v>
      </c>
      <c r="M1199" s="10">
        <v>0</v>
      </c>
      <c r="N1199" s="5" t="s">
        <v>67</v>
      </c>
      <c r="O1199" s="10">
        <f t="shared" si="19"/>
        <v>135100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5" t="s">
        <v>7894</v>
      </c>
      <c r="X1199" s="5" t="s">
        <v>67</v>
      </c>
      <c r="Y1199" s="2" t="s">
        <v>67</v>
      </c>
      <c r="Z1199" s="2" t="s">
        <v>67</v>
      </c>
      <c r="AA1199" s="11"/>
      <c r="AB1199" s="2" t="s">
        <v>67</v>
      </c>
    </row>
    <row r="1200" spans="1:28" ht="30" customHeight="1" x14ac:dyDescent="0.3">
      <c r="A1200" s="5" t="s">
        <v>7895</v>
      </c>
      <c r="B1200" s="5" t="s">
        <v>7525</v>
      </c>
      <c r="C1200" s="5" t="s">
        <v>7896</v>
      </c>
      <c r="D1200" s="9" t="s">
        <v>508</v>
      </c>
      <c r="E1200" s="10">
        <v>0</v>
      </c>
      <c r="F1200" s="5" t="s">
        <v>67</v>
      </c>
      <c r="G1200" s="10">
        <v>194200</v>
      </c>
      <c r="H1200" s="5" t="s">
        <v>6872</v>
      </c>
      <c r="I1200" s="10">
        <v>135100</v>
      </c>
      <c r="J1200" s="5" t="s">
        <v>6873</v>
      </c>
      <c r="K1200" s="10">
        <v>0</v>
      </c>
      <c r="L1200" s="5" t="s">
        <v>67</v>
      </c>
      <c r="M1200" s="10">
        <v>0</v>
      </c>
      <c r="N1200" s="5" t="s">
        <v>67</v>
      </c>
      <c r="O1200" s="10">
        <f t="shared" si="19"/>
        <v>135100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5" t="s">
        <v>7897</v>
      </c>
      <c r="X1200" s="5" t="s">
        <v>67</v>
      </c>
      <c r="Y1200" s="2" t="s">
        <v>67</v>
      </c>
      <c r="Z1200" s="2" t="s">
        <v>67</v>
      </c>
      <c r="AA1200" s="11"/>
      <c r="AB1200" s="2" t="s">
        <v>67</v>
      </c>
    </row>
    <row r="1201" spans="1:28" ht="30" customHeight="1" x14ac:dyDescent="0.3">
      <c r="A1201" s="5" t="s">
        <v>7898</v>
      </c>
      <c r="B1201" s="5" t="s">
        <v>7525</v>
      </c>
      <c r="C1201" s="5" t="s">
        <v>7899</v>
      </c>
      <c r="D1201" s="9" t="s">
        <v>508</v>
      </c>
      <c r="E1201" s="10">
        <v>0</v>
      </c>
      <c r="F1201" s="5" t="s">
        <v>67</v>
      </c>
      <c r="G1201" s="10">
        <v>247500</v>
      </c>
      <c r="H1201" s="5" t="s">
        <v>6872</v>
      </c>
      <c r="I1201" s="10">
        <v>172200</v>
      </c>
      <c r="J1201" s="5" t="s">
        <v>6873</v>
      </c>
      <c r="K1201" s="10">
        <v>0</v>
      </c>
      <c r="L1201" s="5" t="s">
        <v>67</v>
      </c>
      <c r="M1201" s="10">
        <v>0</v>
      </c>
      <c r="N1201" s="5" t="s">
        <v>67</v>
      </c>
      <c r="O1201" s="10">
        <f t="shared" si="19"/>
        <v>172200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5" t="s">
        <v>7900</v>
      </c>
      <c r="X1201" s="5" t="s">
        <v>67</v>
      </c>
      <c r="Y1201" s="2" t="s">
        <v>67</v>
      </c>
      <c r="Z1201" s="2" t="s">
        <v>67</v>
      </c>
      <c r="AA1201" s="11"/>
      <c r="AB1201" s="2" t="s">
        <v>67</v>
      </c>
    </row>
    <row r="1202" spans="1:28" ht="30" customHeight="1" x14ac:dyDescent="0.3">
      <c r="A1202" s="5" t="s">
        <v>7901</v>
      </c>
      <c r="B1202" s="5" t="s">
        <v>7525</v>
      </c>
      <c r="C1202" s="5" t="s">
        <v>7902</v>
      </c>
      <c r="D1202" s="9" t="s">
        <v>508</v>
      </c>
      <c r="E1202" s="10">
        <v>0</v>
      </c>
      <c r="F1202" s="5" t="s">
        <v>67</v>
      </c>
      <c r="G1202" s="10">
        <v>199500</v>
      </c>
      <c r="H1202" s="5" t="s">
        <v>6872</v>
      </c>
      <c r="I1202" s="10">
        <v>138800</v>
      </c>
      <c r="J1202" s="5" t="s">
        <v>6873</v>
      </c>
      <c r="K1202" s="10">
        <v>0</v>
      </c>
      <c r="L1202" s="5" t="s">
        <v>67</v>
      </c>
      <c r="M1202" s="10">
        <v>0</v>
      </c>
      <c r="N1202" s="5" t="s">
        <v>67</v>
      </c>
      <c r="O1202" s="10">
        <f t="shared" si="19"/>
        <v>138800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5" t="s">
        <v>7903</v>
      </c>
      <c r="X1202" s="5" t="s">
        <v>67</v>
      </c>
      <c r="Y1202" s="2" t="s">
        <v>67</v>
      </c>
      <c r="Z1202" s="2" t="s">
        <v>67</v>
      </c>
      <c r="AA1202" s="11"/>
      <c r="AB1202" s="2" t="s">
        <v>67</v>
      </c>
    </row>
    <row r="1203" spans="1:28" ht="30" customHeight="1" x14ac:dyDescent="0.3">
      <c r="A1203" s="5" t="s">
        <v>7904</v>
      </c>
      <c r="B1203" s="5" t="s">
        <v>7525</v>
      </c>
      <c r="C1203" s="5" t="s">
        <v>7905</v>
      </c>
      <c r="D1203" s="9" t="s">
        <v>508</v>
      </c>
      <c r="E1203" s="10">
        <v>0</v>
      </c>
      <c r="F1203" s="5" t="s">
        <v>67</v>
      </c>
      <c r="G1203" s="10">
        <v>199500</v>
      </c>
      <c r="H1203" s="5" t="s">
        <v>6872</v>
      </c>
      <c r="I1203" s="10">
        <v>138800</v>
      </c>
      <c r="J1203" s="5" t="s">
        <v>6873</v>
      </c>
      <c r="K1203" s="10">
        <v>0</v>
      </c>
      <c r="L1203" s="5" t="s">
        <v>67</v>
      </c>
      <c r="M1203" s="10">
        <v>0</v>
      </c>
      <c r="N1203" s="5" t="s">
        <v>67</v>
      </c>
      <c r="O1203" s="10">
        <f t="shared" si="19"/>
        <v>138800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5" t="s">
        <v>7906</v>
      </c>
      <c r="X1203" s="5" t="s">
        <v>67</v>
      </c>
      <c r="Y1203" s="2" t="s">
        <v>67</v>
      </c>
      <c r="Z1203" s="2" t="s">
        <v>67</v>
      </c>
      <c r="AA1203" s="11"/>
      <c r="AB1203" s="2" t="s">
        <v>67</v>
      </c>
    </row>
    <row r="1204" spans="1:28" ht="30" customHeight="1" x14ac:dyDescent="0.3">
      <c r="A1204" s="5" t="s">
        <v>7907</v>
      </c>
      <c r="B1204" s="5" t="s">
        <v>7525</v>
      </c>
      <c r="C1204" s="5" t="s">
        <v>7908</v>
      </c>
      <c r="D1204" s="9" t="s">
        <v>508</v>
      </c>
      <c r="E1204" s="10">
        <v>0</v>
      </c>
      <c r="F1204" s="5" t="s">
        <v>67</v>
      </c>
      <c r="G1204" s="10">
        <v>199500</v>
      </c>
      <c r="H1204" s="5" t="s">
        <v>6872</v>
      </c>
      <c r="I1204" s="10">
        <v>138800</v>
      </c>
      <c r="J1204" s="5" t="s">
        <v>6873</v>
      </c>
      <c r="K1204" s="10">
        <v>0</v>
      </c>
      <c r="L1204" s="5" t="s">
        <v>67</v>
      </c>
      <c r="M1204" s="10">
        <v>0</v>
      </c>
      <c r="N1204" s="5" t="s">
        <v>67</v>
      </c>
      <c r="O1204" s="10">
        <f t="shared" si="19"/>
        <v>138800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5" t="s">
        <v>7909</v>
      </c>
      <c r="X1204" s="5" t="s">
        <v>67</v>
      </c>
      <c r="Y1204" s="2" t="s">
        <v>67</v>
      </c>
      <c r="Z1204" s="2" t="s">
        <v>67</v>
      </c>
      <c r="AA1204" s="11"/>
      <c r="AB1204" s="2" t="s">
        <v>67</v>
      </c>
    </row>
    <row r="1205" spans="1:28" ht="30" customHeight="1" x14ac:dyDescent="0.3">
      <c r="A1205" s="5" t="s">
        <v>7910</v>
      </c>
      <c r="B1205" s="5" t="s">
        <v>7525</v>
      </c>
      <c r="C1205" s="5" t="s">
        <v>7911</v>
      </c>
      <c r="D1205" s="9" t="s">
        <v>508</v>
      </c>
      <c r="E1205" s="10">
        <v>0</v>
      </c>
      <c r="F1205" s="5" t="s">
        <v>67</v>
      </c>
      <c r="G1205" s="10">
        <v>247500</v>
      </c>
      <c r="H1205" s="5" t="s">
        <v>6872</v>
      </c>
      <c r="I1205" s="10">
        <v>172200</v>
      </c>
      <c r="J1205" s="5" t="s">
        <v>6873</v>
      </c>
      <c r="K1205" s="10">
        <v>0</v>
      </c>
      <c r="L1205" s="5" t="s">
        <v>67</v>
      </c>
      <c r="M1205" s="10">
        <v>0</v>
      </c>
      <c r="N1205" s="5" t="s">
        <v>67</v>
      </c>
      <c r="O1205" s="10">
        <f t="shared" si="19"/>
        <v>172200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5" t="s">
        <v>7912</v>
      </c>
      <c r="X1205" s="5" t="s">
        <v>67</v>
      </c>
      <c r="Y1205" s="2" t="s">
        <v>67</v>
      </c>
      <c r="Z1205" s="2" t="s">
        <v>67</v>
      </c>
      <c r="AA1205" s="11"/>
      <c r="AB1205" s="2" t="s">
        <v>67</v>
      </c>
    </row>
    <row r="1206" spans="1:28" ht="30" customHeight="1" x14ac:dyDescent="0.3">
      <c r="A1206" s="5" t="s">
        <v>7913</v>
      </c>
      <c r="B1206" s="5" t="s">
        <v>7525</v>
      </c>
      <c r="C1206" s="5" t="s">
        <v>7914</v>
      </c>
      <c r="D1206" s="9" t="s">
        <v>508</v>
      </c>
      <c r="E1206" s="10">
        <v>0</v>
      </c>
      <c r="F1206" s="5" t="s">
        <v>67</v>
      </c>
      <c r="G1206" s="10">
        <v>625500</v>
      </c>
      <c r="H1206" s="5" t="s">
        <v>6872</v>
      </c>
      <c r="I1206" s="10">
        <v>435100</v>
      </c>
      <c r="J1206" s="5" t="s">
        <v>6873</v>
      </c>
      <c r="K1206" s="10">
        <v>0</v>
      </c>
      <c r="L1206" s="5" t="s">
        <v>67</v>
      </c>
      <c r="M1206" s="10">
        <v>0</v>
      </c>
      <c r="N1206" s="5" t="s">
        <v>67</v>
      </c>
      <c r="O1206" s="10">
        <f t="shared" si="19"/>
        <v>435100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5" t="s">
        <v>7915</v>
      </c>
      <c r="X1206" s="5" t="s">
        <v>67</v>
      </c>
      <c r="Y1206" s="2" t="s">
        <v>67</v>
      </c>
      <c r="Z1206" s="2" t="s">
        <v>67</v>
      </c>
      <c r="AA1206" s="11"/>
      <c r="AB1206" s="2" t="s">
        <v>67</v>
      </c>
    </row>
    <row r="1207" spans="1:28" ht="30" customHeight="1" x14ac:dyDescent="0.3">
      <c r="A1207" s="5" t="s">
        <v>7916</v>
      </c>
      <c r="B1207" s="5" t="s">
        <v>7917</v>
      </c>
      <c r="C1207" s="5" t="s">
        <v>7918</v>
      </c>
      <c r="D1207" s="9" t="s">
        <v>508</v>
      </c>
      <c r="E1207" s="10">
        <v>17640</v>
      </c>
      <c r="F1207" s="5" t="s">
        <v>67</v>
      </c>
      <c r="G1207" s="10">
        <v>0</v>
      </c>
      <c r="H1207" s="5" t="s">
        <v>67</v>
      </c>
      <c r="I1207" s="10">
        <v>27500</v>
      </c>
      <c r="J1207" s="5" t="s">
        <v>7919</v>
      </c>
      <c r="K1207" s="10">
        <v>0</v>
      </c>
      <c r="L1207" s="5" t="s">
        <v>67</v>
      </c>
      <c r="M1207" s="10">
        <v>0</v>
      </c>
      <c r="N1207" s="5" t="s">
        <v>67</v>
      </c>
      <c r="O1207" s="10">
        <f t="shared" si="19"/>
        <v>17640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5" t="s">
        <v>7920</v>
      </c>
      <c r="X1207" s="5" t="s">
        <v>67</v>
      </c>
      <c r="Y1207" s="2" t="s">
        <v>67</v>
      </c>
      <c r="Z1207" s="2" t="s">
        <v>67</v>
      </c>
      <c r="AA1207" s="11"/>
      <c r="AB1207" s="2" t="s">
        <v>67</v>
      </c>
    </row>
    <row r="1208" spans="1:28" ht="30" customHeight="1" x14ac:dyDescent="0.3">
      <c r="A1208" s="5" t="s">
        <v>7921</v>
      </c>
      <c r="B1208" s="5" t="s">
        <v>7917</v>
      </c>
      <c r="C1208" s="5" t="s">
        <v>7922</v>
      </c>
      <c r="D1208" s="9" t="s">
        <v>508</v>
      </c>
      <c r="E1208" s="10">
        <v>17640</v>
      </c>
      <c r="F1208" s="5" t="s">
        <v>67</v>
      </c>
      <c r="G1208" s="10">
        <v>0</v>
      </c>
      <c r="H1208" s="5" t="s">
        <v>67</v>
      </c>
      <c r="I1208" s="10">
        <v>27500</v>
      </c>
      <c r="J1208" s="5" t="s">
        <v>7919</v>
      </c>
      <c r="K1208" s="10">
        <v>0</v>
      </c>
      <c r="L1208" s="5" t="s">
        <v>67</v>
      </c>
      <c r="M1208" s="10">
        <v>0</v>
      </c>
      <c r="N1208" s="5" t="s">
        <v>67</v>
      </c>
      <c r="O1208" s="10">
        <f t="shared" si="19"/>
        <v>17640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5" t="s">
        <v>7923</v>
      </c>
      <c r="X1208" s="5" t="s">
        <v>67</v>
      </c>
      <c r="Y1208" s="2" t="s">
        <v>67</v>
      </c>
      <c r="Z1208" s="2" t="s">
        <v>67</v>
      </c>
      <c r="AA1208" s="11"/>
      <c r="AB1208" s="2" t="s">
        <v>67</v>
      </c>
    </row>
    <row r="1209" spans="1:28" ht="30" customHeight="1" x14ac:dyDescent="0.3">
      <c r="A1209" s="5" t="s">
        <v>7924</v>
      </c>
      <c r="B1209" s="5" t="s">
        <v>7917</v>
      </c>
      <c r="C1209" s="5" t="s">
        <v>7925</v>
      </c>
      <c r="D1209" s="9" t="s">
        <v>508</v>
      </c>
      <c r="E1209" s="10">
        <v>17640</v>
      </c>
      <c r="F1209" s="5" t="s">
        <v>67</v>
      </c>
      <c r="G1209" s="10">
        <v>34500</v>
      </c>
      <c r="H1209" s="5" t="s">
        <v>7926</v>
      </c>
      <c r="I1209" s="10">
        <v>29500</v>
      </c>
      <c r="J1209" s="5" t="s">
        <v>7919</v>
      </c>
      <c r="K1209" s="10">
        <v>0</v>
      </c>
      <c r="L1209" s="5" t="s">
        <v>67</v>
      </c>
      <c r="M1209" s="10">
        <v>0</v>
      </c>
      <c r="N1209" s="5" t="s">
        <v>67</v>
      </c>
      <c r="O1209" s="10">
        <f t="shared" si="19"/>
        <v>17640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5" t="s">
        <v>7927</v>
      </c>
      <c r="X1209" s="5" t="s">
        <v>67</v>
      </c>
      <c r="Y1209" s="2" t="s">
        <v>67</v>
      </c>
      <c r="Z1209" s="2" t="s">
        <v>67</v>
      </c>
      <c r="AA1209" s="11"/>
      <c r="AB1209" s="2" t="s">
        <v>67</v>
      </c>
    </row>
    <row r="1210" spans="1:28" ht="30" customHeight="1" x14ac:dyDescent="0.3">
      <c r="A1210" s="5" t="s">
        <v>7928</v>
      </c>
      <c r="B1210" s="5" t="s">
        <v>7917</v>
      </c>
      <c r="C1210" s="5" t="s">
        <v>7929</v>
      </c>
      <c r="D1210" s="9" t="s">
        <v>508</v>
      </c>
      <c r="E1210" s="10">
        <v>22400</v>
      </c>
      <c r="F1210" s="5" t="s">
        <v>67</v>
      </c>
      <c r="G1210" s="10">
        <v>37500</v>
      </c>
      <c r="H1210" s="5" t="s">
        <v>7926</v>
      </c>
      <c r="I1210" s="10">
        <v>31000</v>
      </c>
      <c r="J1210" s="5" t="s">
        <v>7919</v>
      </c>
      <c r="K1210" s="10">
        <v>0</v>
      </c>
      <c r="L1210" s="5" t="s">
        <v>67</v>
      </c>
      <c r="M1210" s="10">
        <v>0</v>
      </c>
      <c r="N1210" s="5" t="s">
        <v>67</v>
      </c>
      <c r="O1210" s="10">
        <f t="shared" si="19"/>
        <v>22400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5" t="s">
        <v>7930</v>
      </c>
      <c r="X1210" s="5" t="s">
        <v>67</v>
      </c>
      <c r="Y1210" s="2" t="s">
        <v>67</v>
      </c>
      <c r="Z1210" s="2" t="s">
        <v>67</v>
      </c>
      <c r="AA1210" s="11"/>
      <c r="AB1210" s="2" t="s">
        <v>67</v>
      </c>
    </row>
    <row r="1211" spans="1:28" ht="30" customHeight="1" x14ac:dyDescent="0.3">
      <c r="A1211" s="5" t="s">
        <v>7931</v>
      </c>
      <c r="B1211" s="5" t="s">
        <v>7917</v>
      </c>
      <c r="C1211" s="5" t="s">
        <v>7932</v>
      </c>
      <c r="D1211" s="9" t="s">
        <v>508</v>
      </c>
      <c r="E1211" s="10">
        <v>28800</v>
      </c>
      <c r="F1211" s="5" t="s">
        <v>67</v>
      </c>
      <c r="G1211" s="10">
        <v>48000</v>
      </c>
      <c r="H1211" s="5" t="s">
        <v>7926</v>
      </c>
      <c r="I1211" s="10">
        <v>40000</v>
      </c>
      <c r="J1211" s="5" t="s">
        <v>7919</v>
      </c>
      <c r="K1211" s="10">
        <v>0</v>
      </c>
      <c r="L1211" s="5" t="s">
        <v>67</v>
      </c>
      <c r="M1211" s="10">
        <v>0</v>
      </c>
      <c r="N1211" s="5" t="s">
        <v>67</v>
      </c>
      <c r="O1211" s="10">
        <f t="shared" si="19"/>
        <v>28800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5" t="s">
        <v>7933</v>
      </c>
      <c r="X1211" s="5" t="s">
        <v>67</v>
      </c>
      <c r="Y1211" s="2" t="s">
        <v>67</v>
      </c>
      <c r="Z1211" s="2" t="s">
        <v>67</v>
      </c>
      <c r="AA1211" s="11"/>
      <c r="AB1211" s="2" t="s">
        <v>67</v>
      </c>
    </row>
    <row r="1212" spans="1:28" ht="30" customHeight="1" x14ac:dyDescent="0.3">
      <c r="A1212" s="5" t="s">
        <v>7934</v>
      </c>
      <c r="B1212" s="5" t="s">
        <v>7917</v>
      </c>
      <c r="C1212" s="5" t="s">
        <v>7935</v>
      </c>
      <c r="D1212" s="9" t="s">
        <v>508</v>
      </c>
      <c r="E1212" s="10">
        <v>30400</v>
      </c>
      <c r="F1212" s="5" t="s">
        <v>67</v>
      </c>
      <c r="G1212" s="10">
        <v>49500</v>
      </c>
      <c r="H1212" s="5" t="s">
        <v>7926</v>
      </c>
      <c r="I1212" s="10">
        <v>42000</v>
      </c>
      <c r="J1212" s="5" t="s">
        <v>7919</v>
      </c>
      <c r="K1212" s="10">
        <v>0</v>
      </c>
      <c r="L1212" s="5" t="s">
        <v>67</v>
      </c>
      <c r="M1212" s="10">
        <v>0</v>
      </c>
      <c r="N1212" s="5" t="s">
        <v>67</v>
      </c>
      <c r="O1212" s="10">
        <f t="shared" si="19"/>
        <v>30400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5" t="s">
        <v>7936</v>
      </c>
      <c r="X1212" s="5" t="s">
        <v>67</v>
      </c>
      <c r="Y1212" s="2" t="s">
        <v>67</v>
      </c>
      <c r="Z1212" s="2" t="s">
        <v>67</v>
      </c>
      <c r="AA1212" s="11"/>
      <c r="AB1212" s="2" t="s">
        <v>67</v>
      </c>
    </row>
    <row r="1213" spans="1:28" ht="30" customHeight="1" x14ac:dyDescent="0.3">
      <c r="A1213" s="5" t="s">
        <v>7937</v>
      </c>
      <c r="B1213" s="5" t="s">
        <v>7917</v>
      </c>
      <c r="C1213" s="5" t="s">
        <v>7938</v>
      </c>
      <c r="D1213" s="9" t="s">
        <v>508</v>
      </c>
      <c r="E1213" s="10">
        <v>44400</v>
      </c>
      <c r="F1213" s="5" t="s">
        <v>67</v>
      </c>
      <c r="G1213" s="10">
        <v>63500</v>
      </c>
      <c r="H1213" s="5" t="s">
        <v>7926</v>
      </c>
      <c r="I1213" s="10">
        <v>61500</v>
      </c>
      <c r="J1213" s="5" t="s">
        <v>7919</v>
      </c>
      <c r="K1213" s="10">
        <v>0</v>
      </c>
      <c r="L1213" s="5" t="s">
        <v>67</v>
      </c>
      <c r="M1213" s="10">
        <v>0</v>
      </c>
      <c r="N1213" s="5" t="s">
        <v>67</v>
      </c>
      <c r="O1213" s="10">
        <f t="shared" si="19"/>
        <v>44400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5" t="s">
        <v>7939</v>
      </c>
      <c r="X1213" s="5" t="s">
        <v>67</v>
      </c>
      <c r="Y1213" s="2" t="s">
        <v>67</v>
      </c>
      <c r="Z1213" s="2" t="s">
        <v>67</v>
      </c>
      <c r="AA1213" s="11"/>
      <c r="AB1213" s="2" t="s">
        <v>67</v>
      </c>
    </row>
    <row r="1214" spans="1:28" ht="30" customHeight="1" x14ac:dyDescent="0.3">
      <c r="A1214" s="5" t="s">
        <v>7940</v>
      </c>
      <c r="B1214" s="5" t="s">
        <v>7917</v>
      </c>
      <c r="C1214" s="5" t="s">
        <v>7941</v>
      </c>
      <c r="D1214" s="9" t="s">
        <v>508</v>
      </c>
      <c r="E1214" s="10">
        <v>61600</v>
      </c>
      <c r="F1214" s="5" t="s">
        <v>67</v>
      </c>
      <c r="G1214" s="10">
        <v>78750</v>
      </c>
      <c r="H1214" s="5" t="s">
        <v>7926</v>
      </c>
      <c r="I1214" s="10">
        <v>85000</v>
      </c>
      <c r="J1214" s="5" t="s">
        <v>7919</v>
      </c>
      <c r="K1214" s="10">
        <v>0</v>
      </c>
      <c r="L1214" s="5" t="s">
        <v>67</v>
      </c>
      <c r="M1214" s="10">
        <v>0</v>
      </c>
      <c r="N1214" s="5" t="s">
        <v>67</v>
      </c>
      <c r="O1214" s="10">
        <f t="shared" si="19"/>
        <v>61600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5" t="s">
        <v>7942</v>
      </c>
      <c r="X1214" s="5" t="s">
        <v>67</v>
      </c>
      <c r="Y1214" s="2" t="s">
        <v>67</v>
      </c>
      <c r="Z1214" s="2" t="s">
        <v>67</v>
      </c>
      <c r="AA1214" s="11"/>
      <c r="AB1214" s="2" t="s">
        <v>67</v>
      </c>
    </row>
    <row r="1215" spans="1:28" ht="30" customHeight="1" x14ac:dyDescent="0.3">
      <c r="A1215" s="5" t="s">
        <v>7943</v>
      </c>
      <c r="B1215" s="5" t="s">
        <v>7917</v>
      </c>
      <c r="C1215" s="5" t="s">
        <v>7944</v>
      </c>
      <c r="D1215" s="9" t="s">
        <v>508</v>
      </c>
      <c r="E1215" s="10">
        <v>80800</v>
      </c>
      <c r="F1215" s="5" t="s">
        <v>67</v>
      </c>
      <c r="G1215" s="10">
        <v>105000</v>
      </c>
      <c r="H1215" s="5" t="s">
        <v>7926</v>
      </c>
      <c r="I1215" s="10">
        <v>111500</v>
      </c>
      <c r="J1215" s="5" t="s">
        <v>7919</v>
      </c>
      <c r="K1215" s="10">
        <v>0</v>
      </c>
      <c r="L1215" s="5" t="s">
        <v>67</v>
      </c>
      <c r="M1215" s="10">
        <v>0</v>
      </c>
      <c r="N1215" s="5" t="s">
        <v>67</v>
      </c>
      <c r="O1215" s="10">
        <f t="shared" si="19"/>
        <v>80800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5" t="s">
        <v>7945</v>
      </c>
      <c r="X1215" s="5" t="s">
        <v>67</v>
      </c>
      <c r="Y1215" s="2" t="s">
        <v>67</v>
      </c>
      <c r="Z1215" s="2" t="s">
        <v>67</v>
      </c>
      <c r="AA1215" s="11"/>
      <c r="AB1215" s="2" t="s">
        <v>67</v>
      </c>
    </row>
    <row r="1216" spans="1:28" ht="30" customHeight="1" x14ac:dyDescent="0.3">
      <c r="A1216" s="5" t="s">
        <v>7946</v>
      </c>
      <c r="B1216" s="5" t="s">
        <v>7917</v>
      </c>
      <c r="C1216" s="5" t="s">
        <v>7947</v>
      </c>
      <c r="D1216" s="9" t="s">
        <v>508</v>
      </c>
      <c r="E1216" s="10">
        <v>113600</v>
      </c>
      <c r="F1216" s="5" t="s">
        <v>67</v>
      </c>
      <c r="G1216" s="10">
        <v>174000</v>
      </c>
      <c r="H1216" s="5" t="s">
        <v>7926</v>
      </c>
      <c r="I1216" s="10">
        <v>156500</v>
      </c>
      <c r="J1216" s="5" t="s">
        <v>7919</v>
      </c>
      <c r="K1216" s="10">
        <v>0</v>
      </c>
      <c r="L1216" s="5" t="s">
        <v>67</v>
      </c>
      <c r="M1216" s="10">
        <v>0</v>
      </c>
      <c r="N1216" s="5" t="s">
        <v>67</v>
      </c>
      <c r="O1216" s="10">
        <f t="shared" si="19"/>
        <v>113600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5" t="s">
        <v>7948</v>
      </c>
      <c r="X1216" s="5" t="s">
        <v>67</v>
      </c>
      <c r="Y1216" s="2" t="s">
        <v>67</v>
      </c>
      <c r="Z1216" s="2" t="s">
        <v>67</v>
      </c>
      <c r="AA1216" s="11"/>
      <c r="AB1216" s="2" t="s">
        <v>67</v>
      </c>
    </row>
    <row r="1217" spans="1:28" ht="30" customHeight="1" x14ac:dyDescent="0.3">
      <c r="A1217" s="5" t="s">
        <v>7949</v>
      </c>
      <c r="B1217" s="5" t="s">
        <v>7917</v>
      </c>
      <c r="C1217" s="5" t="s">
        <v>7950</v>
      </c>
      <c r="D1217" s="9" t="s">
        <v>508</v>
      </c>
      <c r="E1217" s="10">
        <v>165200</v>
      </c>
      <c r="F1217" s="5" t="s">
        <v>67</v>
      </c>
      <c r="G1217" s="10">
        <v>255000</v>
      </c>
      <c r="H1217" s="5" t="s">
        <v>7926</v>
      </c>
      <c r="I1217" s="10">
        <v>227500</v>
      </c>
      <c r="J1217" s="5" t="s">
        <v>7919</v>
      </c>
      <c r="K1217" s="10">
        <v>0</v>
      </c>
      <c r="L1217" s="5" t="s">
        <v>67</v>
      </c>
      <c r="M1217" s="10">
        <v>0</v>
      </c>
      <c r="N1217" s="5" t="s">
        <v>67</v>
      </c>
      <c r="O1217" s="10">
        <f t="shared" si="19"/>
        <v>165200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5" t="s">
        <v>7951</v>
      </c>
      <c r="X1217" s="5" t="s">
        <v>67</v>
      </c>
      <c r="Y1217" s="2" t="s">
        <v>67</v>
      </c>
      <c r="Z1217" s="2" t="s">
        <v>67</v>
      </c>
      <c r="AA1217" s="11"/>
      <c r="AB1217" s="2" t="s">
        <v>67</v>
      </c>
    </row>
    <row r="1218" spans="1:28" ht="30" customHeight="1" x14ac:dyDescent="0.3">
      <c r="A1218" s="5" t="s">
        <v>7952</v>
      </c>
      <c r="B1218" s="5" t="s">
        <v>7953</v>
      </c>
      <c r="C1218" s="5" t="s">
        <v>7954</v>
      </c>
      <c r="D1218" s="9" t="s">
        <v>508</v>
      </c>
      <c r="E1218" s="10">
        <v>300</v>
      </c>
      <c r="F1218" s="5" t="s">
        <v>67</v>
      </c>
      <c r="G1218" s="10">
        <v>326</v>
      </c>
      <c r="H1218" s="5" t="s">
        <v>4984</v>
      </c>
      <c r="I1218" s="10">
        <v>340</v>
      </c>
      <c r="J1218" s="5" t="s">
        <v>7955</v>
      </c>
      <c r="K1218" s="10">
        <v>340</v>
      </c>
      <c r="L1218" s="5" t="s">
        <v>7956</v>
      </c>
      <c r="M1218" s="10">
        <v>0</v>
      </c>
      <c r="N1218" s="5" t="s">
        <v>67</v>
      </c>
      <c r="O1218" s="10">
        <f t="shared" si="19"/>
        <v>300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5" t="s">
        <v>7957</v>
      </c>
      <c r="X1218" s="5" t="s">
        <v>67</v>
      </c>
      <c r="Y1218" s="2" t="s">
        <v>67</v>
      </c>
      <c r="Z1218" s="2" t="s">
        <v>67</v>
      </c>
      <c r="AA1218" s="11"/>
      <c r="AB1218" s="2" t="s">
        <v>67</v>
      </c>
    </row>
    <row r="1219" spans="1:28" ht="30" customHeight="1" x14ac:dyDescent="0.3">
      <c r="A1219" s="5" t="s">
        <v>7958</v>
      </c>
      <c r="B1219" s="5" t="s">
        <v>7953</v>
      </c>
      <c r="C1219" s="5" t="s">
        <v>7959</v>
      </c>
      <c r="D1219" s="9" t="s">
        <v>508</v>
      </c>
      <c r="E1219" s="10">
        <v>750</v>
      </c>
      <c r="F1219" s="5" t="s">
        <v>67</v>
      </c>
      <c r="G1219" s="10">
        <v>809</v>
      </c>
      <c r="H1219" s="5" t="s">
        <v>4984</v>
      </c>
      <c r="I1219" s="10">
        <v>850</v>
      </c>
      <c r="J1219" s="5" t="s">
        <v>7955</v>
      </c>
      <c r="K1219" s="10">
        <v>850</v>
      </c>
      <c r="L1219" s="5" t="s">
        <v>7956</v>
      </c>
      <c r="M1219" s="10">
        <v>0</v>
      </c>
      <c r="N1219" s="5" t="s">
        <v>67</v>
      </c>
      <c r="O1219" s="10">
        <f t="shared" si="19"/>
        <v>750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5" t="s">
        <v>7960</v>
      </c>
      <c r="X1219" s="5" t="s">
        <v>67</v>
      </c>
      <c r="Y1219" s="2" t="s">
        <v>67</v>
      </c>
      <c r="Z1219" s="2" t="s">
        <v>67</v>
      </c>
      <c r="AA1219" s="11"/>
      <c r="AB1219" s="2" t="s">
        <v>67</v>
      </c>
    </row>
    <row r="1220" spans="1:28" ht="30" customHeight="1" x14ac:dyDescent="0.3">
      <c r="A1220" s="5" t="s">
        <v>7961</v>
      </c>
      <c r="B1220" s="5" t="s">
        <v>7953</v>
      </c>
      <c r="C1220" s="5" t="s">
        <v>7962</v>
      </c>
      <c r="D1220" s="9" t="s">
        <v>508</v>
      </c>
      <c r="E1220" s="10">
        <v>1490</v>
      </c>
      <c r="F1220" s="5" t="s">
        <v>67</v>
      </c>
      <c r="G1220" s="10">
        <v>1609</v>
      </c>
      <c r="H1220" s="5" t="s">
        <v>4984</v>
      </c>
      <c r="I1220" s="10">
        <v>1680</v>
      </c>
      <c r="J1220" s="5" t="s">
        <v>7955</v>
      </c>
      <c r="K1220" s="10">
        <v>1680</v>
      </c>
      <c r="L1220" s="5" t="s">
        <v>7956</v>
      </c>
      <c r="M1220" s="10">
        <v>0</v>
      </c>
      <c r="N1220" s="5" t="s">
        <v>67</v>
      </c>
      <c r="O1220" s="10">
        <f t="shared" si="19"/>
        <v>1490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5" t="s">
        <v>7963</v>
      </c>
      <c r="X1220" s="5" t="s">
        <v>67</v>
      </c>
      <c r="Y1220" s="2" t="s">
        <v>67</v>
      </c>
      <c r="Z1220" s="2" t="s">
        <v>67</v>
      </c>
      <c r="AA1220" s="11"/>
      <c r="AB1220" s="2" t="s">
        <v>67</v>
      </c>
    </row>
    <row r="1221" spans="1:28" ht="30" customHeight="1" x14ac:dyDescent="0.3">
      <c r="A1221" s="5" t="s">
        <v>7964</v>
      </c>
      <c r="B1221" s="5" t="s">
        <v>7953</v>
      </c>
      <c r="C1221" s="5" t="s">
        <v>7965</v>
      </c>
      <c r="D1221" s="9" t="s">
        <v>508</v>
      </c>
      <c r="E1221" s="10">
        <v>2430</v>
      </c>
      <c r="F1221" s="5" t="s">
        <v>67</v>
      </c>
      <c r="G1221" s="10">
        <v>2623</v>
      </c>
      <c r="H1221" s="5" t="s">
        <v>4984</v>
      </c>
      <c r="I1221" s="10">
        <v>2740</v>
      </c>
      <c r="J1221" s="5" t="s">
        <v>7955</v>
      </c>
      <c r="K1221" s="10">
        <v>2740</v>
      </c>
      <c r="L1221" s="5" t="s">
        <v>7956</v>
      </c>
      <c r="M1221" s="10">
        <v>0</v>
      </c>
      <c r="N1221" s="5" t="s">
        <v>67</v>
      </c>
      <c r="O1221" s="10">
        <f t="shared" si="19"/>
        <v>2430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5" t="s">
        <v>7966</v>
      </c>
      <c r="X1221" s="5" t="s">
        <v>67</v>
      </c>
      <c r="Y1221" s="2" t="s">
        <v>67</v>
      </c>
      <c r="Z1221" s="2" t="s">
        <v>67</v>
      </c>
      <c r="AA1221" s="11"/>
      <c r="AB1221" s="2" t="s">
        <v>67</v>
      </c>
    </row>
    <row r="1222" spans="1:28" ht="30" customHeight="1" x14ac:dyDescent="0.3">
      <c r="A1222" s="5" t="s">
        <v>7967</v>
      </c>
      <c r="B1222" s="5" t="s">
        <v>7953</v>
      </c>
      <c r="C1222" s="5" t="s">
        <v>7968</v>
      </c>
      <c r="D1222" s="9" t="s">
        <v>508</v>
      </c>
      <c r="E1222" s="10">
        <v>4310</v>
      </c>
      <c r="F1222" s="5" t="s">
        <v>67</v>
      </c>
      <c r="G1222" s="10">
        <v>4641</v>
      </c>
      <c r="H1222" s="5" t="s">
        <v>4984</v>
      </c>
      <c r="I1222" s="10">
        <v>4850</v>
      </c>
      <c r="J1222" s="5" t="s">
        <v>7955</v>
      </c>
      <c r="K1222" s="10">
        <v>4850</v>
      </c>
      <c r="L1222" s="5" t="s">
        <v>7956</v>
      </c>
      <c r="M1222" s="10">
        <v>0</v>
      </c>
      <c r="N1222" s="5" t="s">
        <v>67</v>
      </c>
      <c r="O1222" s="10">
        <f t="shared" si="19"/>
        <v>4310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5" t="s">
        <v>7969</v>
      </c>
      <c r="X1222" s="5" t="s">
        <v>67</v>
      </c>
      <c r="Y1222" s="2" t="s">
        <v>67</v>
      </c>
      <c r="Z1222" s="2" t="s">
        <v>67</v>
      </c>
      <c r="AA1222" s="11"/>
      <c r="AB1222" s="2" t="s">
        <v>67</v>
      </c>
    </row>
    <row r="1223" spans="1:28" ht="30" customHeight="1" x14ac:dyDescent="0.3">
      <c r="A1223" s="5" t="s">
        <v>7970</v>
      </c>
      <c r="B1223" s="5" t="s">
        <v>7953</v>
      </c>
      <c r="C1223" s="5" t="s">
        <v>7971</v>
      </c>
      <c r="D1223" s="9" t="s">
        <v>508</v>
      </c>
      <c r="E1223" s="10">
        <v>6930</v>
      </c>
      <c r="F1223" s="5" t="s">
        <v>67</v>
      </c>
      <c r="G1223" s="10">
        <v>7449</v>
      </c>
      <c r="H1223" s="5" t="s">
        <v>4984</v>
      </c>
      <c r="I1223" s="10">
        <v>0</v>
      </c>
      <c r="J1223" s="5" t="s">
        <v>67</v>
      </c>
      <c r="K1223" s="10">
        <v>7790</v>
      </c>
      <c r="L1223" s="5" t="s">
        <v>7956</v>
      </c>
      <c r="M1223" s="10">
        <v>0</v>
      </c>
      <c r="N1223" s="5" t="s">
        <v>67</v>
      </c>
      <c r="O1223" s="10">
        <f t="shared" si="19"/>
        <v>6930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5" t="s">
        <v>7972</v>
      </c>
      <c r="X1223" s="5" t="s">
        <v>67</v>
      </c>
      <c r="Y1223" s="2" t="s">
        <v>67</v>
      </c>
      <c r="Z1223" s="2" t="s">
        <v>67</v>
      </c>
      <c r="AA1223" s="11"/>
      <c r="AB1223" s="2" t="s">
        <v>67</v>
      </c>
    </row>
    <row r="1224" spans="1:28" ht="30" customHeight="1" x14ac:dyDescent="0.3">
      <c r="A1224" s="5" t="s">
        <v>7973</v>
      </c>
      <c r="B1224" s="5" t="s">
        <v>7953</v>
      </c>
      <c r="C1224" s="5" t="s">
        <v>7974</v>
      </c>
      <c r="D1224" s="9" t="s">
        <v>508</v>
      </c>
      <c r="E1224" s="10">
        <v>620</v>
      </c>
      <c r="F1224" s="5" t="s">
        <v>67</v>
      </c>
      <c r="G1224" s="10">
        <v>0</v>
      </c>
      <c r="H1224" s="5" t="s">
        <v>67</v>
      </c>
      <c r="I1224" s="10">
        <v>780</v>
      </c>
      <c r="J1224" s="5" t="s">
        <v>7955</v>
      </c>
      <c r="K1224" s="10">
        <v>780</v>
      </c>
      <c r="L1224" s="5" t="s">
        <v>7956</v>
      </c>
      <c r="M1224" s="10">
        <v>0</v>
      </c>
      <c r="N1224" s="5" t="s">
        <v>67</v>
      </c>
      <c r="O1224" s="10">
        <f t="shared" si="19"/>
        <v>620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5" t="s">
        <v>7975</v>
      </c>
      <c r="X1224" s="5" t="s">
        <v>67</v>
      </c>
      <c r="Y1224" s="2" t="s">
        <v>67</v>
      </c>
      <c r="Z1224" s="2" t="s">
        <v>67</v>
      </c>
      <c r="AA1224" s="11"/>
      <c r="AB1224" s="2" t="s">
        <v>67</v>
      </c>
    </row>
    <row r="1225" spans="1:28" ht="30" customHeight="1" x14ac:dyDescent="0.3">
      <c r="A1225" s="5" t="s">
        <v>7976</v>
      </c>
      <c r="B1225" s="5" t="s">
        <v>7953</v>
      </c>
      <c r="C1225" s="5" t="s">
        <v>7977</v>
      </c>
      <c r="D1225" s="9" t="s">
        <v>508</v>
      </c>
      <c r="E1225" s="10">
        <v>1290</v>
      </c>
      <c r="F1225" s="5" t="s">
        <v>67</v>
      </c>
      <c r="G1225" s="10">
        <v>0</v>
      </c>
      <c r="H1225" s="5" t="s">
        <v>67</v>
      </c>
      <c r="I1225" s="10">
        <v>1320</v>
      </c>
      <c r="J1225" s="5" t="s">
        <v>7955</v>
      </c>
      <c r="K1225" s="10">
        <v>1320</v>
      </c>
      <c r="L1225" s="5" t="s">
        <v>7956</v>
      </c>
      <c r="M1225" s="10">
        <v>0</v>
      </c>
      <c r="N1225" s="5" t="s">
        <v>67</v>
      </c>
      <c r="O1225" s="10">
        <f t="shared" si="19"/>
        <v>1290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5" t="s">
        <v>7978</v>
      </c>
      <c r="X1225" s="5" t="s">
        <v>67</v>
      </c>
      <c r="Y1225" s="2" t="s">
        <v>67</v>
      </c>
      <c r="Z1225" s="2" t="s">
        <v>67</v>
      </c>
      <c r="AA1225" s="11"/>
      <c r="AB1225" s="2" t="s">
        <v>67</v>
      </c>
    </row>
    <row r="1226" spans="1:28" ht="30" customHeight="1" x14ac:dyDescent="0.3">
      <c r="A1226" s="5" t="s">
        <v>7979</v>
      </c>
      <c r="B1226" s="5" t="s">
        <v>7953</v>
      </c>
      <c r="C1226" s="5" t="s">
        <v>7980</v>
      </c>
      <c r="D1226" s="9" t="s">
        <v>508</v>
      </c>
      <c r="E1226" s="10">
        <v>980</v>
      </c>
      <c r="F1226" s="5" t="s">
        <v>67</v>
      </c>
      <c r="G1226" s="10">
        <v>0</v>
      </c>
      <c r="H1226" s="5" t="s">
        <v>67</v>
      </c>
      <c r="I1226" s="10">
        <v>1000</v>
      </c>
      <c r="J1226" s="5" t="s">
        <v>7955</v>
      </c>
      <c r="K1226" s="10">
        <v>1000</v>
      </c>
      <c r="L1226" s="5" t="s">
        <v>7956</v>
      </c>
      <c r="M1226" s="10">
        <v>0</v>
      </c>
      <c r="N1226" s="5" t="s">
        <v>67</v>
      </c>
      <c r="O1226" s="10">
        <f t="shared" si="19"/>
        <v>980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5" t="s">
        <v>7981</v>
      </c>
      <c r="X1226" s="5" t="s">
        <v>67</v>
      </c>
      <c r="Y1226" s="2" t="s">
        <v>67</v>
      </c>
      <c r="Z1226" s="2" t="s">
        <v>67</v>
      </c>
      <c r="AA1226" s="11"/>
      <c r="AB1226" s="2" t="s">
        <v>67</v>
      </c>
    </row>
    <row r="1227" spans="1:28" ht="30" customHeight="1" x14ac:dyDescent="0.3">
      <c r="A1227" s="5" t="s">
        <v>7982</v>
      </c>
      <c r="B1227" s="5" t="s">
        <v>7953</v>
      </c>
      <c r="C1227" s="5" t="s">
        <v>7983</v>
      </c>
      <c r="D1227" s="9" t="s">
        <v>508</v>
      </c>
      <c r="E1227" s="10">
        <v>1520</v>
      </c>
      <c r="F1227" s="5" t="s">
        <v>67</v>
      </c>
      <c r="G1227" s="10">
        <v>0</v>
      </c>
      <c r="H1227" s="5" t="s">
        <v>67</v>
      </c>
      <c r="I1227" s="10">
        <v>1560</v>
      </c>
      <c r="J1227" s="5" t="s">
        <v>7955</v>
      </c>
      <c r="K1227" s="10">
        <v>1560</v>
      </c>
      <c r="L1227" s="5" t="s">
        <v>7956</v>
      </c>
      <c r="M1227" s="10">
        <v>0</v>
      </c>
      <c r="N1227" s="5" t="s">
        <v>67</v>
      </c>
      <c r="O1227" s="10">
        <f t="shared" si="19"/>
        <v>1520</v>
      </c>
      <c r="P1227" s="10">
        <v>0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5" t="s">
        <v>7984</v>
      </c>
      <c r="X1227" s="5" t="s">
        <v>67</v>
      </c>
      <c r="Y1227" s="2" t="s">
        <v>67</v>
      </c>
      <c r="Z1227" s="2" t="s">
        <v>67</v>
      </c>
      <c r="AA1227" s="11"/>
      <c r="AB1227" s="2" t="s">
        <v>67</v>
      </c>
    </row>
    <row r="1228" spans="1:28" ht="30" customHeight="1" x14ac:dyDescent="0.3">
      <c r="A1228" s="5" t="s">
        <v>7985</v>
      </c>
      <c r="B1228" s="5" t="s">
        <v>7953</v>
      </c>
      <c r="C1228" s="5" t="s">
        <v>7986</v>
      </c>
      <c r="D1228" s="9" t="s">
        <v>508</v>
      </c>
      <c r="E1228" s="10">
        <v>2050</v>
      </c>
      <c r="F1228" s="5" t="s">
        <v>67</v>
      </c>
      <c r="G1228" s="10">
        <v>0</v>
      </c>
      <c r="H1228" s="5" t="s">
        <v>67</v>
      </c>
      <c r="I1228" s="10">
        <v>2100</v>
      </c>
      <c r="J1228" s="5" t="s">
        <v>7955</v>
      </c>
      <c r="K1228" s="10">
        <v>2100</v>
      </c>
      <c r="L1228" s="5" t="s">
        <v>7956</v>
      </c>
      <c r="M1228" s="10">
        <v>0</v>
      </c>
      <c r="N1228" s="5" t="s">
        <v>67</v>
      </c>
      <c r="O1228" s="10">
        <f t="shared" si="19"/>
        <v>2050</v>
      </c>
      <c r="P1228" s="10">
        <v>0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5" t="s">
        <v>7987</v>
      </c>
      <c r="X1228" s="5" t="s">
        <v>67</v>
      </c>
      <c r="Y1228" s="2" t="s">
        <v>67</v>
      </c>
      <c r="Z1228" s="2" t="s">
        <v>67</v>
      </c>
      <c r="AA1228" s="11"/>
      <c r="AB1228" s="2" t="s">
        <v>67</v>
      </c>
    </row>
    <row r="1229" spans="1:28" ht="30" customHeight="1" x14ac:dyDescent="0.3">
      <c r="A1229" s="5" t="s">
        <v>7988</v>
      </c>
      <c r="B1229" s="5" t="s">
        <v>7953</v>
      </c>
      <c r="C1229" s="5" t="s">
        <v>7989</v>
      </c>
      <c r="D1229" s="9" t="s">
        <v>508</v>
      </c>
      <c r="E1229" s="10">
        <v>2190</v>
      </c>
      <c r="F1229" s="5" t="s">
        <v>67</v>
      </c>
      <c r="G1229" s="10">
        <v>0</v>
      </c>
      <c r="H1229" s="5" t="s">
        <v>67</v>
      </c>
      <c r="I1229" s="10">
        <v>2240</v>
      </c>
      <c r="J1229" s="5" t="s">
        <v>7955</v>
      </c>
      <c r="K1229" s="10">
        <v>2240</v>
      </c>
      <c r="L1229" s="5" t="s">
        <v>7956</v>
      </c>
      <c r="M1229" s="10">
        <v>0</v>
      </c>
      <c r="N1229" s="5" t="s">
        <v>67</v>
      </c>
      <c r="O1229" s="10">
        <f t="shared" si="19"/>
        <v>2190</v>
      </c>
      <c r="P1229" s="10">
        <v>0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5" t="s">
        <v>7990</v>
      </c>
      <c r="X1229" s="5" t="s">
        <v>67</v>
      </c>
      <c r="Y1229" s="2" t="s">
        <v>67</v>
      </c>
      <c r="Z1229" s="2" t="s">
        <v>67</v>
      </c>
      <c r="AA1229" s="11"/>
      <c r="AB1229" s="2" t="s">
        <v>67</v>
      </c>
    </row>
    <row r="1230" spans="1:28" ht="30" customHeight="1" x14ac:dyDescent="0.3">
      <c r="A1230" s="5" t="s">
        <v>7991</v>
      </c>
      <c r="B1230" s="5" t="s">
        <v>7953</v>
      </c>
      <c r="C1230" s="5" t="s">
        <v>7992</v>
      </c>
      <c r="D1230" s="9" t="s">
        <v>508</v>
      </c>
      <c r="E1230" s="10">
        <v>3880</v>
      </c>
      <c r="F1230" s="5" t="s">
        <v>67</v>
      </c>
      <c r="G1230" s="10">
        <v>0</v>
      </c>
      <c r="H1230" s="5" t="s">
        <v>67</v>
      </c>
      <c r="I1230" s="10">
        <v>3960</v>
      </c>
      <c r="J1230" s="5" t="s">
        <v>7955</v>
      </c>
      <c r="K1230" s="10">
        <v>3960</v>
      </c>
      <c r="L1230" s="5" t="s">
        <v>7956</v>
      </c>
      <c r="M1230" s="10">
        <v>0</v>
      </c>
      <c r="N1230" s="5" t="s">
        <v>67</v>
      </c>
      <c r="O1230" s="10">
        <f t="shared" si="19"/>
        <v>3880</v>
      </c>
      <c r="P1230" s="10">
        <v>0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5" t="s">
        <v>7993</v>
      </c>
      <c r="X1230" s="5" t="s">
        <v>67</v>
      </c>
      <c r="Y1230" s="2" t="s">
        <v>67</v>
      </c>
      <c r="Z1230" s="2" t="s">
        <v>67</v>
      </c>
      <c r="AA1230" s="11"/>
      <c r="AB1230" s="2" t="s">
        <v>67</v>
      </c>
    </row>
    <row r="1231" spans="1:28" ht="30" customHeight="1" x14ac:dyDescent="0.3">
      <c r="A1231" s="5" t="s">
        <v>7994</v>
      </c>
      <c r="B1231" s="5" t="s">
        <v>7953</v>
      </c>
      <c r="C1231" s="5" t="s">
        <v>7995</v>
      </c>
      <c r="D1231" s="9" t="s">
        <v>508</v>
      </c>
      <c r="E1231" s="10">
        <v>2920</v>
      </c>
      <c r="F1231" s="5" t="s">
        <v>67</v>
      </c>
      <c r="G1231" s="10">
        <v>0</v>
      </c>
      <c r="H1231" s="5" t="s">
        <v>67</v>
      </c>
      <c r="I1231" s="10">
        <v>3650</v>
      </c>
      <c r="J1231" s="5" t="s">
        <v>7955</v>
      </c>
      <c r="K1231" s="10">
        <v>3650</v>
      </c>
      <c r="L1231" s="5" t="s">
        <v>7956</v>
      </c>
      <c r="M1231" s="10">
        <v>0</v>
      </c>
      <c r="N1231" s="5" t="s">
        <v>67</v>
      </c>
      <c r="O1231" s="10">
        <f t="shared" si="19"/>
        <v>2920</v>
      </c>
      <c r="P1231" s="10">
        <v>0</v>
      </c>
      <c r="Q1231" s="10">
        <v>0</v>
      </c>
      <c r="R1231" s="10">
        <v>0</v>
      </c>
      <c r="S1231" s="10">
        <v>0</v>
      </c>
      <c r="T1231" s="10">
        <v>0</v>
      </c>
      <c r="U1231" s="10">
        <v>0</v>
      </c>
      <c r="V1231" s="10">
        <v>0</v>
      </c>
      <c r="W1231" s="5" t="s">
        <v>7996</v>
      </c>
      <c r="X1231" s="5" t="s">
        <v>67</v>
      </c>
      <c r="Y1231" s="2" t="s">
        <v>67</v>
      </c>
      <c r="Z1231" s="2" t="s">
        <v>67</v>
      </c>
      <c r="AA1231" s="11"/>
      <c r="AB1231" s="2" t="s">
        <v>67</v>
      </c>
    </row>
    <row r="1232" spans="1:28" ht="30" customHeight="1" x14ac:dyDescent="0.3">
      <c r="A1232" s="5" t="s">
        <v>7997</v>
      </c>
      <c r="B1232" s="5" t="s">
        <v>7953</v>
      </c>
      <c r="C1232" s="5" t="s">
        <v>7998</v>
      </c>
      <c r="D1232" s="9" t="s">
        <v>508</v>
      </c>
      <c r="E1232" s="10">
        <v>4250</v>
      </c>
      <c r="F1232" s="5" t="s">
        <v>67</v>
      </c>
      <c r="G1232" s="10">
        <v>0</v>
      </c>
      <c r="H1232" s="5" t="s">
        <v>67</v>
      </c>
      <c r="I1232" s="10">
        <v>5320</v>
      </c>
      <c r="J1232" s="5" t="s">
        <v>7955</v>
      </c>
      <c r="K1232" s="10">
        <v>5320</v>
      </c>
      <c r="L1232" s="5" t="s">
        <v>7956</v>
      </c>
      <c r="M1232" s="10">
        <v>0</v>
      </c>
      <c r="N1232" s="5" t="s">
        <v>67</v>
      </c>
      <c r="O1232" s="10">
        <f t="shared" ref="O1232:O1295" si="20">SMALL(E1232:M1232,COUNTIF(E1232:M1232,0)+1)</f>
        <v>4250</v>
      </c>
      <c r="P1232" s="10">
        <v>0</v>
      </c>
      <c r="Q1232" s="10">
        <v>0</v>
      </c>
      <c r="R1232" s="10">
        <v>0</v>
      </c>
      <c r="S1232" s="10">
        <v>0</v>
      </c>
      <c r="T1232" s="10">
        <v>0</v>
      </c>
      <c r="U1232" s="10">
        <v>0</v>
      </c>
      <c r="V1232" s="10">
        <v>0</v>
      </c>
      <c r="W1232" s="5" t="s">
        <v>7999</v>
      </c>
      <c r="X1232" s="5" t="s">
        <v>67</v>
      </c>
      <c r="Y1232" s="2" t="s">
        <v>67</v>
      </c>
      <c r="Z1232" s="2" t="s">
        <v>67</v>
      </c>
      <c r="AA1232" s="11"/>
      <c r="AB1232" s="2" t="s">
        <v>67</v>
      </c>
    </row>
    <row r="1233" spans="1:28" ht="30" customHeight="1" x14ac:dyDescent="0.3">
      <c r="A1233" s="5" t="s">
        <v>8000</v>
      </c>
      <c r="B1233" s="5" t="s">
        <v>7953</v>
      </c>
      <c r="C1233" s="5" t="s">
        <v>8001</v>
      </c>
      <c r="D1233" s="9" t="s">
        <v>508</v>
      </c>
      <c r="E1233" s="10">
        <v>6690</v>
      </c>
      <c r="F1233" s="5" t="s">
        <v>67</v>
      </c>
      <c r="G1233" s="10">
        <v>0</v>
      </c>
      <c r="H1233" s="5" t="s">
        <v>67</v>
      </c>
      <c r="I1233" s="10">
        <v>6830</v>
      </c>
      <c r="J1233" s="5" t="s">
        <v>8002</v>
      </c>
      <c r="K1233" s="10">
        <v>6830</v>
      </c>
      <c r="L1233" s="5" t="s">
        <v>7956</v>
      </c>
      <c r="M1233" s="10">
        <v>0</v>
      </c>
      <c r="N1233" s="5" t="s">
        <v>67</v>
      </c>
      <c r="O1233" s="10">
        <f t="shared" si="20"/>
        <v>6690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0</v>
      </c>
      <c r="W1233" s="5" t="s">
        <v>8003</v>
      </c>
      <c r="X1233" s="5" t="s">
        <v>67</v>
      </c>
      <c r="Y1233" s="2" t="s">
        <v>67</v>
      </c>
      <c r="Z1233" s="2" t="s">
        <v>67</v>
      </c>
      <c r="AA1233" s="11"/>
      <c r="AB1233" s="2" t="s">
        <v>67</v>
      </c>
    </row>
    <row r="1234" spans="1:28" ht="30" customHeight="1" x14ac:dyDescent="0.3">
      <c r="A1234" s="5" t="s">
        <v>8004</v>
      </c>
      <c r="B1234" s="5" t="s">
        <v>7953</v>
      </c>
      <c r="C1234" s="5" t="s">
        <v>8005</v>
      </c>
      <c r="D1234" s="9" t="s">
        <v>508</v>
      </c>
      <c r="E1234" s="10">
        <v>12200</v>
      </c>
      <c r="F1234" s="5" t="s">
        <v>67</v>
      </c>
      <c r="G1234" s="10">
        <v>0</v>
      </c>
      <c r="H1234" s="5" t="s">
        <v>67</v>
      </c>
      <c r="I1234" s="10">
        <v>12450</v>
      </c>
      <c r="J1234" s="5" t="s">
        <v>7955</v>
      </c>
      <c r="K1234" s="10">
        <v>12450</v>
      </c>
      <c r="L1234" s="5" t="s">
        <v>7956</v>
      </c>
      <c r="M1234" s="10">
        <v>0</v>
      </c>
      <c r="N1234" s="5" t="s">
        <v>67</v>
      </c>
      <c r="O1234" s="10">
        <f t="shared" si="20"/>
        <v>12200</v>
      </c>
      <c r="P1234" s="10">
        <v>0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10">
        <v>0</v>
      </c>
      <c r="W1234" s="5" t="s">
        <v>8006</v>
      </c>
      <c r="X1234" s="5" t="s">
        <v>67</v>
      </c>
      <c r="Y1234" s="2" t="s">
        <v>67</v>
      </c>
      <c r="Z1234" s="2" t="s">
        <v>67</v>
      </c>
      <c r="AA1234" s="11"/>
      <c r="AB1234" s="2" t="s">
        <v>67</v>
      </c>
    </row>
    <row r="1235" spans="1:28" ht="30" customHeight="1" x14ac:dyDescent="0.3">
      <c r="A1235" s="5" t="s">
        <v>8007</v>
      </c>
      <c r="B1235" s="5" t="s">
        <v>7953</v>
      </c>
      <c r="C1235" s="5" t="s">
        <v>8008</v>
      </c>
      <c r="D1235" s="9" t="s">
        <v>508</v>
      </c>
      <c r="E1235" s="10">
        <v>250</v>
      </c>
      <c r="F1235" s="5" t="s">
        <v>67</v>
      </c>
      <c r="G1235" s="10">
        <v>0</v>
      </c>
      <c r="H1235" s="5" t="s">
        <v>67</v>
      </c>
      <c r="I1235" s="10">
        <v>280</v>
      </c>
      <c r="J1235" s="5" t="s">
        <v>7955</v>
      </c>
      <c r="K1235" s="10">
        <v>280</v>
      </c>
      <c r="L1235" s="5" t="s">
        <v>7956</v>
      </c>
      <c r="M1235" s="10">
        <v>0</v>
      </c>
      <c r="N1235" s="5" t="s">
        <v>67</v>
      </c>
      <c r="O1235" s="10">
        <f t="shared" si="20"/>
        <v>250</v>
      </c>
      <c r="P1235" s="10">
        <v>0</v>
      </c>
      <c r="Q1235" s="10">
        <v>0</v>
      </c>
      <c r="R1235" s="10">
        <v>0</v>
      </c>
      <c r="S1235" s="10">
        <v>0</v>
      </c>
      <c r="T1235" s="10">
        <v>0</v>
      </c>
      <c r="U1235" s="10">
        <v>0</v>
      </c>
      <c r="V1235" s="10">
        <v>0</v>
      </c>
      <c r="W1235" s="5" t="s">
        <v>8009</v>
      </c>
      <c r="X1235" s="5" t="s">
        <v>67</v>
      </c>
      <c r="Y1235" s="2" t="s">
        <v>67</v>
      </c>
      <c r="Z1235" s="2" t="s">
        <v>67</v>
      </c>
      <c r="AA1235" s="11"/>
      <c r="AB1235" s="2" t="s">
        <v>67</v>
      </c>
    </row>
    <row r="1236" spans="1:28" ht="30" customHeight="1" x14ac:dyDescent="0.3">
      <c r="A1236" s="5" t="s">
        <v>8010</v>
      </c>
      <c r="B1236" s="5" t="s">
        <v>7953</v>
      </c>
      <c r="C1236" s="5" t="s">
        <v>8011</v>
      </c>
      <c r="D1236" s="9" t="s">
        <v>508</v>
      </c>
      <c r="E1236" s="10">
        <v>430</v>
      </c>
      <c r="F1236" s="5" t="s">
        <v>67</v>
      </c>
      <c r="G1236" s="10">
        <v>0</v>
      </c>
      <c r="H1236" s="5" t="s">
        <v>67</v>
      </c>
      <c r="I1236" s="10">
        <v>480</v>
      </c>
      <c r="J1236" s="5" t="s">
        <v>7955</v>
      </c>
      <c r="K1236" s="10">
        <v>480</v>
      </c>
      <c r="L1236" s="5" t="s">
        <v>7956</v>
      </c>
      <c r="M1236" s="10">
        <v>0</v>
      </c>
      <c r="N1236" s="5" t="s">
        <v>67</v>
      </c>
      <c r="O1236" s="10">
        <f t="shared" si="20"/>
        <v>430</v>
      </c>
      <c r="P1236" s="10">
        <v>0</v>
      </c>
      <c r="Q1236" s="10">
        <v>0</v>
      </c>
      <c r="R1236" s="10">
        <v>0</v>
      </c>
      <c r="S1236" s="10">
        <v>0</v>
      </c>
      <c r="T1236" s="10">
        <v>0</v>
      </c>
      <c r="U1236" s="10">
        <v>0</v>
      </c>
      <c r="V1236" s="10">
        <v>0</v>
      </c>
      <c r="W1236" s="5" t="s">
        <v>8012</v>
      </c>
      <c r="X1236" s="5" t="s">
        <v>67</v>
      </c>
      <c r="Y1236" s="2" t="s">
        <v>67</v>
      </c>
      <c r="Z1236" s="2" t="s">
        <v>67</v>
      </c>
      <c r="AA1236" s="11"/>
      <c r="AB1236" s="2" t="s">
        <v>67</v>
      </c>
    </row>
    <row r="1237" spans="1:28" ht="30" customHeight="1" x14ac:dyDescent="0.3">
      <c r="A1237" s="5" t="s">
        <v>8013</v>
      </c>
      <c r="B1237" s="5" t="s">
        <v>7953</v>
      </c>
      <c r="C1237" s="5" t="s">
        <v>8014</v>
      </c>
      <c r="D1237" s="9" t="s">
        <v>508</v>
      </c>
      <c r="E1237" s="10">
        <v>790</v>
      </c>
      <c r="F1237" s="5" t="s">
        <v>67</v>
      </c>
      <c r="G1237" s="10">
        <v>0</v>
      </c>
      <c r="H1237" s="5" t="s">
        <v>67</v>
      </c>
      <c r="I1237" s="10">
        <v>880</v>
      </c>
      <c r="J1237" s="5" t="s">
        <v>7955</v>
      </c>
      <c r="K1237" s="10">
        <v>880</v>
      </c>
      <c r="L1237" s="5" t="s">
        <v>7956</v>
      </c>
      <c r="M1237" s="10">
        <v>0</v>
      </c>
      <c r="N1237" s="5" t="s">
        <v>67</v>
      </c>
      <c r="O1237" s="10">
        <f t="shared" si="20"/>
        <v>790</v>
      </c>
      <c r="P1237" s="10">
        <v>0</v>
      </c>
      <c r="Q1237" s="10">
        <v>0</v>
      </c>
      <c r="R1237" s="10">
        <v>0</v>
      </c>
      <c r="S1237" s="10">
        <v>0</v>
      </c>
      <c r="T1237" s="10">
        <v>0</v>
      </c>
      <c r="U1237" s="10">
        <v>0</v>
      </c>
      <c r="V1237" s="10">
        <v>0</v>
      </c>
      <c r="W1237" s="5" t="s">
        <v>8015</v>
      </c>
      <c r="X1237" s="5" t="s">
        <v>67</v>
      </c>
      <c r="Y1237" s="2" t="s">
        <v>67</v>
      </c>
      <c r="Z1237" s="2" t="s">
        <v>67</v>
      </c>
      <c r="AA1237" s="11"/>
      <c r="AB1237" s="2" t="s">
        <v>67</v>
      </c>
    </row>
    <row r="1238" spans="1:28" ht="30" customHeight="1" x14ac:dyDescent="0.3">
      <c r="A1238" s="5" t="s">
        <v>8016</v>
      </c>
      <c r="B1238" s="5" t="s">
        <v>7953</v>
      </c>
      <c r="C1238" s="5" t="s">
        <v>8017</v>
      </c>
      <c r="D1238" s="9" t="s">
        <v>508</v>
      </c>
      <c r="E1238" s="10">
        <v>1370</v>
      </c>
      <c r="F1238" s="5" t="s">
        <v>67</v>
      </c>
      <c r="G1238" s="10">
        <v>0</v>
      </c>
      <c r="H1238" s="5" t="s">
        <v>67</v>
      </c>
      <c r="I1238" s="10">
        <v>1530</v>
      </c>
      <c r="J1238" s="5" t="s">
        <v>7955</v>
      </c>
      <c r="K1238" s="10">
        <v>1530</v>
      </c>
      <c r="L1238" s="5" t="s">
        <v>7956</v>
      </c>
      <c r="M1238" s="10">
        <v>0</v>
      </c>
      <c r="N1238" s="5" t="s">
        <v>67</v>
      </c>
      <c r="O1238" s="10">
        <f t="shared" si="20"/>
        <v>1370</v>
      </c>
      <c r="P1238" s="10">
        <v>0</v>
      </c>
      <c r="Q1238" s="10">
        <v>0</v>
      </c>
      <c r="R1238" s="10">
        <v>0</v>
      </c>
      <c r="S1238" s="10">
        <v>0</v>
      </c>
      <c r="T1238" s="10">
        <v>0</v>
      </c>
      <c r="U1238" s="10">
        <v>0</v>
      </c>
      <c r="V1238" s="10">
        <v>0</v>
      </c>
      <c r="W1238" s="5" t="s">
        <v>8018</v>
      </c>
      <c r="X1238" s="5" t="s">
        <v>67</v>
      </c>
      <c r="Y1238" s="2" t="s">
        <v>67</v>
      </c>
      <c r="Z1238" s="2" t="s">
        <v>67</v>
      </c>
      <c r="AA1238" s="11"/>
      <c r="AB1238" s="2" t="s">
        <v>67</v>
      </c>
    </row>
    <row r="1239" spans="1:28" ht="30" customHeight="1" x14ac:dyDescent="0.3">
      <c r="A1239" s="5" t="s">
        <v>8019</v>
      </c>
      <c r="B1239" s="5" t="s">
        <v>7953</v>
      </c>
      <c r="C1239" s="5" t="s">
        <v>8020</v>
      </c>
      <c r="D1239" s="9" t="s">
        <v>508</v>
      </c>
      <c r="E1239" s="10">
        <v>2270</v>
      </c>
      <c r="F1239" s="5" t="s">
        <v>67</v>
      </c>
      <c r="G1239" s="10">
        <v>0</v>
      </c>
      <c r="H1239" s="5" t="s">
        <v>67</v>
      </c>
      <c r="I1239" s="10">
        <v>2530</v>
      </c>
      <c r="J1239" s="5" t="s">
        <v>7955</v>
      </c>
      <c r="K1239" s="10">
        <v>2530</v>
      </c>
      <c r="L1239" s="5" t="s">
        <v>7956</v>
      </c>
      <c r="M1239" s="10">
        <v>0</v>
      </c>
      <c r="N1239" s="5" t="s">
        <v>67</v>
      </c>
      <c r="O1239" s="10">
        <f t="shared" si="20"/>
        <v>2270</v>
      </c>
      <c r="P1239" s="10">
        <v>0</v>
      </c>
      <c r="Q1239" s="10">
        <v>0</v>
      </c>
      <c r="R1239" s="10">
        <v>0</v>
      </c>
      <c r="S1239" s="10">
        <v>0</v>
      </c>
      <c r="T1239" s="10">
        <v>0</v>
      </c>
      <c r="U1239" s="10">
        <v>0</v>
      </c>
      <c r="V1239" s="10">
        <v>0</v>
      </c>
      <c r="W1239" s="5" t="s">
        <v>8021</v>
      </c>
      <c r="X1239" s="5" t="s">
        <v>67</v>
      </c>
      <c r="Y1239" s="2" t="s">
        <v>67</v>
      </c>
      <c r="Z1239" s="2" t="s">
        <v>67</v>
      </c>
      <c r="AA1239" s="11"/>
      <c r="AB1239" s="2" t="s">
        <v>67</v>
      </c>
    </row>
    <row r="1240" spans="1:28" ht="30" customHeight="1" x14ac:dyDescent="0.3">
      <c r="A1240" s="5" t="s">
        <v>8022</v>
      </c>
      <c r="B1240" s="5" t="s">
        <v>7953</v>
      </c>
      <c r="C1240" s="5" t="s">
        <v>8023</v>
      </c>
      <c r="D1240" s="9" t="s">
        <v>508</v>
      </c>
      <c r="E1240" s="10">
        <v>4680</v>
      </c>
      <c r="F1240" s="5" t="s">
        <v>67</v>
      </c>
      <c r="G1240" s="10">
        <v>0</v>
      </c>
      <c r="H1240" s="5" t="s">
        <v>67</v>
      </c>
      <c r="I1240" s="10">
        <v>5200</v>
      </c>
      <c r="J1240" s="5" t="s">
        <v>7955</v>
      </c>
      <c r="K1240" s="10">
        <v>5200</v>
      </c>
      <c r="L1240" s="5" t="s">
        <v>7956</v>
      </c>
      <c r="M1240" s="10">
        <v>0</v>
      </c>
      <c r="N1240" s="5" t="s">
        <v>67</v>
      </c>
      <c r="O1240" s="10">
        <f t="shared" si="20"/>
        <v>4680</v>
      </c>
      <c r="P1240" s="10">
        <v>0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10">
        <v>0</v>
      </c>
      <c r="W1240" s="5" t="s">
        <v>8024</v>
      </c>
      <c r="X1240" s="5" t="s">
        <v>67</v>
      </c>
      <c r="Y1240" s="2" t="s">
        <v>67</v>
      </c>
      <c r="Z1240" s="2" t="s">
        <v>67</v>
      </c>
      <c r="AA1240" s="11"/>
      <c r="AB1240" s="2" t="s">
        <v>67</v>
      </c>
    </row>
    <row r="1241" spans="1:28" ht="30" customHeight="1" x14ac:dyDescent="0.3">
      <c r="A1241" s="5" t="s">
        <v>8025</v>
      </c>
      <c r="B1241" s="5" t="s">
        <v>7953</v>
      </c>
      <c r="C1241" s="5" t="s">
        <v>8026</v>
      </c>
      <c r="D1241" s="9" t="s">
        <v>508</v>
      </c>
      <c r="E1241" s="10">
        <v>9750</v>
      </c>
      <c r="F1241" s="5" t="s">
        <v>67</v>
      </c>
      <c r="G1241" s="10">
        <v>0</v>
      </c>
      <c r="H1241" s="5" t="s">
        <v>67</v>
      </c>
      <c r="I1241" s="10">
        <v>10840</v>
      </c>
      <c r="J1241" s="5" t="s">
        <v>7955</v>
      </c>
      <c r="K1241" s="10">
        <v>10840</v>
      </c>
      <c r="L1241" s="5" t="s">
        <v>7956</v>
      </c>
      <c r="M1241" s="10">
        <v>0</v>
      </c>
      <c r="N1241" s="5" t="s">
        <v>67</v>
      </c>
      <c r="O1241" s="10">
        <f t="shared" si="20"/>
        <v>9750</v>
      </c>
      <c r="P1241" s="10">
        <v>0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5" t="s">
        <v>8027</v>
      </c>
      <c r="X1241" s="5" t="s">
        <v>67</v>
      </c>
      <c r="Y1241" s="2" t="s">
        <v>67</v>
      </c>
      <c r="Z1241" s="2" t="s">
        <v>67</v>
      </c>
      <c r="AA1241" s="11"/>
      <c r="AB1241" s="2" t="s">
        <v>67</v>
      </c>
    </row>
    <row r="1242" spans="1:28" ht="30" customHeight="1" x14ac:dyDescent="0.3">
      <c r="A1242" s="5" t="s">
        <v>8028</v>
      </c>
      <c r="B1242" s="5" t="s">
        <v>7953</v>
      </c>
      <c r="C1242" s="5" t="s">
        <v>8029</v>
      </c>
      <c r="D1242" s="9" t="s">
        <v>508</v>
      </c>
      <c r="E1242" s="10">
        <v>14780</v>
      </c>
      <c r="F1242" s="5" t="s">
        <v>67</v>
      </c>
      <c r="G1242" s="10">
        <v>0</v>
      </c>
      <c r="H1242" s="5" t="s">
        <v>67</v>
      </c>
      <c r="I1242" s="10">
        <v>16430</v>
      </c>
      <c r="J1242" s="5" t="s">
        <v>7955</v>
      </c>
      <c r="K1242" s="10">
        <v>16430</v>
      </c>
      <c r="L1242" s="5" t="s">
        <v>7956</v>
      </c>
      <c r="M1242" s="10">
        <v>0</v>
      </c>
      <c r="N1242" s="5" t="s">
        <v>67</v>
      </c>
      <c r="O1242" s="10">
        <f t="shared" si="20"/>
        <v>14780</v>
      </c>
      <c r="P1242" s="10">
        <v>0</v>
      </c>
      <c r="Q1242" s="10">
        <v>0</v>
      </c>
      <c r="R1242" s="10">
        <v>0</v>
      </c>
      <c r="S1242" s="10">
        <v>0</v>
      </c>
      <c r="T1242" s="10">
        <v>0</v>
      </c>
      <c r="U1242" s="10">
        <v>0</v>
      </c>
      <c r="V1242" s="10">
        <v>0</v>
      </c>
      <c r="W1242" s="5" t="s">
        <v>8030</v>
      </c>
      <c r="X1242" s="5" t="s">
        <v>67</v>
      </c>
      <c r="Y1242" s="2" t="s">
        <v>67</v>
      </c>
      <c r="Z1242" s="2" t="s">
        <v>67</v>
      </c>
      <c r="AA1242" s="11"/>
      <c r="AB1242" s="2" t="s">
        <v>67</v>
      </c>
    </row>
    <row r="1243" spans="1:28" ht="30" customHeight="1" x14ac:dyDescent="0.3">
      <c r="A1243" s="5" t="s">
        <v>8031</v>
      </c>
      <c r="B1243" s="5" t="s">
        <v>7953</v>
      </c>
      <c r="C1243" s="5" t="s">
        <v>8032</v>
      </c>
      <c r="D1243" s="9" t="s">
        <v>508</v>
      </c>
      <c r="E1243" s="10">
        <v>490</v>
      </c>
      <c r="F1243" s="5" t="s">
        <v>67</v>
      </c>
      <c r="G1243" s="10">
        <v>0</v>
      </c>
      <c r="H1243" s="5" t="s">
        <v>67</v>
      </c>
      <c r="I1243" s="10">
        <v>480</v>
      </c>
      <c r="J1243" s="5" t="s">
        <v>7955</v>
      </c>
      <c r="K1243" s="10">
        <v>480</v>
      </c>
      <c r="L1243" s="5" t="s">
        <v>7956</v>
      </c>
      <c r="M1243" s="10">
        <v>0</v>
      </c>
      <c r="N1243" s="5" t="s">
        <v>67</v>
      </c>
      <c r="O1243" s="10">
        <f t="shared" si="20"/>
        <v>480</v>
      </c>
      <c r="P1243" s="10">
        <v>0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5" t="s">
        <v>8033</v>
      </c>
      <c r="X1243" s="5" t="s">
        <v>67</v>
      </c>
      <c r="Y1243" s="2" t="s">
        <v>67</v>
      </c>
      <c r="Z1243" s="2" t="s">
        <v>67</v>
      </c>
      <c r="AA1243" s="11"/>
      <c r="AB1243" s="2" t="s">
        <v>67</v>
      </c>
    </row>
    <row r="1244" spans="1:28" ht="30" customHeight="1" x14ac:dyDescent="0.3">
      <c r="A1244" s="5" t="s">
        <v>8034</v>
      </c>
      <c r="B1244" s="5" t="s">
        <v>7953</v>
      </c>
      <c r="C1244" s="5" t="s">
        <v>8035</v>
      </c>
      <c r="D1244" s="9" t="s">
        <v>508</v>
      </c>
      <c r="E1244" s="10">
        <v>660</v>
      </c>
      <c r="F1244" s="5" t="s">
        <v>67</v>
      </c>
      <c r="G1244" s="10">
        <v>0</v>
      </c>
      <c r="H1244" s="5" t="s">
        <v>67</v>
      </c>
      <c r="I1244" s="10">
        <v>740</v>
      </c>
      <c r="J1244" s="5" t="s">
        <v>7955</v>
      </c>
      <c r="K1244" s="10">
        <v>740</v>
      </c>
      <c r="L1244" s="5" t="s">
        <v>7956</v>
      </c>
      <c r="M1244" s="10">
        <v>0</v>
      </c>
      <c r="N1244" s="5" t="s">
        <v>67</v>
      </c>
      <c r="O1244" s="10">
        <f t="shared" si="20"/>
        <v>660</v>
      </c>
      <c r="P1244" s="10">
        <v>0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10">
        <v>0</v>
      </c>
      <c r="W1244" s="5" t="s">
        <v>8036</v>
      </c>
      <c r="X1244" s="5" t="s">
        <v>67</v>
      </c>
      <c r="Y1244" s="2" t="s">
        <v>67</v>
      </c>
      <c r="Z1244" s="2" t="s">
        <v>67</v>
      </c>
      <c r="AA1244" s="11"/>
      <c r="AB1244" s="2" t="s">
        <v>67</v>
      </c>
    </row>
    <row r="1245" spans="1:28" ht="30" customHeight="1" x14ac:dyDescent="0.3">
      <c r="A1245" s="5" t="s">
        <v>8037</v>
      </c>
      <c r="B1245" s="5" t="s">
        <v>7953</v>
      </c>
      <c r="C1245" s="5" t="s">
        <v>8038</v>
      </c>
      <c r="D1245" s="9" t="s">
        <v>508</v>
      </c>
      <c r="E1245" s="10">
        <v>800</v>
      </c>
      <c r="F1245" s="5" t="s">
        <v>67</v>
      </c>
      <c r="G1245" s="10">
        <v>0</v>
      </c>
      <c r="H1245" s="5" t="s">
        <v>67</v>
      </c>
      <c r="I1245" s="10">
        <v>890</v>
      </c>
      <c r="J1245" s="5" t="s">
        <v>7955</v>
      </c>
      <c r="K1245" s="10">
        <v>890</v>
      </c>
      <c r="L1245" s="5" t="s">
        <v>7956</v>
      </c>
      <c r="M1245" s="10">
        <v>0</v>
      </c>
      <c r="N1245" s="5" t="s">
        <v>67</v>
      </c>
      <c r="O1245" s="10">
        <f t="shared" si="20"/>
        <v>800</v>
      </c>
      <c r="P1245" s="10">
        <v>0</v>
      </c>
      <c r="Q1245" s="10">
        <v>0</v>
      </c>
      <c r="R1245" s="10">
        <v>0</v>
      </c>
      <c r="S1245" s="10">
        <v>0</v>
      </c>
      <c r="T1245" s="10">
        <v>0</v>
      </c>
      <c r="U1245" s="10">
        <v>0</v>
      </c>
      <c r="V1245" s="10">
        <v>0</v>
      </c>
      <c r="W1245" s="5" t="s">
        <v>8039</v>
      </c>
      <c r="X1245" s="5" t="s">
        <v>67</v>
      </c>
      <c r="Y1245" s="2" t="s">
        <v>67</v>
      </c>
      <c r="Z1245" s="2" t="s">
        <v>67</v>
      </c>
      <c r="AA1245" s="11"/>
      <c r="AB1245" s="2" t="s">
        <v>67</v>
      </c>
    </row>
    <row r="1246" spans="1:28" ht="30" customHeight="1" x14ac:dyDescent="0.3">
      <c r="A1246" s="5" t="s">
        <v>8040</v>
      </c>
      <c r="B1246" s="5" t="s">
        <v>7953</v>
      </c>
      <c r="C1246" s="5" t="s">
        <v>8041</v>
      </c>
      <c r="D1246" s="9" t="s">
        <v>508</v>
      </c>
      <c r="E1246" s="10">
        <v>1440</v>
      </c>
      <c r="F1246" s="5" t="s">
        <v>67</v>
      </c>
      <c r="G1246" s="10">
        <v>0</v>
      </c>
      <c r="H1246" s="5" t="s">
        <v>67</v>
      </c>
      <c r="I1246" s="10">
        <v>1600</v>
      </c>
      <c r="J1246" s="5" t="s">
        <v>7955</v>
      </c>
      <c r="K1246" s="10">
        <v>1600</v>
      </c>
      <c r="L1246" s="5" t="s">
        <v>7956</v>
      </c>
      <c r="M1246" s="10">
        <v>0</v>
      </c>
      <c r="N1246" s="5" t="s">
        <v>67</v>
      </c>
      <c r="O1246" s="10">
        <f t="shared" si="20"/>
        <v>1440</v>
      </c>
      <c r="P1246" s="10">
        <v>0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5" t="s">
        <v>8042</v>
      </c>
      <c r="X1246" s="5" t="s">
        <v>67</v>
      </c>
      <c r="Y1246" s="2" t="s">
        <v>67</v>
      </c>
      <c r="Z1246" s="2" t="s">
        <v>67</v>
      </c>
      <c r="AA1246" s="11"/>
      <c r="AB1246" s="2" t="s">
        <v>67</v>
      </c>
    </row>
    <row r="1247" spans="1:28" ht="30" customHeight="1" x14ac:dyDescent="0.3">
      <c r="A1247" s="5" t="s">
        <v>8043</v>
      </c>
      <c r="B1247" s="5" t="s">
        <v>7953</v>
      </c>
      <c r="C1247" s="5" t="s">
        <v>8044</v>
      </c>
      <c r="D1247" s="9" t="s">
        <v>508</v>
      </c>
      <c r="E1247" s="10">
        <v>2160</v>
      </c>
      <c r="F1247" s="5" t="s">
        <v>67</v>
      </c>
      <c r="G1247" s="10">
        <v>0</v>
      </c>
      <c r="H1247" s="5" t="s">
        <v>67</v>
      </c>
      <c r="I1247" s="10">
        <v>2400</v>
      </c>
      <c r="J1247" s="5" t="s">
        <v>7955</v>
      </c>
      <c r="K1247" s="10">
        <v>2400</v>
      </c>
      <c r="L1247" s="5" t="s">
        <v>7956</v>
      </c>
      <c r="M1247" s="10">
        <v>0</v>
      </c>
      <c r="N1247" s="5" t="s">
        <v>67</v>
      </c>
      <c r="O1247" s="10">
        <f t="shared" si="20"/>
        <v>2160</v>
      </c>
      <c r="P1247" s="10">
        <v>0</v>
      </c>
      <c r="Q1247" s="10">
        <v>0</v>
      </c>
      <c r="R1247" s="10">
        <v>0</v>
      </c>
      <c r="S1247" s="10">
        <v>0</v>
      </c>
      <c r="T1247" s="10">
        <v>0</v>
      </c>
      <c r="U1247" s="10">
        <v>0</v>
      </c>
      <c r="V1247" s="10">
        <v>0</v>
      </c>
      <c r="W1247" s="5" t="s">
        <v>8045</v>
      </c>
      <c r="X1247" s="5" t="s">
        <v>67</v>
      </c>
      <c r="Y1247" s="2" t="s">
        <v>67</v>
      </c>
      <c r="Z1247" s="2" t="s">
        <v>67</v>
      </c>
      <c r="AA1247" s="11"/>
      <c r="AB1247" s="2" t="s">
        <v>67</v>
      </c>
    </row>
    <row r="1248" spans="1:28" ht="30" customHeight="1" x14ac:dyDescent="0.3">
      <c r="A1248" s="5" t="s">
        <v>8046</v>
      </c>
      <c r="B1248" s="5" t="s">
        <v>7953</v>
      </c>
      <c r="C1248" s="5" t="s">
        <v>8047</v>
      </c>
      <c r="D1248" s="9" t="s">
        <v>508</v>
      </c>
      <c r="E1248" s="10">
        <v>2610</v>
      </c>
      <c r="F1248" s="5" t="s">
        <v>67</v>
      </c>
      <c r="G1248" s="10">
        <v>0</v>
      </c>
      <c r="H1248" s="5" t="s">
        <v>67</v>
      </c>
      <c r="I1248" s="10">
        <v>2900</v>
      </c>
      <c r="J1248" s="5" t="s">
        <v>7955</v>
      </c>
      <c r="K1248" s="10">
        <v>2900</v>
      </c>
      <c r="L1248" s="5" t="s">
        <v>7956</v>
      </c>
      <c r="M1248" s="10">
        <v>0</v>
      </c>
      <c r="N1248" s="5" t="s">
        <v>67</v>
      </c>
      <c r="O1248" s="10">
        <f t="shared" si="20"/>
        <v>2610</v>
      </c>
      <c r="P1248" s="10">
        <v>0</v>
      </c>
      <c r="Q1248" s="10">
        <v>0</v>
      </c>
      <c r="R1248" s="10">
        <v>0</v>
      </c>
      <c r="S1248" s="10">
        <v>0</v>
      </c>
      <c r="T1248" s="10">
        <v>0</v>
      </c>
      <c r="U1248" s="10">
        <v>0</v>
      </c>
      <c r="V1248" s="10">
        <v>0</v>
      </c>
      <c r="W1248" s="5" t="s">
        <v>8048</v>
      </c>
      <c r="X1248" s="5" t="s">
        <v>67</v>
      </c>
      <c r="Y1248" s="2" t="s">
        <v>67</v>
      </c>
      <c r="Z1248" s="2" t="s">
        <v>67</v>
      </c>
      <c r="AA1248" s="11"/>
      <c r="AB1248" s="2" t="s">
        <v>67</v>
      </c>
    </row>
    <row r="1249" spans="1:28" ht="30" customHeight="1" x14ac:dyDescent="0.3">
      <c r="A1249" s="5" t="s">
        <v>8049</v>
      </c>
      <c r="B1249" s="5" t="s">
        <v>7953</v>
      </c>
      <c r="C1249" s="5" t="s">
        <v>8050</v>
      </c>
      <c r="D1249" s="9" t="s">
        <v>508</v>
      </c>
      <c r="E1249" s="10">
        <v>4840</v>
      </c>
      <c r="F1249" s="5" t="s">
        <v>67</v>
      </c>
      <c r="G1249" s="10">
        <v>0</v>
      </c>
      <c r="H1249" s="5" t="s">
        <v>67</v>
      </c>
      <c r="I1249" s="10">
        <v>2900</v>
      </c>
      <c r="J1249" s="5" t="s">
        <v>8002</v>
      </c>
      <c r="K1249" s="10">
        <v>5380</v>
      </c>
      <c r="L1249" s="5" t="s">
        <v>7956</v>
      </c>
      <c r="M1249" s="10">
        <v>0</v>
      </c>
      <c r="N1249" s="5" t="s">
        <v>67</v>
      </c>
      <c r="O1249" s="10">
        <f t="shared" si="20"/>
        <v>2900</v>
      </c>
      <c r="P1249" s="10">
        <v>0</v>
      </c>
      <c r="Q1249" s="10">
        <v>0</v>
      </c>
      <c r="R1249" s="10">
        <v>0</v>
      </c>
      <c r="S1249" s="10">
        <v>0</v>
      </c>
      <c r="T1249" s="10">
        <v>0</v>
      </c>
      <c r="U1249" s="10">
        <v>0</v>
      </c>
      <c r="V1249" s="10">
        <v>0</v>
      </c>
      <c r="W1249" s="5" t="s">
        <v>8051</v>
      </c>
      <c r="X1249" s="5" t="s">
        <v>67</v>
      </c>
      <c r="Y1249" s="2" t="s">
        <v>67</v>
      </c>
      <c r="Z1249" s="2" t="s">
        <v>67</v>
      </c>
      <c r="AA1249" s="11"/>
      <c r="AB1249" s="2" t="s">
        <v>67</v>
      </c>
    </row>
    <row r="1250" spans="1:28" ht="30" customHeight="1" x14ac:dyDescent="0.3">
      <c r="A1250" s="5" t="s">
        <v>8052</v>
      </c>
      <c r="B1250" s="5" t="s">
        <v>7953</v>
      </c>
      <c r="C1250" s="5" t="s">
        <v>8053</v>
      </c>
      <c r="D1250" s="9" t="s">
        <v>508</v>
      </c>
      <c r="E1250" s="10">
        <v>0</v>
      </c>
      <c r="F1250" s="5" t="s">
        <v>67</v>
      </c>
      <c r="G1250" s="10">
        <v>0</v>
      </c>
      <c r="H1250" s="5" t="s">
        <v>67</v>
      </c>
      <c r="I1250" s="10">
        <v>0</v>
      </c>
      <c r="J1250" s="5" t="s">
        <v>67</v>
      </c>
      <c r="K1250" s="10">
        <v>9350</v>
      </c>
      <c r="L1250" s="5" t="s">
        <v>7956</v>
      </c>
      <c r="M1250" s="10">
        <v>0</v>
      </c>
      <c r="N1250" s="5" t="s">
        <v>67</v>
      </c>
      <c r="O1250" s="10">
        <f t="shared" si="20"/>
        <v>9350</v>
      </c>
      <c r="P1250" s="10">
        <v>0</v>
      </c>
      <c r="Q1250" s="10">
        <v>0</v>
      </c>
      <c r="R1250" s="10">
        <v>0</v>
      </c>
      <c r="S1250" s="10">
        <v>0</v>
      </c>
      <c r="T1250" s="10">
        <v>0</v>
      </c>
      <c r="U1250" s="10">
        <v>0</v>
      </c>
      <c r="V1250" s="10">
        <v>0</v>
      </c>
      <c r="W1250" s="5" t="s">
        <v>8054</v>
      </c>
      <c r="X1250" s="5" t="s">
        <v>67</v>
      </c>
      <c r="Y1250" s="2" t="s">
        <v>67</v>
      </c>
      <c r="Z1250" s="2" t="s">
        <v>67</v>
      </c>
      <c r="AA1250" s="11"/>
      <c r="AB1250" s="2" t="s">
        <v>67</v>
      </c>
    </row>
    <row r="1251" spans="1:28" ht="30" customHeight="1" x14ac:dyDescent="0.3">
      <c r="A1251" s="5" t="s">
        <v>8055</v>
      </c>
      <c r="B1251" s="5" t="s">
        <v>7953</v>
      </c>
      <c r="C1251" s="5" t="s">
        <v>8056</v>
      </c>
      <c r="D1251" s="9" t="s">
        <v>508</v>
      </c>
      <c r="E1251" s="10">
        <v>670</v>
      </c>
      <c r="F1251" s="5" t="s">
        <v>67</v>
      </c>
      <c r="G1251" s="10">
        <v>0</v>
      </c>
      <c r="H1251" s="5" t="s">
        <v>67</v>
      </c>
      <c r="I1251" s="10">
        <v>690</v>
      </c>
      <c r="J1251" s="5" t="s">
        <v>7955</v>
      </c>
      <c r="K1251" s="10">
        <v>690</v>
      </c>
      <c r="L1251" s="5" t="s">
        <v>7956</v>
      </c>
      <c r="M1251" s="10">
        <v>0</v>
      </c>
      <c r="N1251" s="5" t="s">
        <v>67</v>
      </c>
      <c r="O1251" s="10">
        <f t="shared" si="20"/>
        <v>670</v>
      </c>
      <c r="P1251" s="10">
        <v>0</v>
      </c>
      <c r="Q1251" s="10">
        <v>0</v>
      </c>
      <c r="R1251" s="10">
        <v>0</v>
      </c>
      <c r="S1251" s="10">
        <v>0</v>
      </c>
      <c r="T1251" s="10">
        <v>0</v>
      </c>
      <c r="U1251" s="10">
        <v>0</v>
      </c>
      <c r="V1251" s="10">
        <v>0</v>
      </c>
      <c r="W1251" s="5" t="s">
        <v>8057</v>
      </c>
      <c r="X1251" s="5" t="s">
        <v>67</v>
      </c>
      <c r="Y1251" s="2" t="s">
        <v>67</v>
      </c>
      <c r="Z1251" s="2" t="s">
        <v>67</v>
      </c>
      <c r="AA1251" s="11"/>
      <c r="AB1251" s="2" t="s">
        <v>67</v>
      </c>
    </row>
    <row r="1252" spans="1:28" ht="30" customHeight="1" x14ac:dyDescent="0.3">
      <c r="A1252" s="5" t="s">
        <v>8058</v>
      </c>
      <c r="B1252" s="5" t="s">
        <v>7953</v>
      </c>
      <c r="C1252" s="5" t="s">
        <v>8059</v>
      </c>
      <c r="D1252" s="9" t="s">
        <v>508</v>
      </c>
      <c r="E1252" s="10">
        <v>1560</v>
      </c>
      <c r="F1252" s="5" t="s">
        <v>67</v>
      </c>
      <c r="G1252" s="10">
        <v>0</v>
      </c>
      <c r="H1252" s="5" t="s">
        <v>67</v>
      </c>
      <c r="I1252" s="10">
        <v>1600</v>
      </c>
      <c r="J1252" s="5" t="s">
        <v>7955</v>
      </c>
      <c r="K1252" s="10">
        <v>1600</v>
      </c>
      <c r="L1252" s="5" t="s">
        <v>7956</v>
      </c>
      <c r="M1252" s="10">
        <v>0</v>
      </c>
      <c r="N1252" s="5" t="s">
        <v>67</v>
      </c>
      <c r="O1252" s="10">
        <f t="shared" si="20"/>
        <v>1560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5" t="s">
        <v>8060</v>
      </c>
      <c r="X1252" s="5" t="s">
        <v>67</v>
      </c>
      <c r="Y1252" s="2" t="s">
        <v>67</v>
      </c>
      <c r="Z1252" s="2" t="s">
        <v>67</v>
      </c>
      <c r="AA1252" s="11"/>
      <c r="AB1252" s="2" t="s">
        <v>67</v>
      </c>
    </row>
    <row r="1253" spans="1:28" ht="30" customHeight="1" x14ac:dyDescent="0.3">
      <c r="A1253" s="5" t="s">
        <v>8061</v>
      </c>
      <c r="B1253" s="5" t="s">
        <v>7953</v>
      </c>
      <c r="C1253" s="5" t="s">
        <v>8062</v>
      </c>
      <c r="D1253" s="9" t="s">
        <v>508</v>
      </c>
      <c r="E1253" s="10">
        <v>1140</v>
      </c>
      <c r="F1253" s="5" t="s">
        <v>67</v>
      </c>
      <c r="G1253" s="10">
        <v>0</v>
      </c>
      <c r="H1253" s="5" t="s">
        <v>67</v>
      </c>
      <c r="I1253" s="10">
        <v>1400</v>
      </c>
      <c r="J1253" s="5" t="s">
        <v>7955</v>
      </c>
      <c r="K1253" s="10">
        <v>1400</v>
      </c>
      <c r="L1253" s="5" t="s">
        <v>7956</v>
      </c>
      <c r="M1253" s="10">
        <v>0</v>
      </c>
      <c r="N1253" s="5" t="s">
        <v>67</v>
      </c>
      <c r="O1253" s="10">
        <f t="shared" si="20"/>
        <v>1140</v>
      </c>
      <c r="P1253" s="10">
        <v>0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5" t="s">
        <v>8063</v>
      </c>
      <c r="X1253" s="5" t="s">
        <v>67</v>
      </c>
      <c r="Y1253" s="2" t="s">
        <v>67</v>
      </c>
      <c r="Z1253" s="2" t="s">
        <v>67</v>
      </c>
      <c r="AA1253" s="11"/>
      <c r="AB1253" s="2" t="s">
        <v>67</v>
      </c>
    </row>
    <row r="1254" spans="1:28" ht="30" customHeight="1" x14ac:dyDescent="0.3">
      <c r="A1254" s="5" t="s">
        <v>8064</v>
      </c>
      <c r="B1254" s="5" t="s">
        <v>7953</v>
      </c>
      <c r="C1254" s="5" t="s">
        <v>8065</v>
      </c>
      <c r="D1254" s="9" t="s">
        <v>508</v>
      </c>
      <c r="E1254" s="10">
        <v>3080</v>
      </c>
      <c r="F1254" s="5" t="s">
        <v>67</v>
      </c>
      <c r="G1254" s="10">
        <v>0</v>
      </c>
      <c r="H1254" s="5" t="s">
        <v>67</v>
      </c>
      <c r="I1254" s="10">
        <v>3150</v>
      </c>
      <c r="J1254" s="5" t="s">
        <v>7955</v>
      </c>
      <c r="K1254" s="10">
        <v>3150</v>
      </c>
      <c r="L1254" s="5" t="s">
        <v>7956</v>
      </c>
      <c r="M1254" s="10">
        <v>0</v>
      </c>
      <c r="N1254" s="5" t="s">
        <v>67</v>
      </c>
      <c r="O1254" s="10">
        <f t="shared" si="20"/>
        <v>3080</v>
      </c>
      <c r="P1254" s="10">
        <v>0</v>
      </c>
      <c r="Q1254" s="10">
        <v>0</v>
      </c>
      <c r="R1254" s="10">
        <v>0</v>
      </c>
      <c r="S1254" s="10">
        <v>0</v>
      </c>
      <c r="T1254" s="10">
        <v>0</v>
      </c>
      <c r="U1254" s="10">
        <v>0</v>
      </c>
      <c r="V1254" s="10">
        <v>0</v>
      </c>
      <c r="W1254" s="5" t="s">
        <v>8066</v>
      </c>
      <c r="X1254" s="5" t="s">
        <v>67</v>
      </c>
      <c r="Y1254" s="2" t="s">
        <v>67</v>
      </c>
      <c r="Z1254" s="2" t="s">
        <v>67</v>
      </c>
      <c r="AA1254" s="11"/>
      <c r="AB1254" s="2" t="s">
        <v>67</v>
      </c>
    </row>
    <row r="1255" spans="1:28" ht="30" customHeight="1" x14ac:dyDescent="0.3">
      <c r="A1255" s="5" t="s">
        <v>8067</v>
      </c>
      <c r="B1255" s="5" t="s">
        <v>7953</v>
      </c>
      <c r="C1255" s="5" t="s">
        <v>8068</v>
      </c>
      <c r="D1255" s="9" t="s">
        <v>508</v>
      </c>
      <c r="E1255" s="10">
        <v>2520</v>
      </c>
      <c r="F1255" s="5" t="s">
        <v>67</v>
      </c>
      <c r="G1255" s="10">
        <v>0</v>
      </c>
      <c r="H1255" s="5" t="s">
        <v>67</v>
      </c>
      <c r="I1255" s="10">
        <v>3080</v>
      </c>
      <c r="J1255" s="5" t="s">
        <v>7955</v>
      </c>
      <c r="K1255" s="10">
        <v>3080</v>
      </c>
      <c r="L1255" s="5" t="s">
        <v>7956</v>
      </c>
      <c r="M1255" s="10">
        <v>0</v>
      </c>
      <c r="N1255" s="5" t="s">
        <v>67</v>
      </c>
      <c r="O1255" s="10">
        <f t="shared" si="20"/>
        <v>2520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5" t="s">
        <v>8069</v>
      </c>
      <c r="X1255" s="5" t="s">
        <v>67</v>
      </c>
      <c r="Y1255" s="2" t="s">
        <v>67</v>
      </c>
      <c r="Z1255" s="2" t="s">
        <v>67</v>
      </c>
      <c r="AA1255" s="11"/>
      <c r="AB1255" s="2" t="s">
        <v>67</v>
      </c>
    </row>
    <row r="1256" spans="1:28" ht="30" customHeight="1" x14ac:dyDescent="0.3">
      <c r="A1256" s="5" t="s">
        <v>8070</v>
      </c>
      <c r="B1256" s="5" t="s">
        <v>7953</v>
      </c>
      <c r="C1256" s="5" t="s">
        <v>8071</v>
      </c>
      <c r="D1256" s="9" t="s">
        <v>508</v>
      </c>
      <c r="E1256" s="10">
        <v>3090</v>
      </c>
      <c r="F1256" s="5" t="s">
        <v>67</v>
      </c>
      <c r="G1256" s="10">
        <v>0</v>
      </c>
      <c r="H1256" s="5" t="s">
        <v>67</v>
      </c>
      <c r="I1256" s="10">
        <v>3770</v>
      </c>
      <c r="J1256" s="5" t="s">
        <v>7955</v>
      </c>
      <c r="K1256" s="10">
        <v>3770</v>
      </c>
      <c r="L1256" s="5" t="s">
        <v>7956</v>
      </c>
      <c r="M1256" s="10">
        <v>0</v>
      </c>
      <c r="N1256" s="5" t="s">
        <v>67</v>
      </c>
      <c r="O1256" s="10">
        <f t="shared" si="20"/>
        <v>3090</v>
      </c>
      <c r="P1256" s="10">
        <v>0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0</v>
      </c>
      <c r="W1256" s="5" t="s">
        <v>8072</v>
      </c>
      <c r="X1256" s="5" t="s">
        <v>67</v>
      </c>
      <c r="Y1256" s="2" t="s">
        <v>67</v>
      </c>
      <c r="Z1256" s="2" t="s">
        <v>67</v>
      </c>
      <c r="AA1256" s="11"/>
      <c r="AB1256" s="2" t="s">
        <v>67</v>
      </c>
    </row>
    <row r="1257" spans="1:28" ht="30" customHeight="1" x14ac:dyDescent="0.3">
      <c r="A1257" s="5" t="s">
        <v>8073</v>
      </c>
      <c r="B1257" s="5" t="s">
        <v>7953</v>
      </c>
      <c r="C1257" s="5" t="s">
        <v>8074</v>
      </c>
      <c r="D1257" s="9" t="s">
        <v>508</v>
      </c>
      <c r="E1257" s="10">
        <v>850</v>
      </c>
      <c r="F1257" s="5" t="s">
        <v>67</v>
      </c>
      <c r="G1257" s="10">
        <v>0</v>
      </c>
      <c r="H1257" s="5" t="s">
        <v>67</v>
      </c>
      <c r="I1257" s="10">
        <v>870</v>
      </c>
      <c r="J1257" s="5" t="s">
        <v>7955</v>
      </c>
      <c r="K1257" s="10">
        <v>870</v>
      </c>
      <c r="L1257" s="5" t="s">
        <v>7956</v>
      </c>
      <c r="M1257" s="10">
        <v>0</v>
      </c>
      <c r="N1257" s="5" t="s">
        <v>67</v>
      </c>
      <c r="O1257" s="10">
        <f t="shared" si="20"/>
        <v>850</v>
      </c>
      <c r="P1257" s="10">
        <v>0</v>
      </c>
      <c r="Q1257" s="10">
        <v>0</v>
      </c>
      <c r="R1257" s="10">
        <v>0</v>
      </c>
      <c r="S1257" s="10">
        <v>0</v>
      </c>
      <c r="T1257" s="10">
        <v>0</v>
      </c>
      <c r="U1257" s="10">
        <v>0</v>
      </c>
      <c r="V1257" s="10">
        <v>0</v>
      </c>
      <c r="W1257" s="5" t="s">
        <v>8075</v>
      </c>
      <c r="X1257" s="5" t="s">
        <v>67</v>
      </c>
      <c r="Y1257" s="2" t="s">
        <v>67</v>
      </c>
      <c r="Z1257" s="2" t="s">
        <v>67</v>
      </c>
      <c r="AA1257" s="11"/>
      <c r="AB1257" s="2" t="s">
        <v>67</v>
      </c>
    </row>
    <row r="1258" spans="1:28" ht="30" customHeight="1" x14ac:dyDescent="0.3">
      <c r="A1258" s="5" t="s">
        <v>8076</v>
      </c>
      <c r="B1258" s="5" t="s">
        <v>7953</v>
      </c>
      <c r="C1258" s="5" t="s">
        <v>8077</v>
      </c>
      <c r="D1258" s="9" t="s">
        <v>508</v>
      </c>
      <c r="E1258" s="10">
        <v>980</v>
      </c>
      <c r="F1258" s="5" t="s">
        <v>67</v>
      </c>
      <c r="G1258" s="10">
        <v>0</v>
      </c>
      <c r="H1258" s="5" t="s">
        <v>67</v>
      </c>
      <c r="I1258" s="10">
        <v>1010</v>
      </c>
      <c r="J1258" s="5" t="s">
        <v>7955</v>
      </c>
      <c r="K1258" s="10">
        <v>1010</v>
      </c>
      <c r="L1258" s="5" t="s">
        <v>7956</v>
      </c>
      <c r="M1258" s="10">
        <v>0</v>
      </c>
      <c r="N1258" s="5" t="s">
        <v>67</v>
      </c>
      <c r="O1258" s="10">
        <f t="shared" si="20"/>
        <v>980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0</v>
      </c>
      <c r="W1258" s="5" t="s">
        <v>8078</v>
      </c>
      <c r="X1258" s="5" t="s">
        <v>67</v>
      </c>
      <c r="Y1258" s="2" t="s">
        <v>67</v>
      </c>
      <c r="Z1258" s="2" t="s">
        <v>67</v>
      </c>
      <c r="AA1258" s="11"/>
      <c r="AB1258" s="2" t="s">
        <v>67</v>
      </c>
    </row>
    <row r="1259" spans="1:28" ht="30" customHeight="1" x14ac:dyDescent="0.3">
      <c r="A1259" s="5" t="s">
        <v>8079</v>
      </c>
      <c r="B1259" s="5" t="s">
        <v>7953</v>
      </c>
      <c r="C1259" s="5" t="s">
        <v>8080</v>
      </c>
      <c r="D1259" s="9" t="s">
        <v>508</v>
      </c>
      <c r="E1259" s="10">
        <v>900</v>
      </c>
      <c r="F1259" s="5" t="s">
        <v>67</v>
      </c>
      <c r="G1259" s="10">
        <v>0</v>
      </c>
      <c r="H1259" s="5" t="s">
        <v>67</v>
      </c>
      <c r="I1259" s="10">
        <v>920</v>
      </c>
      <c r="J1259" s="5" t="s">
        <v>7955</v>
      </c>
      <c r="K1259" s="10">
        <v>920</v>
      </c>
      <c r="L1259" s="5" t="s">
        <v>7956</v>
      </c>
      <c r="M1259" s="10">
        <v>0</v>
      </c>
      <c r="N1259" s="5" t="s">
        <v>67</v>
      </c>
      <c r="O1259" s="10">
        <f t="shared" si="20"/>
        <v>900</v>
      </c>
      <c r="P1259" s="10">
        <v>0</v>
      </c>
      <c r="Q1259" s="10">
        <v>0</v>
      </c>
      <c r="R1259" s="10">
        <v>0</v>
      </c>
      <c r="S1259" s="10">
        <v>0</v>
      </c>
      <c r="T1259" s="10">
        <v>0</v>
      </c>
      <c r="U1259" s="10">
        <v>0</v>
      </c>
      <c r="V1259" s="10">
        <v>0</v>
      </c>
      <c r="W1259" s="5" t="s">
        <v>8081</v>
      </c>
      <c r="X1259" s="5" t="s">
        <v>67</v>
      </c>
      <c r="Y1259" s="2" t="s">
        <v>67</v>
      </c>
      <c r="Z1259" s="2" t="s">
        <v>67</v>
      </c>
      <c r="AA1259" s="11"/>
      <c r="AB1259" s="2" t="s">
        <v>67</v>
      </c>
    </row>
    <row r="1260" spans="1:28" ht="30" customHeight="1" x14ac:dyDescent="0.3">
      <c r="A1260" s="5" t="s">
        <v>8082</v>
      </c>
      <c r="B1260" s="5" t="s">
        <v>7953</v>
      </c>
      <c r="C1260" s="5" t="s">
        <v>8083</v>
      </c>
      <c r="D1260" s="9" t="s">
        <v>508</v>
      </c>
      <c r="E1260" s="10">
        <v>1440</v>
      </c>
      <c r="F1260" s="5" t="s">
        <v>67</v>
      </c>
      <c r="G1260" s="10">
        <v>0</v>
      </c>
      <c r="H1260" s="5" t="s">
        <v>67</v>
      </c>
      <c r="I1260" s="10">
        <v>1470</v>
      </c>
      <c r="J1260" s="5" t="s">
        <v>7955</v>
      </c>
      <c r="K1260" s="10">
        <v>1470</v>
      </c>
      <c r="L1260" s="5" t="s">
        <v>7956</v>
      </c>
      <c r="M1260" s="10">
        <v>0</v>
      </c>
      <c r="N1260" s="5" t="s">
        <v>67</v>
      </c>
      <c r="O1260" s="10">
        <f t="shared" si="20"/>
        <v>1440</v>
      </c>
      <c r="P1260" s="10">
        <v>0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0</v>
      </c>
      <c r="W1260" s="5" t="s">
        <v>8084</v>
      </c>
      <c r="X1260" s="5" t="s">
        <v>67</v>
      </c>
      <c r="Y1260" s="2" t="s">
        <v>67</v>
      </c>
      <c r="Z1260" s="2" t="s">
        <v>67</v>
      </c>
      <c r="AA1260" s="11"/>
      <c r="AB1260" s="2" t="s">
        <v>67</v>
      </c>
    </row>
    <row r="1261" spans="1:28" ht="30" customHeight="1" x14ac:dyDescent="0.3">
      <c r="A1261" s="5" t="s">
        <v>8085</v>
      </c>
      <c r="B1261" s="5" t="s">
        <v>7953</v>
      </c>
      <c r="C1261" s="5" t="s">
        <v>8086</v>
      </c>
      <c r="D1261" s="9" t="s">
        <v>508</v>
      </c>
      <c r="E1261" s="10">
        <v>1000</v>
      </c>
      <c r="F1261" s="5" t="s">
        <v>67</v>
      </c>
      <c r="G1261" s="10">
        <v>0</v>
      </c>
      <c r="H1261" s="5" t="s">
        <v>67</v>
      </c>
      <c r="I1261" s="10">
        <v>1030</v>
      </c>
      <c r="J1261" s="5" t="s">
        <v>7955</v>
      </c>
      <c r="K1261" s="10">
        <v>1030</v>
      </c>
      <c r="L1261" s="5" t="s">
        <v>7956</v>
      </c>
      <c r="M1261" s="10">
        <v>0</v>
      </c>
      <c r="N1261" s="5" t="s">
        <v>67</v>
      </c>
      <c r="O1261" s="10">
        <f t="shared" si="20"/>
        <v>1000</v>
      </c>
      <c r="P1261" s="10">
        <v>0</v>
      </c>
      <c r="Q1261" s="10">
        <v>0</v>
      </c>
      <c r="R1261" s="10">
        <v>0</v>
      </c>
      <c r="S1261" s="10">
        <v>0</v>
      </c>
      <c r="T1261" s="10">
        <v>0</v>
      </c>
      <c r="U1261" s="10">
        <v>0</v>
      </c>
      <c r="V1261" s="10">
        <v>0</v>
      </c>
      <c r="W1261" s="5" t="s">
        <v>8087</v>
      </c>
      <c r="X1261" s="5" t="s">
        <v>67</v>
      </c>
      <c r="Y1261" s="2" t="s">
        <v>67</v>
      </c>
      <c r="Z1261" s="2" t="s">
        <v>67</v>
      </c>
      <c r="AA1261" s="11"/>
      <c r="AB1261" s="2" t="s">
        <v>67</v>
      </c>
    </row>
    <row r="1262" spans="1:28" ht="30" customHeight="1" x14ac:dyDescent="0.3">
      <c r="A1262" s="5" t="s">
        <v>8088</v>
      </c>
      <c r="B1262" s="5" t="s">
        <v>7953</v>
      </c>
      <c r="C1262" s="5" t="s">
        <v>8089</v>
      </c>
      <c r="D1262" s="9" t="s">
        <v>508</v>
      </c>
      <c r="E1262" s="10">
        <v>3090</v>
      </c>
      <c r="F1262" s="5" t="s">
        <v>67</v>
      </c>
      <c r="G1262" s="10">
        <v>0</v>
      </c>
      <c r="H1262" s="5" t="s">
        <v>67</v>
      </c>
      <c r="I1262" s="10">
        <v>3160</v>
      </c>
      <c r="J1262" s="5" t="s">
        <v>7955</v>
      </c>
      <c r="K1262" s="10">
        <v>3160</v>
      </c>
      <c r="L1262" s="5" t="s">
        <v>7956</v>
      </c>
      <c r="M1262" s="10">
        <v>0</v>
      </c>
      <c r="N1262" s="5" t="s">
        <v>67</v>
      </c>
      <c r="O1262" s="10">
        <f t="shared" si="20"/>
        <v>3090</v>
      </c>
      <c r="P1262" s="10">
        <v>0</v>
      </c>
      <c r="Q1262" s="10">
        <v>0</v>
      </c>
      <c r="R1262" s="10">
        <v>0</v>
      </c>
      <c r="S1262" s="10">
        <v>0</v>
      </c>
      <c r="T1262" s="10">
        <v>0</v>
      </c>
      <c r="U1262" s="10">
        <v>0</v>
      </c>
      <c r="V1262" s="10">
        <v>0</v>
      </c>
      <c r="W1262" s="5" t="s">
        <v>8090</v>
      </c>
      <c r="X1262" s="5" t="s">
        <v>67</v>
      </c>
      <c r="Y1262" s="2" t="s">
        <v>67</v>
      </c>
      <c r="Z1262" s="2" t="s">
        <v>67</v>
      </c>
      <c r="AA1262" s="11"/>
      <c r="AB1262" s="2" t="s">
        <v>67</v>
      </c>
    </row>
    <row r="1263" spans="1:28" ht="30" customHeight="1" x14ac:dyDescent="0.3">
      <c r="A1263" s="5" t="s">
        <v>8091</v>
      </c>
      <c r="B1263" s="5" t="s">
        <v>7953</v>
      </c>
      <c r="C1263" s="5" t="s">
        <v>8092</v>
      </c>
      <c r="D1263" s="9" t="s">
        <v>508</v>
      </c>
      <c r="E1263" s="10">
        <v>1790</v>
      </c>
      <c r="F1263" s="5" t="s">
        <v>67</v>
      </c>
      <c r="G1263" s="10">
        <v>0</v>
      </c>
      <c r="H1263" s="5" t="s">
        <v>67</v>
      </c>
      <c r="I1263" s="10">
        <v>1830</v>
      </c>
      <c r="J1263" s="5" t="s">
        <v>7955</v>
      </c>
      <c r="K1263" s="10">
        <v>1830</v>
      </c>
      <c r="L1263" s="5" t="s">
        <v>7956</v>
      </c>
      <c r="M1263" s="10">
        <v>0</v>
      </c>
      <c r="N1263" s="5" t="s">
        <v>67</v>
      </c>
      <c r="O1263" s="10">
        <f t="shared" si="20"/>
        <v>1790</v>
      </c>
      <c r="P1263" s="10">
        <v>0</v>
      </c>
      <c r="Q1263" s="10">
        <v>0</v>
      </c>
      <c r="R1263" s="10">
        <v>0</v>
      </c>
      <c r="S1263" s="10">
        <v>0</v>
      </c>
      <c r="T1263" s="10">
        <v>0</v>
      </c>
      <c r="U1263" s="10">
        <v>0</v>
      </c>
      <c r="V1263" s="10">
        <v>0</v>
      </c>
      <c r="W1263" s="5" t="s">
        <v>8093</v>
      </c>
      <c r="X1263" s="5" t="s">
        <v>67</v>
      </c>
      <c r="Y1263" s="2" t="s">
        <v>67</v>
      </c>
      <c r="Z1263" s="2" t="s">
        <v>67</v>
      </c>
      <c r="AA1263" s="11"/>
      <c r="AB1263" s="2" t="s">
        <v>67</v>
      </c>
    </row>
    <row r="1264" spans="1:28" ht="30" customHeight="1" x14ac:dyDescent="0.3">
      <c r="A1264" s="5" t="s">
        <v>8094</v>
      </c>
      <c r="B1264" s="5" t="s">
        <v>7953</v>
      </c>
      <c r="C1264" s="5" t="s">
        <v>8095</v>
      </c>
      <c r="D1264" s="9" t="s">
        <v>508</v>
      </c>
      <c r="E1264" s="10">
        <v>2330</v>
      </c>
      <c r="F1264" s="5" t="s">
        <v>67</v>
      </c>
      <c r="G1264" s="10">
        <v>0</v>
      </c>
      <c r="H1264" s="5" t="s">
        <v>67</v>
      </c>
      <c r="I1264" s="10">
        <v>2380</v>
      </c>
      <c r="J1264" s="5" t="s">
        <v>8002</v>
      </c>
      <c r="K1264" s="10">
        <v>2380</v>
      </c>
      <c r="L1264" s="5" t="s">
        <v>7956</v>
      </c>
      <c r="M1264" s="10">
        <v>0</v>
      </c>
      <c r="N1264" s="5" t="s">
        <v>67</v>
      </c>
      <c r="O1264" s="10">
        <f t="shared" si="20"/>
        <v>2330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0</v>
      </c>
      <c r="W1264" s="5" t="s">
        <v>8096</v>
      </c>
      <c r="X1264" s="5" t="s">
        <v>67</v>
      </c>
      <c r="Y1264" s="2" t="s">
        <v>67</v>
      </c>
      <c r="Z1264" s="2" t="s">
        <v>67</v>
      </c>
      <c r="AA1264" s="11"/>
      <c r="AB1264" s="2" t="s">
        <v>67</v>
      </c>
    </row>
    <row r="1265" spans="1:28" ht="30" customHeight="1" x14ac:dyDescent="0.3">
      <c r="A1265" s="5" t="s">
        <v>8097</v>
      </c>
      <c r="B1265" s="5" t="s">
        <v>7953</v>
      </c>
      <c r="C1265" s="5" t="s">
        <v>8098</v>
      </c>
      <c r="D1265" s="9" t="s">
        <v>508</v>
      </c>
      <c r="E1265" s="10">
        <v>5100</v>
      </c>
      <c r="F1265" s="5" t="s">
        <v>67</v>
      </c>
      <c r="G1265" s="10">
        <v>0</v>
      </c>
      <c r="H1265" s="5" t="s">
        <v>67</v>
      </c>
      <c r="I1265" s="10">
        <v>5210</v>
      </c>
      <c r="J1265" s="5" t="s">
        <v>7955</v>
      </c>
      <c r="K1265" s="10">
        <v>5210</v>
      </c>
      <c r="L1265" s="5" t="s">
        <v>7956</v>
      </c>
      <c r="M1265" s="10">
        <v>0</v>
      </c>
      <c r="N1265" s="5" t="s">
        <v>67</v>
      </c>
      <c r="O1265" s="10">
        <f t="shared" si="20"/>
        <v>5100</v>
      </c>
      <c r="P1265" s="10">
        <v>0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10">
        <v>0</v>
      </c>
      <c r="W1265" s="5" t="s">
        <v>8099</v>
      </c>
      <c r="X1265" s="5" t="s">
        <v>67</v>
      </c>
      <c r="Y1265" s="2" t="s">
        <v>67</v>
      </c>
      <c r="Z1265" s="2" t="s">
        <v>67</v>
      </c>
      <c r="AA1265" s="11"/>
      <c r="AB1265" s="2" t="s">
        <v>67</v>
      </c>
    </row>
    <row r="1266" spans="1:28" ht="30" customHeight="1" x14ac:dyDescent="0.3">
      <c r="A1266" s="5" t="s">
        <v>8100</v>
      </c>
      <c r="B1266" s="5" t="s">
        <v>7953</v>
      </c>
      <c r="C1266" s="5" t="s">
        <v>8101</v>
      </c>
      <c r="D1266" s="9" t="s">
        <v>508</v>
      </c>
      <c r="E1266" s="10">
        <v>3990</v>
      </c>
      <c r="F1266" s="5" t="s">
        <v>67</v>
      </c>
      <c r="G1266" s="10">
        <v>0</v>
      </c>
      <c r="H1266" s="5" t="s">
        <v>67</v>
      </c>
      <c r="I1266" s="10">
        <v>4080</v>
      </c>
      <c r="J1266" s="5" t="s">
        <v>7955</v>
      </c>
      <c r="K1266" s="10">
        <v>4080</v>
      </c>
      <c r="L1266" s="5" t="s">
        <v>7956</v>
      </c>
      <c r="M1266" s="10">
        <v>0</v>
      </c>
      <c r="N1266" s="5" t="s">
        <v>67</v>
      </c>
      <c r="O1266" s="10">
        <f t="shared" si="20"/>
        <v>3990</v>
      </c>
      <c r="P1266" s="10">
        <v>0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0</v>
      </c>
      <c r="W1266" s="5" t="s">
        <v>8102</v>
      </c>
      <c r="X1266" s="5" t="s">
        <v>67</v>
      </c>
      <c r="Y1266" s="2" t="s">
        <v>67</v>
      </c>
      <c r="Z1266" s="2" t="s">
        <v>67</v>
      </c>
      <c r="AA1266" s="11"/>
      <c r="AB1266" s="2" t="s">
        <v>67</v>
      </c>
    </row>
    <row r="1267" spans="1:28" ht="30" customHeight="1" x14ac:dyDescent="0.3">
      <c r="A1267" s="5" t="s">
        <v>8103</v>
      </c>
      <c r="B1267" s="5" t="s">
        <v>7953</v>
      </c>
      <c r="C1267" s="5" t="s">
        <v>8104</v>
      </c>
      <c r="D1267" s="9" t="s">
        <v>508</v>
      </c>
      <c r="E1267" s="10">
        <v>4330</v>
      </c>
      <c r="F1267" s="5" t="s">
        <v>67</v>
      </c>
      <c r="G1267" s="10">
        <v>0</v>
      </c>
      <c r="H1267" s="5" t="s">
        <v>67</v>
      </c>
      <c r="I1267" s="10">
        <v>4420</v>
      </c>
      <c r="J1267" s="5" t="s">
        <v>7955</v>
      </c>
      <c r="K1267" s="10">
        <v>4420</v>
      </c>
      <c r="L1267" s="5" t="s">
        <v>7956</v>
      </c>
      <c r="M1267" s="10">
        <v>0</v>
      </c>
      <c r="N1267" s="5" t="s">
        <v>67</v>
      </c>
      <c r="O1267" s="10">
        <f t="shared" si="20"/>
        <v>4330</v>
      </c>
      <c r="P1267" s="10">
        <v>0</v>
      </c>
      <c r="Q1267" s="10">
        <v>0</v>
      </c>
      <c r="R1267" s="10">
        <v>0</v>
      </c>
      <c r="S1267" s="10">
        <v>0</v>
      </c>
      <c r="T1267" s="10">
        <v>0</v>
      </c>
      <c r="U1267" s="10">
        <v>0</v>
      </c>
      <c r="V1267" s="10">
        <v>0</v>
      </c>
      <c r="W1267" s="5" t="s">
        <v>8105</v>
      </c>
      <c r="X1267" s="5" t="s">
        <v>67</v>
      </c>
      <c r="Y1267" s="2" t="s">
        <v>67</v>
      </c>
      <c r="Z1267" s="2" t="s">
        <v>67</v>
      </c>
      <c r="AA1267" s="11"/>
      <c r="AB1267" s="2" t="s">
        <v>67</v>
      </c>
    </row>
    <row r="1268" spans="1:28" ht="30" customHeight="1" x14ac:dyDescent="0.3">
      <c r="A1268" s="5" t="s">
        <v>8106</v>
      </c>
      <c r="B1268" s="5" t="s">
        <v>7953</v>
      </c>
      <c r="C1268" s="5" t="s">
        <v>8107</v>
      </c>
      <c r="D1268" s="9" t="s">
        <v>508</v>
      </c>
      <c r="E1268" s="10">
        <v>11560</v>
      </c>
      <c r="F1268" s="5" t="s">
        <v>67</v>
      </c>
      <c r="G1268" s="10">
        <v>0</v>
      </c>
      <c r="H1268" s="5" t="s">
        <v>67</v>
      </c>
      <c r="I1268" s="10">
        <v>11800</v>
      </c>
      <c r="J1268" s="5" t="s">
        <v>7955</v>
      </c>
      <c r="K1268" s="10">
        <v>11800</v>
      </c>
      <c r="L1268" s="5" t="s">
        <v>7956</v>
      </c>
      <c r="M1268" s="10">
        <v>0</v>
      </c>
      <c r="N1268" s="5" t="s">
        <v>67</v>
      </c>
      <c r="O1268" s="10">
        <f t="shared" si="20"/>
        <v>11560</v>
      </c>
      <c r="P1268" s="10">
        <v>0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5" t="s">
        <v>8108</v>
      </c>
      <c r="X1268" s="5" t="s">
        <v>67</v>
      </c>
      <c r="Y1268" s="2" t="s">
        <v>67</v>
      </c>
      <c r="Z1268" s="2" t="s">
        <v>67</v>
      </c>
      <c r="AA1268" s="11"/>
      <c r="AB1268" s="2" t="s">
        <v>67</v>
      </c>
    </row>
    <row r="1269" spans="1:28" ht="30" customHeight="1" x14ac:dyDescent="0.3">
      <c r="A1269" s="5" t="s">
        <v>8109</v>
      </c>
      <c r="B1269" s="5" t="s">
        <v>7953</v>
      </c>
      <c r="C1269" s="5" t="s">
        <v>8110</v>
      </c>
      <c r="D1269" s="9" t="s">
        <v>508</v>
      </c>
      <c r="E1269" s="10">
        <v>5090</v>
      </c>
      <c r="F1269" s="5" t="s">
        <v>67</v>
      </c>
      <c r="G1269" s="10">
        <v>0</v>
      </c>
      <c r="H1269" s="5" t="s">
        <v>67</v>
      </c>
      <c r="I1269" s="10">
        <v>5200</v>
      </c>
      <c r="J1269" s="5" t="s">
        <v>7955</v>
      </c>
      <c r="K1269" s="10">
        <v>5200</v>
      </c>
      <c r="L1269" s="5" t="s">
        <v>7956</v>
      </c>
      <c r="M1269" s="10">
        <v>0</v>
      </c>
      <c r="N1269" s="5" t="s">
        <v>67</v>
      </c>
      <c r="O1269" s="10">
        <f t="shared" si="20"/>
        <v>5090</v>
      </c>
      <c r="P1269" s="10">
        <v>0</v>
      </c>
      <c r="Q1269" s="10">
        <v>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5" t="s">
        <v>8111</v>
      </c>
      <c r="X1269" s="5" t="s">
        <v>67</v>
      </c>
      <c r="Y1269" s="2" t="s">
        <v>67</v>
      </c>
      <c r="Z1269" s="2" t="s">
        <v>67</v>
      </c>
      <c r="AA1269" s="11"/>
      <c r="AB1269" s="2" t="s">
        <v>67</v>
      </c>
    </row>
    <row r="1270" spans="1:28" ht="30" customHeight="1" x14ac:dyDescent="0.3">
      <c r="A1270" s="5" t="s">
        <v>8112</v>
      </c>
      <c r="B1270" s="5" t="s">
        <v>7953</v>
      </c>
      <c r="C1270" s="5" t="s">
        <v>8113</v>
      </c>
      <c r="D1270" s="9" t="s">
        <v>508</v>
      </c>
      <c r="E1270" s="10">
        <v>6310</v>
      </c>
      <c r="F1270" s="5" t="s">
        <v>67</v>
      </c>
      <c r="G1270" s="10">
        <v>0</v>
      </c>
      <c r="H1270" s="5" t="s">
        <v>67</v>
      </c>
      <c r="I1270" s="10">
        <v>6440</v>
      </c>
      <c r="J1270" s="5" t="s">
        <v>7955</v>
      </c>
      <c r="K1270" s="10">
        <v>6440</v>
      </c>
      <c r="L1270" s="5" t="s">
        <v>7956</v>
      </c>
      <c r="M1270" s="10">
        <v>0</v>
      </c>
      <c r="N1270" s="5" t="s">
        <v>67</v>
      </c>
      <c r="O1270" s="10">
        <f t="shared" si="20"/>
        <v>6310</v>
      </c>
      <c r="P1270" s="10">
        <v>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5" t="s">
        <v>8114</v>
      </c>
      <c r="X1270" s="5" t="s">
        <v>67</v>
      </c>
      <c r="Y1270" s="2" t="s">
        <v>67</v>
      </c>
      <c r="Z1270" s="2" t="s">
        <v>67</v>
      </c>
      <c r="AA1270" s="11"/>
      <c r="AB1270" s="2" t="s">
        <v>67</v>
      </c>
    </row>
    <row r="1271" spans="1:28" ht="30" customHeight="1" x14ac:dyDescent="0.3">
      <c r="A1271" s="5" t="s">
        <v>8115</v>
      </c>
      <c r="B1271" s="5" t="s">
        <v>7953</v>
      </c>
      <c r="C1271" s="5" t="s">
        <v>8116</v>
      </c>
      <c r="D1271" s="9" t="s">
        <v>508</v>
      </c>
      <c r="E1271" s="10">
        <v>7180</v>
      </c>
      <c r="F1271" s="5" t="s">
        <v>67</v>
      </c>
      <c r="G1271" s="10">
        <v>0</v>
      </c>
      <c r="H1271" s="5" t="s">
        <v>67</v>
      </c>
      <c r="I1271" s="10">
        <v>7330</v>
      </c>
      <c r="J1271" s="5" t="s">
        <v>7955</v>
      </c>
      <c r="K1271" s="10">
        <v>7330</v>
      </c>
      <c r="L1271" s="5" t="s">
        <v>7956</v>
      </c>
      <c r="M1271" s="10">
        <v>0</v>
      </c>
      <c r="N1271" s="5" t="s">
        <v>67</v>
      </c>
      <c r="O1271" s="10">
        <f t="shared" si="20"/>
        <v>7180</v>
      </c>
      <c r="P1271" s="10">
        <v>0</v>
      </c>
      <c r="Q1271" s="10">
        <v>0</v>
      </c>
      <c r="R1271" s="10">
        <v>0</v>
      </c>
      <c r="S1271" s="10">
        <v>0</v>
      </c>
      <c r="T1271" s="10">
        <v>0</v>
      </c>
      <c r="U1271" s="10">
        <v>0</v>
      </c>
      <c r="V1271" s="10">
        <v>0</v>
      </c>
      <c r="W1271" s="5" t="s">
        <v>8117</v>
      </c>
      <c r="X1271" s="5" t="s">
        <v>67</v>
      </c>
      <c r="Y1271" s="2" t="s">
        <v>67</v>
      </c>
      <c r="Z1271" s="2" t="s">
        <v>67</v>
      </c>
      <c r="AA1271" s="11"/>
      <c r="AB1271" s="2" t="s">
        <v>67</v>
      </c>
    </row>
    <row r="1272" spans="1:28" ht="30" customHeight="1" x14ac:dyDescent="0.3">
      <c r="A1272" s="5" t="s">
        <v>8118</v>
      </c>
      <c r="B1272" s="5" t="s">
        <v>7953</v>
      </c>
      <c r="C1272" s="5" t="s">
        <v>8119</v>
      </c>
      <c r="D1272" s="9" t="s">
        <v>508</v>
      </c>
      <c r="E1272" s="10">
        <v>0</v>
      </c>
      <c r="F1272" s="5" t="s">
        <v>67</v>
      </c>
      <c r="G1272" s="10">
        <v>0</v>
      </c>
      <c r="H1272" s="5" t="s">
        <v>67</v>
      </c>
      <c r="I1272" s="10">
        <v>23200</v>
      </c>
      <c r="J1272" s="5" t="s">
        <v>8002</v>
      </c>
      <c r="K1272" s="10">
        <v>0</v>
      </c>
      <c r="L1272" s="5" t="s">
        <v>67</v>
      </c>
      <c r="M1272" s="10">
        <v>0</v>
      </c>
      <c r="N1272" s="5" t="s">
        <v>67</v>
      </c>
      <c r="O1272" s="10">
        <f t="shared" si="20"/>
        <v>23200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10">
        <v>0</v>
      </c>
      <c r="W1272" s="5" t="s">
        <v>8120</v>
      </c>
      <c r="X1272" s="5" t="s">
        <v>67</v>
      </c>
      <c r="Y1272" s="2" t="s">
        <v>67</v>
      </c>
      <c r="Z1272" s="2" t="s">
        <v>67</v>
      </c>
      <c r="AA1272" s="11"/>
      <c r="AB1272" s="2" t="s">
        <v>67</v>
      </c>
    </row>
    <row r="1273" spans="1:28" ht="30" customHeight="1" x14ac:dyDescent="0.3">
      <c r="A1273" s="5" t="s">
        <v>8121</v>
      </c>
      <c r="B1273" s="5" t="s">
        <v>7953</v>
      </c>
      <c r="C1273" s="5" t="s">
        <v>8122</v>
      </c>
      <c r="D1273" s="9" t="s">
        <v>508</v>
      </c>
      <c r="E1273" s="10">
        <v>0</v>
      </c>
      <c r="F1273" s="5" t="s">
        <v>67</v>
      </c>
      <c r="G1273" s="10">
        <v>0</v>
      </c>
      <c r="H1273" s="5" t="s">
        <v>67</v>
      </c>
      <c r="I1273" s="10">
        <v>19600</v>
      </c>
      <c r="J1273" s="5" t="s">
        <v>8002</v>
      </c>
      <c r="K1273" s="10">
        <v>0</v>
      </c>
      <c r="L1273" s="5" t="s">
        <v>67</v>
      </c>
      <c r="M1273" s="10">
        <v>0</v>
      </c>
      <c r="N1273" s="5" t="s">
        <v>67</v>
      </c>
      <c r="O1273" s="10">
        <f t="shared" si="20"/>
        <v>19600</v>
      </c>
      <c r="P1273" s="10">
        <v>0</v>
      </c>
      <c r="Q1273" s="10">
        <v>0</v>
      </c>
      <c r="R1273" s="10">
        <v>0</v>
      </c>
      <c r="S1273" s="10">
        <v>0</v>
      </c>
      <c r="T1273" s="10">
        <v>0</v>
      </c>
      <c r="U1273" s="10">
        <v>0</v>
      </c>
      <c r="V1273" s="10">
        <v>0</v>
      </c>
      <c r="W1273" s="5" t="s">
        <v>8123</v>
      </c>
      <c r="X1273" s="5" t="s">
        <v>67</v>
      </c>
      <c r="Y1273" s="2" t="s">
        <v>67</v>
      </c>
      <c r="Z1273" s="2" t="s">
        <v>67</v>
      </c>
      <c r="AA1273" s="11"/>
      <c r="AB1273" s="2" t="s">
        <v>67</v>
      </c>
    </row>
    <row r="1274" spans="1:28" ht="30" customHeight="1" x14ac:dyDescent="0.3">
      <c r="A1274" s="5" t="s">
        <v>8124</v>
      </c>
      <c r="B1274" s="5" t="s">
        <v>7953</v>
      </c>
      <c r="C1274" s="5" t="s">
        <v>8125</v>
      </c>
      <c r="D1274" s="9" t="s">
        <v>508</v>
      </c>
      <c r="E1274" s="10">
        <v>0</v>
      </c>
      <c r="F1274" s="5" t="s">
        <v>67</v>
      </c>
      <c r="G1274" s="10">
        <v>0</v>
      </c>
      <c r="H1274" s="5" t="s">
        <v>67</v>
      </c>
      <c r="I1274" s="10">
        <v>20400</v>
      </c>
      <c r="J1274" s="5" t="s">
        <v>8002</v>
      </c>
      <c r="K1274" s="10">
        <v>0</v>
      </c>
      <c r="L1274" s="5" t="s">
        <v>67</v>
      </c>
      <c r="M1274" s="10">
        <v>0</v>
      </c>
      <c r="N1274" s="5" t="s">
        <v>67</v>
      </c>
      <c r="O1274" s="10">
        <f t="shared" si="20"/>
        <v>20400</v>
      </c>
      <c r="P1274" s="10">
        <v>0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0</v>
      </c>
      <c r="W1274" s="5" t="s">
        <v>8126</v>
      </c>
      <c r="X1274" s="5" t="s">
        <v>67</v>
      </c>
      <c r="Y1274" s="2" t="s">
        <v>67</v>
      </c>
      <c r="Z1274" s="2" t="s">
        <v>67</v>
      </c>
      <c r="AA1274" s="11"/>
      <c r="AB1274" s="2" t="s">
        <v>67</v>
      </c>
    </row>
    <row r="1275" spans="1:28" ht="30" customHeight="1" x14ac:dyDescent="0.3">
      <c r="A1275" s="5" t="s">
        <v>8127</v>
      </c>
      <c r="B1275" s="5" t="s">
        <v>7953</v>
      </c>
      <c r="C1275" s="5" t="s">
        <v>8128</v>
      </c>
      <c r="D1275" s="9" t="s">
        <v>508</v>
      </c>
      <c r="E1275" s="10">
        <v>0</v>
      </c>
      <c r="F1275" s="5" t="s">
        <v>67</v>
      </c>
      <c r="G1275" s="10">
        <v>0</v>
      </c>
      <c r="H1275" s="5" t="s">
        <v>67</v>
      </c>
      <c r="I1275" s="10">
        <v>21500</v>
      </c>
      <c r="J1275" s="5" t="s">
        <v>8002</v>
      </c>
      <c r="K1275" s="10">
        <v>0</v>
      </c>
      <c r="L1275" s="5" t="s">
        <v>67</v>
      </c>
      <c r="M1275" s="10">
        <v>0</v>
      </c>
      <c r="N1275" s="5" t="s">
        <v>67</v>
      </c>
      <c r="O1275" s="10">
        <f t="shared" si="20"/>
        <v>21500</v>
      </c>
      <c r="P1275" s="10">
        <v>0</v>
      </c>
      <c r="Q1275" s="10">
        <v>0</v>
      </c>
      <c r="R1275" s="10">
        <v>0</v>
      </c>
      <c r="S1275" s="10">
        <v>0</v>
      </c>
      <c r="T1275" s="10">
        <v>0</v>
      </c>
      <c r="U1275" s="10">
        <v>0</v>
      </c>
      <c r="V1275" s="10">
        <v>0</v>
      </c>
      <c r="W1275" s="5" t="s">
        <v>8129</v>
      </c>
      <c r="X1275" s="5" t="s">
        <v>67</v>
      </c>
      <c r="Y1275" s="2" t="s">
        <v>67</v>
      </c>
      <c r="Z1275" s="2" t="s">
        <v>67</v>
      </c>
      <c r="AA1275" s="11"/>
      <c r="AB1275" s="2" t="s">
        <v>67</v>
      </c>
    </row>
    <row r="1276" spans="1:28" ht="30" customHeight="1" x14ac:dyDescent="0.3">
      <c r="A1276" s="5" t="s">
        <v>8130</v>
      </c>
      <c r="B1276" s="5" t="s">
        <v>7953</v>
      </c>
      <c r="C1276" s="5" t="s">
        <v>8131</v>
      </c>
      <c r="D1276" s="9" t="s">
        <v>508</v>
      </c>
      <c r="E1276" s="10">
        <v>1510</v>
      </c>
      <c r="F1276" s="5" t="s">
        <v>67</v>
      </c>
      <c r="G1276" s="10">
        <v>0</v>
      </c>
      <c r="H1276" s="5" t="s">
        <v>67</v>
      </c>
      <c r="I1276" s="10">
        <v>1680</v>
      </c>
      <c r="J1276" s="5" t="s">
        <v>7955</v>
      </c>
      <c r="K1276" s="10">
        <v>0</v>
      </c>
      <c r="L1276" s="5" t="s">
        <v>67</v>
      </c>
      <c r="M1276" s="10">
        <v>0</v>
      </c>
      <c r="N1276" s="5" t="s">
        <v>67</v>
      </c>
      <c r="O1276" s="10">
        <f t="shared" si="20"/>
        <v>1510</v>
      </c>
      <c r="P1276" s="10">
        <v>0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5" t="s">
        <v>8132</v>
      </c>
      <c r="X1276" s="5" t="s">
        <v>67</v>
      </c>
      <c r="Y1276" s="2" t="s">
        <v>67</v>
      </c>
      <c r="Z1276" s="2" t="s">
        <v>67</v>
      </c>
      <c r="AA1276" s="11"/>
      <c r="AB1276" s="2" t="s">
        <v>67</v>
      </c>
    </row>
    <row r="1277" spans="1:28" ht="30" customHeight="1" x14ac:dyDescent="0.3">
      <c r="A1277" s="5" t="s">
        <v>8133</v>
      </c>
      <c r="B1277" s="5" t="s">
        <v>7953</v>
      </c>
      <c r="C1277" s="5" t="s">
        <v>8134</v>
      </c>
      <c r="D1277" s="9" t="s">
        <v>508</v>
      </c>
      <c r="E1277" s="10">
        <v>3170</v>
      </c>
      <c r="F1277" s="5" t="s">
        <v>67</v>
      </c>
      <c r="G1277" s="10">
        <v>0</v>
      </c>
      <c r="H1277" s="5" t="s">
        <v>67</v>
      </c>
      <c r="I1277" s="10">
        <v>3530</v>
      </c>
      <c r="J1277" s="5" t="s">
        <v>7955</v>
      </c>
      <c r="K1277" s="10">
        <v>0</v>
      </c>
      <c r="L1277" s="5" t="s">
        <v>67</v>
      </c>
      <c r="M1277" s="10">
        <v>0</v>
      </c>
      <c r="N1277" s="5" t="s">
        <v>67</v>
      </c>
      <c r="O1277" s="10">
        <f t="shared" si="20"/>
        <v>3170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0</v>
      </c>
      <c r="W1277" s="5" t="s">
        <v>8135</v>
      </c>
      <c r="X1277" s="5" t="s">
        <v>67</v>
      </c>
      <c r="Y1277" s="2" t="s">
        <v>67</v>
      </c>
      <c r="Z1277" s="2" t="s">
        <v>67</v>
      </c>
      <c r="AA1277" s="11"/>
      <c r="AB1277" s="2" t="s">
        <v>67</v>
      </c>
    </row>
    <row r="1278" spans="1:28" ht="30" customHeight="1" x14ac:dyDescent="0.3">
      <c r="A1278" s="5" t="s">
        <v>8136</v>
      </c>
      <c r="B1278" s="5" t="s">
        <v>7953</v>
      </c>
      <c r="C1278" s="5" t="s">
        <v>8137</v>
      </c>
      <c r="D1278" s="9" t="s">
        <v>508</v>
      </c>
      <c r="E1278" s="10">
        <v>6330</v>
      </c>
      <c r="F1278" s="5" t="s">
        <v>67</v>
      </c>
      <c r="G1278" s="10">
        <v>0</v>
      </c>
      <c r="H1278" s="5" t="s">
        <v>67</v>
      </c>
      <c r="I1278" s="10">
        <v>7040</v>
      </c>
      <c r="J1278" s="5" t="s">
        <v>7955</v>
      </c>
      <c r="K1278" s="10">
        <v>0</v>
      </c>
      <c r="L1278" s="5" t="s">
        <v>67</v>
      </c>
      <c r="M1278" s="10">
        <v>0</v>
      </c>
      <c r="N1278" s="5" t="s">
        <v>67</v>
      </c>
      <c r="O1278" s="10">
        <f t="shared" si="20"/>
        <v>6330</v>
      </c>
      <c r="P1278" s="10">
        <v>0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10">
        <v>0</v>
      </c>
      <c r="W1278" s="5" t="s">
        <v>8138</v>
      </c>
      <c r="X1278" s="5" t="s">
        <v>67</v>
      </c>
      <c r="Y1278" s="2" t="s">
        <v>67</v>
      </c>
      <c r="Z1278" s="2" t="s">
        <v>67</v>
      </c>
      <c r="AA1278" s="11"/>
      <c r="AB1278" s="2" t="s">
        <v>67</v>
      </c>
    </row>
    <row r="1279" spans="1:28" ht="30" customHeight="1" x14ac:dyDescent="0.3">
      <c r="A1279" s="5" t="s">
        <v>8139</v>
      </c>
      <c r="B1279" s="5" t="s">
        <v>7953</v>
      </c>
      <c r="C1279" s="5" t="s">
        <v>8140</v>
      </c>
      <c r="D1279" s="9" t="s">
        <v>508</v>
      </c>
      <c r="E1279" s="10">
        <v>590</v>
      </c>
      <c r="F1279" s="5" t="s">
        <v>67</v>
      </c>
      <c r="G1279" s="10">
        <v>0</v>
      </c>
      <c r="H1279" s="5" t="s">
        <v>67</v>
      </c>
      <c r="I1279" s="10">
        <v>660</v>
      </c>
      <c r="J1279" s="5" t="s">
        <v>7955</v>
      </c>
      <c r="K1279" s="10">
        <v>0</v>
      </c>
      <c r="L1279" s="5" t="s">
        <v>67</v>
      </c>
      <c r="M1279" s="10">
        <v>0</v>
      </c>
      <c r="N1279" s="5" t="s">
        <v>67</v>
      </c>
      <c r="O1279" s="10">
        <f t="shared" si="20"/>
        <v>590</v>
      </c>
      <c r="P1279" s="10">
        <v>0</v>
      </c>
      <c r="Q1279" s="10">
        <v>0</v>
      </c>
      <c r="R1279" s="10">
        <v>0</v>
      </c>
      <c r="S1279" s="10">
        <v>0</v>
      </c>
      <c r="T1279" s="10">
        <v>0</v>
      </c>
      <c r="U1279" s="10">
        <v>0</v>
      </c>
      <c r="V1279" s="10">
        <v>0</v>
      </c>
      <c r="W1279" s="5" t="s">
        <v>8141</v>
      </c>
      <c r="X1279" s="5" t="s">
        <v>67</v>
      </c>
      <c r="Y1279" s="2" t="s">
        <v>67</v>
      </c>
      <c r="Z1279" s="2" t="s">
        <v>67</v>
      </c>
      <c r="AA1279" s="11"/>
      <c r="AB1279" s="2" t="s">
        <v>67</v>
      </c>
    </row>
    <row r="1280" spans="1:28" ht="30" customHeight="1" x14ac:dyDescent="0.3">
      <c r="A1280" s="5" t="s">
        <v>8142</v>
      </c>
      <c r="B1280" s="5" t="s">
        <v>7953</v>
      </c>
      <c r="C1280" s="5" t="s">
        <v>8143</v>
      </c>
      <c r="D1280" s="9" t="s">
        <v>508</v>
      </c>
      <c r="E1280" s="10">
        <v>950</v>
      </c>
      <c r="F1280" s="5" t="s">
        <v>67</v>
      </c>
      <c r="G1280" s="10">
        <v>0</v>
      </c>
      <c r="H1280" s="5" t="s">
        <v>67</v>
      </c>
      <c r="I1280" s="10">
        <v>1060</v>
      </c>
      <c r="J1280" s="5" t="s">
        <v>7955</v>
      </c>
      <c r="K1280" s="10">
        <v>0</v>
      </c>
      <c r="L1280" s="5" t="s">
        <v>67</v>
      </c>
      <c r="M1280" s="10">
        <v>0</v>
      </c>
      <c r="N1280" s="5" t="s">
        <v>67</v>
      </c>
      <c r="O1280" s="10">
        <f t="shared" si="20"/>
        <v>950</v>
      </c>
      <c r="P1280" s="10">
        <v>0</v>
      </c>
      <c r="Q1280" s="10">
        <v>0</v>
      </c>
      <c r="R1280" s="10">
        <v>0</v>
      </c>
      <c r="S1280" s="10">
        <v>0</v>
      </c>
      <c r="T1280" s="10">
        <v>0</v>
      </c>
      <c r="U1280" s="10">
        <v>0</v>
      </c>
      <c r="V1280" s="10">
        <v>0</v>
      </c>
      <c r="W1280" s="5" t="s">
        <v>8144</v>
      </c>
      <c r="X1280" s="5" t="s">
        <v>67</v>
      </c>
      <c r="Y1280" s="2" t="s">
        <v>67</v>
      </c>
      <c r="Z1280" s="2" t="s">
        <v>67</v>
      </c>
      <c r="AA1280" s="11"/>
      <c r="AB1280" s="2" t="s">
        <v>67</v>
      </c>
    </row>
    <row r="1281" spans="1:28" ht="30" customHeight="1" x14ac:dyDescent="0.3">
      <c r="A1281" s="5" t="s">
        <v>8145</v>
      </c>
      <c r="B1281" s="5" t="s">
        <v>7953</v>
      </c>
      <c r="C1281" s="5" t="s">
        <v>8146</v>
      </c>
      <c r="D1281" s="9" t="s">
        <v>508</v>
      </c>
      <c r="E1281" s="10">
        <v>1330</v>
      </c>
      <c r="F1281" s="5" t="s">
        <v>67</v>
      </c>
      <c r="G1281" s="10">
        <v>0</v>
      </c>
      <c r="H1281" s="5" t="s">
        <v>67</v>
      </c>
      <c r="I1281" s="10">
        <v>1480</v>
      </c>
      <c r="J1281" s="5" t="s">
        <v>7955</v>
      </c>
      <c r="K1281" s="10">
        <v>0</v>
      </c>
      <c r="L1281" s="5" t="s">
        <v>67</v>
      </c>
      <c r="M1281" s="10">
        <v>0</v>
      </c>
      <c r="N1281" s="5" t="s">
        <v>67</v>
      </c>
      <c r="O1281" s="10">
        <f t="shared" si="20"/>
        <v>1330</v>
      </c>
      <c r="P1281" s="10">
        <v>0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0</v>
      </c>
      <c r="W1281" s="5" t="s">
        <v>8147</v>
      </c>
      <c r="X1281" s="5" t="s">
        <v>67</v>
      </c>
      <c r="Y1281" s="2" t="s">
        <v>67</v>
      </c>
      <c r="Z1281" s="2" t="s">
        <v>67</v>
      </c>
      <c r="AA1281" s="11"/>
      <c r="AB1281" s="2" t="s">
        <v>67</v>
      </c>
    </row>
    <row r="1282" spans="1:28" ht="30" customHeight="1" x14ac:dyDescent="0.3">
      <c r="A1282" s="5" t="s">
        <v>8148</v>
      </c>
      <c r="B1282" s="5" t="s">
        <v>7953</v>
      </c>
      <c r="C1282" s="5" t="s">
        <v>8149</v>
      </c>
      <c r="D1282" s="9" t="s">
        <v>508</v>
      </c>
      <c r="E1282" s="10">
        <v>2290</v>
      </c>
      <c r="F1282" s="5" t="s">
        <v>67</v>
      </c>
      <c r="G1282" s="10">
        <v>0</v>
      </c>
      <c r="H1282" s="5" t="s">
        <v>67</v>
      </c>
      <c r="I1282" s="10">
        <v>2550</v>
      </c>
      <c r="J1282" s="5" t="s">
        <v>7955</v>
      </c>
      <c r="K1282" s="10">
        <v>0</v>
      </c>
      <c r="L1282" s="5" t="s">
        <v>67</v>
      </c>
      <c r="M1282" s="10">
        <v>0</v>
      </c>
      <c r="N1282" s="5" t="s">
        <v>67</v>
      </c>
      <c r="O1282" s="10">
        <f t="shared" si="20"/>
        <v>2290</v>
      </c>
      <c r="P1282" s="10">
        <v>0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10">
        <v>0</v>
      </c>
      <c r="W1282" s="5" t="s">
        <v>8150</v>
      </c>
      <c r="X1282" s="5" t="s">
        <v>67</v>
      </c>
      <c r="Y1282" s="2" t="s">
        <v>67</v>
      </c>
      <c r="Z1282" s="2" t="s">
        <v>67</v>
      </c>
      <c r="AA1282" s="11"/>
      <c r="AB1282" s="2" t="s">
        <v>67</v>
      </c>
    </row>
    <row r="1283" spans="1:28" ht="30" customHeight="1" x14ac:dyDescent="0.3">
      <c r="A1283" s="5" t="s">
        <v>8151</v>
      </c>
      <c r="B1283" s="5" t="s">
        <v>7953</v>
      </c>
      <c r="C1283" s="5" t="s">
        <v>8152</v>
      </c>
      <c r="D1283" s="9" t="s">
        <v>508</v>
      </c>
      <c r="E1283" s="10">
        <v>3800</v>
      </c>
      <c r="F1283" s="5" t="s">
        <v>67</v>
      </c>
      <c r="G1283" s="10">
        <v>0</v>
      </c>
      <c r="H1283" s="5" t="s">
        <v>67</v>
      </c>
      <c r="I1283" s="10">
        <v>4230</v>
      </c>
      <c r="J1283" s="5" t="s">
        <v>7955</v>
      </c>
      <c r="K1283" s="10">
        <v>0</v>
      </c>
      <c r="L1283" s="5" t="s">
        <v>67</v>
      </c>
      <c r="M1283" s="10">
        <v>0</v>
      </c>
      <c r="N1283" s="5" t="s">
        <v>67</v>
      </c>
      <c r="O1283" s="10">
        <f t="shared" si="20"/>
        <v>3800</v>
      </c>
      <c r="P1283" s="10">
        <v>0</v>
      </c>
      <c r="Q1283" s="10">
        <v>0</v>
      </c>
      <c r="R1283" s="10">
        <v>0</v>
      </c>
      <c r="S1283" s="10">
        <v>0</v>
      </c>
      <c r="T1283" s="10">
        <v>0</v>
      </c>
      <c r="U1283" s="10">
        <v>0</v>
      </c>
      <c r="V1283" s="10">
        <v>0</v>
      </c>
      <c r="W1283" s="5" t="s">
        <v>8153</v>
      </c>
      <c r="X1283" s="5" t="s">
        <v>67</v>
      </c>
      <c r="Y1283" s="2" t="s">
        <v>67</v>
      </c>
      <c r="Z1283" s="2" t="s">
        <v>67</v>
      </c>
      <c r="AA1283" s="11"/>
      <c r="AB1283" s="2" t="s">
        <v>67</v>
      </c>
    </row>
    <row r="1284" spans="1:28" ht="30" customHeight="1" x14ac:dyDescent="0.3">
      <c r="A1284" s="5" t="s">
        <v>8154</v>
      </c>
      <c r="B1284" s="5" t="s">
        <v>7953</v>
      </c>
      <c r="C1284" s="5" t="s">
        <v>8155</v>
      </c>
      <c r="D1284" s="9" t="s">
        <v>508</v>
      </c>
      <c r="E1284" s="10">
        <v>460</v>
      </c>
      <c r="F1284" s="5" t="s">
        <v>67</v>
      </c>
      <c r="G1284" s="10">
        <v>0</v>
      </c>
      <c r="H1284" s="5" t="s">
        <v>67</v>
      </c>
      <c r="I1284" s="10">
        <v>580</v>
      </c>
      <c r="J1284" s="5" t="s">
        <v>8002</v>
      </c>
      <c r="K1284" s="10">
        <v>0</v>
      </c>
      <c r="L1284" s="5" t="s">
        <v>67</v>
      </c>
      <c r="M1284" s="10">
        <v>0</v>
      </c>
      <c r="N1284" s="5" t="s">
        <v>67</v>
      </c>
      <c r="O1284" s="10">
        <f t="shared" si="20"/>
        <v>460</v>
      </c>
      <c r="P1284" s="10">
        <v>0</v>
      </c>
      <c r="Q1284" s="10">
        <v>0</v>
      </c>
      <c r="R1284" s="10">
        <v>0</v>
      </c>
      <c r="S1284" s="10">
        <v>0</v>
      </c>
      <c r="T1284" s="10">
        <v>0</v>
      </c>
      <c r="U1284" s="10">
        <v>0</v>
      </c>
      <c r="V1284" s="10">
        <v>0</v>
      </c>
      <c r="W1284" s="5" t="s">
        <v>8156</v>
      </c>
      <c r="X1284" s="5" t="s">
        <v>67</v>
      </c>
      <c r="Y1284" s="2" t="s">
        <v>67</v>
      </c>
      <c r="Z1284" s="2" t="s">
        <v>67</v>
      </c>
      <c r="AA1284" s="11"/>
      <c r="AB1284" s="2" t="s">
        <v>67</v>
      </c>
    </row>
    <row r="1285" spans="1:28" ht="30" customHeight="1" x14ac:dyDescent="0.3">
      <c r="A1285" s="5" t="s">
        <v>8157</v>
      </c>
      <c r="B1285" s="5" t="s">
        <v>7953</v>
      </c>
      <c r="C1285" s="5" t="s">
        <v>8158</v>
      </c>
      <c r="D1285" s="9" t="s">
        <v>508</v>
      </c>
      <c r="E1285" s="10">
        <v>800</v>
      </c>
      <c r="F1285" s="5" t="s">
        <v>67</v>
      </c>
      <c r="G1285" s="10">
        <v>0</v>
      </c>
      <c r="H1285" s="5" t="s">
        <v>67</v>
      </c>
      <c r="I1285" s="10">
        <v>920</v>
      </c>
      <c r="J1285" s="5" t="s">
        <v>8002</v>
      </c>
      <c r="K1285" s="10">
        <v>0</v>
      </c>
      <c r="L1285" s="5" t="s">
        <v>67</v>
      </c>
      <c r="M1285" s="10">
        <v>0</v>
      </c>
      <c r="N1285" s="5" t="s">
        <v>67</v>
      </c>
      <c r="O1285" s="10">
        <f t="shared" si="20"/>
        <v>800</v>
      </c>
      <c r="P1285" s="10">
        <v>0</v>
      </c>
      <c r="Q1285" s="10">
        <v>0</v>
      </c>
      <c r="R1285" s="10">
        <v>0</v>
      </c>
      <c r="S1285" s="10">
        <v>0</v>
      </c>
      <c r="T1285" s="10">
        <v>0</v>
      </c>
      <c r="U1285" s="10">
        <v>0</v>
      </c>
      <c r="V1285" s="10">
        <v>0</v>
      </c>
      <c r="W1285" s="5" t="s">
        <v>8159</v>
      </c>
      <c r="X1285" s="5" t="s">
        <v>67</v>
      </c>
      <c r="Y1285" s="2" t="s">
        <v>67</v>
      </c>
      <c r="Z1285" s="2" t="s">
        <v>67</v>
      </c>
      <c r="AA1285" s="11"/>
      <c r="AB1285" s="2" t="s">
        <v>67</v>
      </c>
    </row>
    <row r="1286" spans="1:28" ht="30" customHeight="1" x14ac:dyDescent="0.3">
      <c r="A1286" s="5" t="s">
        <v>8160</v>
      </c>
      <c r="B1286" s="5" t="s">
        <v>7953</v>
      </c>
      <c r="C1286" s="5" t="s">
        <v>8161</v>
      </c>
      <c r="D1286" s="9" t="s">
        <v>508</v>
      </c>
      <c r="E1286" s="10">
        <v>1510</v>
      </c>
      <c r="F1286" s="5" t="s">
        <v>67</v>
      </c>
      <c r="G1286" s="10">
        <v>0</v>
      </c>
      <c r="H1286" s="5" t="s">
        <v>67</v>
      </c>
      <c r="I1286" s="10">
        <v>1680</v>
      </c>
      <c r="J1286" s="5" t="s">
        <v>8002</v>
      </c>
      <c r="K1286" s="10">
        <v>0</v>
      </c>
      <c r="L1286" s="5" t="s">
        <v>67</v>
      </c>
      <c r="M1286" s="10">
        <v>0</v>
      </c>
      <c r="N1286" s="5" t="s">
        <v>67</v>
      </c>
      <c r="O1286" s="10">
        <f t="shared" si="20"/>
        <v>1510</v>
      </c>
      <c r="P1286" s="10">
        <v>0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10">
        <v>0</v>
      </c>
      <c r="W1286" s="5" t="s">
        <v>8162</v>
      </c>
      <c r="X1286" s="5" t="s">
        <v>67</v>
      </c>
      <c r="Y1286" s="2" t="s">
        <v>67</v>
      </c>
      <c r="Z1286" s="2" t="s">
        <v>67</v>
      </c>
      <c r="AA1286" s="11"/>
      <c r="AB1286" s="2" t="s">
        <v>67</v>
      </c>
    </row>
    <row r="1287" spans="1:28" ht="30" customHeight="1" x14ac:dyDescent="0.3">
      <c r="A1287" s="5" t="s">
        <v>8163</v>
      </c>
      <c r="B1287" s="5" t="s">
        <v>7953</v>
      </c>
      <c r="C1287" s="5" t="s">
        <v>8164</v>
      </c>
      <c r="D1287" s="9" t="s">
        <v>508</v>
      </c>
      <c r="E1287" s="10">
        <v>2460</v>
      </c>
      <c r="F1287" s="5" t="s">
        <v>67</v>
      </c>
      <c r="G1287" s="10">
        <v>0</v>
      </c>
      <c r="H1287" s="5" t="s">
        <v>67</v>
      </c>
      <c r="I1287" s="10">
        <v>2740</v>
      </c>
      <c r="J1287" s="5" t="s">
        <v>8002</v>
      </c>
      <c r="K1287" s="10">
        <v>0</v>
      </c>
      <c r="L1287" s="5" t="s">
        <v>67</v>
      </c>
      <c r="M1287" s="10">
        <v>0</v>
      </c>
      <c r="N1287" s="5" t="s">
        <v>67</v>
      </c>
      <c r="O1287" s="10">
        <f t="shared" si="20"/>
        <v>2460</v>
      </c>
      <c r="P1287" s="10">
        <v>0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10">
        <v>0</v>
      </c>
      <c r="W1287" s="5" t="s">
        <v>8165</v>
      </c>
      <c r="X1287" s="5" t="s">
        <v>67</v>
      </c>
      <c r="Y1287" s="2" t="s">
        <v>67</v>
      </c>
      <c r="Z1287" s="2" t="s">
        <v>67</v>
      </c>
      <c r="AA1287" s="11"/>
      <c r="AB1287" s="2" t="s">
        <v>67</v>
      </c>
    </row>
    <row r="1288" spans="1:28" ht="30" customHeight="1" x14ac:dyDescent="0.3">
      <c r="A1288" s="5" t="s">
        <v>8166</v>
      </c>
      <c r="B1288" s="5" t="s">
        <v>7953</v>
      </c>
      <c r="C1288" s="5" t="s">
        <v>8167</v>
      </c>
      <c r="D1288" s="9" t="s">
        <v>508</v>
      </c>
      <c r="E1288" s="10">
        <v>4360</v>
      </c>
      <c r="F1288" s="5" t="s">
        <v>67</v>
      </c>
      <c r="G1288" s="10">
        <v>0</v>
      </c>
      <c r="H1288" s="5" t="s">
        <v>67</v>
      </c>
      <c r="I1288" s="10">
        <v>4850</v>
      </c>
      <c r="J1288" s="5" t="s">
        <v>8002</v>
      </c>
      <c r="K1288" s="10">
        <v>0</v>
      </c>
      <c r="L1288" s="5" t="s">
        <v>67</v>
      </c>
      <c r="M1288" s="10">
        <v>0</v>
      </c>
      <c r="N1288" s="5" t="s">
        <v>67</v>
      </c>
      <c r="O1288" s="10">
        <f t="shared" si="20"/>
        <v>4360</v>
      </c>
      <c r="P1288" s="10">
        <v>0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10">
        <v>0</v>
      </c>
      <c r="W1288" s="5" t="s">
        <v>8168</v>
      </c>
      <c r="X1288" s="5" t="s">
        <v>67</v>
      </c>
      <c r="Y1288" s="2" t="s">
        <v>67</v>
      </c>
      <c r="Z1288" s="2" t="s">
        <v>67</v>
      </c>
      <c r="AA1288" s="11"/>
      <c r="AB1288" s="2" t="s">
        <v>67</v>
      </c>
    </row>
    <row r="1289" spans="1:28" ht="30" customHeight="1" x14ac:dyDescent="0.3">
      <c r="A1289" s="5" t="s">
        <v>8169</v>
      </c>
      <c r="B1289" s="5" t="s">
        <v>7953</v>
      </c>
      <c r="C1289" s="5" t="s">
        <v>8170</v>
      </c>
      <c r="D1289" s="9" t="s">
        <v>508</v>
      </c>
      <c r="E1289" s="10">
        <v>7010</v>
      </c>
      <c r="F1289" s="5" t="s">
        <v>67</v>
      </c>
      <c r="G1289" s="10">
        <v>0</v>
      </c>
      <c r="H1289" s="5" t="s">
        <v>67</v>
      </c>
      <c r="I1289" s="10">
        <v>7790</v>
      </c>
      <c r="J1289" s="5" t="s">
        <v>8002</v>
      </c>
      <c r="K1289" s="10">
        <v>0</v>
      </c>
      <c r="L1289" s="5" t="s">
        <v>67</v>
      </c>
      <c r="M1289" s="10">
        <v>0</v>
      </c>
      <c r="N1289" s="5" t="s">
        <v>67</v>
      </c>
      <c r="O1289" s="10">
        <f t="shared" si="20"/>
        <v>7010</v>
      </c>
      <c r="P1289" s="10">
        <v>0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10">
        <v>0</v>
      </c>
      <c r="W1289" s="5" t="s">
        <v>8171</v>
      </c>
      <c r="X1289" s="5" t="s">
        <v>67</v>
      </c>
      <c r="Y1289" s="2" t="s">
        <v>67</v>
      </c>
      <c r="Z1289" s="2" t="s">
        <v>67</v>
      </c>
      <c r="AA1289" s="11"/>
      <c r="AB1289" s="2" t="s">
        <v>67</v>
      </c>
    </row>
    <row r="1290" spans="1:28" ht="30" customHeight="1" x14ac:dyDescent="0.3">
      <c r="A1290" s="5" t="s">
        <v>8172</v>
      </c>
      <c r="B1290" s="5" t="s">
        <v>8173</v>
      </c>
      <c r="C1290" s="5" t="s">
        <v>8174</v>
      </c>
      <c r="D1290" s="9" t="s">
        <v>508</v>
      </c>
      <c r="E1290" s="10">
        <v>0</v>
      </c>
      <c r="F1290" s="5" t="s">
        <v>67</v>
      </c>
      <c r="G1290" s="10">
        <v>0</v>
      </c>
      <c r="H1290" s="5" t="s">
        <v>67</v>
      </c>
      <c r="I1290" s="10">
        <v>850</v>
      </c>
      <c r="J1290" s="5" t="s">
        <v>8175</v>
      </c>
      <c r="K1290" s="10">
        <v>1200</v>
      </c>
      <c r="L1290" s="5" t="s">
        <v>8176</v>
      </c>
      <c r="M1290" s="10">
        <v>0</v>
      </c>
      <c r="N1290" s="5" t="s">
        <v>67</v>
      </c>
      <c r="O1290" s="10">
        <f t="shared" si="20"/>
        <v>850</v>
      </c>
      <c r="P1290" s="10">
        <v>0</v>
      </c>
      <c r="Q1290" s="10">
        <v>0</v>
      </c>
      <c r="R1290" s="10">
        <v>0</v>
      </c>
      <c r="S1290" s="10">
        <v>0</v>
      </c>
      <c r="T1290" s="10">
        <v>0</v>
      </c>
      <c r="U1290" s="10">
        <v>0</v>
      </c>
      <c r="V1290" s="10">
        <v>0</v>
      </c>
      <c r="W1290" s="5" t="s">
        <v>8177</v>
      </c>
      <c r="X1290" s="5" t="s">
        <v>67</v>
      </c>
      <c r="Y1290" s="2" t="s">
        <v>67</v>
      </c>
      <c r="Z1290" s="2" t="s">
        <v>67</v>
      </c>
      <c r="AA1290" s="11"/>
      <c r="AB1290" s="2" t="s">
        <v>67</v>
      </c>
    </row>
    <row r="1291" spans="1:28" ht="30" customHeight="1" x14ac:dyDescent="0.3">
      <c r="A1291" s="5" t="s">
        <v>8178</v>
      </c>
      <c r="B1291" s="5" t="s">
        <v>8173</v>
      </c>
      <c r="C1291" s="5" t="s">
        <v>8179</v>
      </c>
      <c r="D1291" s="9" t="s">
        <v>508</v>
      </c>
      <c r="E1291" s="10">
        <v>0</v>
      </c>
      <c r="F1291" s="5" t="s">
        <v>67</v>
      </c>
      <c r="G1291" s="10">
        <v>0</v>
      </c>
      <c r="H1291" s="5" t="s">
        <v>67</v>
      </c>
      <c r="I1291" s="10">
        <v>1020</v>
      </c>
      <c r="J1291" s="5" t="s">
        <v>8175</v>
      </c>
      <c r="K1291" s="10">
        <v>1300</v>
      </c>
      <c r="L1291" s="5" t="s">
        <v>8176</v>
      </c>
      <c r="M1291" s="10">
        <v>0</v>
      </c>
      <c r="N1291" s="5" t="s">
        <v>67</v>
      </c>
      <c r="O1291" s="10">
        <f t="shared" si="20"/>
        <v>1020</v>
      </c>
      <c r="P1291" s="10">
        <v>0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5" t="s">
        <v>8180</v>
      </c>
      <c r="X1291" s="5" t="s">
        <v>67</v>
      </c>
      <c r="Y1291" s="2" t="s">
        <v>67</v>
      </c>
      <c r="Z1291" s="2" t="s">
        <v>67</v>
      </c>
      <c r="AA1291" s="11"/>
      <c r="AB1291" s="2" t="s">
        <v>67</v>
      </c>
    </row>
    <row r="1292" spans="1:28" ht="30" customHeight="1" x14ac:dyDescent="0.3">
      <c r="A1292" s="5" t="s">
        <v>8181</v>
      </c>
      <c r="B1292" s="5" t="s">
        <v>8173</v>
      </c>
      <c r="C1292" s="5" t="s">
        <v>8182</v>
      </c>
      <c r="D1292" s="9" t="s">
        <v>508</v>
      </c>
      <c r="E1292" s="10">
        <v>0</v>
      </c>
      <c r="F1292" s="5" t="s">
        <v>67</v>
      </c>
      <c r="G1292" s="10">
        <v>0</v>
      </c>
      <c r="H1292" s="5" t="s">
        <v>67</v>
      </c>
      <c r="I1292" s="10">
        <v>1020</v>
      </c>
      <c r="J1292" s="5" t="s">
        <v>8175</v>
      </c>
      <c r="K1292" s="10">
        <v>1300</v>
      </c>
      <c r="L1292" s="5" t="s">
        <v>8176</v>
      </c>
      <c r="M1292" s="10">
        <v>0</v>
      </c>
      <c r="N1292" s="5" t="s">
        <v>67</v>
      </c>
      <c r="O1292" s="10">
        <f t="shared" si="20"/>
        <v>1020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5" t="s">
        <v>8183</v>
      </c>
      <c r="X1292" s="5" t="s">
        <v>67</v>
      </c>
      <c r="Y1292" s="2" t="s">
        <v>67</v>
      </c>
      <c r="Z1292" s="2" t="s">
        <v>67</v>
      </c>
      <c r="AA1292" s="11"/>
      <c r="AB1292" s="2" t="s">
        <v>67</v>
      </c>
    </row>
    <row r="1293" spans="1:28" ht="30" customHeight="1" x14ac:dyDescent="0.3">
      <c r="A1293" s="5" t="s">
        <v>8184</v>
      </c>
      <c r="B1293" s="5" t="s">
        <v>8173</v>
      </c>
      <c r="C1293" s="5" t="s">
        <v>8185</v>
      </c>
      <c r="D1293" s="9" t="s">
        <v>508</v>
      </c>
      <c r="E1293" s="10">
        <v>0</v>
      </c>
      <c r="F1293" s="5" t="s">
        <v>67</v>
      </c>
      <c r="G1293" s="10">
        <v>0</v>
      </c>
      <c r="H1293" s="5" t="s">
        <v>67</v>
      </c>
      <c r="I1293" s="10">
        <v>1700</v>
      </c>
      <c r="J1293" s="5" t="s">
        <v>8175</v>
      </c>
      <c r="K1293" s="10">
        <v>1680</v>
      </c>
      <c r="L1293" s="5" t="s">
        <v>8176</v>
      </c>
      <c r="M1293" s="10">
        <v>0</v>
      </c>
      <c r="N1293" s="5" t="s">
        <v>67</v>
      </c>
      <c r="O1293" s="10">
        <f t="shared" si="20"/>
        <v>1680</v>
      </c>
      <c r="P1293" s="10">
        <v>0</v>
      </c>
      <c r="Q1293" s="10">
        <v>0</v>
      </c>
      <c r="R1293" s="10">
        <v>0</v>
      </c>
      <c r="S1293" s="10">
        <v>0</v>
      </c>
      <c r="T1293" s="10">
        <v>0</v>
      </c>
      <c r="U1293" s="10">
        <v>0</v>
      </c>
      <c r="V1293" s="10">
        <v>0</v>
      </c>
      <c r="W1293" s="5" t="s">
        <v>8186</v>
      </c>
      <c r="X1293" s="5" t="s">
        <v>67</v>
      </c>
      <c r="Y1293" s="2" t="s">
        <v>67</v>
      </c>
      <c r="Z1293" s="2" t="s">
        <v>67</v>
      </c>
      <c r="AA1293" s="11"/>
      <c r="AB1293" s="2" t="s">
        <v>67</v>
      </c>
    </row>
    <row r="1294" spans="1:28" ht="30" customHeight="1" x14ac:dyDescent="0.3">
      <c r="A1294" s="5" t="s">
        <v>8187</v>
      </c>
      <c r="B1294" s="5" t="s">
        <v>8173</v>
      </c>
      <c r="C1294" s="5" t="s">
        <v>8188</v>
      </c>
      <c r="D1294" s="9" t="s">
        <v>508</v>
      </c>
      <c r="E1294" s="10">
        <v>0</v>
      </c>
      <c r="F1294" s="5" t="s">
        <v>67</v>
      </c>
      <c r="G1294" s="10">
        <v>0</v>
      </c>
      <c r="H1294" s="5" t="s">
        <v>67</v>
      </c>
      <c r="I1294" s="10">
        <v>0</v>
      </c>
      <c r="J1294" s="5" t="s">
        <v>67</v>
      </c>
      <c r="K1294" s="10">
        <v>2200</v>
      </c>
      <c r="L1294" s="5" t="s">
        <v>8176</v>
      </c>
      <c r="M1294" s="10">
        <v>0</v>
      </c>
      <c r="N1294" s="5" t="s">
        <v>67</v>
      </c>
      <c r="O1294" s="10">
        <f t="shared" si="20"/>
        <v>2200</v>
      </c>
      <c r="P1294" s="10">
        <v>0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10">
        <v>0</v>
      </c>
      <c r="W1294" s="5" t="s">
        <v>8189</v>
      </c>
      <c r="X1294" s="5" t="s">
        <v>67</v>
      </c>
      <c r="Y1294" s="2" t="s">
        <v>67</v>
      </c>
      <c r="Z1294" s="2" t="s">
        <v>67</v>
      </c>
      <c r="AA1294" s="11"/>
      <c r="AB1294" s="2" t="s">
        <v>67</v>
      </c>
    </row>
    <row r="1295" spans="1:28" ht="30" customHeight="1" x14ac:dyDescent="0.3">
      <c r="A1295" s="5" t="s">
        <v>8190</v>
      </c>
      <c r="B1295" s="5" t="s">
        <v>8173</v>
      </c>
      <c r="C1295" s="5" t="s">
        <v>8191</v>
      </c>
      <c r="D1295" s="9" t="s">
        <v>508</v>
      </c>
      <c r="E1295" s="10">
        <v>0</v>
      </c>
      <c r="F1295" s="5" t="s">
        <v>67</v>
      </c>
      <c r="G1295" s="10">
        <v>0</v>
      </c>
      <c r="H1295" s="5" t="s">
        <v>67</v>
      </c>
      <c r="I1295" s="10">
        <v>0</v>
      </c>
      <c r="J1295" s="5" t="s">
        <v>67</v>
      </c>
      <c r="K1295" s="10">
        <v>1680</v>
      </c>
      <c r="L1295" s="5" t="s">
        <v>8176</v>
      </c>
      <c r="M1295" s="10">
        <v>0</v>
      </c>
      <c r="N1295" s="5" t="s">
        <v>67</v>
      </c>
      <c r="O1295" s="10">
        <f t="shared" si="20"/>
        <v>1680</v>
      </c>
      <c r="P1295" s="10">
        <v>0</v>
      </c>
      <c r="Q1295" s="10">
        <v>0</v>
      </c>
      <c r="R1295" s="10">
        <v>0</v>
      </c>
      <c r="S1295" s="10">
        <v>0</v>
      </c>
      <c r="T1295" s="10">
        <v>0</v>
      </c>
      <c r="U1295" s="10">
        <v>0</v>
      </c>
      <c r="V1295" s="10">
        <v>0</v>
      </c>
      <c r="W1295" s="5" t="s">
        <v>8192</v>
      </c>
      <c r="X1295" s="5" t="s">
        <v>67</v>
      </c>
      <c r="Y1295" s="2" t="s">
        <v>67</v>
      </c>
      <c r="Z1295" s="2" t="s">
        <v>67</v>
      </c>
      <c r="AA1295" s="11"/>
      <c r="AB1295" s="2" t="s">
        <v>67</v>
      </c>
    </row>
    <row r="1296" spans="1:28" ht="30" customHeight="1" x14ac:dyDescent="0.3">
      <c r="A1296" s="5" t="s">
        <v>8193</v>
      </c>
      <c r="B1296" s="5" t="s">
        <v>8173</v>
      </c>
      <c r="C1296" s="5" t="s">
        <v>8194</v>
      </c>
      <c r="D1296" s="9" t="s">
        <v>508</v>
      </c>
      <c r="E1296" s="10">
        <v>0</v>
      </c>
      <c r="F1296" s="5" t="s">
        <v>67</v>
      </c>
      <c r="G1296" s="10">
        <v>0</v>
      </c>
      <c r="H1296" s="5" t="s">
        <v>67</v>
      </c>
      <c r="I1296" s="10">
        <v>0</v>
      </c>
      <c r="J1296" s="5" t="s">
        <v>67</v>
      </c>
      <c r="K1296" s="10">
        <v>1680</v>
      </c>
      <c r="L1296" s="5" t="s">
        <v>8176</v>
      </c>
      <c r="M1296" s="10">
        <v>0</v>
      </c>
      <c r="N1296" s="5" t="s">
        <v>67</v>
      </c>
      <c r="O1296" s="10">
        <f t="shared" ref="O1296:O1359" si="21">SMALL(E1296:M1296,COUNTIF(E1296:M1296,0)+1)</f>
        <v>1680</v>
      </c>
      <c r="P1296" s="10">
        <v>0</v>
      </c>
      <c r="Q1296" s="10">
        <v>0</v>
      </c>
      <c r="R1296" s="10">
        <v>0</v>
      </c>
      <c r="S1296" s="10">
        <v>0</v>
      </c>
      <c r="T1296" s="10">
        <v>0</v>
      </c>
      <c r="U1296" s="10">
        <v>0</v>
      </c>
      <c r="V1296" s="10">
        <v>0</v>
      </c>
      <c r="W1296" s="5" t="s">
        <v>8195</v>
      </c>
      <c r="X1296" s="5" t="s">
        <v>67</v>
      </c>
      <c r="Y1296" s="2" t="s">
        <v>67</v>
      </c>
      <c r="Z1296" s="2" t="s">
        <v>67</v>
      </c>
      <c r="AA1296" s="11"/>
      <c r="AB1296" s="2" t="s">
        <v>67</v>
      </c>
    </row>
    <row r="1297" spans="1:28" ht="30" customHeight="1" x14ac:dyDescent="0.3">
      <c r="A1297" s="5" t="s">
        <v>8196</v>
      </c>
      <c r="B1297" s="5" t="s">
        <v>8173</v>
      </c>
      <c r="C1297" s="5" t="s">
        <v>8197</v>
      </c>
      <c r="D1297" s="9" t="s">
        <v>508</v>
      </c>
      <c r="E1297" s="10">
        <v>0</v>
      </c>
      <c r="F1297" s="5" t="s">
        <v>67</v>
      </c>
      <c r="G1297" s="10">
        <v>0</v>
      </c>
      <c r="H1297" s="5" t="s">
        <v>67</v>
      </c>
      <c r="I1297" s="10">
        <v>1270</v>
      </c>
      <c r="J1297" s="5" t="s">
        <v>8175</v>
      </c>
      <c r="K1297" s="10">
        <v>1860</v>
      </c>
      <c r="L1297" s="5" t="s">
        <v>8176</v>
      </c>
      <c r="M1297" s="10">
        <v>0</v>
      </c>
      <c r="N1297" s="5" t="s">
        <v>67</v>
      </c>
      <c r="O1297" s="10">
        <f t="shared" si="21"/>
        <v>1270</v>
      </c>
      <c r="P1297" s="10">
        <v>0</v>
      </c>
      <c r="Q1297" s="10">
        <v>0</v>
      </c>
      <c r="R1297" s="10">
        <v>0</v>
      </c>
      <c r="S1297" s="10">
        <v>0</v>
      </c>
      <c r="T1297" s="10">
        <v>0</v>
      </c>
      <c r="U1297" s="10">
        <v>0</v>
      </c>
      <c r="V1297" s="10">
        <v>0</v>
      </c>
      <c r="W1297" s="5" t="s">
        <v>8198</v>
      </c>
      <c r="X1297" s="5" t="s">
        <v>67</v>
      </c>
      <c r="Y1297" s="2" t="s">
        <v>67</v>
      </c>
      <c r="Z1297" s="2" t="s">
        <v>67</v>
      </c>
      <c r="AA1297" s="11"/>
      <c r="AB1297" s="2" t="s">
        <v>67</v>
      </c>
    </row>
    <row r="1298" spans="1:28" ht="30" customHeight="1" x14ac:dyDescent="0.3">
      <c r="A1298" s="5" t="s">
        <v>8199</v>
      </c>
      <c r="B1298" s="5" t="s">
        <v>8173</v>
      </c>
      <c r="C1298" s="5" t="s">
        <v>8200</v>
      </c>
      <c r="D1298" s="9" t="s">
        <v>508</v>
      </c>
      <c r="E1298" s="10">
        <v>0</v>
      </c>
      <c r="F1298" s="5" t="s">
        <v>67</v>
      </c>
      <c r="G1298" s="10">
        <v>0</v>
      </c>
      <c r="H1298" s="5" t="s">
        <v>67</v>
      </c>
      <c r="I1298" s="10">
        <v>1530</v>
      </c>
      <c r="J1298" s="5" t="s">
        <v>8175</v>
      </c>
      <c r="K1298" s="10">
        <v>2120</v>
      </c>
      <c r="L1298" s="5" t="s">
        <v>8176</v>
      </c>
      <c r="M1298" s="10">
        <v>0</v>
      </c>
      <c r="N1298" s="5" t="s">
        <v>67</v>
      </c>
      <c r="O1298" s="10">
        <f t="shared" si="21"/>
        <v>1530</v>
      </c>
      <c r="P1298" s="10">
        <v>0</v>
      </c>
      <c r="Q1298" s="10">
        <v>0</v>
      </c>
      <c r="R1298" s="10">
        <v>0</v>
      </c>
      <c r="S1298" s="10">
        <v>0</v>
      </c>
      <c r="T1298" s="10">
        <v>0</v>
      </c>
      <c r="U1298" s="10">
        <v>0</v>
      </c>
      <c r="V1298" s="10">
        <v>0</v>
      </c>
      <c r="W1298" s="5" t="s">
        <v>8201</v>
      </c>
      <c r="X1298" s="5" t="s">
        <v>67</v>
      </c>
      <c r="Y1298" s="2" t="s">
        <v>67</v>
      </c>
      <c r="Z1298" s="2" t="s">
        <v>67</v>
      </c>
      <c r="AA1298" s="11"/>
      <c r="AB1298" s="2" t="s">
        <v>67</v>
      </c>
    </row>
    <row r="1299" spans="1:28" ht="30" customHeight="1" x14ac:dyDescent="0.3">
      <c r="A1299" s="5" t="s">
        <v>8202</v>
      </c>
      <c r="B1299" s="5" t="s">
        <v>8173</v>
      </c>
      <c r="C1299" s="5" t="s">
        <v>8203</v>
      </c>
      <c r="D1299" s="9" t="s">
        <v>508</v>
      </c>
      <c r="E1299" s="10">
        <v>0</v>
      </c>
      <c r="F1299" s="5" t="s">
        <v>67</v>
      </c>
      <c r="G1299" s="10">
        <v>0</v>
      </c>
      <c r="H1299" s="5" t="s">
        <v>67</v>
      </c>
      <c r="I1299" s="10">
        <v>1870</v>
      </c>
      <c r="J1299" s="5" t="s">
        <v>8175</v>
      </c>
      <c r="K1299" s="10">
        <v>2350</v>
      </c>
      <c r="L1299" s="5" t="s">
        <v>8176</v>
      </c>
      <c r="M1299" s="10">
        <v>0</v>
      </c>
      <c r="N1299" s="5" t="s">
        <v>67</v>
      </c>
      <c r="O1299" s="10">
        <f t="shared" si="21"/>
        <v>1870</v>
      </c>
      <c r="P1299" s="10">
        <v>0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5" t="s">
        <v>8204</v>
      </c>
      <c r="X1299" s="5" t="s">
        <v>67</v>
      </c>
      <c r="Y1299" s="2" t="s">
        <v>67</v>
      </c>
      <c r="Z1299" s="2" t="s">
        <v>67</v>
      </c>
      <c r="AA1299" s="11"/>
      <c r="AB1299" s="2" t="s">
        <v>67</v>
      </c>
    </row>
    <row r="1300" spans="1:28" ht="30" customHeight="1" x14ac:dyDescent="0.3">
      <c r="A1300" s="5" t="s">
        <v>8205</v>
      </c>
      <c r="B1300" s="5" t="s">
        <v>8173</v>
      </c>
      <c r="C1300" s="5" t="s">
        <v>8206</v>
      </c>
      <c r="D1300" s="9" t="s">
        <v>508</v>
      </c>
      <c r="E1300" s="10">
        <v>0</v>
      </c>
      <c r="F1300" s="5" t="s">
        <v>67</v>
      </c>
      <c r="G1300" s="10">
        <v>0</v>
      </c>
      <c r="H1300" s="5" t="s">
        <v>67</v>
      </c>
      <c r="I1300" s="10">
        <v>0</v>
      </c>
      <c r="J1300" s="5" t="s">
        <v>67</v>
      </c>
      <c r="K1300" s="10">
        <v>3500</v>
      </c>
      <c r="L1300" s="5" t="s">
        <v>8176</v>
      </c>
      <c r="M1300" s="10">
        <v>0</v>
      </c>
      <c r="N1300" s="5" t="s">
        <v>67</v>
      </c>
      <c r="O1300" s="10">
        <f t="shared" si="21"/>
        <v>3500</v>
      </c>
      <c r="P1300" s="10">
        <v>0</v>
      </c>
      <c r="Q1300" s="10">
        <v>0</v>
      </c>
      <c r="R1300" s="10">
        <v>0</v>
      </c>
      <c r="S1300" s="10">
        <v>0</v>
      </c>
      <c r="T1300" s="10">
        <v>0</v>
      </c>
      <c r="U1300" s="10">
        <v>0</v>
      </c>
      <c r="V1300" s="10">
        <v>0</v>
      </c>
      <c r="W1300" s="5" t="s">
        <v>8207</v>
      </c>
      <c r="X1300" s="5" t="s">
        <v>67</v>
      </c>
      <c r="Y1300" s="2" t="s">
        <v>67</v>
      </c>
      <c r="Z1300" s="2" t="s">
        <v>67</v>
      </c>
      <c r="AA1300" s="11"/>
      <c r="AB1300" s="2" t="s">
        <v>67</v>
      </c>
    </row>
    <row r="1301" spans="1:28" ht="30" customHeight="1" x14ac:dyDescent="0.3">
      <c r="A1301" s="5" t="s">
        <v>8208</v>
      </c>
      <c r="B1301" s="5" t="s">
        <v>8173</v>
      </c>
      <c r="C1301" s="5" t="s">
        <v>8209</v>
      </c>
      <c r="D1301" s="9" t="s">
        <v>508</v>
      </c>
      <c r="E1301" s="10">
        <v>0</v>
      </c>
      <c r="F1301" s="5" t="s">
        <v>67</v>
      </c>
      <c r="G1301" s="10">
        <v>0</v>
      </c>
      <c r="H1301" s="5" t="s">
        <v>67</v>
      </c>
      <c r="I1301" s="10">
        <v>0</v>
      </c>
      <c r="J1301" s="5" t="s">
        <v>67</v>
      </c>
      <c r="K1301" s="10">
        <v>5500</v>
      </c>
      <c r="L1301" s="5" t="s">
        <v>8176</v>
      </c>
      <c r="M1301" s="10">
        <v>0</v>
      </c>
      <c r="N1301" s="5" t="s">
        <v>67</v>
      </c>
      <c r="O1301" s="10">
        <f t="shared" si="21"/>
        <v>5500</v>
      </c>
      <c r="P1301" s="10">
        <v>0</v>
      </c>
      <c r="Q1301" s="10">
        <v>0</v>
      </c>
      <c r="R1301" s="10">
        <v>0</v>
      </c>
      <c r="S1301" s="10">
        <v>0</v>
      </c>
      <c r="T1301" s="10">
        <v>0</v>
      </c>
      <c r="U1301" s="10">
        <v>0</v>
      </c>
      <c r="V1301" s="10">
        <v>0</v>
      </c>
      <c r="W1301" s="5" t="s">
        <v>8210</v>
      </c>
      <c r="X1301" s="5" t="s">
        <v>67</v>
      </c>
      <c r="Y1301" s="2" t="s">
        <v>67</v>
      </c>
      <c r="Z1301" s="2" t="s">
        <v>67</v>
      </c>
      <c r="AA1301" s="11"/>
      <c r="AB1301" s="2" t="s">
        <v>67</v>
      </c>
    </row>
    <row r="1302" spans="1:28" ht="30" customHeight="1" x14ac:dyDescent="0.3">
      <c r="A1302" s="5" t="s">
        <v>8211</v>
      </c>
      <c r="B1302" s="5" t="s">
        <v>8173</v>
      </c>
      <c r="C1302" s="5" t="s">
        <v>8212</v>
      </c>
      <c r="D1302" s="9" t="s">
        <v>508</v>
      </c>
      <c r="E1302" s="10">
        <v>0</v>
      </c>
      <c r="F1302" s="5" t="s">
        <v>67</v>
      </c>
      <c r="G1302" s="10">
        <v>0</v>
      </c>
      <c r="H1302" s="5" t="s">
        <v>67</v>
      </c>
      <c r="I1302" s="10">
        <v>0</v>
      </c>
      <c r="J1302" s="5" t="s">
        <v>67</v>
      </c>
      <c r="K1302" s="10">
        <v>660</v>
      </c>
      <c r="L1302" s="5" t="s">
        <v>8176</v>
      </c>
      <c r="M1302" s="10">
        <v>0</v>
      </c>
      <c r="N1302" s="5" t="s">
        <v>67</v>
      </c>
      <c r="O1302" s="10">
        <f t="shared" si="21"/>
        <v>660</v>
      </c>
      <c r="P1302" s="10">
        <v>0</v>
      </c>
      <c r="Q1302" s="10">
        <v>0</v>
      </c>
      <c r="R1302" s="10">
        <v>0</v>
      </c>
      <c r="S1302" s="10">
        <v>0</v>
      </c>
      <c r="T1302" s="10">
        <v>0</v>
      </c>
      <c r="U1302" s="10">
        <v>0</v>
      </c>
      <c r="V1302" s="10">
        <v>0</v>
      </c>
      <c r="W1302" s="5" t="s">
        <v>8213</v>
      </c>
      <c r="X1302" s="5" t="s">
        <v>67</v>
      </c>
      <c r="Y1302" s="2" t="s">
        <v>67</v>
      </c>
      <c r="Z1302" s="2" t="s">
        <v>67</v>
      </c>
      <c r="AA1302" s="11"/>
      <c r="AB1302" s="2" t="s">
        <v>67</v>
      </c>
    </row>
    <row r="1303" spans="1:28" ht="30" customHeight="1" x14ac:dyDescent="0.3">
      <c r="A1303" s="5" t="s">
        <v>8214</v>
      </c>
      <c r="B1303" s="5" t="s">
        <v>8173</v>
      </c>
      <c r="C1303" s="5" t="s">
        <v>8215</v>
      </c>
      <c r="D1303" s="9" t="s">
        <v>508</v>
      </c>
      <c r="E1303" s="10">
        <v>0</v>
      </c>
      <c r="F1303" s="5" t="s">
        <v>67</v>
      </c>
      <c r="G1303" s="10">
        <v>0</v>
      </c>
      <c r="H1303" s="5" t="s">
        <v>67</v>
      </c>
      <c r="I1303" s="10">
        <v>0</v>
      </c>
      <c r="J1303" s="5" t="s">
        <v>67</v>
      </c>
      <c r="K1303" s="10">
        <v>750</v>
      </c>
      <c r="L1303" s="5" t="s">
        <v>8176</v>
      </c>
      <c r="M1303" s="10">
        <v>0</v>
      </c>
      <c r="N1303" s="5" t="s">
        <v>67</v>
      </c>
      <c r="O1303" s="10">
        <f t="shared" si="21"/>
        <v>750</v>
      </c>
      <c r="P1303" s="10">
        <v>0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10">
        <v>0</v>
      </c>
      <c r="W1303" s="5" t="s">
        <v>8216</v>
      </c>
      <c r="X1303" s="5" t="s">
        <v>67</v>
      </c>
      <c r="Y1303" s="2" t="s">
        <v>67</v>
      </c>
      <c r="Z1303" s="2" t="s">
        <v>67</v>
      </c>
      <c r="AA1303" s="11"/>
      <c r="AB1303" s="2" t="s">
        <v>67</v>
      </c>
    </row>
    <row r="1304" spans="1:28" ht="30" customHeight="1" x14ac:dyDescent="0.3">
      <c r="A1304" s="5" t="s">
        <v>8217</v>
      </c>
      <c r="B1304" s="5" t="s">
        <v>8173</v>
      </c>
      <c r="C1304" s="5" t="s">
        <v>8218</v>
      </c>
      <c r="D1304" s="9" t="s">
        <v>508</v>
      </c>
      <c r="E1304" s="10">
        <v>0</v>
      </c>
      <c r="F1304" s="5" t="s">
        <v>67</v>
      </c>
      <c r="G1304" s="10">
        <v>0</v>
      </c>
      <c r="H1304" s="5" t="s">
        <v>67</v>
      </c>
      <c r="I1304" s="10">
        <v>0</v>
      </c>
      <c r="J1304" s="5" t="s">
        <v>67</v>
      </c>
      <c r="K1304" s="10">
        <v>900</v>
      </c>
      <c r="L1304" s="5" t="s">
        <v>8176</v>
      </c>
      <c r="M1304" s="10">
        <v>0</v>
      </c>
      <c r="N1304" s="5" t="s">
        <v>67</v>
      </c>
      <c r="O1304" s="10">
        <f t="shared" si="21"/>
        <v>900</v>
      </c>
      <c r="P1304" s="10">
        <v>0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5" t="s">
        <v>8219</v>
      </c>
      <c r="X1304" s="5" t="s">
        <v>67</v>
      </c>
      <c r="Y1304" s="2" t="s">
        <v>67</v>
      </c>
      <c r="Z1304" s="2" t="s">
        <v>67</v>
      </c>
      <c r="AA1304" s="11"/>
      <c r="AB1304" s="2" t="s">
        <v>67</v>
      </c>
    </row>
    <row r="1305" spans="1:28" ht="30" customHeight="1" x14ac:dyDescent="0.3">
      <c r="A1305" s="5" t="s">
        <v>8220</v>
      </c>
      <c r="B1305" s="5" t="s">
        <v>8173</v>
      </c>
      <c r="C1305" s="5" t="s">
        <v>8221</v>
      </c>
      <c r="D1305" s="9" t="s">
        <v>508</v>
      </c>
      <c r="E1305" s="10">
        <v>0</v>
      </c>
      <c r="F1305" s="5" t="s">
        <v>67</v>
      </c>
      <c r="G1305" s="10">
        <v>0</v>
      </c>
      <c r="H1305" s="5" t="s">
        <v>67</v>
      </c>
      <c r="I1305" s="10">
        <v>760</v>
      </c>
      <c r="J1305" s="5" t="s">
        <v>8175</v>
      </c>
      <c r="K1305" s="10">
        <v>1260</v>
      </c>
      <c r="L1305" s="5" t="s">
        <v>8176</v>
      </c>
      <c r="M1305" s="10">
        <v>0</v>
      </c>
      <c r="N1305" s="5" t="s">
        <v>67</v>
      </c>
      <c r="O1305" s="10">
        <f t="shared" si="21"/>
        <v>760</v>
      </c>
      <c r="P1305" s="10">
        <v>0</v>
      </c>
      <c r="Q1305" s="10">
        <v>0</v>
      </c>
      <c r="R1305" s="10">
        <v>0</v>
      </c>
      <c r="S1305" s="10">
        <v>0</v>
      </c>
      <c r="T1305" s="10">
        <v>0</v>
      </c>
      <c r="U1305" s="10">
        <v>0</v>
      </c>
      <c r="V1305" s="10">
        <v>0</v>
      </c>
      <c r="W1305" s="5" t="s">
        <v>8222</v>
      </c>
      <c r="X1305" s="5" t="s">
        <v>67</v>
      </c>
      <c r="Y1305" s="2" t="s">
        <v>67</v>
      </c>
      <c r="Z1305" s="2" t="s">
        <v>67</v>
      </c>
      <c r="AA1305" s="11"/>
      <c r="AB1305" s="2" t="s">
        <v>67</v>
      </c>
    </row>
    <row r="1306" spans="1:28" ht="30" customHeight="1" x14ac:dyDescent="0.3">
      <c r="A1306" s="5" t="s">
        <v>8223</v>
      </c>
      <c r="B1306" s="5" t="s">
        <v>8173</v>
      </c>
      <c r="C1306" s="5" t="s">
        <v>8224</v>
      </c>
      <c r="D1306" s="9" t="s">
        <v>508</v>
      </c>
      <c r="E1306" s="10">
        <v>0</v>
      </c>
      <c r="F1306" s="5" t="s">
        <v>67</v>
      </c>
      <c r="G1306" s="10">
        <v>0</v>
      </c>
      <c r="H1306" s="5" t="s">
        <v>67</v>
      </c>
      <c r="I1306" s="10">
        <v>930</v>
      </c>
      <c r="J1306" s="5" t="s">
        <v>8175</v>
      </c>
      <c r="K1306" s="10">
        <v>1380</v>
      </c>
      <c r="L1306" s="5" t="s">
        <v>8176</v>
      </c>
      <c r="M1306" s="10">
        <v>0</v>
      </c>
      <c r="N1306" s="5" t="s">
        <v>67</v>
      </c>
      <c r="O1306" s="10">
        <f t="shared" si="21"/>
        <v>930</v>
      </c>
      <c r="P1306" s="10">
        <v>0</v>
      </c>
      <c r="Q1306" s="10">
        <v>0</v>
      </c>
      <c r="R1306" s="10">
        <v>0</v>
      </c>
      <c r="S1306" s="10">
        <v>0</v>
      </c>
      <c r="T1306" s="10">
        <v>0</v>
      </c>
      <c r="U1306" s="10">
        <v>0</v>
      </c>
      <c r="V1306" s="10">
        <v>0</v>
      </c>
      <c r="W1306" s="5" t="s">
        <v>8225</v>
      </c>
      <c r="X1306" s="5" t="s">
        <v>67</v>
      </c>
      <c r="Y1306" s="2" t="s">
        <v>67</v>
      </c>
      <c r="Z1306" s="2" t="s">
        <v>67</v>
      </c>
      <c r="AA1306" s="11"/>
      <c r="AB1306" s="2" t="s">
        <v>67</v>
      </c>
    </row>
    <row r="1307" spans="1:28" ht="30" customHeight="1" x14ac:dyDescent="0.3">
      <c r="A1307" s="5" t="s">
        <v>8226</v>
      </c>
      <c r="B1307" s="5" t="s">
        <v>8173</v>
      </c>
      <c r="C1307" s="5" t="s">
        <v>8227</v>
      </c>
      <c r="D1307" s="9" t="s">
        <v>508</v>
      </c>
      <c r="E1307" s="10">
        <v>0</v>
      </c>
      <c r="F1307" s="5" t="s">
        <v>67</v>
      </c>
      <c r="G1307" s="10">
        <v>0</v>
      </c>
      <c r="H1307" s="5" t="s">
        <v>67</v>
      </c>
      <c r="I1307" s="10">
        <v>1100</v>
      </c>
      <c r="J1307" s="5" t="s">
        <v>8175</v>
      </c>
      <c r="K1307" s="10">
        <v>1620</v>
      </c>
      <c r="L1307" s="5" t="s">
        <v>8176</v>
      </c>
      <c r="M1307" s="10">
        <v>0</v>
      </c>
      <c r="N1307" s="5" t="s">
        <v>67</v>
      </c>
      <c r="O1307" s="10">
        <f t="shared" si="21"/>
        <v>1100</v>
      </c>
      <c r="P1307" s="10">
        <v>0</v>
      </c>
      <c r="Q1307" s="10">
        <v>0</v>
      </c>
      <c r="R1307" s="10">
        <v>0</v>
      </c>
      <c r="S1307" s="10">
        <v>0</v>
      </c>
      <c r="T1307" s="10">
        <v>0</v>
      </c>
      <c r="U1307" s="10">
        <v>0</v>
      </c>
      <c r="V1307" s="10">
        <v>0</v>
      </c>
      <c r="W1307" s="5" t="s">
        <v>8228</v>
      </c>
      <c r="X1307" s="5" t="s">
        <v>67</v>
      </c>
      <c r="Y1307" s="2" t="s">
        <v>67</v>
      </c>
      <c r="Z1307" s="2" t="s">
        <v>67</v>
      </c>
      <c r="AA1307" s="11"/>
      <c r="AB1307" s="2" t="s">
        <v>67</v>
      </c>
    </row>
    <row r="1308" spans="1:28" ht="30" customHeight="1" x14ac:dyDescent="0.3">
      <c r="A1308" s="5" t="s">
        <v>8229</v>
      </c>
      <c r="B1308" s="5" t="s">
        <v>8173</v>
      </c>
      <c r="C1308" s="5" t="s">
        <v>8230</v>
      </c>
      <c r="D1308" s="9" t="s">
        <v>508</v>
      </c>
      <c r="E1308" s="10">
        <v>0</v>
      </c>
      <c r="F1308" s="5" t="s">
        <v>67</v>
      </c>
      <c r="G1308" s="10">
        <v>0</v>
      </c>
      <c r="H1308" s="5" t="s">
        <v>67</v>
      </c>
      <c r="I1308" s="10">
        <v>1270</v>
      </c>
      <c r="J1308" s="5" t="s">
        <v>8175</v>
      </c>
      <c r="K1308" s="10">
        <v>1800</v>
      </c>
      <c r="L1308" s="5" t="s">
        <v>8176</v>
      </c>
      <c r="M1308" s="10">
        <v>0</v>
      </c>
      <c r="N1308" s="5" t="s">
        <v>67</v>
      </c>
      <c r="O1308" s="10">
        <f t="shared" si="21"/>
        <v>1270</v>
      </c>
      <c r="P1308" s="10">
        <v>0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5" t="s">
        <v>8231</v>
      </c>
      <c r="X1308" s="5" t="s">
        <v>67</v>
      </c>
      <c r="Y1308" s="2" t="s">
        <v>67</v>
      </c>
      <c r="Z1308" s="2" t="s">
        <v>67</v>
      </c>
      <c r="AA1308" s="11"/>
      <c r="AB1308" s="2" t="s">
        <v>67</v>
      </c>
    </row>
    <row r="1309" spans="1:28" ht="30" customHeight="1" x14ac:dyDescent="0.3">
      <c r="A1309" s="5" t="s">
        <v>8232</v>
      </c>
      <c r="B1309" s="5" t="s">
        <v>8173</v>
      </c>
      <c r="C1309" s="5" t="s">
        <v>8233</v>
      </c>
      <c r="D1309" s="9" t="s">
        <v>508</v>
      </c>
      <c r="E1309" s="10">
        <v>0</v>
      </c>
      <c r="F1309" s="5" t="s">
        <v>67</v>
      </c>
      <c r="G1309" s="10">
        <v>0</v>
      </c>
      <c r="H1309" s="5" t="s">
        <v>67</v>
      </c>
      <c r="I1309" s="10">
        <v>0</v>
      </c>
      <c r="J1309" s="5" t="s">
        <v>67</v>
      </c>
      <c r="K1309" s="10">
        <v>2640</v>
      </c>
      <c r="L1309" s="5" t="s">
        <v>8176</v>
      </c>
      <c r="M1309" s="10">
        <v>0</v>
      </c>
      <c r="N1309" s="5" t="s">
        <v>67</v>
      </c>
      <c r="O1309" s="10">
        <f t="shared" si="21"/>
        <v>2640</v>
      </c>
      <c r="P1309" s="10">
        <v>0</v>
      </c>
      <c r="Q1309" s="10">
        <v>0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5" t="s">
        <v>8234</v>
      </c>
      <c r="X1309" s="5" t="s">
        <v>67</v>
      </c>
      <c r="Y1309" s="2" t="s">
        <v>67</v>
      </c>
      <c r="Z1309" s="2" t="s">
        <v>67</v>
      </c>
      <c r="AA1309" s="11"/>
      <c r="AB1309" s="2" t="s">
        <v>67</v>
      </c>
    </row>
    <row r="1310" spans="1:28" ht="30" customHeight="1" x14ac:dyDescent="0.3">
      <c r="A1310" s="5" t="s">
        <v>8235</v>
      </c>
      <c r="B1310" s="5" t="s">
        <v>8236</v>
      </c>
      <c r="C1310" s="5" t="s">
        <v>8237</v>
      </c>
      <c r="D1310" s="9" t="s">
        <v>808</v>
      </c>
      <c r="E1310" s="10">
        <v>0</v>
      </c>
      <c r="F1310" s="5" t="s">
        <v>67</v>
      </c>
      <c r="G1310" s="10">
        <v>56000</v>
      </c>
      <c r="H1310" s="5" t="s">
        <v>6768</v>
      </c>
      <c r="I1310" s="10">
        <v>0</v>
      </c>
      <c r="J1310" s="5" t="s">
        <v>67</v>
      </c>
      <c r="K1310" s="10">
        <v>0</v>
      </c>
      <c r="L1310" s="5" t="s">
        <v>67</v>
      </c>
      <c r="M1310" s="10">
        <v>0</v>
      </c>
      <c r="N1310" s="5" t="s">
        <v>67</v>
      </c>
      <c r="O1310" s="10">
        <f t="shared" si="21"/>
        <v>56000</v>
      </c>
      <c r="P1310" s="10">
        <v>0</v>
      </c>
      <c r="Q1310" s="10">
        <v>0</v>
      </c>
      <c r="R1310" s="10">
        <v>0</v>
      </c>
      <c r="S1310" s="10">
        <v>0</v>
      </c>
      <c r="T1310" s="10">
        <v>0</v>
      </c>
      <c r="U1310" s="10">
        <v>0</v>
      </c>
      <c r="V1310" s="10">
        <v>0</v>
      </c>
      <c r="W1310" s="5" t="s">
        <v>8238</v>
      </c>
      <c r="X1310" s="5" t="s">
        <v>67</v>
      </c>
      <c r="Y1310" s="2" t="s">
        <v>67</v>
      </c>
      <c r="Z1310" s="2" t="s">
        <v>67</v>
      </c>
      <c r="AA1310" s="11"/>
      <c r="AB1310" s="2" t="s">
        <v>67</v>
      </c>
    </row>
    <row r="1311" spans="1:28" ht="30" customHeight="1" x14ac:dyDescent="0.3">
      <c r="A1311" s="5" t="s">
        <v>8239</v>
      </c>
      <c r="B1311" s="5" t="s">
        <v>8240</v>
      </c>
      <c r="C1311" s="5" t="s">
        <v>8241</v>
      </c>
      <c r="D1311" s="9" t="s">
        <v>808</v>
      </c>
      <c r="E1311" s="10">
        <v>0</v>
      </c>
      <c r="F1311" s="5" t="s">
        <v>67</v>
      </c>
      <c r="G1311" s="10">
        <v>9170</v>
      </c>
      <c r="H1311" s="5" t="s">
        <v>6858</v>
      </c>
      <c r="I1311" s="10">
        <v>0</v>
      </c>
      <c r="J1311" s="5" t="s">
        <v>67</v>
      </c>
      <c r="K1311" s="10">
        <v>4410</v>
      </c>
      <c r="L1311" s="5" t="s">
        <v>6862</v>
      </c>
      <c r="M1311" s="10">
        <v>0</v>
      </c>
      <c r="N1311" s="5" t="s">
        <v>67</v>
      </c>
      <c r="O1311" s="10">
        <f t="shared" si="21"/>
        <v>4410</v>
      </c>
      <c r="P1311" s="10">
        <v>0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5" t="s">
        <v>8242</v>
      </c>
      <c r="X1311" s="5" t="s">
        <v>67</v>
      </c>
      <c r="Y1311" s="2" t="s">
        <v>67</v>
      </c>
      <c r="Z1311" s="2" t="s">
        <v>67</v>
      </c>
      <c r="AA1311" s="11"/>
      <c r="AB1311" s="2" t="s">
        <v>67</v>
      </c>
    </row>
    <row r="1312" spans="1:28" ht="30" customHeight="1" x14ac:dyDescent="0.3">
      <c r="A1312" s="5" t="s">
        <v>8243</v>
      </c>
      <c r="B1312" s="21" t="s">
        <v>8240</v>
      </c>
      <c r="C1312" s="5" t="s">
        <v>8244</v>
      </c>
      <c r="D1312" s="9" t="s">
        <v>808</v>
      </c>
      <c r="E1312" s="10">
        <v>0</v>
      </c>
      <c r="F1312" s="5" t="s">
        <v>67</v>
      </c>
      <c r="G1312" s="10">
        <v>19530</v>
      </c>
      <c r="H1312" s="5" t="s">
        <v>6858</v>
      </c>
      <c r="I1312" s="10">
        <v>0</v>
      </c>
      <c r="J1312" s="5" t="s">
        <v>67</v>
      </c>
      <c r="K1312" s="10">
        <v>8792</v>
      </c>
      <c r="L1312" s="5" t="s">
        <v>6862</v>
      </c>
      <c r="M1312" s="10">
        <v>0</v>
      </c>
      <c r="N1312" s="5" t="s">
        <v>67</v>
      </c>
      <c r="O1312" s="10">
        <f t="shared" si="21"/>
        <v>8792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10">
        <v>0</v>
      </c>
      <c r="W1312" s="5" t="s">
        <v>8245</v>
      </c>
      <c r="X1312" s="5" t="s">
        <v>67</v>
      </c>
      <c r="Y1312" s="2" t="s">
        <v>67</v>
      </c>
      <c r="Z1312" s="2" t="s">
        <v>67</v>
      </c>
      <c r="AA1312" s="11"/>
      <c r="AB1312" s="2" t="s">
        <v>67</v>
      </c>
    </row>
    <row r="1313" spans="1:28" ht="30" customHeight="1" x14ac:dyDescent="0.3">
      <c r="A1313" s="5" t="s">
        <v>8246</v>
      </c>
      <c r="B1313" s="21" t="s">
        <v>8240</v>
      </c>
      <c r="C1313" s="5" t="s">
        <v>8247</v>
      </c>
      <c r="D1313" s="9" t="s">
        <v>808</v>
      </c>
      <c r="E1313" s="10">
        <v>0</v>
      </c>
      <c r="F1313" s="5" t="s">
        <v>67</v>
      </c>
      <c r="G1313" s="10">
        <v>25760</v>
      </c>
      <c r="H1313" s="5" t="s">
        <v>6858</v>
      </c>
      <c r="I1313" s="10">
        <v>0</v>
      </c>
      <c r="J1313" s="5" t="s">
        <v>67</v>
      </c>
      <c r="K1313" s="10">
        <v>15498</v>
      </c>
      <c r="L1313" s="5" t="s">
        <v>6862</v>
      </c>
      <c r="M1313" s="10">
        <v>0</v>
      </c>
      <c r="N1313" s="5" t="s">
        <v>67</v>
      </c>
      <c r="O1313" s="10">
        <f t="shared" si="21"/>
        <v>15498</v>
      </c>
      <c r="P1313" s="10">
        <v>0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10">
        <v>0</v>
      </c>
      <c r="W1313" s="5" t="s">
        <v>8248</v>
      </c>
      <c r="X1313" s="5" t="s">
        <v>67</v>
      </c>
      <c r="Y1313" s="2" t="s">
        <v>67</v>
      </c>
      <c r="Z1313" s="2" t="s">
        <v>67</v>
      </c>
      <c r="AA1313" s="11"/>
      <c r="AB1313" s="2" t="s">
        <v>67</v>
      </c>
    </row>
    <row r="1314" spans="1:28" ht="30" customHeight="1" x14ac:dyDescent="0.3">
      <c r="A1314" s="5" t="s">
        <v>8249</v>
      </c>
      <c r="B1314" s="21" t="s">
        <v>8240</v>
      </c>
      <c r="C1314" s="5" t="s">
        <v>8250</v>
      </c>
      <c r="D1314" s="9" t="s">
        <v>808</v>
      </c>
      <c r="E1314" s="10">
        <v>0</v>
      </c>
      <c r="F1314" s="5" t="s">
        <v>67</v>
      </c>
      <c r="G1314" s="10">
        <v>31038</v>
      </c>
      <c r="H1314" s="5" t="s">
        <v>6858</v>
      </c>
      <c r="I1314" s="10">
        <v>0</v>
      </c>
      <c r="J1314" s="5" t="s">
        <v>67</v>
      </c>
      <c r="K1314" s="10">
        <v>31038</v>
      </c>
      <c r="L1314" s="5" t="s">
        <v>6862</v>
      </c>
      <c r="M1314" s="10">
        <v>0</v>
      </c>
      <c r="N1314" s="5" t="s">
        <v>67</v>
      </c>
      <c r="O1314" s="10">
        <f t="shared" si="21"/>
        <v>31038</v>
      </c>
      <c r="P1314" s="10">
        <v>0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0</v>
      </c>
      <c r="W1314" s="5" t="s">
        <v>8251</v>
      </c>
      <c r="X1314" s="5" t="s">
        <v>67</v>
      </c>
      <c r="Y1314" s="2" t="s">
        <v>67</v>
      </c>
      <c r="Z1314" s="2" t="s">
        <v>67</v>
      </c>
      <c r="AA1314" s="11"/>
      <c r="AB1314" s="2" t="s">
        <v>67</v>
      </c>
    </row>
    <row r="1315" spans="1:28" ht="30" customHeight="1" x14ac:dyDescent="0.3">
      <c r="A1315" s="5" t="s">
        <v>8252</v>
      </c>
      <c r="B1315" s="21" t="s">
        <v>8240</v>
      </c>
      <c r="C1315" s="5" t="s">
        <v>8253</v>
      </c>
      <c r="D1315" s="9" t="s">
        <v>808</v>
      </c>
      <c r="E1315" s="10">
        <v>0</v>
      </c>
      <c r="F1315" s="5" t="s">
        <v>67</v>
      </c>
      <c r="G1315" s="10">
        <v>3892</v>
      </c>
      <c r="H1315" s="5" t="s">
        <v>6858</v>
      </c>
      <c r="I1315" s="10">
        <v>0</v>
      </c>
      <c r="J1315" s="5" t="s">
        <v>67</v>
      </c>
      <c r="K1315" s="10">
        <v>3892</v>
      </c>
      <c r="L1315" s="5" t="s">
        <v>6862</v>
      </c>
      <c r="M1315" s="10">
        <v>0</v>
      </c>
      <c r="N1315" s="5" t="s">
        <v>67</v>
      </c>
      <c r="O1315" s="10">
        <f t="shared" si="21"/>
        <v>3892</v>
      </c>
      <c r="P1315" s="10">
        <v>0</v>
      </c>
      <c r="Q1315" s="10">
        <v>0</v>
      </c>
      <c r="R1315" s="10">
        <v>0</v>
      </c>
      <c r="S1315" s="10">
        <v>0</v>
      </c>
      <c r="T1315" s="10">
        <v>0</v>
      </c>
      <c r="U1315" s="10">
        <v>0</v>
      </c>
      <c r="V1315" s="10">
        <v>0</v>
      </c>
      <c r="W1315" s="5" t="s">
        <v>8254</v>
      </c>
      <c r="X1315" s="5" t="s">
        <v>67</v>
      </c>
      <c r="Y1315" s="2" t="s">
        <v>67</v>
      </c>
      <c r="Z1315" s="2" t="s">
        <v>67</v>
      </c>
      <c r="AA1315" s="11"/>
      <c r="AB1315" s="2" t="s">
        <v>67</v>
      </c>
    </row>
    <row r="1316" spans="1:28" ht="30" customHeight="1" x14ac:dyDescent="0.3">
      <c r="A1316" s="5" t="s">
        <v>8255</v>
      </c>
      <c r="B1316" s="21" t="s">
        <v>8240</v>
      </c>
      <c r="C1316" s="5" t="s">
        <v>8256</v>
      </c>
      <c r="D1316" s="9" t="s">
        <v>808</v>
      </c>
      <c r="E1316" s="10">
        <v>0</v>
      </c>
      <c r="F1316" s="5" t="s">
        <v>67</v>
      </c>
      <c r="G1316" s="10">
        <v>7462</v>
      </c>
      <c r="H1316" s="5" t="s">
        <v>6858</v>
      </c>
      <c r="I1316" s="10">
        <v>0</v>
      </c>
      <c r="J1316" s="5" t="s">
        <v>67</v>
      </c>
      <c r="K1316" s="10">
        <v>7462</v>
      </c>
      <c r="L1316" s="5" t="s">
        <v>6862</v>
      </c>
      <c r="M1316" s="10">
        <v>0</v>
      </c>
      <c r="N1316" s="5" t="s">
        <v>67</v>
      </c>
      <c r="O1316" s="10">
        <f t="shared" si="21"/>
        <v>7462</v>
      </c>
      <c r="P1316" s="10">
        <v>0</v>
      </c>
      <c r="Q1316" s="10">
        <v>0</v>
      </c>
      <c r="R1316" s="10">
        <v>0</v>
      </c>
      <c r="S1316" s="10">
        <v>0</v>
      </c>
      <c r="T1316" s="10">
        <v>0</v>
      </c>
      <c r="U1316" s="10">
        <v>0</v>
      </c>
      <c r="V1316" s="10">
        <v>0</v>
      </c>
      <c r="W1316" s="5" t="s">
        <v>8257</v>
      </c>
      <c r="X1316" s="5" t="s">
        <v>67</v>
      </c>
      <c r="Y1316" s="2" t="s">
        <v>67</v>
      </c>
      <c r="Z1316" s="2" t="s">
        <v>67</v>
      </c>
      <c r="AA1316" s="11"/>
      <c r="AB1316" s="2" t="s">
        <v>67</v>
      </c>
    </row>
    <row r="1317" spans="1:28" ht="30" customHeight="1" x14ac:dyDescent="0.3">
      <c r="A1317" s="5" t="s">
        <v>8258</v>
      </c>
      <c r="B1317" s="21" t="s">
        <v>8240</v>
      </c>
      <c r="C1317" s="5" t="s">
        <v>8259</v>
      </c>
      <c r="D1317" s="9" t="s">
        <v>808</v>
      </c>
      <c r="E1317" s="10">
        <v>0</v>
      </c>
      <c r="F1317" s="5" t="s">
        <v>67</v>
      </c>
      <c r="G1317" s="10">
        <v>12796</v>
      </c>
      <c r="H1317" s="5" t="s">
        <v>6858</v>
      </c>
      <c r="I1317" s="10">
        <v>0</v>
      </c>
      <c r="J1317" s="5" t="s">
        <v>67</v>
      </c>
      <c r="K1317" s="10">
        <v>12765</v>
      </c>
      <c r="L1317" s="5" t="s">
        <v>6862</v>
      </c>
      <c r="M1317" s="10">
        <v>0</v>
      </c>
      <c r="N1317" s="5" t="s">
        <v>67</v>
      </c>
      <c r="O1317" s="10">
        <f t="shared" si="21"/>
        <v>12765</v>
      </c>
      <c r="P1317" s="10">
        <v>0</v>
      </c>
      <c r="Q1317" s="10">
        <v>0</v>
      </c>
      <c r="R1317" s="10">
        <v>0</v>
      </c>
      <c r="S1317" s="10">
        <v>0</v>
      </c>
      <c r="T1317" s="10">
        <v>0</v>
      </c>
      <c r="U1317" s="10">
        <v>0</v>
      </c>
      <c r="V1317" s="10">
        <v>0</v>
      </c>
      <c r="W1317" s="5" t="s">
        <v>8260</v>
      </c>
      <c r="X1317" s="5" t="s">
        <v>67</v>
      </c>
      <c r="Y1317" s="2" t="s">
        <v>67</v>
      </c>
      <c r="Z1317" s="2" t="s">
        <v>67</v>
      </c>
      <c r="AA1317" s="11"/>
      <c r="AB1317" s="2" t="s">
        <v>67</v>
      </c>
    </row>
    <row r="1318" spans="1:28" ht="30" customHeight="1" x14ac:dyDescent="0.3">
      <c r="A1318" s="5" t="s">
        <v>8261</v>
      </c>
      <c r="B1318" s="21" t="s">
        <v>8240</v>
      </c>
      <c r="C1318" s="5" t="s">
        <v>8262</v>
      </c>
      <c r="D1318" s="9" t="s">
        <v>808</v>
      </c>
      <c r="E1318" s="10">
        <v>0</v>
      </c>
      <c r="F1318" s="5" t="s">
        <v>67</v>
      </c>
      <c r="G1318" s="10">
        <v>22120</v>
      </c>
      <c r="H1318" s="5" t="s">
        <v>6858</v>
      </c>
      <c r="I1318" s="10">
        <v>0</v>
      </c>
      <c r="J1318" s="5" t="s">
        <v>67</v>
      </c>
      <c r="K1318" s="10">
        <v>22120</v>
      </c>
      <c r="L1318" s="5" t="s">
        <v>6862</v>
      </c>
      <c r="M1318" s="10">
        <v>0</v>
      </c>
      <c r="N1318" s="5" t="s">
        <v>67</v>
      </c>
      <c r="O1318" s="10">
        <f t="shared" si="21"/>
        <v>22120</v>
      </c>
      <c r="P1318" s="10">
        <v>0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5" t="s">
        <v>8263</v>
      </c>
      <c r="X1318" s="5" t="s">
        <v>67</v>
      </c>
      <c r="Y1318" s="2" t="s">
        <v>67</v>
      </c>
      <c r="Z1318" s="2" t="s">
        <v>67</v>
      </c>
      <c r="AA1318" s="11"/>
      <c r="AB1318" s="2" t="s">
        <v>67</v>
      </c>
    </row>
    <row r="1319" spans="1:28" ht="30" customHeight="1" x14ac:dyDescent="0.3">
      <c r="A1319" s="5" t="s">
        <v>8264</v>
      </c>
      <c r="B1319" s="21" t="s">
        <v>8240</v>
      </c>
      <c r="C1319" s="5" t="s">
        <v>8265</v>
      </c>
      <c r="D1319" s="9" t="s">
        <v>808</v>
      </c>
      <c r="E1319" s="10">
        <v>0</v>
      </c>
      <c r="F1319" s="5" t="s">
        <v>67</v>
      </c>
      <c r="G1319" s="10">
        <v>7728</v>
      </c>
      <c r="H1319" s="5" t="s">
        <v>6858</v>
      </c>
      <c r="I1319" s="10">
        <v>0</v>
      </c>
      <c r="J1319" s="5" t="s">
        <v>67</v>
      </c>
      <c r="K1319" s="10">
        <v>7728</v>
      </c>
      <c r="L1319" s="5" t="s">
        <v>6862</v>
      </c>
      <c r="M1319" s="10">
        <v>0</v>
      </c>
      <c r="N1319" s="5" t="s">
        <v>67</v>
      </c>
      <c r="O1319" s="10">
        <f t="shared" si="21"/>
        <v>7728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5" t="s">
        <v>8266</v>
      </c>
      <c r="X1319" s="5" t="s">
        <v>67</v>
      </c>
      <c r="Y1319" s="2" t="s">
        <v>67</v>
      </c>
      <c r="Z1319" s="2" t="s">
        <v>67</v>
      </c>
      <c r="AA1319" s="11"/>
      <c r="AB1319" s="2" t="s">
        <v>67</v>
      </c>
    </row>
    <row r="1320" spans="1:28" ht="30" customHeight="1" x14ac:dyDescent="0.3">
      <c r="A1320" s="5" t="s">
        <v>8267</v>
      </c>
      <c r="B1320" s="21" t="s">
        <v>8240</v>
      </c>
      <c r="C1320" s="5" t="s">
        <v>8268</v>
      </c>
      <c r="D1320" s="9" t="s">
        <v>808</v>
      </c>
      <c r="E1320" s="10">
        <v>0</v>
      </c>
      <c r="F1320" s="5" t="s">
        <v>67</v>
      </c>
      <c r="G1320" s="10">
        <v>12726</v>
      </c>
      <c r="H1320" s="5" t="s">
        <v>6858</v>
      </c>
      <c r="I1320" s="10">
        <v>0</v>
      </c>
      <c r="J1320" s="5" t="s">
        <v>67</v>
      </c>
      <c r="K1320" s="10">
        <v>12726</v>
      </c>
      <c r="L1320" s="5" t="s">
        <v>6862</v>
      </c>
      <c r="M1320" s="10">
        <v>0</v>
      </c>
      <c r="N1320" s="5" t="s">
        <v>67</v>
      </c>
      <c r="O1320" s="10">
        <f t="shared" si="21"/>
        <v>12726</v>
      </c>
      <c r="P1320" s="10">
        <v>0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5" t="s">
        <v>8269</v>
      </c>
      <c r="X1320" s="5" t="s">
        <v>67</v>
      </c>
      <c r="Y1320" s="2" t="s">
        <v>67</v>
      </c>
      <c r="Z1320" s="2" t="s">
        <v>67</v>
      </c>
      <c r="AA1320" s="11"/>
      <c r="AB1320" s="2" t="s">
        <v>67</v>
      </c>
    </row>
    <row r="1321" spans="1:28" ht="30" customHeight="1" x14ac:dyDescent="0.3">
      <c r="A1321" s="5" t="s">
        <v>8270</v>
      </c>
      <c r="B1321" s="21" t="s">
        <v>8240</v>
      </c>
      <c r="C1321" s="5" t="s">
        <v>8271</v>
      </c>
      <c r="D1321" s="9" t="s">
        <v>808</v>
      </c>
      <c r="E1321" s="10">
        <v>0</v>
      </c>
      <c r="F1321" s="5" t="s">
        <v>67</v>
      </c>
      <c r="G1321" s="10">
        <v>12404</v>
      </c>
      <c r="H1321" s="5" t="s">
        <v>6858</v>
      </c>
      <c r="I1321" s="10">
        <v>0</v>
      </c>
      <c r="J1321" s="5" t="s">
        <v>67</v>
      </c>
      <c r="K1321" s="10">
        <v>12404</v>
      </c>
      <c r="L1321" s="5" t="s">
        <v>6862</v>
      </c>
      <c r="M1321" s="10">
        <v>0</v>
      </c>
      <c r="N1321" s="5" t="s">
        <v>67</v>
      </c>
      <c r="O1321" s="10">
        <f t="shared" si="21"/>
        <v>12404</v>
      </c>
      <c r="P1321" s="10">
        <v>0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5" t="s">
        <v>8272</v>
      </c>
      <c r="X1321" s="5" t="s">
        <v>67</v>
      </c>
      <c r="Y1321" s="2" t="s">
        <v>67</v>
      </c>
      <c r="Z1321" s="2" t="s">
        <v>67</v>
      </c>
      <c r="AA1321" s="11"/>
      <c r="AB1321" s="2" t="s">
        <v>67</v>
      </c>
    </row>
    <row r="1322" spans="1:28" ht="30" customHeight="1" x14ac:dyDescent="0.3">
      <c r="A1322" s="5" t="s">
        <v>8273</v>
      </c>
      <c r="B1322" s="21" t="s">
        <v>8240</v>
      </c>
      <c r="C1322" s="5" t="s">
        <v>8274</v>
      </c>
      <c r="D1322" s="9" t="s">
        <v>808</v>
      </c>
      <c r="E1322" s="10">
        <v>0</v>
      </c>
      <c r="F1322" s="5" t="s">
        <v>67</v>
      </c>
      <c r="G1322" s="10">
        <v>15792</v>
      </c>
      <c r="H1322" s="5" t="s">
        <v>6858</v>
      </c>
      <c r="I1322" s="10">
        <v>0</v>
      </c>
      <c r="J1322" s="5" t="s">
        <v>67</v>
      </c>
      <c r="K1322" s="10">
        <v>15792</v>
      </c>
      <c r="L1322" s="5" t="s">
        <v>6862</v>
      </c>
      <c r="M1322" s="10">
        <v>0</v>
      </c>
      <c r="N1322" s="5" t="s">
        <v>67</v>
      </c>
      <c r="O1322" s="10">
        <f t="shared" si="21"/>
        <v>15792</v>
      </c>
      <c r="P1322" s="10">
        <v>0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5" t="s">
        <v>8275</v>
      </c>
      <c r="X1322" s="5" t="s">
        <v>67</v>
      </c>
      <c r="Y1322" s="2" t="s">
        <v>67</v>
      </c>
      <c r="Z1322" s="2" t="s">
        <v>67</v>
      </c>
      <c r="AA1322" s="11"/>
      <c r="AB1322" s="2" t="s">
        <v>67</v>
      </c>
    </row>
    <row r="1323" spans="1:28" ht="30" customHeight="1" x14ac:dyDescent="0.3">
      <c r="A1323" s="5" t="s">
        <v>8276</v>
      </c>
      <c r="B1323" s="21" t="s">
        <v>8240</v>
      </c>
      <c r="C1323" s="5" t="s">
        <v>8277</v>
      </c>
      <c r="D1323" s="9" t="s">
        <v>808</v>
      </c>
      <c r="E1323" s="10">
        <v>0</v>
      </c>
      <c r="F1323" s="5" t="s">
        <v>67</v>
      </c>
      <c r="G1323" s="10">
        <v>17836</v>
      </c>
      <c r="H1323" s="5" t="s">
        <v>6858</v>
      </c>
      <c r="I1323" s="10">
        <v>0</v>
      </c>
      <c r="J1323" s="5" t="s">
        <v>67</v>
      </c>
      <c r="K1323" s="10">
        <v>17836</v>
      </c>
      <c r="L1323" s="5" t="s">
        <v>6862</v>
      </c>
      <c r="M1323" s="10">
        <v>0</v>
      </c>
      <c r="N1323" s="5" t="s">
        <v>67</v>
      </c>
      <c r="O1323" s="10">
        <f t="shared" si="21"/>
        <v>17836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5" t="s">
        <v>8278</v>
      </c>
      <c r="X1323" s="5" t="s">
        <v>67</v>
      </c>
      <c r="Y1323" s="2" t="s">
        <v>67</v>
      </c>
      <c r="Z1323" s="2" t="s">
        <v>67</v>
      </c>
      <c r="AA1323" s="11"/>
      <c r="AB1323" s="2" t="s">
        <v>67</v>
      </c>
    </row>
    <row r="1324" spans="1:28" ht="30" customHeight="1" x14ac:dyDescent="0.3">
      <c r="A1324" s="5" t="s">
        <v>8279</v>
      </c>
      <c r="B1324" s="21" t="s">
        <v>8240</v>
      </c>
      <c r="C1324" s="5" t="s">
        <v>8280</v>
      </c>
      <c r="D1324" s="9" t="s">
        <v>808</v>
      </c>
      <c r="E1324" s="10">
        <v>0</v>
      </c>
      <c r="F1324" s="5" t="s">
        <v>67</v>
      </c>
      <c r="G1324" s="10">
        <v>22036</v>
      </c>
      <c r="H1324" s="5" t="s">
        <v>6858</v>
      </c>
      <c r="I1324" s="10">
        <v>0</v>
      </c>
      <c r="J1324" s="5" t="s">
        <v>67</v>
      </c>
      <c r="K1324" s="10">
        <v>22036</v>
      </c>
      <c r="L1324" s="5" t="s">
        <v>6862</v>
      </c>
      <c r="M1324" s="10">
        <v>0</v>
      </c>
      <c r="N1324" s="5" t="s">
        <v>67</v>
      </c>
      <c r="O1324" s="10">
        <f t="shared" si="21"/>
        <v>22036</v>
      </c>
      <c r="P1324" s="10">
        <v>0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5" t="s">
        <v>8281</v>
      </c>
      <c r="X1324" s="5" t="s">
        <v>67</v>
      </c>
      <c r="Y1324" s="2" t="s">
        <v>67</v>
      </c>
      <c r="Z1324" s="2" t="s">
        <v>67</v>
      </c>
      <c r="AA1324" s="11"/>
      <c r="AB1324" s="2" t="s">
        <v>67</v>
      </c>
    </row>
    <row r="1325" spans="1:28" ht="30" customHeight="1" x14ac:dyDescent="0.3">
      <c r="A1325" s="5" t="s">
        <v>8282</v>
      </c>
      <c r="B1325" s="21" t="s">
        <v>8240</v>
      </c>
      <c r="C1325" s="5" t="s">
        <v>8283</v>
      </c>
      <c r="D1325" s="9" t="s">
        <v>808</v>
      </c>
      <c r="E1325" s="10">
        <v>0</v>
      </c>
      <c r="F1325" s="5" t="s">
        <v>67</v>
      </c>
      <c r="G1325" s="10">
        <v>37744</v>
      </c>
      <c r="H1325" s="5" t="s">
        <v>6858</v>
      </c>
      <c r="I1325" s="10">
        <v>0</v>
      </c>
      <c r="J1325" s="5" t="s">
        <v>67</v>
      </c>
      <c r="K1325" s="10">
        <v>37744</v>
      </c>
      <c r="L1325" s="5" t="s">
        <v>6862</v>
      </c>
      <c r="M1325" s="10">
        <v>0</v>
      </c>
      <c r="N1325" s="5" t="s">
        <v>67</v>
      </c>
      <c r="O1325" s="10">
        <f t="shared" si="21"/>
        <v>37744</v>
      </c>
      <c r="P1325" s="10">
        <v>0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10">
        <v>0</v>
      </c>
      <c r="W1325" s="5" t="s">
        <v>8284</v>
      </c>
      <c r="X1325" s="5" t="s">
        <v>67</v>
      </c>
      <c r="Y1325" s="2" t="s">
        <v>67</v>
      </c>
      <c r="Z1325" s="2" t="s">
        <v>67</v>
      </c>
      <c r="AA1325" s="11"/>
      <c r="AB1325" s="2" t="s">
        <v>67</v>
      </c>
    </row>
    <row r="1326" spans="1:28" ht="30" customHeight="1" x14ac:dyDescent="0.3">
      <c r="A1326" s="5" t="s">
        <v>8285</v>
      </c>
      <c r="B1326" s="21" t="s">
        <v>8240</v>
      </c>
      <c r="C1326" s="5" t="s">
        <v>8286</v>
      </c>
      <c r="D1326" s="9" t="s">
        <v>808</v>
      </c>
      <c r="E1326" s="10">
        <v>0</v>
      </c>
      <c r="F1326" s="5" t="s">
        <v>67</v>
      </c>
      <c r="G1326" s="10">
        <v>7560</v>
      </c>
      <c r="H1326" s="5" t="s">
        <v>6858</v>
      </c>
      <c r="I1326" s="10">
        <v>0</v>
      </c>
      <c r="J1326" s="5" t="s">
        <v>67</v>
      </c>
      <c r="K1326" s="10">
        <v>7560</v>
      </c>
      <c r="L1326" s="5" t="s">
        <v>6862</v>
      </c>
      <c r="M1326" s="10">
        <v>0</v>
      </c>
      <c r="N1326" s="5" t="s">
        <v>67</v>
      </c>
      <c r="O1326" s="10">
        <f t="shared" si="21"/>
        <v>7560</v>
      </c>
      <c r="P1326" s="10">
        <v>0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10">
        <v>0</v>
      </c>
      <c r="W1326" s="5" t="s">
        <v>8287</v>
      </c>
      <c r="X1326" s="5" t="s">
        <v>67</v>
      </c>
      <c r="Y1326" s="2" t="s">
        <v>67</v>
      </c>
      <c r="Z1326" s="2" t="s">
        <v>67</v>
      </c>
      <c r="AA1326" s="11"/>
      <c r="AB1326" s="2" t="s">
        <v>67</v>
      </c>
    </row>
    <row r="1327" spans="1:28" ht="30" customHeight="1" x14ac:dyDescent="0.3">
      <c r="A1327" s="5" t="s">
        <v>8288</v>
      </c>
      <c r="B1327" s="21" t="s">
        <v>8240</v>
      </c>
      <c r="C1327" s="5" t="s">
        <v>8289</v>
      </c>
      <c r="D1327" s="9" t="s">
        <v>808</v>
      </c>
      <c r="E1327" s="10">
        <v>0</v>
      </c>
      <c r="F1327" s="5" t="s">
        <v>67</v>
      </c>
      <c r="G1327" s="10">
        <v>12726</v>
      </c>
      <c r="H1327" s="5" t="s">
        <v>6858</v>
      </c>
      <c r="I1327" s="10">
        <v>0</v>
      </c>
      <c r="J1327" s="5" t="s">
        <v>67</v>
      </c>
      <c r="K1327" s="10">
        <v>12726</v>
      </c>
      <c r="L1327" s="5" t="s">
        <v>6862</v>
      </c>
      <c r="M1327" s="10">
        <v>0</v>
      </c>
      <c r="N1327" s="5" t="s">
        <v>67</v>
      </c>
      <c r="O1327" s="10">
        <f t="shared" si="21"/>
        <v>12726</v>
      </c>
      <c r="P1327" s="10">
        <v>0</v>
      </c>
      <c r="Q1327" s="10">
        <v>0</v>
      </c>
      <c r="R1327" s="10">
        <v>0</v>
      </c>
      <c r="S1327" s="10">
        <v>0</v>
      </c>
      <c r="T1327" s="10">
        <v>0</v>
      </c>
      <c r="U1327" s="10">
        <v>0</v>
      </c>
      <c r="V1327" s="10">
        <v>0</v>
      </c>
      <c r="W1327" s="5" t="s">
        <v>8290</v>
      </c>
      <c r="X1327" s="5" t="s">
        <v>67</v>
      </c>
      <c r="Y1327" s="2" t="s">
        <v>67</v>
      </c>
      <c r="Z1327" s="2" t="s">
        <v>67</v>
      </c>
      <c r="AA1327" s="11"/>
      <c r="AB1327" s="2" t="s">
        <v>67</v>
      </c>
    </row>
    <row r="1328" spans="1:28" ht="30" customHeight="1" x14ac:dyDescent="0.3">
      <c r="A1328" s="5" t="s">
        <v>8291</v>
      </c>
      <c r="B1328" s="21" t="s">
        <v>8240</v>
      </c>
      <c r="C1328" s="5" t="s">
        <v>8292</v>
      </c>
      <c r="D1328" s="9" t="s">
        <v>808</v>
      </c>
      <c r="E1328" s="10">
        <v>0</v>
      </c>
      <c r="F1328" s="5" t="s">
        <v>67</v>
      </c>
      <c r="G1328" s="10">
        <v>16072</v>
      </c>
      <c r="H1328" s="5" t="s">
        <v>6858</v>
      </c>
      <c r="I1328" s="10">
        <v>0</v>
      </c>
      <c r="J1328" s="5" t="s">
        <v>67</v>
      </c>
      <c r="K1328" s="10">
        <v>16072</v>
      </c>
      <c r="L1328" s="5" t="s">
        <v>6862</v>
      </c>
      <c r="M1328" s="10">
        <v>0</v>
      </c>
      <c r="N1328" s="5" t="s">
        <v>67</v>
      </c>
      <c r="O1328" s="10">
        <f t="shared" si="21"/>
        <v>16072</v>
      </c>
      <c r="P1328" s="10">
        <v>0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5" t="s">
        <v>8293</v>
      </c>
      <c r="X1328" s="5" t="s">
        <v>67</v>
      </c>
      <c r="Y1328" s="2" t="s">
        <v>67</v>
      </c>
      <c r="Z1328" s="2" t="s">
        <v>67</v>
      </c>
      <c r="AA1328" s="11"/>
      <c r="AB1328" s="2" t="s">
        <v>67</v>
      </c>
    </row>
    <row r="1329" spans="1:28" ht="30" customHeight="1" x14ac:dyDescent="0.3">
      <c r="A1329" s="5" t="s">
        <v>8294</v>
      </c>
      <c r="B1329" s="21" t="s">
        <v>8240</v>
      </c>
      <c r="C1329" s="5" t="s">
        <v>8295</v>
      </c>
      <c r="D1329" s="9" t="s">
        <v>808</v>
      </c>
      <c r="E1329" s="10">
        <v>0</v>
      </c>
      <c r="F1329" s="5" t="s">
        <v>67</v>
      </c>
      <c r="G1329" s="10">
        <v>14504</v>
      </c>
      <c r="H1329" s="5" t="s">
        <v>6858</v>
      </c>
      <c r="I1329" s="10">
        <v>0</v>
      </c>
      <c r="J1329" s="5" t="s">
        <v>67</v>
      </c>
      <c r="K1329" s="10">
        <v>14504</v>
      </c>
      <c r="L1329" s="5" t="s">
        <v>6862</v>
      </c>
      <c r="M1329" s="10">
        <v>0</v>
      </c>
      <c r="N1329" s="5" t="s">
        <v>67</v>
      </c>
      <c r="O1329" s="10">
        <f t="shared" si="21"/>
        <v>14504</v>
      </c>
      <c r="P1329" s="10">
        <v>0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5" t="s">
        <v>8296</v>
      </c>
      <c r="X1329" s="5" t="s">
        <v>67</v>
      </c>
      <c r="Y1329" s="2" t="s">
        <v>67</v>
      </c>
      <c r="Z1329" s="2" t="s">
        <v>67</v>
      </c>
      <c r="AA1329" s="11"/>
      <c r="AB1329" s="2" t="s">
        <v>67</v>
      </c>
    </row>
    <row r="1330" spans="1:28" ht="30" customHeight="1" x14ac:dyDescent="0.3">
      <c r="A1330" s="5" t="s">
        <v>8297</v>
      </c>
      <c r="B1330" s="21" t="s">
        <v>8240</v>
      </c>
      <c r="C1330" s="5" t="s">
        <v>8298</v>
      </c>
      <c r="D1330" s="9" t="s">
        <v>808</v>
      </c>
      <c r="E1330" s="10">
        <v>0</v>
      </c>
      <c r="F1330" s="5" t="s">
        <v>67</v>
      </c>
      <c r="G1330" s="10">
        <v>17724</v>
      </c>
      <c r="H1330" s="5" t="s">
        <v>6858</v>
      </c>
      <c r="I1330" s="10">
        <v>0</v>
      </c>
      <c r="J1330" s="5" t="s">
        <v>67</v>
      </c>
      <c r="K1330" s="10">
        <v>17724</v>
      </c>
      <c r="L1330" s="5" t="s">
        <v>6862</v>
      </c>
      <c r="M1330" s="10">
        <v>0</v>
      </c>
      <c r="N1330" s="5" t="s">
        <v>67</v>
      </c>
      <c r="O1330" s="10">
        <f t="shared" si="21"/>
        <v>17724</v>
      </c>
      <c r="P1330" s="10">
        <v>0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5" t="s">
        <v>8299</v>
      </c>
      <c r="X1330" s="5" t="s">
        <v>67</v>
      </c>
      <c r="Y1330" s="2" t="s">
        <v>67</v>
      </c>
      <c r="Z1330" s="2" t="s">
        <v>67</v>
      </c>
      <c r="AA1330" s="11"/>
      <c r="AB1330" s="2" t="s">
        <v>67</v>
      </c>
    </row>
    <row r="1331" spans="1:28" ht="30" customHeight="1" x14ac:dyDescent="0.3">
      <c r="A1331" s="5" t="s">
        <v>8300</v>
      </c>
      <c r="B1331" s="21" t="s">
        <v>8240</v>
      </c>
      <c r="C1331" s="5" t="s">
        <v>8301</v>
      </c>
      <c r="D1331" s="9" t="s">
        <v>808</v>
      </c>
      <c r="E1331" s="10">
        <v>0</v>
      </c>
      <c r="F1331" s="5" t="s">
        <v>67</v>
      </c>
      <c r="G1331" s="10">
        <v>21196</v>
      </c>
      <c r="H1331" s="5" t="s">
        <v>6858</v>
      </c>
      <c r="I1331" s="10">
        <v>0</v>
      </c>
      <c r="J1331" s="5" t="s">
        <v>67</v>
      </c>
      <c r="K1331" s="10">
        <v>21196</v>
      </c>
      <c r="L1331" s="5" t="s">
        <v>6862</v>
      </c>
      <c r="M1331" s="10">
        <v>0</v>
      </c>
      <c r="N1331" s="5" t="s">
        <v>67</v>
      </c>
      <c r="O1331" s="10">
        <f t="shared" si="21"/>
        <v>21196</v>
      </c>
      <c r="P1331" s="10">
        <v>0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5" t="s">
        <v>8302</v>
      </c>
      <c r="X1331" s="5" t="s">
        <v>67</v>
      </c>
      <c r="Y1331" s="2" t="s">
        <v>67</v>
      </c>
      <c r="Z1331" s="2" t="s">
        <v>67</v>
      </c>
      <c r="AA1331" s="11"/>
      <c r="AB1331" s="2" t="s">
        <v>67</v>
      </c>
    </row>
    <row r="1332" spans="1:28" ht="30" customHeight="1" x14ac:dyDescent="0.3">
      <c r="A1332" s="5" t="s">
        <v>8303</v>
      </c>
      <c r="B1332" s="21" t="s">
        <v>8240</v>
      </c>
      <c r="C1332" s="5" t="s">
        <v>8304</v>
      </c>
      <c r="D1332" s="9" t="s">
        <v>808</v>
      </c>
      <c r="E1332" s="10">
        <v>0</v>
      </c>
      <c r="F1332" s="5" t="s">
        <v>67</v>
      </c>
      <c r="G1332" s="10">
        <v>39144</v>
      </c>
      <c r="H1332" s="5" t="s">
        <v>6858</v>
      </c>
      <c r="I1332" s="10">
        <v>0</v>
      </c>
      <c r="J1332" s="5" t="s">
        <v>67</v>
      </c>
      <c r="K1332" s="10">
        <v>39144</v>
      </c>
      <c r="L1332" s="5" t="s">
        <v>6862</v>
      </c>
      <c r="M1332" s="10">
        <v>0</v>
      </c>
      <c r="N1332" s="5" t="s">
        <v>67</v>
      </c>
      <c r="O1332" s="10">
        <f t="shared" si="21"/>
        <v>39144</v>
      </c>
      <c r="P1332" s="10">
        <v>0</v>
      </c>
      <c r="Q1332" s="10">
        <v>0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5" t="s">
        <v>8305</v>
      </c>
      <c r="X1332" s="5" t="s">
        <v>67</v>
      </c>
      <c r="Y1332" s="2" t="s">
        <v>67</v>
      </c>
      <c r="Z1332" s="2" t="s">
        <v>67</v>
      </c>
      <c r="AA1332" s="11"/>
      <c r="AB1332" s="2" t="s">
        <v>67</v>
      </c>
    </row>
    <row r="1333" spans="1:28" ht="30" customHeight="1" x14ac:dyDescent="0.3">
      <c r="A1333" s="5" t="s">
        <v>8306</v>
      </c>
      <c r="B1333" s="21" t="s">
        <v>8240</v>
      </c>
      <c r="C1333" s="5" t="s">
        <v>8307</v>
      </c>
      <c r="D1333" s="9" t="s">
        <v>808</v>
      </c>
      <c r="E1333" s="10">
        <v>0</v>
      </c>
      <c r="F1333" s="5" t="s">
        <v>67</v>
      </c>
      <c r="G1333" s="10">
        <v>9898</v>
      </c>
      <c r="H1333" s="5" t="s">
        <v>6858</v>
      </c>
      <c r="I1333" s="10">
        <v>0</v>
      </c>
      <c r="J1333" s="5" t="s">
        <v>67</v>
      </c>
      <c r="K1333" s="10">
        <v>9898</v>
      </c>
      <c r="L1333" s="5" t="s">
        <v>6862</v>
      </c>
      <c r="M1333" s="10">
        <v>0</v>
      </c>
      <c r="N1333" s="5" t="s">
        <v>67</v>
      </c>
      <c r="O1333" s="10">
        <f t="shared" si="21"/>
        <v>9898</v>
      </c>
      <c r="P1333" s="10">
        <v>0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10">
        <v>0</v>
      </c>
      <c r="W1333" s="5" t="s">
        <v>8308</v>
      </c>
      <c r="X1333" s="5" t="s">
        <v>67</v>
      </c>
      <c r="Y1333" s="2" t="s">
        <v>67</v>
      </c>
      <c r="Z1333" s="2" t="s">
        <v>67</v>
      </c>
      <c r="AA1333" s="11"/>
      <c r="AB1333" s="2" t="s">
        <v>67</v>
      </c>
    </row>
    <row r="1334" spans="1:28" ht="30" customHeight="1" x14ac:dyDescent="0.3">
      <c r="A1334" s="5" t="s">
        <v>8309</v>
      </c>
      <c r="B1334" s="21" t="s">
        <v>8240</v>
      </c>
      <c r="C1334" s="5" t="s">
        <v>8310</v>
      </c>
      <c r="D1334" s="9" t="s">
        <v>808</v>
      </c>
      <c r="E1334" s="10">
        <v>0</v>
      </c>
      <c r="F1334" s="5" t="s">
        <v>67</v>
      </c>
      <c r="G1334" s="10">
        <v>13580</v>
      </c>
      <c r="H1334" s="5" t="s">
        <v>6858</v>
      </c>
      <c r="I1334" s="10">
        <v>0</v>
      </c>
      <c r="J1334" s="5" t="s">
        <v>67</v>
      </c>
      <c r="K1334" s="10">
        <v>13580</v>
      </c>
      <c r="L1334" s="5" t="s">
        <v>6862</v>
      </c>
      <c r="M1334" s="10">
        <v>0</v>
      </c>
      <c r="N1334" s="5" t="s">
        <v>67</v>
      </c>
      <c r="O1334" s="10">
        <f t="shared" si="21"/>
        <v>13580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5" t="s">
        <v>8311</v>
      </c>
      <c r="X1334" s="5" t="s">
        <v>67</v>
      </c>
      <c r="Y1334" s="2" t="s">
        <v>67</v>
      </c>
      <c r="Z1334" s="2" t="s">
        <v>67</v>
      </c>
      <c r="AA1334" s="11"/>
      <c r="AB1334" s="2" t="s">
        <v>67</v>
      </c>
    </row>
    <row r="1335" spans="1:28" ht="30" customHeight="1" x14ac:dyDescent="0.3">
      <c r="A1335" s="5" t="s">
        <v>8312</v>
      </c>
      <c r="B1335" s="21" t="s">
        <v>8240</v>
      </c>
      <c r="C1335" s="5" t="s">
        <v>8313</v>
      </c>
      <c r="D1335" s="9" t="s">
        <v>808</v>
      </c>
      <c r="E1335" s="10">
        <v>0</v>
      </c>
      <c r="F1335" s="5" t="s">
        <v>67</v>
      </c>
      <c r="G1335" s="10">
        <v>16282</v>
      </c>
      <c r="H1335" s="5" t="s">
        <v>6858</v>
      </c>
      <c r="I1335" s="10">
        <v>0</v>
      </c>
      <c r="J1335" s="5" t="s">
        <v>67</v>
      </c>
      <c r="K1335" s="10">
        <v>16282</v>
      </c>
      <c r="L1335" s="5" t="s">
        <v>6862</v>
      </c>
      <c r="M1335" s="10">
        <v>0</v>
      </c>
      <c r="N1335" s="5" t="s">
        <v>67</v>
      </c>
      <c r="O1335" s="10">
        <f t="shared" si="21"/>
        <v>16282</v>
      </c>
      <c r="P1335" s="10">
        <v>0</v>
      </c>
      <c r="Q1335" s="10">
        <v>0</v>
      </c>
      <c r="R1335" s="10">
        <v>0</v>
      </c>
      <c r="S1335" s="10">
        <v>0</v>
      </c>
      <c r="T1335" s="10">
        <v>0</v>
      </c>
      <c r="U1335" s="10">
        <v>0</v>
      </c>
      <c r="V1335" s="10">
        <v>0</v>
      </c>
      <c r="W1335" s="5" t="s">
        <v>8314</v>
      </c>
      <c r="X1335" s="5" t="s">
        <v>67</v>
      </c>
      <c r="Y1335" s="2" t="s">
        <v>67</v>
      </c>
      <c r="Z1335" s="2" t="s">
        <v>67</v>
      </c>
      <c r="AA1335" s="11"/>
      <c r="AB1335" s="2" t="s">
        <v>67</v>
      </c>
    </row>
    <row r="1336" spans="1:28" ht="30" customHeight="1" x14ac:dyDescent="0.3">
      <c r="A1336" s="5" t="s">
        <v>8315</v>
      </c>
      <c r="B1336" s="21" t="s">
        <v>8240</v>
      </c>
      <c r="C1336" s="5" t="s">
        <v>8316</v>
      </c>
      <c r="D1336" s="9" t="s">
        <v>808</v>
      </c>
      <c r="E1336" s="10">
        <v>0</v>
      </c>
      <c r="F1336" s="5" t="s">
        <v>67</v>
      </c>
      <c r="G1336" s="10">
        <v>17864</v>
      </c>
      <c r="H1336" s="5" t="s">
        <v>6858</v>
      </c>
      <c r="I1336" s="10">
        <v>0</v>
      </c>
      <c r="J1336" s="5" t="s">
        <v>67</v>
      </c>
      <c r="K1336" s="10">
        <v>17864</v>
      </c>
      <c r="L1336" s="5" t="s">
        <v>6862</v>
      </c>
      <c r="M1336" s="10">
        <v>0</v>
      </c>
      <c r="N1336" s="5" t="s">
        <v>67</v>
      </c>
      <c r="O1336" s="10">
        <f t="shared" si="21"/>
        <v>17864</v>
      </c>
      <c r="P1336" s="10">
        <v>0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5" t="s">
        <v>8317</v>
      </c>
      <c r="X1336" s="5" t="s">
        <v>67</v>
      </c>
      <c r="Y1336" s="2" t="s">
        <v>67</v>
      </c>
      <c r="Z1336" s="2" t="s">
        <v>67</v>
      </c>
      <c r="AA1336" s="11"/>
      <c r="AB1336" s="2" t="s">
        <v>67</v>
      </c>
    </row>
    <row r="1337" spans="1:28" ht="30" customHeight="1" x14ac:dyDescent="0.3">
      <c r="A1337" s="5" t="s">
        <v>8318</v>
      </c>
      <c r="B1337" s="21" t="s">
        <v>8240</v>
      </c>
      <c r="C1337" s="5" t="s">
        <v>8319</v>
      </c>
      <c r="D1337" s="9" t="s">
        <v>808</v>
      </c>
      <c r="E1337" s="10">
        <v>0</v>
      </c>
      <c r="F1337" s="5" t="s">
        <v>67</v>
      </c>
      <c r="G1337" s="10">
        <v>19922</v>
      </c>
      <c r="H1337" s="5" t="s">
        <v>6858</v>
      </c>
      <c r="I1337" s="10">
        <v>0</v>
      </c>
      <c r="J1337" s="5" t="s">
        <v>67</v>
      </c>
      <c r="K1337" s="10">
        <v>19922</v>
      </c>
      <c r="L1337" s="5" t="s">
        <v>6862</v>
      </c>
      <c r="M1337" s="10">
        <v>0</v>
      </c>
      <c r="N1337" s="5" t="s">
        <v>67</v>
      </c>
      <c r="O1337" s="10">
        <f t="shared" si="21"/>
        <v>19922</v>
      </c>
      <c r="P1337" s="10">
        <v>0</v>
      </c>
      <c r="Q1337" s="10">
        <v>0</v>
      </c>
      <c r="R1337" s="10">
        <v>0</v>
      </c>
      <c r="S1337" s="10">
        <v>0</v>
      </c>
      <c r="T1337" s="10">
        <v>0</v>
      </c>
      <c r="U1337" s="10">
        <v>0</v>
      </c>
      <c r="V1337" s="10">
        <v>0</v>
      </c>
      <c r="W1337" s="5" t="s">
        <v>8320</v>
      </c>
      <c r="X1337" s="5" t="s">
        <v>67</v>
      </c>
      <c r="Y1337" s="2" t="s">
        <v>67</v>
      </c>
      <c r="Z1337" s="2" t="s">
        <v>67</v>
      </c>
      <c r="AA1337" s="11"/>
      <c r="AB1337" s="2" t="s">
        <v>67</v>
      </c>
    </row>
    <row r="1338" spans="1:28" ht="30" customHeight="1" x14ac:dyDescent="0.3">
      <c r="A1338" s="5" t="s">
        <v>8321</v>
      </c>
      <c r="B1338" s="21" t="s">
        <v>8240</v>
      </c>
      <c r="C1338" s="5" t="s">
        <v>8322</v>
      </c>
      <c r="D1338" s="9" t="s">
        <v>808</v>
      </c>
      <c r="E1338" s="10">
        <v>0</v>
      </c>
      <c r="F1338" s="5" t="s">
        <v>67</v>
      </c>
      <c r="G1338" s="10">
        <v>23520</v>
      </c>
      <c r="H1338" s="5" t="s">
        <v>6858</v>
      </c>
      <c r="I1338" s="10">
        <v>0</v>
      </c>
      <c r="J1338" s="5" t="s">
        <v>67</v>
      </c>
      <c r="K1338" s="10">
        <v>23520</v>
      </c>
      <c r="L1338" s="5" t="s">
        <v>6862</v>
      </c>
      <c r="M1338" s="10">
        <v>0</v>
      </c>
      <c r="N1338" s="5" t="s">
        <v>67</v>
      </c>
      <c r="O1338" s="10">
        <f t="shared" si="21"/>
        <v>23520</v>
      </c>
      <c r="P1338" s="10">
        <v>0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5" t="s">
        <v>8323</v>
      </c>
      <c r="X1338" s="5" t="s">
        <v>67</v>
      </c>
      <c r="Y1338" s="2" t="s">
        <v>67</v>
      </c>
      <c r="Z1338" s="2" t="s">
        <v>67</v>
      </c>
      <c r="AA1338" s="11"/>
      <c r="AB1338" s="2" t="s">
        <v>67</v>
      </c>
    </row>
    <row r="1339" spans="1:28" ht="30" customHeight="1" x14ac:dyDescent="0.3">
      <c r="A1339" s="5" t="s">
        <v>8324</v>
      </c>
      <c r="B1339" s="21" t="s">
        <v>8240</v>
      </c>
      <c r="C1339" s="5" t="s">
        <v>8325</v>
      </c>
      <c r="D1339" s="9" t="s">
        <v>808</v>
      </c>
      <c r="E1339" s="10">
        <v>0</v>
      </c>
      <c r="F1339" s="5" t="s">
        <v>67</v>
      </c>
      <c r="G1339" s="10">
        <v>41734</v>
      </c>
      <c r="H1339" s="5" t="s">
        <v>6858</v>
      </c>
      <c r="I1339" s="10">
        <v>0</v>
      </c>
      <c r="J1339" s="5" t="s">
        <v>67</v>
      </c>
      <c r="K1339" s="10">
        <v>41734</v>
      </c>
      <c r="L1339" s="5" t="s">
        <v>6862</v>
      </c>
      <c r="M1339" s="10">
        <v>0</v>
      </c>
      <c r="N1339" s="5" t="s">
        <v>67</v>
      </c>
      <c r="O1339" s="10">
        <f t="shared" si="21"/>
        <v>41734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0</v>
      </c>
      <c r="V1339" s="10">
        <v>0</v>
      </c>
      <c r="W1339" s="5" t="s">
        <v>8326</v>
      </c>
      <c r="X1339" s="5" t="s">
        <v>67</v>
      </c>
      <c r="Y1339" s="2" t="s">
        <v>67</v>
      </c>
      <c r="Z1339" s="2" t="s">
        <v>67</v>
      </c>
      <c r="AA1339" s="11"/>
      <c r="AB1339" s="2" t="s">
        <v>67</v>
      </c>
    </row>
    <row r="1340" spans="1:28" ht="30" customHeight="1" x14ac:dyDescent="0.3">
      <c r="A1340" s="5" t="s">
        <v>8327</v>
      </c>
      <c r="B1340" s="21" t="s">
        <v>8240</v>
      </c>
      <c r="C1340" s="5" t="s">
        <v>8328</v>
      </c>
      <c r="D1340" s="9" t="s">
        <v>808</v>
      </c>
      <c r="E1340" s="10">
        <v>0</v>
      </c>
      <c r="F1340" s="5" t="s">
        <v>67</v>
      </c>
      <c r="G1340" s="10">
        <v>11690</v>
      </c>
      <c r="H1340" s="5" t="s">
        <v>6858</v>
      </c>
      <c r="I1340" s="10">
        <v>0</v>
      </c>
      <c r="J1340" s="5" t="s">
        <v>67</v>
      </c>
      <c r="K1340" s="10">
        <v>11690</v>
      </c>
      <c r="L1340" s="5" t="s">
        <v>6862</v>
      </c>
      <c r="M1340" s="10">
        <v>0</v>
      </c>
      <c r="N1340" s="5" t="s">
        <v>67</v>
      </c>
      <c r="O1340" s="10">
        <f t="shared" si="21"/>
        <v>11690</v>
      </c>
      <c r="P1340" s="10">
        <v>0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10">
        <v>0</v>
      </c>
      <c r="W1340" s="5" t="s">
        <v>8329</v>
      </c>
      <c r="X1340" s="5" t="s">
        <v>67</v>
      </c>
      <c r="Y1340" s="2" t="s">
        <v>67</v>
      </c>
      <c r="Z1340" s="2" t="s">
        <v>67</v>
      </c>
      <c r="AA1340" s="11"/>
      <c r="AB1340" s="2" t="s">
        <v>67</v>
      </c>
    </row>
    <row r="1341" spans="1:28" ht="30" customHeight="1" x14ac:dyDescent="0.3">
      <c r="A1341" s="5" t="s">
        <v>8330</v>
      </c>
      <c r="B1341" s="21" t="s">
        <v>8240</v>
      </c>
      <c r="C1341" s="5" t="s">
        <v>8331</v>
      </c>
      <c r="D1341" s="9" t="s">
        <v>808</v>
      </c>
      <c r="E1341" s="10">
        <v>0</v>
      </c>
      <c r="F1341" s="5" t="s">
        <v>67</v>
      </c>
      <c r="G1341" s="10">
        <v>13272</v>
      </c>
      <c r="H1341" s="5" t="s">
        <v>6858</v>
      </c>
      <c r="I1341" s="10">
        <v>0</v>
      </c>
      <c r="J1341" s="5" t="s">
        <v>67</v>
      </c>
      <c r="K1341" s="10">
        <v>13272</v>
      </c>
      <c r="L1341" s="5" t="s">
        <v>6862</v>
      </c>
      <c r="M1341" s="10">
        <v>0</v>
      </c>
      <c r="N1341" s="5" t="s">
        <v>67</v>
      </c>
      <c r="O1341" s="10">
        <f t="shared" si="21"/>
        <v>13272</v>
      </c>
      <c r="P1341" s="10">
        <v>0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10">
        <v>0</v>
      </c>
      <c r="W1341" s="5" t="s">
        <v>8332</v>
      </c>
      <c r="X1341" s="5" t="s">
        <v>67</v>
      </c>
      <c r="Y1341" s="2" t="s">
        <v>67</v>
      </c>
      <c r="Z1341" s="2" t="s">
        <v>67</v>
      </c>
      <c r="AA1341" s="11"/>
      <c r="AB1341" s="2" t="s">
        <v>67</v>
      </c>
    </row>
    <row r="1342" spans="1:28" ht="30" customHeight="1" x14ac:dyDescent="0.3">
      <c r="A1342" s="5" t="s">
        <v>8333</v>
      </c>
      <c r="B1342" s="21" t="s">
        <v>8240</v>
      </c>
      <c r="C1342" s="5" t="s">
        <v>8334</v>
      </c>
      <c r="D1342" s="9" t="s">
        <v>808</v>
      </c>
      <c r="E1342" s="10">
        <v>0</v>
      </c>
      <c r="F1342" s="5" t="s">
        <v>67</v>
      </c>
      <c r="G1342" s="10">
        <v>16912</v>
      </c>
      <c r="H1342" s="5" t="s">
        <v>6858</v>
      </c>
      <c r="I1342" s="10">
        <v>0</v>
      </c>
      <c r="J1342" s="5" t="s">
        <v>67</v>
      </c>
      <c r="K1342" s="10">
        <v>16912</v>
      </c>
      <c r="L1342" s="5" t="s">
        <v>6862</v>
      </c>
      <c r="M1342" s="10">
        <v>0</v>
      </c>
      <c r="N1342" s="5" t="s">
        <v>67</v>
      </c>
      <c r="O1342" s="10">
        <f t="shared" si="21"/>
        <v>16912</v>
      </c>
      <c r="P1342" s="10">
        <v>0</v>
      </c>
      <c r="Q1342" s="10">
        <v>0</v>
      </c>
      <c r="R1342" s="10">
        <v>0</v>
      </c>
      <c r="S1342" s="10">
        <v>0</v>
      </c>
      <c r="T1342" s="10">
        <v>0</v>
      </c>
      <c r="U1342" s="10">
        <v>0</v>
      </c>
      <c r="V1342" s="10">
        <v>0</v>
      </c>
      <c r="W1342" s="5" t="s">
        <v>8335</v>
      </c>
      <c r="X1342" s="5" t="s">
        <v>67</v>
      </c>
      <c r="Y1342" s="2" t="s">
        <v>67</v>
      </c>
      <c r="Z1342" s="2" t="s">
        <v>67</v>
      </c>
      <c r="AA1342" s="11"/>
      <c r="AB1342" s="2" t="s">
        <v>67</v>
      </c>
    </row>
    <row r="1343" spans="1:28" ht="30" customHeight="1" x14ac:dyDescent="0.3">
      <c r="A1343" s="5" t="s">
        <v>8336</v>
      </c>
      <c r="B1343" s="21" t="s">
        <v>8240</v>
      </c>
      <c r="C1343" s="5" t="s">
        <v>8337</v>
      </c>
      <c r="D1343" s="9" t="s">
        <v>808</v>
      </c>
      <c r="E1343" s="10">
        <v>0</v>
      </c>
      <c r="F1343" s="5" t="s">
        <v>67</v>
      </c>
      <c r="G1343" s="10">
        <v>17864</v>
      </c>
      <c r="H1343" s="5" t="s">
        <v>6858</v>
      </c>
      <c r="I1343" s="10">
        <v>0</v>
      </c>
      <c r="J1343" s="5" t="s">
        <v>67</v>
      </c>
      <c r="K1343" s="10">
        <v>17864</v>
      </c>
      <c r="L1343" s="5" t="s">
        <v>6862</v>
      </c>
      <c r="M1343" s="10">
        <v>0</v>
      </c>
      <c r="N1343" s="5" t="s">
        <v>67</v>
      </c>
      <c r="O1343" s="10">
        <f t="shared" si="21"/>
        <v>17864</v>
      </c>
      <c r="P1343" s="10">
        <v>0</v>
      </c>
      <c r="Q1343" s="10">
        <v>0</v>
      </c>
      <c r="R1343" s="10">
        <v>0</v>
      </c>
      <c r="S1343" s="10">
        <v>0</v>
      </c>
      <c r="T1343" s="10">
        <v>0</v>
      </c>
      <c r="U1343" s="10">
        <v>0</v>
      </c>
      <c r="V1343" s="10">
        <v>0</v>
      </c>
      <c r="W1343" s="5" t="s">
        <v>8338</v>
      </c>
      <c r="X1343" s="5" t="s">
        <v>67</v>
      </c>
      <c r="Y1343" s="2" t="s">
        <v>67</v>
      </c>
      <c r="Z1343" s="2" t="s">
        <v>67</v>
      </c>
      <c r="AA1343" s="11"/>
      <c r="AB1343" s="2" t="s">
        <v>67</v>
      </c>
    </row>
    <row r="1344" spans="1:28" ht="30" customHeight="1" x14ac:dyDescent="0.3">
      <c r="A1344" s="5" t="s">
        <v>8339</v>
      </c>
      <c r="B1344" s="21" t="s">
        <v>8240</v>
      </c>
      <c r="C1344" s="5" t="s">
        <v>8340</v>
      </c>
      <c r="D1344" s="9" t="s">
        <v>808</v>
      </c>
      <c r="E1344" s="10">
        <v>0</v>
      </c>
      <c r="F1344" s="5" t="s">
        <v>67</v>
      </c>
      <c r="G1344" s="10">
        <v>21812</v>
      </c>
      <c r="H1344" s="5" t="s">
        <v>6858</v>
      </c>
      <c r="I1344" s="10">
        <v>0</v>
      </c>
      <c r="J1344" s="5" t="s">
        <v>67</v>
      </c>
      <c r="K1344" s="10">
        <v>21812</v>
      </c>
      <c r="L1344" s="5" t="s">
        <v>6862</v>
      </c>
      <c r="M1344" s="10">
        <v>0</v>
      </c>
      <c r="N1344" s="5" t="s">
        <v>67</v>
      </c>
      <c r="O1344" s="10">
        <f t="shared" si="21"/>
        <v>21812</v>
      </c>
      <c r="P1344" s="10">
        <v>0</v>
      </c>
      <c r="Q1344" s="10">
        <v>0</v>
      </c>
      <c r="R1344" s="10">
        <v>0</v>
      </c>
      <c r="S1344" s="10">
        <v>0</v>
      </c>
      <c r="T1344" s="10">
        <v>0</v>
      </c>
      <c r="U1344" s="10">
        <v>0</v>
      </c>
      <c r="V1344" s="10">
        <v>0</v>
      </c>
      <c r="W1344" s="5" t="s">
        <v>8341</v>
      </c>
      <c r="X1344" s="5" t="s">
        <v>67</v>
      </c>
      <c r="Y1344" s="2" t="s">
        <v>67</v>
      </c>
      <c r="Z1344" s="2" t="s">
        <v>67</v>
      </c>
      <c r="AA1344" s="11"/>
      <c r="AB1344" s="2" t="s">
        <v>67</v>
      </c>
    </row>
    <row r="1345" spans="1:28" ht="30" customHeight="1" x14ac:dyDescent="0.3">
      <c r="A1345" s="5" t="s">
        <v>8342</v>
      </c>
      <c r="B1345" s="21" t="s">
        <v>8240</v>
      </c>
      <c r="C1345" s="5" t="s">
        <v>8343</v>
      </c>
      <c r="D1345" s="9" t="s">
        <v>808</v>
      </c>
      <c r="E1345" s="10">
        <v>0</v>
      </c>
      <c r="F1345" s="5" t="s">
        <v>67</v>
      </c>
      <c r="G1345" s="10">
        <v>23156</v>
      </c>
      <c r="H1345" s="5" t="s">
        <v>6858</v>
      </c>
      <c r="I1345" s="10">
        <v>0</v>
      </c>
      <c r="J1345" s="5" t="s">
        <v>67</v>
      </c>
      <c r="K1345" s="10">
        <v>23156</v>
      </c>
      <c r="L1345" s="5" t="s">
        <v>6862</v>
      </c>
      <c r="M1345" s="10">
        <v>0</v>
      </c>
      <c r="N1345" s="5" t="s">
        <v>67</v>
      </c>
      <c r="O1345" s="10">
        <f t="shared" si="21"/>
        <v>23156</v>
      </c>
      <c r="P1345" s="10">
        <v>0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10">
        <v>0</v>
      </c>
      <c r="W1345" s="5" t="s">
        <v>8344</v>
      </c>
      <c r="X1345" s="5" t="s">
        <v>67</v>
      </c>
      <c r="Y1345" s="2" t="s">
        <v>67</v>
      </c>
      <c r="Z1345" s="2" t="s">
        <v>67</v>
      </c>
      <c r="AA1345" s="11"/>
      <c r="AB1345" s="2" t="s">
        <v>67</v>
      </c>
    </row>
    <row r="1346" spans="1:28" ht="30" customHeight="1" x14ac:dyDescent="0.3">
      <c r="A1346" s="5" t="s">
        <v>8345</v>
      </c>
      <c r="B1346" s="21" t="s">
        <v>8240</v>
      </c>
      <c r="C1346" s="5" t="s">
        <v>8346</v>
      </c>
      <c r="D1346" s="9" t="s">
        <v>808</v>
      </c>
      <c r="E1346" s="10">
        <v>0</v>
      </c>
      <c r="F1346" s="5" t="s">
        <v>67</v>
      </c>
      <c r="G1346" s="10">
        <v>43134</v>
      </c>
      <c r="H1346" s="5" t="s">
        <v>6858</v>
      </c>
      <c r="I1346" s="10">
        <v>0</v>
      </c>
      <c r="J1346" s="5" t="s">
        <v>67</v>
      </c>
      <c r="K1346" s="10">
        <v>43134</v>
      </c>
      <c r="L1346" s="5" t="s">
        <v>6862</v>
      </c>
      <c r="M1346" s="10">
        <v>0</v>
      </c>
      <c r="N1346" s="5" t="s">
        <v>67</v>
      </c>
      <c r="O1346" s="10">
        <f t="shared" si="21"/>
        <v>43134</v>
      </c>
      <c r="P1346" s="10">
        <v>0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10">
        <v>0</v>
      </c>
      <c r="W1346" s="5" t="s">
        <v>8347</v>
      </c>
      <c r="X1346" s="5" t="s">
        <v>67</v>
      </c>
      <c r="Y1346" s="2" t="s">
        <v>67</v>
      </c>
      <c r="Z1346" s="2" t="s">
        <v>67</v>
      </c>
      <c r="AA1346" s="11"/>
      <c r="AB1346" s="2" t="s">
        <v>67</v>
      </c>
    </row>
    <row r="1347" spans="1:28" ht="30" customHeight="1" x14ac:dyDescent="0.3">
      <c r="A1347" s="5" t="s">
        <v>8348</v>
      </c>
      <c r="B1347" s="21" t="s">
        <v>8240</v>
      </c>
      <c r="C1347" s="5" t="s">
        <v>8349</v>
      </c>
      <c r="D1347" s="9" t="s">
        <v>808</v>
      </c>
      <c r="E1347" s="10">
        <v>0</v>
      </c>
      <c r="F1347" s="5" t="s">
        <v>67</v>
      </c>
      <c r="G1347" s="10">
        <v>4347</v>
      </c>
      <c r="H1347" s="5" t="s">
        <v>6858</v>
      </c>
      <c r="I1347" s="10">
        <v>0</v>
      </c>
      <c r="J1347" s="5" t="s">
        <v>67</v>
      </c>
      <c r="K1347" s="10">
        <v>4347</v>
      </c>
      <c r="L1347" s="5" t="s">
        <v>6862</v>
      </c>
      <c r="M1347" s="10">
        <v>0</v>
      </c>
      <c r="N1347" s="5" t="s">
        <v>67</v>
      </c>
      <c r="O1347" s="10">
        <f t="shared" si="21"/>
        <v>4347</v>
      </c>
      <c r="P1347" s="10">
        <v>0</v>
      </c>
      <c r="Q1347" s="10">
        <v>0</v>
      </c>
      <c r="R1347" s="10">
        <v>0</v>
      </c>
      <c r="S1347" s="10">
        <v>0</v>
      </c>
      <c r="T1347" s="10">
        <v>0</v>
      </c>
      <c r="U1347" s="10">
        <v>0</v>
      </c>
      <c r="V1347" s="10">
        <v>0</v>
      </c>
      <c r="W1347" s="5" t="s">
        <v>8350</v>
      </c>
      <c r="X1347" s="5" t="s">
        <v>67</v>
      </c>
      <c r="Y1347" s="2" t="s">
        <v>67</v>
      </c>
      <c r="Z1347" s="2" t="s">
        <v>67</v>
      </c>
      <c r="AA1347" s="11"/>
      <c r="AB1347" s="2" t="s">
        <v>67</v>
      </c>
    </row>
    <row r="1348" spans="1:28" ht="30" customHeight="1" x14ac:dyDescent="0.3">
      <c r="A1348" s="5" t="s">
        <v>8351</v>
      </c>
      <c r="B1348" s="21" t="s">
        <v>8240</v>
      </c>
      <c r="C1348" s="5" t="s">
        <v>8352</v>
      </c>
      <c r="D1348" s="9" t="s">
        <v>808</v>
      </c>
      <c r="E1348" s="10">
        <v>0</v>
      </c>
      <c r="F1348" s="5" t="s">
        <v>67</v>
      </c>
      <c r="G1348" s="10">
        <v>8820</v>
      </c>
      <c r="H1348" s="5" t="s">
        <v>6858</v>
      </c>
      <c r="I1348" s="10">
        <v>0</v>
      </c>
      <c r="J1348" s="5" t="s">
        <v>67</v>
      </c>
      <c r="K1348" s="10">
        <v>8820</v>
      </c>
      <c r="L1348" s="5" t="s">
        <v>6862</v>
      </c>
      <c r="M1348" s="10">
        <v>0</v>
      </c>
      <c r="N1348" s="5" t="s">
        <v>67</v>
      </c>
      <c r="O1348" s="10">
        <f t="shared" si="21"/>
        <v>8820</v>
      </c>
      <c r="P1348" s="10">
        <v>0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10">
        <v>0</v>
      </c>
      <c r="W1348" s="5" t="s">
        <v>8353</v>
      </c>
      <c r="X1348" s="5" t="s">
        <v>67</v>
      </c>
      <c r="Y1348" s="2" t="s">
        <v>67</v>
      </c>
      <c r="Z1348" s="2" t="s">
        <v>67</v>
      </c>
      <c r="AA1348" s="11"/>
      <c r="AB1348" s="2" t="s">
        <v>67</v>
      </c>
    </row>
    <row r="1349" spans="1:28" ht="30" customHeight="1" x14ac:dyDescent="0.3">
      <c r="A1349" s="5" t="s">
        <v>8354</v>
      </c>
      <c r="B1349" s="21" t="s">
        <v>8240</v>
      </c>
      <c r="C1349" s="5" t="s">
        <v>8355</v>
      </c>
      <c r="D1349" s="9" t="s">
        <v>808</v>
      </c>
      <c r="E1349" s="10">
        <v>0</v>
      </c>
      <c r="F1349" s="5" t="s">
        <v>67</v>
      </c>
      <c r="G1349" s="10">
        <v>12180</v>
      </c>
      <c r="H1349" s="5" t="s">
        <v>6858</v>
      </c>
      <c r="I1349" s="10">
        <v>0</v>
      </c>
      <c r="J1349" s="5" t="s">
        <v>67</v>
      </c>
      <c r="K1349" s="10">
        <v>12180</v>
      </c>
      <c r="L1349" s="5" t="s">
        <v>6862</v>
      </c>
      <c r="M1349" s="10">
        <v>0</v>
      </c>
      <c r="N1349" s="5" t="s">
        <v>67</v>
      </c>
      <c r="O1349" s="10">
        <f t="shared" si="21"/>
        <v>12180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0</v>
      </c>
      <c r="W1349" s="5" t="s">
        <v>8356</v>
      </c>
      <c r="X1349" s="5" t="s">
        <v>67</v>
      </c>
      <c r="Y1349" s="2" t="s">
        <v>67</v>
      </c>
      <c r="Z1349" s="2" t="s">
        <v>67</v>
      </c>
      <c r="AA1349" s="11"/>
      <c r="AB1349" s="2" t="s">
        <v>67</v>
      </c>
    </row>
    <row r="1350" spans="1:28" ht="30" customHeight="1" x14ac:dyDescent="0.3">
      <c r="A1350" s="5" t="s">
        <v>8357</v>
      </c>
      <c r="B1350" s="21" t="s">
        <v>8240</v>
      </c>
      <c r="C1350" s="5" t="s">
        <v>8358</v>
      </c>
      <c r="D1350" s="9" t="s">
        <v>808</v>
      </c>
      <c r="E1350" s="10">
        <v>0</v>
      </c>
      <c r="F1350" s="5" t="s">
        <v>67</v>
      </c>
      <c r="G1350" s="10">
        <v>20048</v>
      </c>
      <c r="H1350" s="5" t="s">
        <v>6858</v>
      </c>
      <c r="I1350" s="10">
        <v>0</v>
      </c>
      <c r="J1350" s="5" t="s">
        <v>67</v>
      </c>
      <c r="K1350" s="10">
        <v>20048</v>
      </c>
      <c r="L1350" s="5" t="s">
        <v>6862</v>
      </c>
      <c r="M1350" s="10">
        <v>0</v>
      </c>
      <c r="N1350" s="5" t="s">
        <v>67</v>
      </c>
      <c r="O1350" s="10">
        <f t="shared" si="21"/>
        <v>20048</v>
      </c>
      <c r="P1350" s="10">
        <v>0</v>
      </c>
      <c r="Q1350" s="10">
        <v>0</v>
      </c>
      <c r="R1350" s="10">
        <v>0</v>
      </c>
      <c r="S1350" s="10">
        <v>0</v>
      </c>
      <c r="T1350" s="10">
        <v>0</v>
      </c>
      <c r="U1350" s="10">
        <v>0</v>
      </c>
      <c r="V1350" s="10">
        <v>0</v>
      </c>
      <c r="W1350" s="5" t="s">
        <v>8359</v>
      </c>
      <c r="X1350" s="5" t="s">
        <v>67</v>
      </c>
      <c r="Y1350" s="2" t="s">
        <v>67</v>
      </c>
      <c r="Z1350" s="2" t="s">
        <v>67</v>
      </c>
      <c r="AA1350" s="11"/>
      <c r="AB1350" s="2" t="s">
        <v>67</v>
      </c>
    </row>
    <row r="1351" spans="1:28" ht="30" customHeight="1" x14ac:dyDescent="0.3">
      <c r="A1351" s="5" t="s">
        <v>8360</v>
      </c>
      <c r="B1351" s="21" t="s">
        <v>8240</v>
      </c>
      <c r="C1351" s="5" t="s">
        <v>8361</v>
      </c>
      <c r="D1351" s="9" t="s">
        <v>808</v>
      </c>
      <c r="E1351" s="10">
        <v>0</v>
      </c>
      <c r="F1351" s="5" t="s">
        <v>67</v>
      </c>
      <c r="G1351" s="10">
        <v>4144</v>
      </c>
      <c r="H1351" s="5" t="s">
        <v>6858</v>
      </c>
      <c r="I1351" s="10">
        <v>0</v>
      </c>
      <c r="J1351" s="5" t="s">
        <v>67</v>
      </c>
      <c r="K1351" s="10">
        <v>4144</v>
      </c>
      <c r="L1351" s="5" t="s">
        <v>6862</v>
      </c>
      <c r="M1351" s="10">
        <v>0</v>
      </c>
      <c r="N1351" s="5" t="s">
        <v>67</v>
      </c>
      <c r="O1351" s="10">
        <f t="shared" si="21"/>
        <v>4144</v>
      </c>
      <c r="P1351" s="10">
        <v>0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5" t="s">
        <v>8362</v>
      </c>
      <c r="X1351" s="5" t="s">
        <v>67</v>
      </c>
      <c r="Y1351" s="2" t="s">
        <v>67</v>
      </c>
      <c r="Z1351" s="2" t="s">
        <v>67</v>
      </c>
      <c r="AA1351" s="11"/>
      <c r="AB1351" s="2" t="s">
        <v>67</v>
      </c>
    </row>
    <row r="1352" spans="1:28" ht="30" customHeight="1" x14ac:dyDescent="0.3">
      <c r="A1352" s="5" t="s">
        <v>8363</v>
      </c>
      <c r="B1352" s="21" t="s">
        <v>8240</v>
      </c>
      <c r="C1352" s="5" t="s">
        <v>8364</v>
      </c>
      <c r="D1352" s="9" t="s">
        <v>808</v>
      </c>
      <c r="E1352" s="10">
        <v>0</v>
      </c>
      <c r="F1352" s="5" t="s">
        <v>67</v>
      </c>
      <c r="G1352" s="10">
        <v>5278</v>
      </c>
      <c r="H1352" s="5" t="s">
        <v>6858</v>
      </c>
      <c r="I1352" s="10">
        <v>0</v>
      </c>
      <c r="J1352" s="5" t="s">
        <v>67</v>
      </c>
      <c r="K1352" s="10">
        <v>5278</v>
      </c>
      <c r="L1352" s="5" t="s">
        <v>6862</v>
      </c>
      <c r="M1352" s="10">
        <v>0</v>
      </c>
      <c r="N1352" s="5" t="s">
        <v>67</v>
      </c>
      <c r="O1352" s="10">
        <f t="shared" si="21"/>
        <v>5278</v>
      </c>
      <c r="P1352" s="10">
        <v>0</v>
      </c>
      <c r="Q1352" s="10">
        <v>0</v>
      </c>
      <c r="R1352" s="10">
        <v>0</v>
      </c>
      <c r="S1352" s="10">
        <v>0</v>
      </c>
      <c r="T1352" s="10">
        <v>0</v>
      </c>
      <c r="U1352" s="10">
        <v>0</v>
      </c>
      <c r="V1352" s="10">
        <v>0</v>
      </c>
      <c r="W1352" s="5" t="s">
        <v>8365</v>
      </c>
      <c r="X1352" s="5" t="s">
        <v>67</v>
      </c>
      <c r="Y1352" s="2" t="s">
        <v>67</v>
      </c>
      <c r="Z1352" s="2" t="s">
        <v>67</v>
      </c>
      <c r="AA1352" s="11"/>
      <c r="AB1352" s="2" t="s">
        <v>67</v>
      </c>
    </row>
    <row r="1353" spans="1:28" ht="30" customHeight="1" x14ac:dyDescent="0.3">
      <c r="A1353" s="5" t="s">
        <v>8366</v>
      </c>
      <c r="B1353" s="21" t="s">
        <v>8240</v>
      </c>
      <c r="C1353" s="5" t="s">
        <v>8367</v>
      </c>
      <c r="D1353" s="9" t="s">
        <v>808</v>
      </c>
      <c r="E1353" s="10">
        <v>0</v>
      </c>
      <c r="F1353" s="5" t="s">
        <v>67</v>
      </c>
      <c r="G1353" s="10">
        <v>9058</v>
      </c>
      <c r="H1353" s="5" t="s">
        <v>6858</v>
      </c>
      <c r="I1353" s="10">
        <v>0</v>
      </c>
      <c r="J1353" s="5" t="s">
        <v>67</v>
      </c>
      <c r="K1353" s="10">
        <v>9058</v>
      </c>
      <c r="L1353" s="5" t="s">
        <v>6862</v>
      </c>
      <c r="M1353" s="10">
        <v>0</v>
      </c>
      <c r="N1353" s="5" t="s">
        <v>67</v>
      </c>
      <c r="O1353" s="10">
        <f t="shared" si="21"/>
        <v>9058</v>
      </c>
      <c r="P1353" s="10">
        <v>0</v>
      </c>
      <c r="Q1353" s="10">
        <v>0</v>
      </c>
      <c r="R1353" s="10">
        <v>0</v>
      </c>
      <c r="S1353" s="10">
        <v>0</v>
      </c>
      <c r="T1353" s="10">
        <v>0</v>
      </c>
      <c r="U1353" s="10">
        <v>0</v>
      </c>
      <c r="V1353" s="10">
        <v>0</v>
      </c>
      <c r="W1353" s="5" t="s">
        <v>8368</v>
      </c>
      <c r="X1353" s="5" t="s">
        <v>67</v>
      </c>
      <c r="Y1353" s="2" t="s">
        <v>67</v>
      </c>
      <c r="Z1353" s="2" t="s">
        <v>67</v>
      </c>
      <c r="AA1353" s="11"/>
      <c r="AB1353" s="2" t="s">
        <v>67</v>
      </c>
    </row>
    <row r="1354" spans="1:28" ht="30" customHeight="1" x14ac:dyDescent="0.3">
      <c r="A1354" s="5" t="s">
        <v>8369</v>
      </c>
      <c r="B1354" s="21" t="s">
        <v>8240</v>
      </c>
      <c r="C1354" s="5" t="s">
        <v>8370</v>
      </c>
      <c r="D1354" s="9" t="s">
        <v>808</v>
      </c>
      <c r="E1354" s="10">
        <v>0</v>
      </c>
      <c r="F1354" s="5" t="s">
        <v>67</v>
      </c>
      <c r="G1354" s="10">
        <v>11843</v>
      </c>
      <c r="H1354" s="5" t="s">
        <v>6858</v>
      </c>
      <c r="I1354" s="10">
        <v>0</v>
      </c>
      <c r="J1354" s="5" t="s">
        <v>67</v>
      </c>
      <c r="K1354" s="10">
        <v>11843</v>
      </c>
      <c r="L1354" s="5" t="s">
        <v>6862</v>
      </c>
      <c r="M1354" s="10">
        <v>0</v>
      </c>
      <c r="N1354" s="5" t="s">
        <v>67</v>
      </c>
      <c r="O1354" s="10">
        <f t="shared" si="21"/>
        <v>11843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5" t="s">
        <v>8371</v>
      </c>
      <c r="X1354" s="5" t="s">
        <v>67</v>
      </c>
      <c r="Y1354" s="2" t="s">
        <v>67</v>
      </c>
      <c r="Z1354" s="2" t="s">
        <v>67</v>
      </c>
      <c r="AA1354" s="11"/>
      <c r="AB1354" s="2" t="s">
        <v>67</v>
      </c>
    </row>
    <row r="1355" spans="1:28" ht="30" customHeight="1" x14ac:dyDescent="0.3">
      <c r="A1355" s="5" t="s">
        <v>8372</v>
      </c>
      <c r="B1355" s="21" t="s">
        <v>8240</v>
      </c>
      <c r="C1355" s="5" t="s">
        <v>8373</v>
      </c>
      <c r="D1355" s="9" t="s">
        <v>808</v>
      </c>
      <c r="E1355" s="10">
        <v>0</v>
      </c>
      <c r="F1355" s="5" t="s">
        <v>67</v>
      </c>
      <c r="G1355" s="10">
        <v>22880</v>
      </c>
      <c r="H1355" s="5" t="s">
        <v>6858</v>
      </c>
      <c r="I1355" s="10">
        <v>0</v>
      </c>
      <c r="J1355" s="5" t="s">
        <v>67</v>
      </c>
      <c r="K1355" s="10">
        <v>22880</v>
      </c>
      <c r="L1355" s="5" t="s">
        <v>6862</v>
      </c>
      <c r="M1355" s="10">
        <v>0</v>
      </c>
      <c r="N1355" s="5" t="s">
        <v>67</v>
      </c>
      <c r="O1355" s="10">
        <f t="shared" si="21"/>
        <v>22880</v>
      </c>
      <c r="P1355" s="10">
        <v>0</v>
      </c>
      <c r="Q1355" s="10">
        <v>0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5" t="s">
        <v>8374</v>
      </c>
      <c r="X1355" s="5" t="s">
        <v>67</v>
      </c>
      <c r="Y1355" s="2" t="s">
        <v>67</v>
      </c>
      <c r="Z1355" s="2" t="s">
        <v>67</v>
      </c>
      <c r="AA1355" s="11"/>
      <c r="AB1355" s="2" t="s">
        <v>67</v>
      </c>
    </row>
    <row r="1356" spans="1:28" ht="30" customHeight="1" x14ac:dyDescent="0.3">
      <c r="A1356" s="5" t="s">
        <v>3735</v>
      </c>
      <c r="B1356" s="5" t="s">
        <v>3733</v>
      </c>
      <c r="C1356" s="5" t="s">
        <v>3734</v>
      </c>
      <c r="D1356" s="9" t="s">
        <v>508</v>
      </c>
      <c r="E1356" s="10">
        <v>425</v>
      </c>
      <c r="F1356" s="5" t="s">
        <v>67</v>
      </c>
      <c r="G1356" s="10">
        <v>650</v>
      </c>
      <c r="H1356" s="5" t="s">
        <v>5359</v>
      </c>
      <c r="I1356" s="10">
        <v>590</v>
      </c>
      <c r="J1356" s="5" t="s">
        <v>8375</v>
      </c>
      <c r="K1356" s="10">
        <v>0</v>
      </c>
      <c r="L1356" s="5" t="s">
        <v>67</v>
      </c>
      <c r="M1356" s="10">
        <v>0</v>
      </c>
      <c r="N1356" s="5" t="s">
        <v>67</v>
      </c>
      <c r="O1356" s="10">
        <f t="shared" si="21"/>
        <v>425</v>
      </c>
      <c r="P1356" s="10">
        <v>0</v>
      </c>
      <c r="Q1356" s="10">
        <v>0</v>
      </c>
      <c r="R1356" s="10">
        <v>0</v>
      </c>
      <c r="S1356" s="10">
        <v>0</v>
      </c>
      <c r="T1356" s="10">
        <v>0</v>
      </c>
      <c r="U1356" s="10">
        <v>0</v>
      </c>
      <c r="V1356" s="10">
        <v>0</v>
      </c>
      <c r="W1356" s="5" t="s">
        <v>8376</v>
      </c>
      <c r="X1356" s="5" t="s">
        <v>67</v>
      </c>
      <c r="Y1356" s="2" t="s">
        <v>67</v>
      </c>
      <c r="Z1356" s="2" t="s">
        <v>67</v>
      </c>
      <c r="AA1356" s="11"/>
      <c r="AB1356" s="2" t="s">
        <v>67</v>
      </c>
    </row>
    <row r="1357" spans="1:28" ht="30" customHeight="1" x14ac:dyDescent="0.3">
      <c r="A1357" s="5" t="s">
        <v>8377</v>
      </c>
      <c r="B1357" s="5" t="s">
        <v>3733</v>
      </c>
      <c r="C1357" s="5" t="s">
        <v>7496</v>
      </c>
      <c r="D1357" s="9" t="s">
        <v>508</v>
      </c>
      <c r="E1357" s="10">
        <v>626</v>
      </c>
      <c r="F1357" s="5" t="s">
        <v>67</v>
      </c>
      <c r="G1357" s="10">
        <v>950</v>
      </c>
      <c r="H1357" s="5" t="s">
        <v>5359</v>
      </c>
      <c r="I1357" s="10">
        <v>870</v>
      </c>
      <c r="J1357" s="5" t="s">
        <v>8375</v>
      </c>
      <c r="K1357" s="10">
        <v>0</v>
      </c>
      <c r="L1357" s="5" t="s">
        <v>67</v>
      </c>
      <c r="M1357" s="10">
        <v>0</v>
      </c>
      <c r="N1357" s="5" t="s">
        <v>67</v>
      </c>
      <c r="O1357" s="10">
        <f t="shared" si="21"/>
        <v>626</v>
      </c>
      <c r="P1357" s="10">
        <v>0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10">
        <v>0</v>
      </c>
      <c r="W1357" s="5" t="s">
        <v>8378</v>
      </c>
      <c r="X1357" s="5" t="s">
        <v>67</v>
      </c>
      <c r="Y1357" s="2" t="s">
        <v>67</v>
      </c>
      <c r="Z1357" s="2" t="s">
        <v>67</v>
      </c>
      <c r="AA1357" s="11"/>
      <c r="AB1357" s="2" t="s">
        <v>67</v>
      </c>
    </row>
    <row r="1358" spans="1:28" ht="30" customHeight="1" x14ac:dyDescent="0.3">
      <c r="A1358" s="5" t="s">
        <v>8379</v>
      </c>
      <c r="B1358" s="5" t="s">
        <v>3733</v>
      </c>
      <c r="C1358" s="5" t="s">
        <v>7499</v>
      </c>
      <c r="D1358" s="9" t="s">
        <v>508</v>
      </c>
      <c r="E1358" s="10">
        <v>1001</v>
      </c>
      <c r="F1358" s="5" t="s">
        <v>67</v>
      </c>
      <c r="G1358" s="10">
        <v>1520</v>
      </c>
      <c r="H1358" s="5" t="s">
        <v>5359</v>
      </c>
      <c r="I1358" s="10">
        <v>1390</v>
      </c>
      <c r="J1358" s="5" t="s">
        <v>8375</v>
      </c>
      <c r="K1358" s="10">
        <v>0</v>
      </c>
      <c r="L1358" s="5" t="s">
        <v>67</v>
      </c>
      <c r="M1358" s="10">
        <v>0</v>
      </c>
      <c r="N1358" s="5" t="s">
        <v>67</v>
      </c>
      <c r="O1358" s="10">
        <f t="shared" si="21"/>
        <v>1001</v>
      </c>
      <c r="P1358" s="10">
        <v>0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10">
        <v>0</v>
      </c>
      <c r="W1358" s="5" t="s">
        <v>8380</v>
      </c>
      <c r="X1358" s="5" t="s">
        <v>67</v>
      </c>
      <c r="Y1358" s="2" t="s">
        <v>67</v>
      </c>
      <c r="Z1358" s="2" t="s">
        <v>67</v>
      </c>
      <c r="AA1358" s="11"/>
      <c r="AB1358" s="2" t="s">
        <v>67</v>
      </c>
    </row>
    <row r="1359" spans="1:28" ht="30" customHeight="1" x14ac:dyDescent="0.3">
      <c r="A1359" s="5" t="s">
        <v>8381</v>
      </c>
      <c r="B1359" s="5" t="s">
        <v>3733</v>
      </c>
      <c r="C1359" s="5" t="s">
        <v>7502</v>
      </c>
      <c r="D1359" s="9" t="s">
        <v>508</v>
      </c>
      <c r="E1359" s="10">
        <v>1498</v>
      </c>
      <c r="F1359" s="5" t="s">
        <v>67</v>
      </c>
      <c r="G1359" s="10">
        <v>2280</v>
      </c>
      <c r="H1359" s="5" t="s">
        <v>5359</v>
      </c>
      <c r="I1359" s="10">
        <v>2080</v>
      </c>
      <c r="J1359" s="5" t="s">
        <v>8375</v>
      </c>
      <c r="K1359" s="10">
        <v>0</v>
      </c>
      <c r="L1359" s="5" t="s">
        <v>67</v>
      </c>
      <c r="M1359" s="10">
        <v>0</v>
      </c>
      <c r="N1359" s="5" t="s">
        <v>67</v>
      </c>
      <c r="O1359" s="10">
        <f t="shared" si="21"/>
        <v>1498</v>
      </c>
      <c r="P1359" s="10">
        <v>0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10">
        <v>0</v>
      </c>
      <c r="W1359" s="5" t="s">
        <v>8382</v>
      </c>
      <c r="X1359" s="5" t="s">
        <v>67</v>
      </c>
      <c r="Y1359" s="2" t="s">
        <v>67</v>
      </c>
      <c r="Z1359" s="2" t="s">
        <v>67</v>
      </c>
      <c r="AA1359" s="11"/>
      <c r="AB1359" s="2" t="s">
        <v>67</v>
      </c>
    </row>
    <row r="1360" spans="1:28" ht="30" customHeight="1" x14ac:dyDescent="0.3">
      <c r="A1360" s="5" t="s">
        <v>8383</v>
      </c>
      <c r="B1360" s="5" t="s">
        <v>3733</v>
      </c>
      <c r="C1360" s="5" t="s">
        <v>7505</v>
      </c>
      <c r="D1360" s="9" t="s">
        <v>508</v>
      </c>
      <c r="E1360" s="10">
        <v>1793</v>
      </c>
      <c r="F1360" s="5" t="s">
        <v>67</v>
      </c>
      <c r="G1360" s="10">
        <v>2720</v>
      </c>
      <c r="H1360" s="5" t="s">
        <v>5359</v>
      </c>
      <c r="I1360" s="10">
        <v>2480</v>
      </c>
      <c r="J1360" s="5" t="s">
        <v>8375</v>
      </c>
      <c r="K1360" s="10">
        <v>0</v>
      </c>
      <c r="L1360" s="5" t="s">
        <v>67</v>
      </c>
      <c r="M1360" s="10">
        <v>0</v>
      </c>
      <c r="N1360" s="5" t="s">
        <v>67</v>
      </c>
      <c r="O1360" s="10">
        <f t="shared" ref="O1360:O1423" si="22">SMALL(E1360:M1360,COUNTIF(E1360:M1360,0)+1)</f>
        <v>1793</v>
      </c>
      <c r="P1360" s="10">
        <v>0</v>
      </c>
      <c r="Q1360" s="10">
        <v>0</v>
      </c>
      <c r="R1360" s="10">
        <v>0</v>
      </c>
      <c r="S1360" s="10">
        <v>0</v>
      </c>
      <c r="T1360" s="10">
        <v>0</v>
      </c>
      <c r="U1360" s="10">
        <v>0</v>
      </c>
      <c r="V1360" s="10">
        <v>0</v>
      </c>
      <c r="W1360" s="5" t="s">
        <v>8384</v>
      </c>
      <c r="X1360" s="5" t="s">
        <v>67</v>
      </c>
      <c r="Y1360" s="2" t="s">
        <v>67</v>
      </c>
      <c r="Z1360" s="2" t="s">
        <v>67</v>
      </c>
      <c r="AA1360" s="11"/>
      <c r="AB1360" s="2" t="s">
        <v>67</v>
      </c>
    </row>
    <row r="1361" spans="1:28" ht="30" customHeight="1" x14ac:dyDescent="0.3">
      <c r="A1361" s="5" t="s">
        <v>8385</v>
      </c>
      <c r="B1361" s="5" t="s">
        <v>3733</v>
      </c>
      <c r="C1361" s="5" t="s">
        <v>7382</v>
      </c>
      <c r="D1361" s="9" t="s">
        <v>508</v>
      </c>
      <c r="E1361" s="10">
        <v>2801</v>
      </c>
      <c r="F1361" s="5" t="s">
        <v>67</v>
      </c>
      <c r="G1361" s="10">
        <v>4250</v>
      </c>
      <c r="H1361" s="5" t="s">
        <v>5359</v>
      </c>
      <c r="I1361" s="10">
        <v>3880</v>
      </c>
      <c r="J1361" s="5" t="s">
        <v>8375</v>
      </c>
      <c r="K1361" s="10">
        <v>0</v>
      </c>
      <c r="L1361" s="5" t="s">
        <v>67</v>
      </c>
      <c r="M1361" s="10">
        <v>0</v>
      </c>
      <c r="N1361" s="5" t="s">
        <v>67</v>
      </c>
      <c r="O1361" s="10">
        <f t="shared" si="22"/>
        <v>2801</v>
      </c>
      <c r="P1361" s="10">
        <v>0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5" t="s">
        <v>8386</v>
      </c>
      <c r="X1361" s="5" t="s">
        <v>67</v>
      </c>
      <c r="Y1361" s="2" t="s">
        <v>67</v>
      </c>
      <c r="Z1361" s="2" t="s">
        <v>67</v>
      </c>
      <c r="AA1361" s="11"/>
      <c r="AB1361" s="2" t="s">
        <v>67</v>
      </c>
    </row>
    <row r="1362" spans="1:28" ht="30" customHeight="1" x14ac:dyDescent="0.3">
      <c r="A1362" s="5" t="s">
        <v>8387</v>
      </c>
      <c r="B1362" s="5" t="s">
        <v>3733</v>
      </c>
      <c r="C1362" s="5" t="s">
        <v>7508</v>
      </c>
      <c r="D1362" s="9" t="s">
        <v>508</v>
      </c>
      <c r="E1362" s="10">
        <v>634</v>
      </c>
      <c r="F1362" s="5" t="s">
        <v>67</v>
      </c>
      <c r="G1362" s="10">
        <v>960</v>
      </c>
      <c r="H1362" s="5" t="s">
        <v>5359</v>
      </c>
      <c r="I1362" s="10">
        <v>880</v>
      </c>
      <c r="J1362" s="5" t="s">
        <v>8375</v>
      </c>
      <c r="K1362" s="10">
        <v>0</v>
      </c>
      <c r="L1362" s="5" t="s">
        <v>67</v>
      </c>
      <c r="M1362" s="10">
        <v>0</v>
      </c>
      <c r="N1362" s="5" t="s">
        <v>67</v>
      </c>
      <c r="O1362" s="10">
        <f t="shared" si="22"/>
        <v>634</v>
      </c>
      <c r="P1362" s="10">
        <v>0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10">
        <v>0</v>
      </c>
      <c r="W1362" s="5" t="s">
        <v>8388</v>
      </c>
      <c r="X1362" s="5" t="s">
        <v>67</v>
      </c>
      <c r="Y1362" s="2" t="s">
        <v>67</v>
      </c>
      <c r="Z1362" s="2" t="s">
        <v>67</v>
      </c>
      <c r="AA1362" s="11"/>
      <c r="AB1362" s="2" t="s">
        <v>67</v>
      </c>
    </row>
    <row r="1363" spans="1:28" ht="30" customHeight="1" x14ac:dyDescent="0.3">
      <c r="A1363" s="5" t="s">
        <v>8389</v>
      </c>
      <c r="B1363" s="5" t="s">
        <v>3733</v>
      </c>
      <c r="C1363" s="5" t="s">
        <v>7511</v>
      </c>
      <c r="D1363" s="9" t="s">
        <v>508</v>
      </c>
      <c r="E1363" s="10">
        <v>922</v>
      </c>
      <c r="F1363" s="5" t="s">
        <v>67</v>
      </c>
      <c r="G1363" s="10">
        <v>1400</v>
      </c>
      <c r="H1363" s="5" t="s">
        <v>5359</v>
      </c>
      <c r="I1363" s="10">
        <v>1280</v>
      </c>
      <c r="J1363" s="5" t="s">
        <v>8375</v>
      </c>
      <c r="K1363" s="10">
        <v>0</v>
      </c>
      <c r="L1363" s="5" t="s">
        <v>67</v>
      </c>
      <c r="M1363" s="10">
        <v>0</v>
      </c>
      <c r="N1363" s="5" t="s">
        <v>67</v>
      </c>
      <c r="O1363" s="10">
        <f t="shared" si="22"/>
        <v>922</v>
      </c>
      <c r="P1363" s="10">
        <v>0</v>
      </c>
      <c r="Q1363" s="10">
        <v>0</v>
      </c>
      <c r="R1363" s="10">
        <v>0</v>
      </c>
      <c r="S1363" s="10">
        <v>0</v>
      </c>
      <c r="T1363" s="10">
        <v>0</v>
      </c>
      <c r="U1363" s="10">
        <v>0</v>
      </c>
      <c r="V1363" s="10">
        <v>0</v>
      </c>
      <c r="W1363" s="5" t="s">
        <v>8390</v>
      </c>
      <c r="X1363" s="5" t="s">
        <v>67</v>
      </c>
      <c r="Y1363" s="2" t="s">
        <v>67</v>
      </c>
      <c r="Z1363" s="2" t="s">
        <v>67</v>
      </c>
      <c r="AA1363" s="11"/>
      <c r="AB1363" s="2" t="s">
        <v>67</v>
      </c>
    </row>
    <row r="1364" spans="1:28" ht="30" customHeight="1" x14ac:dyDescent="0.3">
      <c r="A1364" s="5" t="s">
        <v>4748</v>
      </c>
      <c r="B1364" s="5" t="s">
        <v>3733</v>
      </c>
      <c r="C1364" s="5" t="s">
        <v>4747</v>
      </c>
      <c r="D1364" s="9" t="s">
        <v>508</v>
      </c>
      <c r="E1364" s="10">
        <v>1382</v>
      </c>
      <c r="F1364" s="5" t="s">
        <v>67</v>
      </c>
      <c r="G1364" s="10">
        <v>2100</v>
      </c>
      <c r="H1364" s="5" t="s">
        <v>5359</v>
      </c>
      <c r="I1364" s="10">
        <v>1920</v>
      </c>
      <c r="J1364" s="5" t="s">
        <v>8375</v>
      </c>
      <c r="K1364" s="10">
        <v>0</v>
      </c>
      <c r="L1364" s="5" t="s">
        <v>67</v>
      </c>
      <c r="M1364" s="10">
        <v>0</v>
      </c>
      <c r="N1364" s="5" t="s">
        <v>67</v>
      </c>
      <c r="O1364" s="10">
        <f t="shared" si="22"/>
        <v>1382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5" t="s">
        <v>8391</v>
      </c>
      <c r="X1364" s="5" t="s">
        <v>67</v>
      </c>
      <c r="Y1364" s="2" t="s">
        <v>67</v>
      </c>
      <c r="Z1364" s="2" t="s">
        <v>67</v>
      </c>
      <c r="AA1364" s="11"/>
      <c r="AB1364" s="2" t="s">
        <v>67</v>
      </c>
    </row>
    <row r="1365" spans="1:28" ht="30" customHeight="1" x14ac:dyDescent="0.3">
      <c r="A1365" s="5" t="s">
        <v>8392</v>
      </c>
      <c r="B1365" s="5" t="s">
        <v>3733</v>
      </c>
      <c r="C1365" s="5" t="s">
        <v>7516</v>
      </c>
      <c r="D1365" s="9" t="s">
        <v>508</v>
      </c>
      <c r="E1365" s="10">
        <v>1865</v>
      </c>
      <c r="F1365" s="5" t="s">
        <v>67</v>
      </c>
      <c r="G1365" s="10">
        <v>2840</v>
      </c>
      <c r="H1365" s="5" t="s">
        <v>5359</v>
      </c>
      <c r="I1365" s="10">
        <v>2590</v>
      </c>
      <c r="J1365" s="5" t="s">
        <v>8375</v>
      </c>
      <c r="K1365" s="10">
        <v>0</v>
      </c>
      <c r="L1365" s="5" t="s">
        <v>67</v>
      </c>
      <c r="M1365" s="10">
        <v>0</v>
      </c>
      <c r="N1365" s="5" t="s">
        <v>67</v>
      </c>
      <c r="O1365" s="10">
        <f t="shared" si="22"/>
        <v>1865</v>
      </c>
      <c r="P1365" s="10">
        <v>0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10">
        <v>0</v>
      </c>
      <c r="W1365" s="5" t="s">
        <v>8393</v>
      </c>
      <c r="X1365" s="5" t="s">
        <v>67</v>
      </c>
      <c r="Y1365" s="2" t="s">
        <v>67</v>
      </c>
      <c r="Z1365" s="2" t="s">
        <v>67</v>
      </c>
      <c r="AA1365" s="11"/>
      <c r="AB1365" s="2" t="s">
        <v>67</v>
      </c>
    </row>
    <row r="1366" spans="1:28" ht="30" customHeight="1" x14ac:dyDescent="0.3">
      <c r="A1366" s="5" t="s">
        <v>8394</v>
      </c>
      <c r="B1366" s="5" t="s">
        <v>3733</v>
      </c>
      <c r="C1366" s="5" t="s">
        <v>7519</v>
      </c>
      <c r="D1366" s="9" t="s">
        <v>508</v>
      </c>
      <c r="E1366" s="10">
        <v>2491</v>
      </c>
      <c r="F1366" s="5" t="s">
        <v>67</v>
      </c>
      <c r="G1366" s="10">
        <v>3790</v>
      </c>
      <c r="H1366" s="5" t="s">
        <v>5359</v>
      </c>
      <c r="I1366" s="10">
        <v>3460</v>
      </c>
      <c r="J1366" s="5" t="s">
        <v>8375</v>
      </c>
      <c r="K1366" s="10">
        <v>0</v>
      </c>
      <c r="L1366" s="5" t="s">
        <v>67</v>
      </c>
      <c r="M1366" s="10">
        <v>0</v>
      </c>
      <c r="N1366" s="5" t="s">
        <v>67</v>
      </c>
      <c r="O1366" s="10">
        <f t="shared" si="22"/>
        <v>2491</v>
      </c>
      <c r="P1366" s="10">
        <v>0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10">
        <v>0</v>
      </c>
      <c r="W1366" s="5" t="s">
        <v>8395</v>
      </c>
      <c r="X1366" s="5" t="s">
        <v>67</v>
      </c>
      <c r="Y1366" s="2" t="s">
        <v>67</v>
      </c>
      <c r="Z1366" s="2" t="s">
        <v>67</v>
      </c>
      <c r="AA1366" s="11"/>
      <c r="AB1366" s="2" t="s">
        <v>67</v>
      </c>
    </row>
    <row r="1367" spans="1:28" ht="30" customHeight="1" x14ac:dyDescent="0.3">
      <c r="A1367" s="5" t="s">
        <v>8396</v>
      </c>
      <c r="B1367" s="5" t="s">
        <v>3733</v>
      </c>
      <c r="C1367" s="5" t="s">
        <v>7522</v>
      </c>
      <c r="D1367" s="9" t="s">
        <v>508</v>
      </c>
      <c r="E1367" s="10">
        <v>3636</v>
      </c>
      <c r="F1367" s="5" t="s">
        <v>67</v>
      </c>
      <c r="G1367" s="10">
        <v>5540</v>
      </c>
      <c r="H1367" s="5" t="s">
        <v>5359</v>
      </c>
      <c r="I1367" s="10">
        <v>5050</v>
      </c>
      <c r="J1367" s="5" t="s">
        <v>8375</v>
      </c>
      <c r="K1367" s="10">
        <v>0</v>
      </c>
      <c r="L1367" s="5" t="s">
        <v>67</v>
      </c>
      <c r="M1367" s="10">
        <v>0</v>
      </c>
      <c r="N1367" s="5" t="s">
        <v>67</v>
      </c>
      <c r="O1367" s="10">
        <f t="shared" si="22"/>
        <v>3636</v>
      </c>
      <c r="P1367" s="10">
        <v>0</v>
      </c>
      <c r="Q1367" s="10">
        <v>0</v>
      </c>
      <c r="R1367" s="10">
        <v>0</v>
      </c>
      <c r="S1367" s="10">
        <v>0</v>
      </c>
      <c r="T1367" s="10">
        <v>0</v>
      </c>
      <c r="U1367" s="10">
        <v>0</v>
      </c>
      <c r="V1367" s="10">
        <v>0</v>
      </c>
      <c r="W1367" s="5" t="s">
        <v>8397</v>
      </c>
      <c r="X1367" s="5" t="s">
        <v>67</v>
      </c>
      <c r="Y1367" s="2" t="s">
        <v>67</v>
      </c>
      <c r="Z1367" s="2" t="s">
        <v>67</v>
      </c>
      <c r="AA1367" s="11"/>
      <c r="AB1367" s="2" t="s">
        <v>67</v>
      </c>
    </row>
    <row r="1368" spans="1:28" ht="30" customHeight="1" x14ac:dyDescent="0.3">
      <c r="A1368" s="5" t="s">
        <v>8398</v>
      </c>
      <c r="B1368" s="5" t="s">
        <v>3733</v>
      </c>
      <c r="C1368" s="5" t="s">
        <v>7480</v>
      </c>
      <c r="D1368" s="9" t="s">
        <v>508</v>
      </c>
      <c r="E1368" s="10">
        <v>0</v>
      </c>
      <c r="F1368" s="5" t="s">
        <v>67</v>
      </c>
      <c r="G1368" s="10">
        <v>860</v>
      </c>
      <c r="H1368" s="5" t="s">
        <v>5359</v>
      </c>
      <c r="I1368" s="10">
        <v>688</v>
      </c>
      <c r="J1368" s="5" t="s">
        <v>8399</v>
      </c>
      <c r="K1368" s="10">
        <v>0</v>
      </c>
      <c r="L1368" s="5" t="s">
        <v>67</v>
      </c>
      <c r="M1368" s="10">
        <v>0</v>
      </c>
      <c r="N1368" s="5" t="s">
        <v>67</v>
      </c>
      <c r="O1368" s="10">
        <f t="shared" si="22"/>
        <v>688</v>
      </c>
      <c r="P1368" s="10">
        <v>0</v>
      </c>
      <c r="Q1368" s="10">
        <v>0</v>
      </c>
      <c r="R1368" s="10">
        <v>0</v>
      </c>
      <c r="S1368" s="10">
        <v>0</v>
      </c>
      <c r="T1368" s="10">
        <v>0</v>
      </c>
      <c r="U1368" s="10">
        <v>0</v>
      </c>
      <c r="V1368" s="10">
        <v>0</v>
      </c>
      <c r="W1368" s="5" t="s">
        <v>8400</v>
      </c>
      <c r="X1368" s="5" t="s">
        <v>67</v>
      </c>
      <c r="Y1368" s="2" t="s">
        <v>67</v>
      </c>
      <c r="Z1368" s="2" t="s">
        <v>67</v>
      </c>
      <c r="AA1368" s="11"/>
      <c r="AB1368" s="2" t="s">
        <v>67</v>
      </c>
    </row>
    <row r="1369" spans="1:28" ht="30" customHeight="1" x14ac:dyDescent="0.3">
      <c r="A1369" s="5" t="s">
        <v>4751</v>
      </c>
      <c r="B1369" s="5" t="s">
        <v>3733</v>
      </c>
      <c r="C1369" s="5" t="s">
        <v>4750</v>
      </c>
      <c r="D1369" s="9" t="s">
        <v>508</v>
      </c>
      <c r="E1369" s="10">
        <v>919</v>
      </c>
      <c r="F1369" s="5" t="s">
        <v>67</v>
      </c>
      <c r="G1369" s="10">
        <v>1350</v>
      </c>
      <c r="H1369" s="5" t="s">
        <v>5359</v>
      </c>
      <c r="I1369" s="10">
        <v>1086</v>
      </c>
      <c r="J1369" s="5" t="s">
        <v>8399</v>
      </c>
      <c r="K1369" s="10">
        <v>0</v>
      </c>
      <c r="L1369" s="5" t="s">
        <v>67</v>
      </c>
      <c r="M1369" s="10">
        <v>0</v>
      </c>
      <c r="N1369" s="5" t="s">
        <v>67</v>
      </c>
      <c r="O1369" s="10">
        <f t="shared" si="22"/>
        <v>919</v>
      </c>
      <c r="P1369" s="10">
        <v>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5" t="s">
        <v>8401</v>
      </c>
      <c r="X1369" s="5" t="s">
        <v>67</v>
      </c>
      <c r="Y1369" s="2" t="s">
        <v>67</v>
      </c>
      <c r="Z1369" s="2" t="s">
        <v>67</v>
      </c>
      <c r="AA1369" s="11"/>
      <c r="AB1369" s="2" t="s">
        <v>67</v>
      </c>
    </row>
    <row r="1370" spans="1:28" ht="30" customHeight="1" x14ac:dyDescent="0.3">
      <c r="A1370" s="5" t="s">
        <v>8402</v>
      </c>
      <c r="B1370" s="5" t="s">
        <v>3733</v>
      </c>
      <c r="C1370" s="5" t="s">
        <v>7485</v>
      </c>
      <c r="D1370" s="9" t="s">
        <v>508</v>
      </c>
      <c r="E1370" s="10">
        <v>0</v>
      </c>
      <c r="F1370" s="5" t="s">
        <v>67</v>
      </c>
      <c r="G1370" s="10">
        <v>1750</v>
      </c>
      <c r="H1370" s="5" t="s">
        <v>5359</v>
      </c>
      <c r="I1370" s="10">
        <v>1403</v>
      </c>
      <c r="J1370" s="5" t="s">
        <v>8399</v>
      </c>
      <c r="K1370" s="10">
        <v>0</v>
      </c>
      <c r="L1370" s="5" t="s">
        <v>67</v>
      </c>
      <c r="M1370" s="10">
        <v>0</v>
      </c>
      <c r="N1370" s="5" t="s">
        <v>67</v>
      </c>
      <c r="O1370" s="10">
        <f t="shared" si="22"/>
        <v>1403</v>
      </c>
      <c r="P1370" s="10">
        <v>0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10">
        <v>0</v>
      </c>
      <c r="W1370" s="5" t="s">
        <v>8403</v>
      </c>
      <c r="X1370" s="5" t="s">
        <v>67</v>
      </c>
      <c r="Y1370" s="2" t="s">
        <v>67</v>
      </c>
      <c r="Z1370" s="2" t="s">
        <v>67</v>
      </c>
      <c r="AA1370" s="11"/>
      <c r="AB1370" s="2" t="s">
        <v>67</v>
      </c>
    </row>
    <row r="1371" spans="1:28" ht="30" customHeight="1" x14ac:dyDescent="0.3">
      <c r="A1371" s="5" t="s">
        <v>8404</v>
      </c>
      <c r="B1371" s="5" t="s">
        <v>3733</v>
      </c>
      <c r="C1371" s="5" t="s">
        <v>7488</v>
      </c>
      <c r="D1371" s="9" t="s">
        <v>508</v>
      </c>
      <c r="E1371" s="10">
        <v>0</v>
      </c>
      <c r="F1371" s="5" t="s">
        <v>67</v>
      </c>
      <c r="G1371" s="10">
        <v>2080</v>
      </c>
      <c r="H1371" s="5" t="s">
        <v>5359</v>
      </c>
      <c r="I1371" s="10">
        <v>1665</v>
      </c>
      <c r="J1371" s="5" t="s">
        <v>8399</v>
      </c>
      <c r="K1371" s="10">
        <v>0</v>
      </c>
      <c r="L1371" s="5" t="s">
        <v>67</v>
      </c>
      <c r="M1371" s="10">
        <v>0</v>
      </c>
      <c r="N1371" s="5" t="s">
        <v>67</v>
      </c>
      <c r="O1371" s="10">
        <f t="shared" si="22"/>
        <v>1665</v>
      </c>
      <c r="P1371" s="10">
        <v>0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5" t="s">
        <v>8405</v>
      </c>
      <c r="X1371" s="5" t="s">
        <v>67</v>
      </c>
      <c r="Y1371" s="2" t="s">
        <v>67</v>
      </c>
      <c r="Z1371" s="2" t="s">
        <v>67</v>
      </c>
      <c r="AA1371" s="11"/>
      <c r="AB1371" s="2" t="s">
        <v>67</v>
      </c>
    </row>
    <row r="1372" spans="1:28" ht="30" customHeight="1" x14ac:dyDescent="0.3">
      <c r="A1372" s="5" t="s">
        <v>8406</v>
      </c>
      <c r="B1372" s="5" t="s">
        <v>3733</v>
      </c>
      <c r="C1372" s="5" t="s">
        <v>7491</v>
      </c>
      <c r="D1372" s="9" t="s">
        <v>508</v>
      </c>
      <c r="E1372" s="10">
        <v>0</v>
      </c>
      <c r="F1372" s="5" t="s">
        <v>67</v>
      </c>
      <c r="G1372" s="10">
        <v>3320</v>
      </c>
      <c r="H1372" s="5" t="s">
        <v>5359</v>
      </c>
      <c r="I1372" s="10">
        <v>2661</v>
      </c>
      <c r="J1372" s="5" t="s">
        <v>8399</v>
      </c>
      <c r="K1372" s="10">
        <v>0</v>
      </c>
      <c r="L1372" s="5" t="s">
        <v>67</v>
      </c>
      <c r="M1372" s="10">
        <v>0</v>
      </c>
      <c r="N1372" s="5" t="s">
        <v>67</v>
      </c>
      <c r="O1372" s="10">
        <f t="shared" si="22"/>
        <v>2661</v>
      </c>
      <c r="P1372" s="10">
        <v>0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5" t="s">
        <v>8407</v>
      </c>
      <c r="X1372" s="5" t="s">
        <v>67</v>
      </c>
      <c r="Y1372" s="2" t="s">
        <v>67</v>
      </c>
      <c r="Z1372" s="2" t="s">
        <v>67</v>
      </c>
      <c r="AA1372" s="11"/>
      <c r="AB1372" s="2" t="s">
        <v>67</v>
      </c>
    </row>
    <row r="1373" spans="1:28" ht="30" customHeight="1" x14ac:dyDescent="0.3">
      <c r="A1373" s="5" t="s">
        <v>3738</v>
      </c>
      <c r="B1373" s="5" t="s">
        <v>3733</v>
      </c>
      <c r="C1373" s="5" t="s">
        <v>3737</v>
      </c>
      <c r="D1373" s="9" t="s">
        <v>508</v>
      </c>
      <c r="E1373" s="10">
        <v>569</v>
      </c>
      <c r="F1373" s="5" t="s">
        <v>67</v>
      </c>
      <c r="G1373" s="10">
        <v>860</v>
      </c>
      <c r="H1373" s="5" t="s">
        <v>5359</v>
      </c>
      <c r="I1373" s="10">
        <v>790</v>
      </c>
      <c r="J1373" s="5" t="s">
        <v>8375</v>
      </c>
      <c r="K1373" s="10">
        <v>0</v>
      </c>
      <c r="L1373" s="5" t="s">
        <v>67</v>
      </c>
      <c r="M1373" s="10">
        <v>0</v>
      </c>
      <c r="N1373" s="5" t="s">
        <v>67</v>
      </c>
      <c r="O1373" s="10">
        <f t="shared" si="22"/>
        <v>569</v>
      </c>
      <c r="P1373" s="10">
        <v>0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5" t="s">
        <v>8408</v>
      </c>
      <c r="X1373" s="5" t="s">
        <v>67</v>
      </c>
      <c r="Y1373" s="2" t="s">
        <v>67</v>
      </c>
      <c r="Z1373" s="2" t="s">
        <v>67</v>
      </c>
      <c r="AA1373" s="11"/>
      <c r="AB1373" s="2" t="s">
        <v>67</v>
      </c>
    </row>
    <row r="1374" spans="1:28" ht="30" customHeight="1" x14ac:dyDescent="0.3">
      <c r="A1374" s="5" t="s">
        <v>8409</v>
      </c>
      <c r="B1374" s="5" t="s">
        <v>3733</v>
      </c>
      <c r="C1374" s="5" t="s">
        <v>8410</v>
      </c>
      <c r="D1374" s="9" t="s">
        <v>508</v>
      </c>
      <c r="E1374" s="10">
        <v>655</v>
      </c>
      <c r="F1374" s="5" t="s">
        <v>67</v>
      </c>
      <c r="G1374" s="10">
        <v>1000</v>
      </c>
      <c r="H1374" s="5" t="s">
        <v>5359</v>
      </c>
      <c r="I1374" s="10">
        <v>910</v>
      </c>
      <c r="J1374" s="5" t="s">
        <v>8375</v>
      </c>
      <c r="K1374" s="10">
        <v>0</v>
      </c>
      <c r="L1374" s="5" t="s">
        <v>67</v>
      </c>
      <c r="M1374" s="10">
        <v>0</v>
      </c>
      <c r="N1374" s="5" t="s">
        <v>67</v>
      </c>
      <c r="O1374" s="10">
        <f t="shared" si="22"/>
        <v>655</v>
      </c>
      <c r="P1374" s="10">
        <v>0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5" t="s">
        <v>8411</v>
      </c>
      <c r="X1374" s="5" t="s">
        <v>67</v>
      </c>
      <c r="Y1374" s="2" t="s">
        <v>67</v>
      </c>
      <c r="Z1374" s="2" t="s">
        <v>67</v>
      </c>
      <c r="AA1374" s="11"/>
      <c r="AB1374" s="2" t="s">
        <v>67</v>
      </c>
    </row>
    <row r="1375" spans="1:28" ht="30" customHeight="1" x14ac:dyDescent="0.3">
      <c r="A1375" s="5" t="s">
        <v>8412</v>
      </c>
      <c r="B1375" s="5" t="s">
        <v>3733</v>
      </c>
      <c r="C1375" s="5" t="s">
        <v>8413</v>
      </c>
      <c r="D1375" s="9" t="s">
        <v>508</v>
      </c>
      <c r="E1375" s="10">
        <v>922</v>
      </c>
      <c r="F1375" s="5" t="s">
        <v>67</v>
      </c>
      <c r="G1375" s="10">
        <v>1400</v>
      </c>
      <c r="H1375" s="5" t="s">
        <v>5359</v>
      </c>
      <c r="I1375" s="10">
        <v>1280</v>
      </c>
      <c r="J1375" s="5" t="s">
        <v>8375</v>
      </c>
      <c r="K1375" s="10">
        <v>0</v>
      </c>
      <c r="L1375" s="5" t="s">
        <v>67</v>
      </c>
      <c r="M1375" s="10">
        <v>0</v>
      </c>
      <c r="N1375" s="5" t="s">
        <v>67</v>
      </c>
      <c r="O1375" s="10">
        <f t="shared" si="22"/>
        <v>922</v>
      </c>
      <c r="P1375" s="10">
        <v>0</v>
      </c>
      <c r="Q1375" s="10">
        <v>0</v>
      </c>
      <c r="R1375" s="10">
        <v>0</v>
      </c>
      <c r="S1375" s="10">
        <v>0</v>
      </c>
      <c r="T1375" s="10">
        <v>0</v>
      </c>
      <c r="U1375" s="10">
        <v>0</v>
      </c>
      <c r="V1375" s="10">
        <v>0</v>
      </c>
      <c r="W1375" s="5" t="s">
        <v>8414</v>
      </c>
      <c r="X1375" s="5" t="s">
        <v>67</v>
      </c>
      <c r="Y1375" s="2" t="s">
        <v>67</v>
      </c>
      <c r="Z1375" s="2" t="s">
        <v>67</v>
      </c>
      <c r="AA1375" s="11"/>
      <c r="AB1375" s="2" t="s">
        <v>67</v>
      </c>
    </row>
    <row r="1376" spans="1:28" ht="30" customHeight="1" x14ac:dyDescent="0.3">
      <c r="A1376" s="5" t="s">
        <v>8415</v>
      </c>
      <c r="B1376" s="5" t="s">
        <v>3733</v>
      </c>
      <c r="C1376" s="5" t="s">
        <v>8416</v>
      </c>
      <c r="D1376" s="9" t="s">
        <v>508</v>
      </c>
      <c r="E1376" s="10">
        <v>1181</v>
      </c>
      <c r="F1376" s="5" t="s">
        <v>67</v>
      </c>
      <c r="G1376" s="10">
        <v>1790</v>
      </c>
      <c r="H1376" s="5" t="s">
        <v>5359</v>
      </c>
      <c r="I1376" s="10">
        <v>1640</v>
      </c>
      <c r="J1376" s="5" t="s">
        <v>8375</v>
      </c>
      <c r="K1376" s="10">
        <v>0</v>
      </c>
      <c r="L1376" s="5" t="s">
        <v>67</v>
      </c>
      <c r="M1376" s="10">
        <v>0</v>
      </c>
      <c r="N1376" s="5" t="s">
        <v>67</v>
      </c>
      <c r="O1376" s="10">
        <f t="shared" si="22"/>
        <v>1181</v>
      </c>
      <c r="P1376" s="10">
        <v>0</v>
      </c>
      <c r="Q1376" s="10">
        <v>0</v>
      </c>
      <c r="R1376" s="10">
        <v>0</v>
      </c>
      <c r="S1376" s="10">
        <v>0</v>
      </c>
      <c r="T1376" s="10">
        <v>0</v>
      </c>
      <c r="U1376" s="10">
        <v>0</v>
      </c>
      <c r="V1376" s="10">
        <v>0</v>
      </c>
      <c r="W1376" s="5" t="s">
        <v>8417</v>
      </c>
      <c r="X1376" s="5" t="s">
        <v>67</v>
      </c>
      <c r="Y1376" s="2" t="s">
        <v>67</v>
      </c>
      <c r="Z1376" s="2" t="s">
        <v>67</v>
      </c>
      <c r="AA1376" s="11"/>
      <c r="AB1376" s="2" t="s">
        <v>67</v>
      </c>
    </row>
    <row r="1377" spans="1:28" ht="30" customHeight="1" x14ac:dyDescent="0.3">
      <c r="A1377" s="5" t="s">
        <v>8418</v>
      </c>
      <c r="B1377" s="5" t="s">
        <v>3733</v>
      </c>
      <c r="C1377" s="5" t="s">
        <v>8419</v>
      </c>
      <c r="D1377" s="9" t="s">
        <v>508</v>
      </c>
      <c r="E1377" s="10">
        <v>1670</v>
      </c>
      <c r="F1377" s="5" t="s">
        <v>67</v>
      </c>
      <c r="G1377" s="10">
        <v>2540</v>
      </c>
      <c r="H1377" s="5" t="s">
        <v>5359</v>
      </c>
      <c r="I1377" s="10">
        <v>2320</v>
      </c>
      <c r="J1377" s="5" t="s">
        <v>8375</v>
      </c>
      <c r="K1377" s="10">
        <v>0</v>
      </c>
      <c r="L1377" s="5" t="s">
        <v>67</v>
      </c>
      <c r="M1377" s="10">
        <v>0</v>
      </c>
      <c r="N1377" s="5" t="s">
        <v>67</v>
      </c>
      <c r="O1377" s="10">
        <f t="shared" si="22"/>
        <v>1670</v>
      </c>
      <c r="P1377" s="10">
        <v>0</v>
      </c>
      <c r="Q1377" s="10">
        <v>0</v>
      </c>
      <c r="R1377" s="10">
        <v>0</v>
      </c>
      <c r="S1377" s="10">
        <v>0</v>
      </c>
      <c r="T1377" s="10">
        <v>0</v>
      </c>
      <c r="U1377" s="10">
        <v>0</v>
      </c>
      <c r="V1377" s="10">
        <v>0</v>
      </c>
      <c r="W1377" s="5" t="s">
        <v>8420</v>
      </c>
      <c r="X1377" s="5" t="s">
        <v>67</v>
      </c>
      <c r="Y1377" s="2" t="s">
        <v>67</v>
      </c>
      <c r="Z1377" s="2" t="s">
        <v>67</v>
      </c>
      <c r="AA1377" s="11"/>
      <c r="AB1377" s="2" t="s">
        <v>67</v>
      </c>
    </row>
    <row r="1378" spans="1:28" ht="30" customHeight="1" x14ac:dyDescent="0.3">
      <c r="A1378" s="5" t="s">
        <v>8421</v>
      </c>
      <c r="B1378" s="5" t="s">
        <v>3733</v>
      </c>
      <c r="C1378" s="5" t="s">
        <v>8422</v>
      </c>
      <c r="D1378" s="9" t="s">
        <v>508</v>
      </c>
      <c r="E1378" s="10">
        <v>2023</v>
      </c>
      <c r="F1378" s="5" t="s">
        <v>67</v>
      </c>
      <c r="G1378" s="10">
        <v>3080</v>
      </c>
      <c r="H1378" s="5" t="s">
        <v>5359</v>
      </c>
      <c r="I1378" s="10">
        <v>2810</v>
      </c>
      <c r="J1378" s="5" t="s">
        <v>8375</v>
      </c>
      <c r="K1378" s="10">
        <v>0</v>
      </c>
      <c r="L1378" s="5" t="s">
        <v>67</v>
      </c>
      <c r="M1378" s="10">
        <v>0</v>
      </c>
      <c r="N1378" s="5" t="s">
        <v>67</v>
      </c>
      <c r="O1378" s="10">
        <f t="shared" si="22"/>
        <v>2023</v>
      </c>
      <c r="P1378" s="10">
        <v>0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10">
        <v>0</v>
      </c>
      <c r="W1378" s="5" t="s">
        <v>8423</v>
      </c>
      <c r="X1378" s="5" t="s">
        <v>67</v>
      </c>
      <c r="Y1378" s="2" t="s">
        <v>67</v>
      </c>
      <c r="Z1378" s="2" t="s">
        <v>67</v>
      </c>
      <c r="AA1378" s="11"/>
      <c r="AB1378" s="2" t="s">
        <v>67</v>
      </c>
    </row>
    <row r="1379" spans="1:28" ht="30" customHeight="1" x14ac:dyDescent="0.3">
      <c r="A1379" s="5" t="s">
        <v>8424</v>
      </c>
      <c r="B1379" s="5" t="s">
        <v>3733</v>
      </c>
      <c r="C1379" s="5" t="s">
        <v>8425</v>
      </c>
      <c r="D1379" s="9" t="s">
        <v>508</v>
      </c>
      <c r="E1379" s="10">
        <v>2095</v>
      </c>
      <c r="F1379" s="5" t="s">
        <v>67</v>
      </c>
      <c r="G1379" s="10">
        <v>3190</v>
      </c>
      <c r="H1379" s="5" t="s">
        <v>5359</v>
      </c>
      <c r="I1379" s="10">
        <v>2910</v>
      </c>
      <c r="J1379" s="5" t="s">
        <v>8375</v>
      </c>
      <c r="K1379" s="10">
        <v>0</v>
      </c>
      <c r="L1379" s="5" t="s">
        <v>67</v>
      </c>
      <c r="M1379" s="10">
        <v>0</v>
      </c>
      <c r="N1379" s="5" t="s">
        <v>67</v>
      </c>
      <c r="O1379" s="10">
        <f t="shared" si="22"/>
        <v>2095</v>
      </c>
      <c r="P1379" s="10">
        <v>0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5" t="s">
        <v>8426</v>
      </c>
      <c r="X1379" s="5" t="s">
        <v>67</v>
      </c>
      <c r="Y1379" s="2" t="s">
        <v>67</v>
      </c>
      <c r="Z1379" s="2" t="s">
        <v>67</v>
      </c>
      <c r="AA1379" s="11"/>
      <c r="AB1379" s="2" t="s">
        <v>67</v>
      </c>
    </row>
    <row r="1380" spans="1:28" ht="30" customHeight="1" x14ac:dyDescent="0.3">
      <c r="A1380" s="5" t="s">
        <v>8427</v>
      </c>
      <c r="B1380" s="5" t="s">
        <v>3733</v>
      </c>
      <c r="C1380" s="5" t="s">
        <v>8428</v>
      </c>
      <c r="D1380" s="9" t="s">
        <v>508</v>
      </c>
      <c r="E1380" s="10">
        <v>2282</v>
      </c>
      <c r="F1380" s="5" t="s">
        <v>67</v>
      </c>
      <c r="G1380" s="10">
        <v>3480</v>
      </c>
      <c r="H1380" s="5" t="s">
        <v>5359</v>
      </c>
      <c r="I1380" s="10">
        <v>3170</v>
      </c>
      <c r="J1380" s="5" t="s">
        <v>8375</v>
      </c>
      <c r="K1380" s="10">
        <v>0</v>
      </c>
      <c r="L1380" s="5" t="s">
        <v>67</v>
      </c>
      <c r="M1380" s="10">
        <v>0</v>
      </c>
      <c r="N1380" s="5" t="s">
        <v>67</v>
      </c>
      <c r="O1380" s="10">
        <f t="shared" si="22"/>
        <v>2282</v>
      </c>
      <c r="P1380" s="10">
        <v>0</v>
      </c>
      <c r="Q1380" s="10">
        <v>0</v>
      </c>
      <c r="R1380" s="10">
        <v>0</v>
      </c>
      <c r="S1380" s="10">
        <v>0</v>
      </c>
      <c r="T1380" s="10">
        <v>0</v>
      </c>
      <c r="U1380" s="10">
        <v>0</v>
      </c>
      <c r="V1380" s="10">
        <v>0</v>
      </c>
      <c r="W1380" s="5" t="s">
        <v>8429</v>
      </c>
      <c r="X1380" s="5" t="s">
        <v>67</v>
      </c>
      <c r="Y1380" s="2" t="s">
        <v>67</v>
      </c>
      <c r="Z1380" s="2" t="s">
        <v>67</v>
      </c>
      <c r="AA1380" s="11"/>
      <c r="AB1380" s="2" t="s">
        <v>67</v>
      </c>
    </row>
    <row r="1381" spans="1:28" ht="30" customHeight="1" x14ac:dyDescent="0.3">
      <c r="A1381" s="5" t="s">
        <v>8430</v>
      </c>
      <c r="B1381" s="5" t="s">
        <v>3733</v>
      </c>
      <c r="C1381" s="5" t="s">
        <v>8431</v>
      </c>
      <c r="D1381" s="9" t="s">
        <v>508</v>
      </c>
      <c r="E1381" s="10">
        <v>3211</v>
      </c>
      <c r="F1381" s="5" t="s">
        <v>67</v>
      </c>
      <c r="G1381" s="10">
        <v>4890</v>
      </c>
      <c r="H1381" s="5" t="s">
        <v>5359</v>
      </c>
      <c r="I1381" s="10">
        <v>4460</v>
      </c>
      <c r="J1381" s="5" t="s">
        <v>8375</v>
      </c>
      <c r="K1381" s="10">
        <v>0</v>
      </c>
      <c r="L1381" s="5" t="s">
        <v>67</v>
      </c>
      <c r="M1381" s="10">
        <v>0</v>
      </c>
      <c r="N1381" s="5" t="s">
        <v>67</v>
      </c>
      <c r="O1381" s="10">
        <f t="shared" si="22"/>
        <v>3211</v>
      </c>
      <c r="P1381" s="10">
        <v>0</v>
      </c>
      <c r="Q1381" s="10">
        <v>0</v>
      </c>
      <c r="R1381" s="10">
        <v>0</v>
      </c>
      <c r="S1381" s="10">
        <v>0</v>
      </c>
      <c r="T1381" s="10">
        <v>0</v>
      </c>
      <c r="U1381" s="10">
        <v>0</v>
      </c>
      <c r="V1381" s="10">
        <v>0</v>
      </c>
      <c r="W1381" s="5" t="s">
        <v>8432</v>
      </c>
      <c r="X1381" s="5" t="s">
        <v>67</v>
      </c>
      <c r="Y1381" s="2" t="s">
        <v>67</v>
      </c>
      <c r="Z1381" s="2" t="s">
        <v>67</v>
      </c>
      <c r="AA1381" s="11"/>
      <c r="AB1381" s="2" t="s">
        <v>67</v>
      </c>
    </row>
    <row r="1382" spans="1:28" ht="30" customHeight="1" x14ac:dyDescent="0.3">
      <c r="A1382" s="5" t="s">
        <v>8433</v>
      </c>
      <c r="B1382" s="5" t="s">
        <v>3733</v>
      </c>
      <c r="C1382" s="5" t="s">
        <v>8434</v>
      </c>
      <c r="D1382" s="9" t="s">
        <v>508</v>
      </c>
      <c r="E1382" s="10">
        <v>4054</v>
      </c>
      <c r="F1382" s="5" t="s">
        <v>67</v>
      </c>
      <c r="G1382" s="10">
        <v>6180</v>
      </c>
      <c r="H1382" s="5" t="s">
        <v>5359</v>
      </c>
      <c r="I1382" s="10">
        <v>5630</v>
      </c>
      <c r="J1382" s="5" t="s">
        <v>8375</v>
      </c>
      <c r="K1382" s="10">
        <v>0</v>
      </c>
      <c r="L1382" s="5" t="s">
        <v>67</v>
      </c>
      <c r="M1382" s="10">
        <v>0</v>
      </c>
      <c r="N1382" s="5" t="s">
        <v>67</v>
      </c>
      <c r="O1382" s="10">
        <f t="shared" si="22"/>
        <v>4054</v>
      </c>
      <c r="P1382" s="10">
        <v>0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5" t="s">
        <v>8435</v>
      </c>
      <c r="X1382" s="5" t="s">
        <v>67</v>
      </c>
      <c r="Y1382" s="2" t="s">
        <v>67</v>
      </c>
      <c r="Z1382" s="2" t="s">
        <v>67</v>
      </c>
      <c r="AA1382" s="11"/>
      <c r="AB1382" s="2" t="s">
        <v>67</v>
      </c>
    </row>
    <row r="1383" spans="1:28" ht="30" customHeight="1" x14ac:dyDescent="0.3">
      <c r="A1383" s="5" t="s">
        <v>8436</v>
      </c>
      <c r="B1383" s="5" t="s">
        <v>3733</v>
      </c>
      <c r="C1383" s="5" t="s">
        <v>8437</v>
      </c>
      <c r="D1383" s="9" t="s">
        <v>508</v>
      </c>
      <c r="E1383" s="10">
        <v>5256</v>
      </c>
      <c r="F1383" s="5" t="s">
        <v>67</v>
      </c>
      <c r="G1383" s="10">
        <v>8010</v>
      </c>
      <c r="H1383" s="5" t="s">
        <v>5359</v>
      </c>
      <c r="I1383" s="10">
        <v>7300</v>
      </c>
      <c r="J1383" s="5" t="s">
        <v>8375</v>
      </c>
      <c r="K1383" s="10">
        <v>0</v>
      </c>
      <c r="L1383" s="5" t="s">
        <v>67</v>
      </c>
      <c r="M1383" s="10">
        <v>0</v>
      </c>
      <c r="N1383" s="5" t="s">
        <v>67</v>
      </c>
      <c r="O1383" s="10">
        <f t="shared" si="22"/>
        <v>5256</v>
      </c>
      <c r="P1383" s="10">
        <v>0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10">
        <v>0</v>
      </c>
      <c r="W1383" s="5" t="s">
        <v>8438</v>
      </c>
      <c r="X1383" s="5" t="s">
        <v>67</v>
      </c>
      <c r="Y1383" s="2" t="s">
        <v>67</v>
      </c>
      <c r="Z1383" s="2" t="s">
        <v>67</v>
      </c>
      <c r="AA1383" s="11"/>
      <c r="AB1383" s="2" t="s">
        <v>67</v>
      </c>
    </row>
    <row r="1384" spans="1:28" ht="30" customHeight="1" x14ac:dyDescent="0.3">
      <c r="A1384" s="5" t="s">
        <v>8439</v>
      </c>
      <c r="B1384" s="5" t="s">
        <v>3733</v>
      </c>
      <c r="C1384" s="5" t="s">
        <v>8440</v>
      </c>
      <c r="D1384" s="9" t="s">
        <v>508</v>
      </c>
      <c r="E1384" s="10">
        <v>6746</v>
      </c>
      <c r="F1384" s="5" t="s">
        <v>67</v>
      </c>
      <c r="G1384" s="10">
        <v>10290</v>
      </c>
      <c r="H1384" s="5" t="s">
        <v>5359</v>
      </c>
      <c r="I1384" s="10">
        <v>9370</v>
      </c>
      <c r="J1384" s="5" t="s">
        <v>8375</v>
      </c>
      <c r="K1384" s="10">
        <v>0</v>
      </c>
      <c r="L1384" s="5" t="s">
        <v>67</v>
      </c>
      <c r="M1384" s="10">
        <v>0</v>
      </c>
      <c r="N1384" s="5" t="s">
        <v>67</v>
      </c>
      <c r="O1384" s="10">
        <f t="shared" si="22"/>
        <v>6746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10">
        <v>0</v>
      </c>
      <c r="W1384" s="5" t="s">
        <v>8441</v>
      </c>
      <c r="X1384" s="5" t="s">
        <v>67</v>
      </c>
      <c r="Y1384" s="2" t="s">
        <v>67</v>
      </c>
      <c r="Z1384" s="2" t="s">
        <v>67</v>
      </c>
      <c r="AA1384" s="11"/>
      <c r="AB1384" s="2" t="s">
        <v>67</v>
      </c>
    </row>
    <row r="1385" spans="1:28" ht="30" customHeight="1" x14ac:dyDescent="0.3">
      <c r="A1385" s="5" t="s">
        <v>8442</v>
      </c>
      <c r="B1385" s="5" t="s">
        <v>3733</v>
      </c>
      <c r="C1385" s="5" t="s">
        <v>8443</v>
      </c>
      <c r="D1385" s="9" t="s">
        <v>508</v>
      </c>
      <c r="E1385" s="10">
        <v>468</v>
      </c>
      <c r="F1385" s="5" t="s">
        <v>67</v>
      </c>
      <c r="G1385" s="10">
        <v>710</v>
      </c>
      <c r="H1385" s="5" t="s">
        <v>5359</v>
      </c>
      <c r="I1385" s="10">
        <v>650</v>
      </c>
      <c r="J1385" s="5" t="s">
        <v>8375</v>
      </c>
      <c r="K1385" s="10">
        <v>0</v>
      </c>
      <c r="L1385" s="5" t="s">
        <v>67</v>
      </c>
      <c r="M1385" s="10">
        <v>0</v>
      </c>
      <c r="N1385" s="5" t="s">
        <v>67</v>
      </c>
      <c r="O1385" s="10">
        <f t="shared" si="22"/>
        <v>468</v>
      </c>
      <c r="P1385" s="10">
        <v>0</v>
      </c>
      <c r="Q1385" s="10">
        <v>0</v>
      </c>
      <c r="R1385" s="10">
        <v>0</v>
      </c>
      <c r="S1385" s="10">
        <v>0</v>
      </c>
      <c r="T1385" s="10">
        <v>0</v>
      </c>
      <c r="U1385" s="10">
        <v>0</v>
      </c>
      <c r="V1385" s="10">
        <v>0</v>
      </c>
      <c r="W1385" s="5" t="s">
        <v>8444</v>
      </c>
      <c r="X1385" s="5" t="s">
        <v>67</v>
      </c>
      <c r="Y1385" s="2" t="s">
        <v>67</v>
      </c>
      <c r="Z1385" s="2" t="s">
        <v>67</v>
      </c>
      <c r="AA1385" s="11"/>
      <c r="AB1385" s="2" t="s">
        <v>67</v>
      </c>
    </row>
    <row r="1386" spans="1:28" ht="30" customHeight="1" x14ac:dyDescent="0.3">
      <c r="A1386" s="5" t="s">
        <v>8445</v>
      </c>
      <c r="B1386" s="5" t="s">
        <v>3733</v>
      </c>
      <c r="C1386" s="5" t="s">
        <v>8446</v>
      </c>
      <c r="D1386" s="9" t="s">
        <v>508</v>
      </c>
      <c r="E1386" s="10">
        <v>569</v>
      </c>
      <c r="F1386" s="5" t="s">
        <v>67</v>
      </c>
      <c r="G1386" s="10">
        <v>860</v>
      </c>
      <c r="H1386" s="5" t="s">
        <v>5359</v>
      </c>
      <c r="I1386" s="10">
        <v>790</v>
      </c>
      <c r="J1386" s="5" t="s">
        <v>8375</v>
      </c>
      <c r="K1386" s="10">
        <v>0</v>
      </c>
      <c r="L1386" s="5" t="s">
        <v>67</v>
      </c>
      <c r="M1386" s="10">
        <v>0</v>
      </c>
      <c r="N1386" s="5" t="s">
        <v>67</v>
      </c>
      <c r="O1386" s="10">
        <f t="shared" si="22"/>
        <v>569</v>
      </c>
      <c r="P1386" s="10">
        <v>0</v>
      </c>
      <c r="Q1386" s="10">
        <v>0</v>
      </c>
      <c r="R1386" s="10">
        <v>0</v>
      </c>
      <c r="S1386" s="10">
        <v>0</v>
      </c>
      <c r="T1386" s="10">
        <v>0</v>
      </c>
      <c r="U1386" s="10">
        <v>0</v>
      </c>
      <c r="V1386" s="10">
        <v>0</v>
      </c>
      <c r="W1386" s="5" t="s">
        <v>8447</v>
      </c>
      <c r="X1386" s="5" t="s">
        <v>67</v>
      </c>
      <c r="Y1386" s="2" t="s">
        <v>67</v>
      </c>
      <c r="Z1386" s="2" t="s">
        <v>67</v>
      </c>
      <c r="AA1386" s="11"/>
      <c r="AB1386" s="2" t="s">
        <v>67</v>
      </c>
    </row>
    <row r="1387" spans="1:28" ht="30" customHeight="1" x14ac:dyDescent="0.3">
      <c r="A1387" s="5" t="s">
        <v>8448</v>
      </c>
      <c r="B1387" s="5" t="s">
        <v>3733</v>
      </c>
      <c r="C1387" s="5" t="s">
        <v>8449</v>
      </c>
      <c r="D1387" s="9" t="s">
        <v>508</v>
      </c>
      <c r="E1387" s="10">
        <v>893</v>
      </c>
      <c r="F1387" s="5" t="s">
        <v>67</v>
      </c>
      <c r="G1387" s="10">
        <v>1350</v>
      </c>
      <c r="H1387" s="5" t="s">
        <v>5359</v>
      </c>
      <c r="I1387" s="10">
        <v>1240</v>
      </c>
      <c r="J1387" s="5" t="s">
        <v>8375</v>
      </c>
      <c r="K1387" s="10">
        <v>0</v>
      </c>
      <c r="L1387" s="5" t="s">
        <v>67</v>
      </c>
      <c r="M1387" s="10">
        <v>0</v>
      </c>
      <c r="N1387" s="5" t="s">
        <v>67</v>
      </c>
      <c r="O1387" s="10">
        <f t="shared" si="22"/>
        <v>893</v>
      </c>
      <c r="P1387" s="10">
        <v>0</v>
      </c>
      <c r="Q1387" s="10">
        <v>0</v>
      </c>
      <c r="R1387" s="10">
        <v>0</v>
      </c>
      <c r="S1387" s="10">
        <v>0</v>
      </c>
      <c r="T1387" s="10">
        <v>0</v>
      </c>
      <c r="U1387" s="10">
        <v>0</v>
      </c>
      <c r="V1387" s="10">
        <v>0</v>
      </c>
      <c r="W1387" s="5" t="s">
        <v>8450</v>
      </c>
      <c r="X1387" s="5" t="s">
        <v>67</v>
      </c>
      <c r="Y1387" s="2" t="s">
        <v>67</v>
      </c>
      <c r="Z1387" s="2" t="s">
        <v>67</v>
      </c>
      <c r="AA1387" s="11"/>
      <c r="AB1387" s="2" t="s">
        <v>67</v>
      </c>
    </row>
    <row r="1388" spans="1:28" ht="30" customHeight="1" x14ac:dyDescent="0.3">
      <c r="A1388" s="5" t="s">
        <v>8451</v>
      </c>
      <c r="B1388" s="5" t="s">
        <v>3733</v>
      </c>
      <c r="C1388" s="5" t="s">
        <v>8452</v>
      </c>
      <c r="D1388" s="9" t="s">
        <v>508</v>
      </c>
      <c r="E1388" s="10">
        <v>1152</v>
      </c>
      <c r="F1388" s="5" t="s">
        <v>67</v>
      </c>
      <c r="G1388" s="10">
        <v>1750</v>
      </c>
      <c r="H1388" s="5" t="s">
        <v>5359</v>
      </c>
      <c r="I1388" s="10">
        <v>1600</v>
      </c>
      <c r="J1388" s="5" t="s">
        <v>8375</v>
      </c>
      <c r="K1388" s="10">
        <v>0</v>
      </c>
      <c r="L1388" s="5" t="s">
        <v>67</v>
      </c>
      <c r="M1388" s="10">
        <v>0</v>
      </c>
      <c r="N1388" s="5" t="s">
        <v>67</v>
      </c>
      <c r="O1388" s="10">
        <f t="shared" si="22"/>
        <v>1152</v>
      </c>
      <c r="P1388" s="10">
        <v>0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10">
        <v>0</v>
      </c>
      <c r="W1388" s="5" t="s">
        <v>8453</v>
      </c>
      <c r="X1388" s="5" t="s">
        <v>67</v>
      </c>
      <c r="Y1388" s="2" t="s">
        <v>67</v>
      </c>
      <c r="Z1388" s="2" t="s">
        <v>67</v>
      </c>
      <c r="AA1388" s="11"/>
      <c r="AB1388" s="2" t="s">
        <v>67</v>
      </c>
    </row>
    <row r="1389" spans="1:28" ht="30" customHeight="1" x14ac:dyDescent="0.3">
      <c r="A1389" s="5" t="s">
        <v>8454</v>
      </c>
      <c r="B1389" s="5" t="s">
        <v>3733</v>
      </c>
      <c r="C1389" s="5" t="s">
        <v>8455</v>
      </c>
      <c r="D1389" s="9" t="s">
        <v>508</v>
      </c>
      <c r="E1389" s="10">
        <v>1368</v>
      </c>
      <c r="F1389" s="5" t="s">
        <v>67</v>
      </c>
      <c r="G1389" s="10">
        <v>2080</v>
      </c>
      <c r="H1389" s="5" t="s">
        <v>5359</v>
      </c>
      <c r="I1389" s="10">
        <v>1900</v>
      </c>
      <c r="J1389" s="5" t="s">
        <v>8375</v>
      </c>
      <c r="K1389" s="10">
        <v>0</v>
      </c>
      <c r="L1389" s="5" t="s">
        <v>67</v>
      </c>
      <c r="M1389" s="10">
        <v>0</v>
      </c>
      <c r="N1389" s="5" t="s">
        <v>67</v>
      </c>
      <c r="O1389" s="10">
        <f t="shared" si="22"/>
        <v>1368</v>
      </c>
      <c r="P1389" s="10">
        <v>0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5" t="s">
        <v>8456</v>
      </c>
      <c r="X1389" s="5" t="s">
        <v>67</v>
      </c>
      <c r="Y1389" s="2" t="s">
        <v>67</v>
      </c>
      <c r="Z1389" s="2" t="s">
        <v>67</v>
      </c>
      <c r="AA1389" s="11"/>
      <c r="AB1389" s="2" t="s">
        <v>67</v>
      </c>
    </row>
    <row r="1390" spans="1:28" ht="30" customHeight="1" x14ac:dyDescent="0.3">
      <c r="A1390" s="5" t="s">
        <v>8457</v>
      </c>
      <c r="B1390" s="5" t="s">
        <v>3733</v>
      </c>
      <c r="C1390" s="5" t="s">
        <v>8458</v>
      </c>
      <c r="D1390" s="9" t="s">
        <v>508</v>
      </c>
      <c r="E1390" s="10">
        <v>2182</v>
      </c>
      <c r="F1390" s="5" t="s">
        <v>67</v>
      </c>
      <c r="G1390" s="10">
        <v>3320</v>
      </c>
      <c r="H1390" s="5" t="s">
        <v>5359</v>
      </c>
      <c r="I1390" s="10">
        <v>3030</v>
      </c>
      <c r="J1390" s="5" t="s">
        <v>8375</v>
      </c>
      <c r="K1390" s="10">
        <v>0</v>
      </c>
      <c r="L1390" s="5" t="s">
        <v>67</v>
      </c>
      <c r="M1390" s="10">
        <v>0</v>
      </c>
      <c r="N1390" s="5" t="s">
        <v>67</v>
      </c>
      <c r="O1390" s="10">
        <f t="shared" si="22"/>
        <v>2182</v>
      </c>
      <c r="P1390" s="10">
        <v>0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5" t="s">
        <v>8459</v>
      </c>
      <c r="X1390" s="5" t="s">
        <v>67</v>
      </c>
      <c r="Y1390" s="2" t="s">
        <v>67</v>
      </c>
      <c r="Z1390" s="2" t="s">
        <v>67</v>
      </c>
      <c r="AA1390" s="11"/>
      <c r="AB1390" s="2" t="s">
        <v>67</v>
      </c>
    </row>
    <row r="1391" spans="1:28" ht="30" customHeight="1" x14ac:dyDescent="0.3">
      <c r="A1391" s="5" t="s">
        <v>3741</v>
      </c>
      <c r="B1391" s="5" t="s">
        <v>3733</v>
      </c>
      <c r="C1391" s="5" t="s">
        <v>3740</v>
      </c>
      <c r="D1391" s="9" t="s">
        <v>508</v>
      </c>
      <c r="E1391" s="10">
        <v>511</v>
      </c>
      <c r="F1391" s="5" t="s">
        <v>67</v>
      </c>
      <c r="G1391" s="10">
        <v>780</v>
      </c>
      <c r="H1391" s="5" t="s">
        <v>5359</v>
      </c>
      <c r="I1391" s="10">
        <v>710</v>
      </c>
      <c r="J1391" s="5" t="s">
        <v>8375</v>
      </c>
      <c r="K1391" s="10">
        <v>0</v>
      </c>
      <c r="L1391" s="5" t="s">
        <v>67</v>
      </c>
      <c r="M1391" s="10">
        <v>0</v>
      </c>
      <c r="N1391" s="5" t="s">
        <v>67</v>
      </c>
      <c r="O1391" s="10">
        <f t="shared" si="22"/>
        <v>511</v>
      </c>
      <c r="P1391" s="10">
        <v>0</v>
      </c>
      <c r="Q1391" s="10">
        <v>0</v>
      </c>
      <c r="R1391" s="10">
        <v>0</v>
      </c>
      <c r="S1391" s="10">
        <v>0</v>
      </c>
      <c r="T1391" s="10">
        <v>0</v>
      </c>
      <c r="U1391" s="10">
        <v>0</v>
      </c>
      <c r="V1391" s="10">
        <v>0</v>
      </c>
      <c r="W1391" s="5" t="s">
        <v>8460</v>
      </c>
      <c r="X1391" s="5" t="s">
        <v>67</v>
      </c>
      <c r="Y1391" s="2" t="s">
        <v>67</v>
      </c>
      <c r="Z1391" s="2" t="s">
        <v>67</v>
      </c>
      <c r="AA1391" s="11"/>
      <c r="AB1391" s="2" t="s">
        <v>67</v>
      </c>
    </row>
    <row r="1392" spans="1:28" ht="30" customHeight="1" x14ac:dyDescent="0.3">
      <c r="A1392" s="5" t="s">
        <v>8461</v>
      </c>
      <c r="B1392" s="5" t="s">
        <v>3733</v>
      </c>
      <c r="C1392" s="5" t="s">
        <v>8462</v>
      </c>
      <c r="D1392" s="9" t="s">
        <v>508</v>
      </c>
      <c r="E1392" s="10">
        <v>374</v>
      </c>
      <c r="F1392" s="5" t="s">
        <v>67</v>
      </c>
      <c r="G1392" s="10">
        <v>560</v>
      </c>
      <c r="H1392" s="5" t="s">
        <v>5359</v>
      </c>
      <c r="I1392" s="10">
        <v>520</v>
      </c>
      <c r="J1392" s="5" t="s">
        <v>8375</v>
      </c>
      <c r="K1392" s="10">
        <v>0</v>
      </c>
      <c r="L1392" s="5" t="s">
        <v>67</v>
      </c>
      <c r="M1392" s="10">
        <v>0</v>
      </c>
      <c r="N1392" s="5" t="s">
        <v>67</v>
      </c>
      <c r="O1392" s="10">
        <f t="shared" si="22"/>
        <v>374</v>
      </c>
      <c r="P1392" s="10">
        <v>0</v>
      </c>
      <c r="Q1392" s="10">
        <v>0</v>
      </c>
      <c r="R1392" s="10">
        <v>0</v>
      </c>
      <c r="S1392" s="10">
        <v>0</v>
      </c>
      <c r="T1392" s="10">
        <v>0</v>
      </c>
      <c r="U1392" s="10">
        <v>0</v>
      </c>
      <c r="V1392" s="10">
        <v>0</v>
      </c>
      <c r="W1392" s="5" t="s">
        <v>8463</v>
      </c>
      <c r="X1392" s="5" t="s">
        <v>67</v>
      </c>
      <c r="Y1392" s="2" t="s">
        <v>67</v>
      </c>
      <c r="Z1392" s="2" t="s">
        <v>67</v>
      </c>
      <c r="AA1392" s="11"/>
      <c r="AB1392" s="2" t="s">
        <v>67</v>
      </c>
    </row>
    <row r="1393" spans="1:28" ht="30" customHeight="1" x14ac:dyDescent="0.3">
      <c r="A1393" s="5" t="s">
        <v>8464</v>
      </c>
      <c r="B1393" s="5" t="s">
        <v>3733</v>
      </c>
      <c r="C1393" s="5" t="s">
        <v>8465</v>
      </c>
      <c r="D1393" s="9" t="s">
        <v>508</v>
      </c>
      <c r="E1393" s="10">
        <v>569</v>
      </c>
      <c r="F1393" s="5" t="s">
        <v>67</v>
      </c>
      <c r="G1393" s="10">
        <v>860</v>
      </c>
      <c r="H1393" s="5" t="s">
        <v>5359</v>
      </c>
      <c r="I1393" s="10">
        <v>790</v>
      </c>
      <c r="J1393" s="5" t="s">
        <v>8375</v>
      </c>
      <c r="K1393" s="10">
        <v>0</v>
      </c>
      <c r="L1393" s="5" t="s">
        <v>67</v>
      </c>
      <c r="M1393" s="10">
        <v>0</v>
      </c>
      <c r="N1393" s="5" t="s">
        <v>67</v>
      </c>
      <c r="O1393" s="10">
        <f t="shared" si="22"/>
        <v>569</v>
      </c>
      <c r="P1393" s="10">
        <v>0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5" t="s">
        <v>8466</v>
      </c>
      <c r="X1393" s="5" t="s">
        <v>67</v>
      </c>
      <c r="Y1393" s="2" t="s">
        <v>67</v>
      </c>
      <c r="Z1393" s="2" t="s">
        <v>67</v>
      </c>
      <c r="AA1393" s="11"/>
      <c r="AB1393" s="2" t="s">
        <v>67</v>
      </c>
    </row>
    <row r="1394" spans="1:28" ht="30" customHeight="1" x14ac:dyDescent="0.3">
      <c r="A1394" s="5" t="s">
        <v>8467</v>
      </c>
      <c r="B1394" s="5" t="s">
        <v>3733</v>
      </c>
      <c r="C1394" s="5" t="s">
        <v>8468</v>
      </c>
      <c r="D1394" s="9" t="s">
        <v>508</v>
      </c>
      <c r="E1394" s="10">
        <v>662</v>
      </c>
      <c r="F1394" s="5" t="s">
        <v>67</v>
      </c>
      <c r="G1394" s="10">
        <v>1010</v>
      </c>
      <c r="H1394" s="5" t="s">
        <v>5359</v>
      </c>
      <c r="I1394" s="10">
        <v>920</v>
      </c>
      <c r="J1394" s="5" t="s">
        <v>8375</v>
      </c>
      <c r="K1394" s="10">
        <v>0</v>
      </c>
      <c r="L1394" s="5" t="s">
        <v>67</v>
      </c>
      <c r="M1394" s="10">
        <v>0</v>
      </c>
      <c r="N1394" s="5" t="s">
        <v>67</v>
      </c>
      <c r="O1394" s="10">
        <f t="shared" si="22"/>
        <v>662</v>
      </c>
      <c r="P1394" s="10">
        <v>0</v>
      </c>
      <c r="Q1394" s="10">
        <v>0</v>
      </c>
      <c r="R1394" s="10">
        <v>0</v>
      </c>
      <c r="S1394" s="10">
        <v>0</v>
      </c>
      <c r="T1394" s="10">
        <v>0</v>
      </c>
      <c r="U1394" s="10">
        <v>0</v>
      </c>
      <c r="V1394" s="10">
        <v>0</v>
      </c>
      <c r="W1394" s="5" t="s">
        <v>8469</v>
      </c>
      <c r="X1394" s="5" t="s">
        <v>67</v>
      </c>
      <c r="Y1394" s="2" t="s">
        <v>67</v>
      </c>
      <c r="Z1394" s="2" t="s">
        <v>67</v>
      </c>
      <c r="AA1394" s="11"/>
      <c r="AB1394" s="2" t="s">
        <v>67</v>
      </c>
    </row>
    <row r="1395" spans="1:28" ht="30" customHeight="1" x14ac:dyDescent="0.3">
      <c r="A1395" s="5" t="s">
        <v>8470</v>
      </c>
      <c r="B1395" s="5" t="s">
        <v>3733</v>
      </c>
      <c r="C1395" s="5" t="s">
        <v>8471</v>
      </c>
      <c r="D1395" s="9" t="s">
        <v>508</v>
      </c>
      <c r="E1395" s="10">
        <v>1051</v>
      </c>
      <c r="F1395" s="5" t="s">
        <v>67</v>
      </c>
      <c r="G1395" s="10">
        <v>1600</v>
      </c>
      <c r="H1395" s="5" t="s">
        <v>5359</v>
      </c>
      <c r="I1395" s="10">
        <v>1460</v>
      </c>
      <c r="J1395" s="5" t="s">
        <v>8375</v>
      </c>
      <c r="K1395" s="10">
        <v>0</v>
      </c>
      <c r="L1395" s="5" t="s">
        <v>67</v>
      </c>
      <c r="M1395" s="10">
        <v>0</v>
      </c>
      <c r="N1395" s="5" t="s">
        <v>67</v>
      </c>
      <c r="O1395" s="10">
        <f t="shared" si="22"/>
        <v>1051</v>
      </c>
      <c r="P1395" s="10">
        <v>0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10">
        <v>0</v>
      </c>
      <c r="W1395" s="5" t="s">
        <v>8472</v>
      </c>
      <c r="X1395" s="5" t="s">
        <v>67</v>
      </c>
      <c r="Y1395" s="2" t="s">
        <v>67</v>
      </c>
      <c r="Z1395" s="2" t="s">
        <v>67</v>
      </c>
      <c r="AA1395" s="11"/>
      <c r="AB1395" s="2" t="s">
        <v>67</v>
      </c>
    </row>
    <row r="1396" spans="1:28" ht="30" customHeight="1" x14ac:dyDescent="0.3">
      <c r="A1396" s="5" t="s">
        <v>8473</v>
      </c>
      <c r="B1396" s="5" t="s">
        <v>3733</v>
      </c>
      <c r="C1396" s="5" t="s">
        <v>8474</v>
      </c>
      <c r="D1396" s="9" t="s">
        <v>508</v>
      </c>
      <c r="E1396" s="10">
        <v>1382</v>
      </c>
      <c r="F1396" s="5" t="s">
        <v>67</v>
      </c>
      <c r="G1396" s="10">
        <v>2100</v>
      </c>
      <c r="H1396" s="5" t="s">
        <v>5359</v>
      </c>
      <c r="I1396" s="10">
        <v>1920</v>
      </c>
      <c r="J1396" s="5" t="s">
        <v>8375</v>
      </c>
      <c r="K1396" s="10">
        <v>0</v>
      </c>
      <c r="L1396" s="5" t="s">
        <v>67</v>
      </c>
      <c r="M1396" s="10">
        <v>0</v>
      </c>
      <c r="N1396" s="5" t="s">
        <v>67</v>
      </c>
      <c r="O1396" s="10">
        <f t="shared" si="22"/>
        <v>1382</v>
      </c>
      <c r="P1396" s="10">
        <v>0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5" t="s">
        <v>8475</v>
      </c>
      <c r="X1396" s="5" t="s">
        <v>67</v>
      </c>
      <c r="Y1396" s="2" t="s">
        <v>67</v>
      </c>
      <c r="Z1396" s="2" t="s">
        <v>67</v>
      </c>
      <c r="AA1396" s="11"/>
      <c r="AB1396" s="2" t="s">
        <v>67</v>
      </c>
    </row>
    <row r="1397" spans="1:28" ht="30" customHeight="1" x14ac:dyDescent="0.3">
      <c r="A1397" s="5" t="s">
        <v>8476</v>
      </c>
      <c r="B1397" s="5" t="s">
        <v>3733</v>
      </c>
      <c r="C1397" s="5" t="s">
        <v>8477</v>
      </c>
      <c r="D1397" s="9" t="s">
        <v>508</v>
      </c>
      <c r="E1397" s="10">
        <v>2074</v>
      </c>
      <c r="F1397" s="5" t="s">
        <v>67</v>
      </c>
      <c r="G1397" s="10">
        <v>3160</v>
      </c>
      <c r="H1397" s="5" t="s">
        <v>5359</v>
      </c>
      <c r="I1397" s="10">
        <v>2880</v>
      </c>
      <c r="J1397" s="5" t="s">
        <v>8375</v>
      </c>
      <c r="K1397" s="10">
        <v>0</v>
      </c>
      <c r="L1397" s="5" t="s">
        <v>67</v>
      </c>
      <c r="M1397" s="10">
        <v>0</v>
      </c>
      <c r="N1397" s="5" t="s">
        <v>67</v>
      </c>
      <c r="O1397" s="10">
        <f t="shared" si="22"/>
        <v>2074</v>
      </c>
      <c r="P1397" s="10">
        <v>0</v>
      </c>
      <c r="Q1397" s="10">
        <v>0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5" t="s">
        <v>8478</v>
      </c>
      <c r="X1397" s="5" t="s">
        <v>67</v>
      </c>
      <c r="Y1397" s="2" t="s">
        <v>67</v>
      </c>
      <c r="Z1397" s="2" t="s">
        <v>67</v>
      </c>
      <c r="AA1397" s="11"/>
      <c r="AB1397" s="2" t="s">
        <v>67</v>
      </c>
    </row>
    <row r="1398" spans="1:28" ht="30" customHeight="1" x14ac:dyDescent="0.3">
      <c r="A1398" s="5" t="s">
        <v>8479</v>
      </c>
      <c r="B1398" s="5" t="s">
        <v>8480</v>
      </c>
      <c r="C1398" s="5" t="s">
        <v>8481</v>
      </c>
      <c r="D1398" s="9" t="s">
        <v>508</v>
      </c>
      <c r="E1398" s="10">
        <v>620</v>
      </c>
      <c r="F1398" s="5" t="s">
        <v>67</v>
      </c>
      <c r="G1398" s="10">
        <v>850</v>
      </c>
      <c r="H1398" s="5" t="s">
        <v>6719</v>
      </c>
      <c r="I1398" s="10">
        <v>780</v>
      </c>
      <c r="J1398" s="5" t="s">
        <v>6720</v>
      </c>
      <c r="K1398" s="10">
        <v>0</v>
      </c>
      <c r="L1398" s="5" t="s">
        <v>67</v>
      </c>
      <c r="M1398" s="10">
        <v>0</v>
      </c>
      <c r="N1398" s="5" t="s">
        <v>67</v>
      </c>
      <c r="O1398" s="10">
        <f t="shared" si="22"/>
        <v>620</v>
      </c>
      <c r="P1398" s="10">
        <v>0</v>
      </c>
      <c r="Q1398" s="10">
        <v>0</v>
      </c>
      <c r="R1398" s="10">
        <v>0</v>
      </c>
      <c r="S1398" s="10">
        <v>0</v>
      </c>
      <c r="T1398" s="10">
        <v>0</v>
      </c>
      <c r="U1398" s="10">
        <v>0</v>
      </c>
      <c r="V1398" s="10">
        <v>0</v>
      </c>
      <c r="W1398" s="5" t="s">
        <v>8482</v>
      </c>
      <c r="X1398" s="5" t="s">
        <v>67</v>
      </c>
      <c r="Y1398" s="2" t="s">
        <v>67</v>
      </c>
      <c r="Z1398" s="2" t="s">
        <v>67</v>
      </c>
      <c r="AA1398" s="11"/>
      <c r="AB1398" s="2" t="s">
        <v>67</v>
      </c>
    </row>
    <row r="1399" spans="1:28" ht="30" customHeight="1" x14ac:dyDescent="0.3">
      <c r="A1399" s="5" t="s">
        <v>8483</v>
      </c>
      <c r="B1399" s="5" t="s">
        <v>8480</v>
      </c>
      <c r="C1399" s="5" t="s">
        <v>8484</v>
      </c>
      <c r="D1399" s="9" t="s">
        <v>508</v>
      </c>
      <c r="E1399" s="10">
        <v>1050</v>
      </c>
      <c r="F1399" s="5" t="s">
        <v>67</v>
      </c>
      <c r="G1399" s="10">
        <v>1440</v>
      </c>
      <c r="H1399" s="5" t="s">
        <v>6719</v>
      </c>
      <c r="I1399" s="10">
        <v>1320</v>
      </c>
      <c r="J1399" s="5" t="s">
        <v>6720</v>
      </c>
      <c r="K1399" s="10">
        <v>0</v>
      </c>
      <c r="L1399" s="5" t="s">
        <v>67</v>
      </c>
      <c r="M1399" s="10">
        <v>0</v>
      </c>
      <c r="N1399" s="5" t="s">
        <v>67</v>
      </c>
      <c r="O1399" s="10">
        <f t="shared" si="22"/>
        <v>1050</v>
      </c>
      <c r="P1399" s="10">
        <v>0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5" t="s">
        <v>8485</v>
      </c>
      <c r="X1399" s="5" t="s">
        <v>67</v>
      </c>
      <c r="Y1399" s="2" t="s">
        <v>67</v>
      </c>
      <c r="Z1399" s="2" t="s">
        <v>67</v>
      </c>
      <c r="AA1399" s="11"/>
      <c r="AB1399" s="2" t="s">
        <v>67</v>
      </c>
    </row>
    <row r="1400" spans="1:28" ht="30" customHeight="1" x14ac:dyDescent="0.3">
      <c r="A1400" s="5" t="s">
        <v>8486</v>
      </c>
      <c r="B1400" s="5" t="s">
        <v>8480</v>
      </c>
      <c r="C1400" s="5" t="s">
        <v>8487</v>
      </c>
      <c r="D1400" s="9" t="s">
        <v>508</v>
      </c>
      <c r="E1400" s="10">
        <v>1630</v>
      </c>
      <c r="F1400" s="5" t="s">
        <v>67</v>
      </c>
      <c r="G1400" s="10">
        <v>2230</v>
      </c>
      <c r="H1400" s="5" t="s">
        <v>6719</v>
      </c>
      <c r="I1400" s="10">
        <v>2040</v>
      </c>
      <c r="J1400" s="5" t="s">
        <v>6720</v>
      </c>
      <c r="K1400" s="10">
        <v>0</v>
      </c>
      <c r="L1400" s="5" t="s">
        <v>67</v>
      </c>
      <c r="M1400" s="10">
        <v>0</v>
      </c>
      <c r="N1400" s="5" t="s">
        <v>67</v>
      </c>
      <c r="O1400" s="10">
        <f t="shared" si="22"/>
        <v>1630</v>
      </c>
      <c r="P1400" s="10">
        <v>0</v>
      </c>
      <c r="Q1400" s="10">
        <v>0</v>
      </c>
      <c r="R1400" s="10">
        <v>0</v>
      </c>
      <c r="S1400" s="10">
        <v>0</v>
      </c>
      <c r="T1400" s="10">
        <v>0</v>
      </c>
      <c r="U1400" s="10">
        <v>0</v>
      </c>
      <c r="V1400" s="10">
        <v>0</v>
      </c>
      <c r="W1400" s="5" t="s">
        <v>8488</v>
      </c>
      <c r="X1400" s="5" t="s">
        <v>67</v>
      </c>
      <c r="Y1400" s="2" t="s">
        <v>67</v>
      </c>
      <c r="Z1400" s="2" t="s">
        <v>67</v>
      </c>
      <c r="AA1400" s="11"/>
      <c r="AB1400" s="2" t="s">
        <v>67</v>
      </c>
    </row>
    <row r="1401" spans="1:28" ht="30" customHeight="1" x14ac:dyDescent="0.3">
      <c r="A1401" s="5" t="s">
        <v>8489</v>
      </c>
      <c r="B1401" s="5" t="s">
        <v>8480</v>
      </c>
      <c r="C1401" s="5" t="s">
        <v>8490</v>
      </c>
      <c r="D1401" s="9" t="s">
        <v>508</v>
      </c>
      <c r="E1401" s="10">
        <v>2540</v>
      </c>
      <c r="F1401" s="5" t="s">
        <v>67</v>
      </c>
      <c r="G1401" s="10">
        <v>3480</v>
      </c>
      <c r="H1401" s="5" t="s">
        <v>6719</v>
      </c>
      <c r="I1401" s="10">
        <v>3180</v>
      </c>
      <c r="J1401" s="5" t="s">
        <v>6720</v>
      </c>
      <c r="K1401" s="10">
        <v>0</v>
      </c>
      <c r="L1401" s="5" t="s">
        <v>67</v>
      </c>
      <c r="M1401" s="10">
        <v>0</v>
      </c>
      <c r="N1401" s="5" t="s">
        <v>67</v>
      </c>
      <c r="O1401" s="10">
        <f t="shared" si="22"/>
        <v>2540</v>
      </c>
      <c r="P1401" s="10">
        <v>0</v>
      </c>
      <c r="Q1401" s="10">
        <v>0</v>
      </c>
      <c r="R1401" s="10">
        <v>0</v>
      </c>
      <c r="S1401" s="10">
        <v>0</v>
      </c>
      <c r="T1401" s="10">
        <v>0</v>
      </c>
      <c r="U1401" s="10">
        <v>0</v>
      </c>
      <c r="V1401" s="10">
        <v>0</v>
      </c>
      <c r="W1401" s="5" t="s">
        <v>8491</v>
      </c>
      <c r="X1401" s="5" t="s">
        <v>67</v>
      </c>
      <c r="Y1401" s="2" t="s">
        <v>67</v>
      </c>
      <c r="Z1401" s="2" t="s">
        <v>67</v>
      </c>
      <c r="AA1401" s="11"/>
      <c r="AB1401" s="2" t="s">
        <v>67</v>
      </c>
    </row>
    <row r="1402" spans="1:28" ht="30" customHeight="1" x14ac:dyDescent="0.3">
      <c r="A1402" s="5" t="s">
        <v>8492</v>
      </c>
      <c r="B1402" s="5" t="s">
        <v>8480</v>
      </c>
      <c r="C1402" s="5" t="s">
        <v>8493</v>
      </c>
      <c r="D1402" s="9" t="s">
        <v>508</v>
      </c>
      <c r="E1402" s="10">
        <v>3120</v>
      </c>
      <c r="F1402" s="5" t="s">
        <v>67</v>
      </c>
      <c r="G1402" s="10">
        <v>4260</v>
      </c>
      <c r="H1402" s="5" t="s">
        <v>6719</v>
      </c>
      <c r="I1402" s="10">
        <v>3900</v>
      </c>
      <c r="J1402" s="5" t="s">
        <v>6720</v>
      </c>
      <c r="K1402" s="10">
        <v>0</v>
      </c>
      <c r="L1402" s="5" t="s">
        <v>67</v>
      </c>
      <c r="M1402" s="10">
        <v>0</v>
      </c>
      <c r="N1402" s="5" t="s">
        <v>67</v>
      </c>
      <c r="O1402" s="10">
        <f t="shared" si="22"/>
        <v>3120</v>
      </c>
      <c r="P1402" s="10">
        <v>0</v>
      </c>
      <c r="Q1402" s="10">
        <v>0</v>
      </c>
      <c r="R1402" s="10">
        <v>0</v>
      </c>
      <c r="S1402" s="10">
        <v>0</v>
      </c>
      <c r="T1402" s="10">
        <v>0</v>
      </c>
      <c r="U1402" s="10">
        <v>0</v>
      </c>
      <c r="V1402" s="10">
        <v>0</v>
      </c>
      <c r="W1402" s="5" t="s">
        <v>8494</v>
      </c>
      <c r="X1402" s="5" t="s">
        <v>67</v>
      </c>
      <c r="Y1402" s="2" t="s">
        <v>67</v>
      </c>
      <c r="Z1402" s="2" t="s">
        <v>67</v>
      </c>
      <c r="AA1402" s="11"/>
      <c r="AB1402" s="2" t="s">
        <v>67</v>
      </c>
    </row>
    <row r="1403" spans="1:28" ht="30" customHeight="1" x14ac:dyDescent="0.3">
      <c r="A1403" s="5" t="s">
        <v>8495</v>
      </c>
      <c r="B1403" s="5" t="s">
        <v>8480</v>
      </c>
      <c r="C1403" s="5" t="s">
        <v>8496</v>
      </c>
      <c r="D1403" s="9" t="s">
        <v>508</v>
      </c>
      <c r="E1403" s="10">
        <v>4800</v>
      </c>
      <c r="F1403" s="5" t="s">
        <v>67</v>
      </c>
      <c r="G1403" s="10">
        <v>6560</v>
      </c>
      <c r="H1403" s="5" t="s">
        <v>6719</v>
      </c>
      <c r="I1403" s="10">
        <v>6000</v>
      </c>
      <c r="J1403" s="5" t="s">
        <v>6720</v>
      </c>
      <c r="K1403" s="10">
        <v>0</v>
      </c>
      <c r="L1403" s="5" t="s">
        <v>67</v>
      </c>
      <c r="M1403" s="10">
        <v>0</v>
      </c>
      <c r="N1403" s="5" t="s">
        <v>67</v>
      </c>
      <c r="O1403" s="10">
        <f t="shared" si="22"/>
        <v>4800</v>
      </c>
      <c r="P1403" s="10">
        <v>0</v>
      </c>
      <c r="Q1403" s="10">
        <v>0</v>
      </c>
      <c r="R1403" s="10">
        <v>0</v>
      </c>
      <c r="S1403" s="10">
        <v>0</v>
      </c>
      <c r="T1403" s="10">
        <v>0</v>
      </c>
      <c r="U1403" s="10">
        <v>0</v>
      </c>
      <c r="V1403" s="10">
        <v>0</v>
      </c>
      <c r="W1403" s="5" t="s">
        <v>8497</v>
      </c>
      <c r="X1403" s="5" t="s">
        <v>67</v>
      </c>
      <c r="Y1403" s="2" t="s">
        <v>67</v>
      </c>
      <c r="Z1403" s="2" t="s">
        <v>67</v>
      </c>
      <c r="AA1403" s="11"/>
      <c r="AB1403" s="2" t="s">
        <v>67</v>
      </c>
    </row>
    <row r="1404" spans="1:28" ht="30" customHeight="1" x14ac:dyDescent="0.3">
      <c r="A1404" s="5" t="s">
        <v>8498</v>
      </c>
      <c r="B1404" s="5" t="s">
        <v>8480</v>
      </c>
      <c r="C1404" s="5" t="s">
        <v>8499</v>
      </c>
      <c r="D1404" s="9" t="s">
        <v>508</v>
      </c>
      <c r="E1404" s="10">
        <v>530</v>
      </c>
      <c r="F1404" s="5" t="s">
        <v>67</v>
      </c>
      <c r="G1404" s="10">
        <v>604</v>
      </c>
      <c r="H1404" s="5" t="s">
        <v>8500</v>
      </c>
      <c r="I1404" s="10">
        <v>727</v>
      </c>
      <c r="J1404" s="5" t="s">
        <v>6769</v>
      </c>
      <c r="K1404" s="10">
        <v>0</v>
      </c>
      <c r="L1404" s="5" t="s">
        <v>67</v>
      </c>
      <c r="M1404" s="10">
        <v>0</v>
      </c>
      <c r="N1404" s="5" t="s">
        <v>67</v>
      </c>
      <c r="O1404" s="10">
        <f t="shared" si="22"/>
        <v>530</v>
      </c>
      <c r="P1404" s="10">
        <v>0</v>
      </c>
      <c r="Q1404" s="10">
        <v>0</v>
      </c>
      <c r="R1404" s="10">
        <v>0</v>
      </c>
      <c r="S1404" s="10">
        <v>0</v>
      </c>
      <c r="T1404" s="10">
        <v>0</v>
      </c>
      <c r="U1404" s="10">
        <v>0</v>
      </c>
      <c r="V1404" s="10">
        <v>0</v>
      </c>
      <c r="W1404" s="5" t="s">
        <v>8501</v>
      </c>
      <c r="X1404" s="5" t="s">
        <v>67</v>
      </c>
      <c r="Y1404" s="2" t="s">
        <v>67</v>
      </c>
      <c r="Z1404" s="2" t="s">
        <v>67</v>
      </c>
      <c r="AA1404" s="11"/>
      <c r="AB1404" s="2" t="s">
        <v>67</v>
      </c>
    </row>
    <row r="1405" spans="1:28" ht="30" customHeight="1" x14ac:dyDescent="0.3">
      <c r="A1405" s="5" t="s">
        <v>8502</v>
      </c>
      <c r="B1405" s="5" t="s">
        <v>8480</v>
      </c>
      <c r="C1405" s="5" t="s">
        <v>8503</v>
      </c>
      <c r="D1405" s="9" t="s">
        <v>508</v>
      </c>
      <c r="E1405" s="10">
        <v>1100</v>
      </c>
      <c r="F1405" s="5" t="s">
        <v>67</v>
      </c>
      <c r="G1405" s="10">
        <v>1231</v>
      </c>
      <c r="H1405" s="5" t="s">
        <v>8500</v>
      </c>
      <c r="I1405" s="10">
        <v>1482</v>
      </c>
      <c r="J1405" s="5" t="s">
        <v>6769</v>
      </c>
      <c r="K1405" s="10">
        <v>0</v>
      </c>
      <c r="L1405" s="5" t="s">
        <v>67</v>
      </c>
      <c r="M1405" s="10">
        <v>0</v>
      </c>
      <c r="N1405" s="5" t="s">
        <v>67</v>
      </c>
      <c r="O1405" s="10">
        <f t="shared" si="22"/>
        <v>1100</v>
      </c>
      <c r="P1405" s="10">
        <v>0</v>
      </c>
      <c r="Q1405" s="10">
        <v>0</v>
      </c>
      <c r="R1405" s="10">
        <v>0</v>
      </c>
      <c r="S1405" s="10">
        <v>0</v>
      </c>
      <c r="T1405" s="10">
        <v>0</v>
      </c>
      <c r="U1405" s="10">
        <v>0</v>
      </c>
      <c r="V1405" s="10">
        <v>0</v>
      </c>
      <c r="W1405" s="5" t="s">
        <v>8504</v>
      </c>
      <c r="X1405" s="5" t="s">
        <v>67</v>
      </c>
      <c r="Y1405" s="2" t="s">
        <v>67</v>
      </c>
      <c r="Z1405" s="2" t="s">
        <v>67</v>
      </c>
      <c r="AA1405" s="11"/>
      <c r="AB1405" s="2" t="s">
        <v>67</v>
      </c>
    </row>
    <row r="1406" spans="1:28" ht="30" customHeight="1" x14ac:dyDescent="0.3">
      <c r="A1406" s="5" t="s">
        <v>8505</v>
      </c>
      <c r="B1406" s="5" t="s">
        <v>8480</v>
      </c>
      <c r="C1406" s="5" t="s">
        <v>8506</v>
      </c>
      <c r="D1406" s="9" t="s">
        <v>508</v>
      </c>
      <c r="E1406" s="10">
        <v>1570</v>
      </c>
      <c r="F1406" s="5" t="s">
        <v>67</v>
      </c>
      <c r="G1406" s="10">
        <v>1638</v>
      </c>
      <c r="H1406" s="5" t="s">
        <v>8500</v>
      </c>
      <c r="I1406" s="10">
        <v>1972</v>
      </c>
      <c r="J1406" s="5" t="s">
        <v>6769</v>
      </c>
      <c r="K1406" s="10">
        <v>0</v>
      </c>
      <c r="L1406" s="5" t="s">
        <v>67</v>
      </c>
      <c r="M1406" s="10">
        <v>0</v>
      </c>
      <c r="N1406" s="5" t="s">
        <v>67</v>
      </c>
      <c r="O1406" s="10">
        <f t="shared" si="22"/>
        <v>1570</v>
      </c>
      <c r="P1406" s="10">
        <v>0</v>
      </c>
      <c r="Q1406" s="10">
        <v>0</v>
      </c>
      <c r="R1406" s="10">
        <v>0</v>
      </c>
      <c r="S1406" s="10">
        <v>0</v>
      </c>
      <c r="T1406" s="10">
        <v>0</v>
      </c>
      <c r="U1406" s="10">
        <v>0</v>
      </c>
      <c r="V1406" s="10">
        <v>0</v>
      </c>
      <c r="W1406" s="5" t="s">
        <v>8507</v>
      </c>
      <c r="X1406" s="5" t="s">
        <v>67</v>
      </c>
      <c r="Y1406" s="2" t="s">
        <v>67</v>
      </c>
      <c r="Z1406" s="2" t="s">
        <v>67</v>
      </c>
      <c r="AA1406" s="11"/>
      <c r="AB1406" s="2" t="s">
        <v>67</v>
      </c>
    </row>
    <row r="1407" spans="1:28" ht="30" customHeight="1" x14ac:dyDescent="0.3">
      <c r="A1407" s="5" t="s">
        <v>8508</v>
      </c>
      <c r="B1407" s="5" t="s">
        <v>8480</v>
      </c>
      <c r="C1407" s="5" t="s">
        <v>8509</v>
      </c>
      <c r="D1407" s="9" t="s">
        <v>508</v>
      </c>
      <c r="E1407" s="10">
        <v>2420</v>
      </c>
      <c r="F1407" s="5" t="s">
        <v>67</v>
      </c>
      <c r="G1407" s="10">
        <v>2519</v>
      </c>
      <c r="H1407" s="5" t="s">
        <v>8500</v>
      </c>
      <c r="I1407" s="10">
        <v>3032</v>
      </c>
      <c r="J1407" s="5" t="s">
        <v>6769</v>
      </c>
      <c r="K1407" s="10">
        <v>0</v>
      </c>
      <c r="L1407" s="5" t="s">
        <v>67</v>
      </c>
      <c r="M1407" s="10">
        <v>0</v>
      </c>
      <c r="N1407" s="5" t="s">
        <v>67</v>
      </c>
      <c r="O1407" s="10">
        <f t="shared" si="22"/>
        <v>2420</v>
      </c>
      <c r="P1407" s="10">
        <v>0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5" t="s">
        <v>8510</v>
      </c>
      <c r="X1407" s="5" t="s">
        <v>67</v>
      </c>
      <c r="Y1407" s="2" t="s">
        <v>67</v>
      </c>
      <c r="Z1407" s="2" t="s">
        <v>67</v>
      </c>
      <c r="AA1407" s="11"/>
      <c r="AB1407" s="2" t="s">
        <v>67</v>
      </c>
    </row>
    <row r="1408" spans="1:28" ht="30" customHeight="1" x14ac:dyDescent="0.3">
      <c r="A1408" s="5" t="s">
        <v>8511</v>
      </c>
      <c r="B1408" s="5" t="s">
        <v>8480</v>
      </c>
      <c r="C1408" s="5" t="s">
        <v>8512</v>
      </c>
      <c r="D1408" s="9" t="s">
        <v>508</v>
      </c>
      <c r="E1408" s="10">
        <v>3960</v>
      </c>
      <c r="F1408" s="5" t="s">
        <v>67</v>
      </c>
      <c r="G1408" s="10">
        <v>4430</v>
      </c>
      <c r="H1408" s="5" t="s">
        <v>8500</v>
      </c>
      <c r="I1408" s="10">
        <v>5334</v>
      </c>
      <c r="J1408" s="5" t="s">
        <v>6769</v>
      </c>
      <c r="K1408" s="10">
        <v>0</v>
      </c>
      <c r="L1408" s="5" t="s">
        <v>67</v>
      </c>
      <c r="M1408" s="10">
        <v>0</v>
      </c>
      <c r="N1408" s="5" t="s">
        <v>67</v>
      </c>
      <c r="O1408" s="10">
        <f t="shared" si="22"/>
        <v>3960</v>
      </c>
      <c r="P1408" s="10">
        <v>0</v>
      </c>
      <c r="Q1408" s="10">
        <v>0</v>
      </c>
      <c r="R1408" s="10">
        <v>0</v>
      </c>
      <c r="S1408" s="10">
        <v>0</v>
      </c>
      <c r="T1408" s="10">
        <v>0</v>
      </c>
      <c r="U1408" s="10">
        <v>0</v>
      </c>
      <c r="V1408" s="10">
        <v>0</v>
      </c>
      <c r="W1408" s="5" t="s">
        <v>8513</v>
      </c>
      <c r="X1408" s="5" t="s">
        <v>67</v>
      </c>
      <c r="Y1408" s="2" t="s">
        <v>67</v>
      </c>
      <c r="Z1408" s="2" t="s">
        <v>67</v>
      </c>
      <c r="AA1408" s="11"/>
      <c r="AB1408" s="2" t="s">
        <v>67</v>
      </c>
    </row>
    <row r="1409" spans="1:28" ht="30" customHeight="1" x14ac:dyDescent="0.3">
      <c r="A1409" s="5" t="s">
        <v>8514</v>
      </c>
      <c r="B1409" s="5" t="s">
        <v>8480</v>
      </c>
      <c r="C1409" s="5" t="s">
        <v>8515</v>
      </c>
      <c r="D1409" s="9" t="s">
        <v>508</v>
      </c>
      <c r="E1409" s="10">
        <v>7630</v>
      </c>
      <c r="F1409" s="5" t="s">
        <v>67</v>
      </c>
      <c r="G1409" s="10">
        <v>8536</v>
      </c>
      <c r="H1409" s="5" t="s">
        <v>8500</v>
      </c>
      <c r="I1409" s="10">
        <v>10277</v>
      </c>
      <c r="J1409" s="5" t="s">
        <v>6769</v>
      </c>
      <c r="K1409" s="10">
        <v>0</v>
      </c>
      <c r="L1409" s="5" t="s">
        <v>67</v>
      </c>
      <c r="M1409" s="10">
        <v>0</v>
      </c>
      <c r="N1409" s="5" t="s">
        <v>67</v>
      </c>
      <c r="O1409" s="10">
        <f t="shared" si="22"/>
        <v>7630</v>
      </c>
      <c r="P1409" s="10">
        <v>0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5" t="s">
        <v>8516</v>
      </c>
      <c r="X1409" s="5" t="s">
        <v>67</v>
      </c>
      <c r="Y1409" s="2" t="s">
        <v>67</v>
      </c>
      <c r="Z1409" s="2" t="s">
        <v>67</v>
      </c>
      <c r="AA1409" s="11"/>
      <c r="AB1409" s="2" t="s">
        <v>67</v>
      </c>
    </row>
    <row r="1410" spans="1:28" ht="30" customHeight="1" x14ac:dyDescent="0.3">
      <c r="A1410" s="5" t="s">
        <v>8517</v>
      </c>
      <c r="B1410" s="5" t="s">
        <v>8480</v>
      </c>
      <c r="C1410" s="5" t="s">
        <v>8518</v>
      </c>
      <c r="D1410" s="9" t="s">
        <v>508</v>
      </c>
      <c r="E1410" s="10">
        <v>13770</v>
      </c>
      <c r="F1410" s="5" t="s">
        <v>67</v>
      </c>
      <c r="G1410" s="10">
        <v>15406</v>
      </c>
      <c r="H1410" s="5" t="s">
        <v>8500</v>
      </c>
      <c r="I1410" s="10">
        <v>18546</v>
      </c>
      <c r="J1410" s="5" t="s">
        <v>6769</v>
      </c>
      <c r="K1410" s="10">
        <v>0</v>
      </c>
      <c r="L1410" s="5" t="s">
        <v>67</v>
      </c>
      <c r="M1410" s="10">
        <v>0</v>
      </c>
      <c r="N1410" s="5" t="s">
        <v>67</v>
      </c>
      <c r="O1410" s="10">
        <f t="shared" si="22"/>
        <v>13770</v>
      </c>
      <c r="P1410" s="10">
        <v>0</v>
      </c>
      <c r="Q1410" s="10">
        <v>0</v>
      </c>
      <c r="R1410" s="10">
        <v>0</v>
      </c>
      <c r="S1410" s="10">
        <v>0</v>
      </c>
      <c r="T1410" s="10">
        <v>0</v>
      </c>
      <c r="U1410" s="10">
        <v>0</v>
      </c>
      <c r="V1410" s="10">
        <v>0</v>
      </c>
      <c r="W1410" s="5" t="s">
        <v>8519</v>
      </c>
      <c r="X1410" s="5" t="s">
        <v>67</v>
      </c>
      <c r="Y1410" s="2" t="s">
        <v>67</v>
      </c>
      <c r="Z1410" s="2" t="s">
        <v>67</v>
      </c>
      <c r="AA1410" s="11"/>
      <c r="AB1410" s="2" t="s">
        <v>67</v>
      </c>
    </row>
    <row r="1411" spans="1:28" ht="30" customHeight="1" x14ac:dyDescent="0.3">
      <c r="A1411" s="5" t="s">
        <v>8520</v>
      </c>
      <c r="B1411" s="5" t="s">
        <v>8480</v>
      </c>
      <c r="C1411" s="5" t="s">
        <v>8521</v>
      </c>
      <c r="D1411" s="9" t="s">
        <v>508</v>
      </c>
      <c r="E1411" s="10">
        <v>21910</v>
      </c>
      <c r="F1411" s="5" t="s">
        <v>67</v>
      </c>
      <c r="G1411" s="10">
        <v>24513</v>
      </c>
      <c r="H1411" s="5" t="s">
        <v>8500</v>
      </c>
      <c r="I1411" s="10">
        <v>29510</v>
      </c>
      <c r="J1411" s="5" t="s">
        <v>6769</v>
      </c>
      <c r="K1411" s="10">
        <v>0</v>
      </c>
      <c r="L1411" s="5" t="s">
        <v>67</v>
      </c>
      <c r="M1411" s="10">
        <v>0</v>
      </c>
      <c r="N1411" s="5" t="s">
        <v>67</v>
      </c>
      <c r="O1411" s="10">
        <f t="shared" si="22"/>
        <v>21910</v>
      </c>
      <c r="P1411" s="10">
        <v>0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5" t="s">
        <v>8522</v>
      </c>
      <c r="X1411" s="5" t="s">
        <v>67</v>
      </c>
      <c r="Y1411" s="2" t="s">
        <v>67</v>
      </c>
      <c r="Z1411" s="2" t="s">
        <v>67</v>
      </c>
      <c r="AA1411" s="11"/>
      <c r="AB1411" s="2" t="s">
        <v>67</v>
      </c>
    </row>
    <row r="1412" spans="1:28" ht="30" customHeight="1" x14ac:dyDescent="0.3">
      <c r="A1412" s="5" t="s">
        <v>8523</v>
      </c>
      <c r="B1412" s="5" t="s">
        <v>8480</v>
      </c>
      <c r="C1412" s="5" t="s">
        <v>8524</v>
      </c>
      <c r="D1412" s="9" t="s">
        <v>508</v>
      </c>
      <c r="E1412" s="10">
        <v>49080</v>
      </c>
      <c r="F1412" s="5" t="s">
        <v>67</v>
      </c>
      <c r="G1412" s="10">
        <v>54909</v>
      </c>
      <c r="H1412" s="5" t="s">
        <v>8500</v>
      </c>
      <c r="I1412" s="10">
        <v>66104</v>
      </c>
      <c r="J1412" s="5" t="s">
        <v>6769</v>
      </c>
      <c r="K1412" s="10">
        <v>0</v>
      </c>
      <c r="L1412" s="5" t="s">
        <v>67</v>
      </c>
      <c r="M1412" s="10">
        <v>0</v>
      </c>
      <c r="N1412" s="5" t="s">
        <v>67</v>
      </c>
      <c r="O1412" s="10">
        <f t="shared" si="22"/>
        <v>49080</v>
      </c>
      <c r="P1412" s="10">
        <v>0</v>
      </c>
      <c r="Q1412" s="10">
        <v>0</v>
      </c>
      <c r="R1412" s="10">
        <v>0</v>
      </c>
      <c r="S1412" s="10">
        <v>0</v>
      </c>
      <c r="T1412" s="10">
        <v>0</v>
      </c>
      <c r="U1412" s="10">
        <v>0</v>
      </c>
      <c r="V1412" s="10">
        <v>0</v>
      </c>
      <c r="W1412" s="5" t="s">
        <v>8525</v>
      </c>
      <c r="X1412" s="5" t="s">
        <v>67</v>
      </c>
      <c r="Y1412" s="2" t="s">
        <v>67</v>
      </c>
      <c r="Z1412" s="2" t="s">
        <v>67</v>
      </c>
      <c r="AA1412" s="11"/>
      <c r="AB1412" s="2" t="s">
        <v>67</v>
      </c>
    </row>
    <row r="1413" spans="1:28" ht="30" customHeight="1" x14ac:dyDescent="0.3">
      <c r="A1413" s="5" t="s">
        <v>8526</v>
      </c>
      <c r="B1413" s="5" t="s">
        <v>8480</v>
      </c>
      <c r="C1413" s="5" t="s">
        <v>8527</v>
      </c>
      <c r="D1413" s="9" t="s">
        <v>508</v>
      </c>
      <c r="E1413" s="10">
        <v>107980</v>
      </c>
      <c r="F1413" s="5" t="s">
        <v>67</v>
      </c>
      <c r="G1413" s="10">
        <v>120819</v>
      </c>
      <c r="H1413" s="5" t="s">
        <v>8500</v>
      </c>
      <c r="I1413" s="10">
        <v>145452</v>
      </c>
      <c r="J1413" s="5" t="s">
        <v>6769</v>
      </c>
      <c r="K1413" s="10">
        <v>0</v>
      </c>
      <c r="L1413" s="5" t="s">
        <v>67</v>
      </c>
      <c r="M1413" s="10">
        <v>0</v>
      </c>
      <c r="N1413" s="5" t="s">
        <v>67</v>
      </c>
      <c r="O1413" s="10">
        <f t="shared" si="22"/>
        <v>107980</v>
      </c>
      <c r="P1413" s="10">
        <v>0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0</v>
      </c>
      <c r="W1413" s="5" t="s">
        <v>8528</v>
      </c>
      <c r="X1413" s="5" t="s">
        <v>67</v>
      </c>
      <c r="Y1413" s="2" t="s">
        <v>67</v>
      </c>
      <c r="Z1413" s="2" t="s">
        <v>67</v>
      </c>
      <c r="AA1413" s="11"/>
      <c r="AB1413" s="2" t="s">
        <v>67</v>
      </c>
    </row>
    <row r="1414" spans="1:28" ht="30" customHeight="1" x14ac:dyDescent="0.3">
      <c r="A1414" s="5" t="s">
        <v>8529</v>
      </c>
      <c r="B1414" s="5" t="s">
        <v>8480</v>
      </c>
      <c r="C1414" s="5" t="s">
        <v>8530</v>
      </c>
      <c r="D1414" s="9" t="s">
        <v>508</v>
      </c>
      <c r="E1414" s="10">
        <v>161050</v>
      </c>
      <c r="F1414" s="5" t="s">
        <v>67</v>
      </c>
      <c r="G1414" s="10">
        <v>180202</v>
      </c>
      <c r="H1414" s="5" t="s">
        <v>8500</v>
      </c>
      <c r="I1414" s="10">
        <v>217107</v>
      </c>
      <c r="J1414" s="5" t="s">
        <v>6769</v>
      </c>
      <c r="K1414" s="10">
        <v>0</v>
      </c>
      <c r="L1414" s="5" t="s">
        <v>67</v>
      </c>
      <c r="M1414" s="10">
        <v>0</v>
      </c>
      <c r="N1414" s="5" t="s">
        <v>67</v>
      </c>
      <c r="O1414" s="10">
        <f t="shared" si="22"/>
        <v>161050</v>
      </c>
      <c r="P1414" s="10">
        <v>0</v>
      </c>
      <c r="Q1414" s="10">
        <v>0</v>
      </c>
      <c r="R1414" s="10">
        <v>0</v>
      </c>
      <c r="S1414" s="10">
        <v>0</v>
      </c>
      <c r="T1414" s="10">
        <v>0</v>
      </c>
      <c r="U1414" s="10">
        <v>0</v>
      </c>
      <c r="V1414" s="10">
        <v>0</v>
      </c>
      <c r="W1414" s="5" t="s">
        <v>8531</v>
      </c>
      <c r="X1414" s="5" t="s">
        <v>67</v>
      </c>
      <c r="Y1414" s="2" t="s">
        <v>67</v>
      </c>
      <c r="Z1414" s="2" t="s">
        <v>67</v>
      </c>
      <c r="AA1414" s="11"/>
      <c r="AB1414" s="2" t="s">
        <v>67</v>
      </c>
    </row>
    <row r="1415" spans="1:28" ht="30" customHeight="1" x14ac:dyDescent="0.3">
      <c r="A1415" s="5" t="s">
        <v>8532</v>
      </c>
      <c r="B1415" s="5" t="s">
        <v>8480</v>
      </c>
      <c r="C1415" s="5" t="s">
        <v>8533</v>
      </c>
      <c r="D1415" s="9" t="s">
        <v>508</v>
      </c>
      <c r="E1415" s="10">
        <v>354870</v>
      </c>
      <c r="F1415" s="5" t="s">
        <v>67</v>
      </c>
      <c r="G1415" s="10">
        <v>397055</v>
      </c>
      <c r="H1415" s="5" t="s">
        <v>8500</v>
      </c>
      <c r="I1415" s="10">
        <v>478007</v>
      </c>
      <c r="J1415" s="5" t="s">
        <v>6769</v>
      </c>
      <c r="K1415" s="10">
        <v>0</v>
      </c>
      <c r="L1415" s="5" t="s">
        <v>67</v>
      </c>
      <c r="M1415" s="10">
        <v>0</v>
      </c>
      <c r="N1415" s="5" t="s">
        <v>67</v>
      </c>
      <c r="O1415" s="10">
        <f t="shared" si="22"/>
        <v>354870</v>
      </c>
      <c r="P1415" s="10">
        <v>0</v>
      </c>
      <c r="Q1415" s="10">
        <v>0</v>
      </c>
      <c r="R1415" s="10">
        <v>0</v>
      </c>
      <c r="S1415" s="10">
        <v>0</v>
      </c>
      <c r="T1415" s="10">
        <v>0</v>
      </c>
      <c r="U1415" s="10">
        <v>0</v>
      </c>
      <c r="V1415" s="10">
        <v>0</v>
      </c>
      <c r="W1415" s="5" t="s">
        <v>8534</v>
      </c>
      <c r="X1415" s="5" t="s">
        <v>67</v>
      </c>
      <c r="Y1415" s="2" t="s">
        <v>67</v>
      </c>
      <c r="Z1415" s="2" t="s">
        <v>67</v>
      </c>
      <c r="AA1415" s="11"/>
      <c r="AB1415" s="2" t="s">
        <v>67</v>
      </c>
    </row>
    <row r="1416" spans="1:28" ht="30" customHeight="1" x14ac:dyDescent="0.3">
      <c r="A1416" s="5" t="s">
        <v>8535</v>
      </c>
      <c r="B1416" s="5" t="s">
        <v>8480</v>
      </c>
      <c r="C1416" s="5" t="s">
        <v>8536</v>
      </c>
      <c r="D1416" s="9" t="s">
        <v>508</v>
      </c>
      <c r="E1416" s="10">
        <v>741930</v>
      </c>
      <c r="F1416" s="5" t="s">
        <v>67</v>
      </c>
      <c r="G1416" s="10">
        <v>830142</v>
      </c>
      <c r="H1416" s="5" t="s">
        <v>8500</v>
      </c>
      <c r="I1416" s="10">
        <v>999390</v>
      </c>
      <c r="J1416" s="5" t="s">
        <v>6769</v>
      </c>
      <c r="K1416" s="10">
        <v>0</v>
      </c>
      <c r="L1416" s="5" t="s">
        <v>67</v>
      </c>
      <c r="M1416" s="10">
        <v>0</v>
      </c>
      <c r="N1416" s="5" t="s">
        <v>67</v>
      </c>
      <c r="O1416" s="10">
        <f t="shared" si="22"/>
        <v>741930</v>
      </c>
      <c r="P1416" s="10">
        <v>0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5" t="s">
        <v>8537</v>
      </c>
      <c r="X1416" s="5" t="s">
        <v>67</v>
      </c>
      <c r="Y1416" s="2" t="s">
        <v>67</v>
      </c>
      <c r="Z1416" s="2" t="s">
        <v>67</v>
      </c>
      <c r="AA1416" s="11"/>
      <c r="AB1416" s="2" t="s">
        <v>67</v>
      </c>
    </row>
    <row r="1417" spans="1:28" ht="30" customHeight="1" x14ac:dyDescent="0.3">
      <c r="A1417" s="5" t="s">
        <v>8538</v>
      </c>
      <c r="B1417" s="5" t="s">
        <v>8480</v>
      </c>
      <c r="C1417" s="5" t="s">
        <v>8539</v>
      </c>
      <c r="D1417" s="9" t="s">
        <v>508</v>
      </c>
      <c r="E1417" s="10">
        <v>1380</v>
      </c>
      <c r="F1417" s="5" t="s">
        <v>67</v>
      </c>
      <c r="G1417" s="10">
        <v>1650</v>
      </c>
      <c r="H1417" s="5" t="s">
        <v>8540</v>
      </c>
      <c r="I1417" s="10">
        <v>1630</v>
      </c>
      <c r="J1417" s="5" t="s">
        <v>6720</v>
      </c>
      <c r="K1417" s="10">
        <v>0</v>
      </c>
      <c r="L1417" s="5" t="s">
        <v>67</v>
      </c>
      <c r="M1417" s="10">
        <v>0</v>
      </c>
      <c r="N1417" s="5" t="s">
        <v>67</v>
      </c>
      <c r="O1417" s="10">
        <f t="shared" si="22"/>
        <v>1380</v>
      </c>
      <c r="P1417" s="10">
        <v>0</v>
      </c>
      <c r="Q1417" s="10">
        <v>0</v>
      </c>
      <c r="R1417" s="10">
        <v>0</v>
      </c>
      <c r="S1417" s="10">
        <v>0</v>
      </c>
      <c r="T1417" s="10">
        <v>0</v>
      </c>
      <c r="U1417" s="10">
        <v>0</v>
      </c>
      <c r="V1417" s="10">
        <v>0</v>
      </c>
      <c r="W1417" s="5" t="s">
        <v>8541</v>
      </c>
      <c r="X1417" s="5" t="s">
        <v>67</v>
      </c>
      <c r="Y1417" s="2" t="s">
        <v>67</v>
      </c>
      <c r="Z1417" s="2" t="s">
        <v>67</v>
      </c>
      <c r="AA1417" s="11"/>
      <c r="AB1417" s="2" t="s">
        <v>67</v>
      </c>
    </row>
    <row r="1418" spans="1:28" ht="30" customHeight="1" x14ac:dyDescent="0.3">
      <c r="A1418" s="5" t="s">
        <v>8542</v>
      </c>
      <c r="B1418" s="5" t="s">
        <v>8480</v>
      </c>
      <c r="C1418" s="5" t="s">
        <v>8543</v>
      </c>
      <c r="D1418" s="9" t="s">
        <v>508</v>
      </c>
      <c r="E1418" s="10">
        <v>0</v>
      </c>
      <c r="F1418" s="5" t="s">
        <v>67</v>
      </c>
      <c r="G1418" s="10">
        <v>3040</v>
      </c>
      <c r="H1418" s="5" t="s">
        <v>8540</v>
      </c>
      <c r="I1418" s="10">
        <v>3300</v>
      </c>
      <c r="J1418" s="5" t="s">
        <v>6720</v>
      </c>
      <c r="K1418" s="10">
        <v>0</v>
      </c>
      <c r="L1418" s="5" t="s">
        <v>67</v>
      </c>
      <c r="M1418" s="10">
        <v>0</v>
      </c>
      <c r="N1418" s="5" t="s">
        <v>67</v>
      </c>
      <c r="O1418" s="10">
        <f t="shared" si="22"/>
        <v>3040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5" t="s">
        <v>8544</v>
      </c>
      <c r="X1418" s="5" t="s">
        <v>67</v>
      </c>
      <c r="Y1418" s="2" t="s">
        <v>67</v>
      </c>
      <c r="Z1418" s="2" t="s">
        <v>67</v>
      </c>
      <c r="AA1418" s="11"/>
      <c r="AB1418" s="2" t="s">
        <v>67</v>
      </c>
    </row>
    <row r="1419" spans="1:28" ht="30" customHeight="1" x14ac:dyDescent="0.3">
      <c r="A1419" s="5" t="s">
        <v>8545</v>
      </c>
      <c r="B1419" s="5" t="s">
        <v>8480</v>
      </c>
      <c r="C1419" s="5" t="s">
        <v>8546</v>
      </c>
      <c r="D1419" s="9" t="s">
        <v>508</v>
      </c>
      <c r="E1419" s="10">
        <v>0</v>
      </c>
      <c r="F1419" s="5" t="s">
        <v>67</v>
      </c>
      <c r="G1419" s="10">
        <v>4930</v>
      </c>
      <c r="H1419" s="5" t="s">
        <v>8540</v>
      </c>
      <c r="I1419" s="10">
        <v>5400</v>
      </c>
      <c r="J1419" s="5" t="s">
        <v>6720</v>
      </c>
      <c r="K1419" s="10">
        <v>0</v>
      </c>
      <c r="L1419" s="5" t="s">
        <v>67</v>
      </c>
      <c r="M1419" s="10">
        <v>0</v>
      </c>
      <c r="N1419" s="5" t="s">
        <v>67</v>
      </c>
      <c r="O1419" s="10">
        <f t="shared" si="22"/>
        <v>4930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5" t="s">
        <v>8547</v>
      </c>
      <c r="X1419" s="5" t="s">
        <v>67</v>
      </c>
      <c r="Y1419" s="2" t="s">
        <v>67</v>
      </c>
      <c r="Z1419" s="2" t="s">
        <v>67</v>
      </c>
      <c r="AA1419" s="11"/>
      <c r="AB1419" s="2" t="s">
        <v>67</v>
      </c>
    </row>
    <row r="1420" spans="1:28" ht="30" customHeight="1" x14ac:dyDescent="0.3">
      <c r="A1420" s="5" t="s">
        <v>8548</v>
      </c>
      <c r="B1420" s="5" t="s">
        <v>8480</v>
      </c>
      <c r="C1420" s="5" t="s">
        <v>8549</v>
      </c>
      <c r="D1420" s="9" t="s">
        <v>508</v>
      </c>
      <c r="E1420" s="10">
        <v>900</v>
      </c>
      <c r="F1420" s="5" t="s">
        <v>67</v>
      </c>
      <c r="G1420" s="10">
        <v>1012</v>
      </c>
      <c r="H1420" s="5" t="s">
        <v>8500</v>
      </c>
      <c r="I1420" s="10">
        <v>1218</v>
      </c>
      <c r="J1420" s="5" t="s">
        <v>6769</v>
      </c>
      <c r="K1420" s="10">
        <v>0</v>
      </c>
      <c r="L1420" s="5" t="s">
        <v>67</v>
      </c>
      <c r="M1420" s="10">
        <v>0</v>
      </c>
      <c r="N1420" s="5" t="s">
        <v>67</v>
      </c>
      <c r="O1420" s="10">
        <f t="shared" si="22"/>
        <v>900</v>
      </c>
      <c r="P1420" s="10">
        <v>0</v>
      </c>
      <c r="Q1420" s="10">
        <v>0</v>
      </c>
      <c r="R1420" s="10">
        <v>0</v>
      </c>
      <c r="S1420" s="10">
        <v>0</v>
      </c>
      <c r="T1420" s="10">
        <v>0</v>
      </c>
      <c r="U1420" s="10">
        <v>0</v>
      </c>
      <c r="V1420" s="10">
        <v>0</v>
      </c>
      <c r="W1420" s="5" t="s">
        <v>8550</v>
      </c>
      <c r="X1420" s="5" t="s">
        <v>67</v>
      </c>
      <c r="Y1420" s="2" t="s">
        <v>67</v>
      </c>
      <c r="Z1420" s="2" t="s">
        <v>67</v>
      </c>
      <c r="AA1420" s="11"/>
      <c r="AB1420" s="2" t="s">
        <v>67</v>
      </c>
    </row>
    <row r="1421" spans="1:28" ht="30" customHeight="1" x14ac:dyDescent="0.3">
      <c r="A1421" s="5" t="s">
        <v>8551</v>
      </c>
      <c r="B1421" s="5" t="s">
        <v>8480</v>
      </c>
      <c r="C1421" s="5" t="s">
        <v>8552</v>
      </c>
      <c r="D1421" s="9" t="s">
        <v>508</v>
      </c>
      <c r="E1421" s="10">
        <v>1560</v>
      </c>
      <c r="F1421" s="5" t="s">
        <v>67</v>
      </c>
      <c r="G1421" s="10">
        <v>1739</v>
      </c>
      <c r="H1421" s="5" t="s">
        <v>8500</v>
      </c>
      <c r="I1421" s="10">
        <v>2094</v>
      </c>
      <c r="J1421" s="5" t="s">
        <v>6769</v>
      </c>
      <c r="K1421" s="10">
        <v>0</v>
      </c>
      <c r="L1421" s="5" t="s">
        <v>67</v>
      </c>
      <c r="M1421" s="10">
        <v>0</v>
      </c>
      <c r="N1421" s="5" t="s">
        <v>67</v>
      </c>
      <c r="O1421" s="10">
        <f t="shared" si="22"/>
        <v>1560</v>
      </c>
      <c r="P1421" s="10">
        <v>0</v>
      </c>
      <c r="Q1421" s="10">
        <v>0</v>
      </c>
      <c r="R1421" s="10">
        <v>0</v>
      </c>
      <c r="S1421" s="10">
        <v>0</v>
      </c>
      <c r="T1421" s="10">
        <v>0</v>
      </c>
      <c r="U1421" s="10">
        <v>0</v>
      </c>
      <c r="V1421" s="10">
        <v>0</v>
      </c>
      <c r="W1421" s="5" t="s">
        <v>8553</v>
      </c>
      <c r="X1421" s="5" t="s">
        <v>67</v>
      </c>
      <c r="Y1421" s="2" t="s">
        <v>67</v>
      </c>
      <c r="Z1421" s="2" t="s">
        <v>67</v>
      </c>
      <c r="AA1421" s="11"/>
      <c r="AB1421" s="2" t="s">
        <v>67</v>
      </c>
    </row>
    <row r="1422" spans="1:28" ht="30" customHeight="1" x14ac:dyDescent="0.3">
      <c r="A1422" s="5" t="s">
        <v>8554</v>
      </c>
      <c r="B1422" s="5" t="s">
        <v>8480</v>
      </c>
      <c r="C1422" s="5" t="s">
        <v>8555</v>
      </c>
      <c r="D1422" s="9" t="s">
        <v>508</v>
      </c>
      <c r="E1422" s="10">
        <v>2890</v>
      </c>
      <c r="F1422" s="5" t="s">
        <v>67</v>
      </c>
      <c r="G1422" s="10">
        <v>3068</v>
      </c>
      <c r="H1422" s="5" t="s">
        <v>8500</v>
      </c>
      <c r="I1422" s="10">
        <v>3693</v>
      </c>
      <c r="J1422" s="5" t="s">
        <v>6769</v>
      </c>
      <c r="K1422" s="10">
        <v>0</v>
      </c>
      <c r="L1422" s="5" t="s">
        <v>67</v>
      </c>
      <c r="M1422" s="10">
        <v>0</v>
      </c>
      <c r="N1422" s="5" t="s">
        <v>67</v>
      </c>
      <c r="O1422" s="10">
        <f t="shared" si="22"/>
        <v>2890</v>
      </c>
      <c r="P1422" s="10">
        <v>0</v>
      </c>
      <c r="Q1422" s="10">
        <v>0</v>
      </c>
      <c r="R1422" s="10">
        <v>0</v>
      </c>
      <c r="S1422" s="10">
        <v>0</v>
      </c>
      <c r="T1422" s="10">
        <v>0</v>
      </c>
      <c r="U1422" s="10">
        <v>0</v>
      </c>
      <c r="V1422" s="10">
        <v>0</v>
      </c>
      <c r="W1422" s="5" t="s">
        <v>8556</v>
      </c>
      <c r="X1422" s="5" t="s">
        <v>67</v>
      </c>
      <c r="Y1422" s="2" t="s">
        <v>67</v>
      </c>
      <c r="Z1422" s="2" t="s">
        <v>67</v>
      </c>
      <c r="AA1422" s="11"/>
      <c r="AB1422" s="2" t="s">
        <v>67</v>
      </c>
    </row>
    <row r="1423" spans="1:28" ht="30" customHeight="1" x14ac:dyDescent="0.3">
      <c r="A1423" s="5" t="s">
        <v>8557</v>
      </c>
      <c r="B1423" s="5" t="s">
        <v>8480</v>
      </c>
      <c r="C1423" s="5" t="s">
        <v>8558</v>
      </c>
      <c r="D1423" s="9" t="s">
        <v>508</v>
      </c>
      <c r="E1423" s="10">
        <v>4260</v>
      </c>
      <c r="F1423" s="5" t="s">
        <v>67</v>
      </c>
      <c r="G1423" s="10">
        <v>4430</v>
      </c>
      <c r="H1423" s="5" t="s">
        <v>8500</v>
      </c>
      <c r="I1423" s="10">
        <v>5332</v>
      </c>
      <c r="J1423" s="5" t="s">
        <v>6769</v>
      </c>
      <c r="K1423" s="10">
        <v>0</v>
      </c>
      <c r="L1423" s="5" t="s">
        <v>67</v>
      </c>
      <c r="M1423" s="10">
        <v>0</v>
      </c>
      <c r="N1423" s="5" t="s">
        <v>67</v>
      </c>
      <c r="O1423" s="10">
        <f t="shared" si="22"/>
        <v>4260</v>
      </c>
      <c r="P1423" s="10">
        <v>0</v>
      </c>
      <c r="Q1423" s="10">
        <v>0</v>
      </c>
      <c r="R1423" s="10">
        <v>0</v>
      </c>
      <c r="S1423" s="10">
        <v>0</v>
      </c>
      <c r="T1423" s="10">
        <v>0</v>
      </c>
      <c r="U1423" s="10">
        <v>0</v>
      </c>
      <c r="V1423" s="10">
        <v>0</v>
      </c>
      <c r="W1423" s="5" t="s">
        <v>8559</v>
      </c>
      <c r="X1423" s="5" t="s">
        <v>67</v>
      </c>
      <c r="Y1423" s="2" t="s">
        <v>67</v>
      </c>
      <c r="Z1423" s="2" t="s">
        <v>67</v>
      </c>
      <c r="AA1423" s="11"/>
      <c r="AB1423" s="2" t="s">
        <v>67</v>
      </c>
    </row>
    <row r="1424" spans="1:28" ht="30" customHeight="1" x14ac:dyDescent="0.3">
      <c r="A1424" s="5" t="s">
        <v>8560</v>
      </c>
      <c r="B1424" s="5" t="s">
        <v>8480</v>
      </c>
      <c r="C1424" s="5" t="s">
        <v>8561</v>
      </c>
      <c r="D1424" s="9" t="s">
        <v>508</v>
      </c>
      <c r="E1424" s="10">
        <v>6230</v>
      </c>
      <c r="F1424" s="5" t="s">
        <v>67</v>
      </c>
      <c r="G1424" s="10">
        <v>6475</v>
      </c>
      <c r="H1424" s="5" t="s">
        <v>8500</v>
      </c>
      <c r="I1424" s="10">
        <v>7793</v>
      </c>
      <c r="J1424" s="5" t="s">
        <v>6769</v>
      </c>
      <c r="K1424" s="10">
        <v>0</v>
      </c>
      <c r="L1424" s="5" t="s">
        <v>67</v>
      </c>
      <c r="M1424" s="10">
        <v>0</v>
      </c>
      <c r="N1424" s="5" t="s">
        <v>67</v>
      </c>
      <c r="O1424" s="10">
        <f t="shared" ref="O1424:O1487" si="23">SMALL(E1424:M1424,COUNTIF(E1424:M1424,0)+1)</f>
        <v>6230</v>
      </c>
      <c r="P1424" s="10">
        <v>0</v>
      </c>
      <c r="Q1424" s="10">
        <v>0</v>
      </c>
      <c r="R1424" s="10">
        <v>0</v>
      </c>
      <c r="S1424" s="10">
        <v>0</v>
      </c>
      <c r="T1424" s="10">
        <v>0</v>
      </c>
      <c r="U1424" s="10">
        <v>0</v>
      </c>
      <c r="V1424" s="10">
        <v>0</v>
      </c>
      <c r="W1424" s="5" t="s">
        <v>8562</v>
      </c>
      <c r="X1424" s="5" t="s">
        <v>67</v>
      </c>
      <c r="Y1424" s="2" t="s">
        <v>67</v>
      </c>
      <c r="Z1424" s="2" t="s">
        <v>67</v>
      </c>
      <c r="AA1424" s="11"/>
      <c r="AB1424" s="2" t="s">
        <v>67</v>
      </c>
    </row>
    <row r="1425" spans="1:28" ht="30" customHeight="1" x14ac:dyDescent="0.3">
      <c r="A1425" s="5" t="s">
        <v>8563</v>
      </c>
      <c r="B1425" s="5" t="s">
        <v>8480</v>
      </c>
      <c r="C1425" s="5" t="s">
        <v>8564</v>
      </c>
      <c r="D1425" s="9" t="s">
        <v>508</v>
      </c>
      <c r="E1425" s="10">
        <v>10200</v>
      </c>
      <c r="F1425" s="5" t="s">
        <v>67</v>
      </c>
      <c r="G1425" s="10">
        <v>10603</v>
      </c>
      <c r="H1425" s="5" t="s">
        <v>8500</v>
      </c>
      <c r="I1425" s="10">
        <v>12761</v>
      </c>
      <c r="J1425" s="5" t="s">
        <v>6769</v>
      </c>
      <c r="K1425" s="10">
        <v>0</v>
      </c>
      <c r="L1425" s="5" t="s">
        <v>67</v>
      </c>
      <c r="M1425" s="10">
        <v>0</v>
      </c>
      <c r="N1425" s="5" t="s">
        <v>67</v>
      </c>
      <c r="O1425" s="10">
        <f t="shared" si="23"/>
        <v>10200</v>
      </c>
      <c r="P1425" s="10">
        <v>0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5" t="s">
        <v>8565</v>
      </c>
      <c r="X1425" s="5" t="s">
        <v>67</v>
      </c>
      <c r="Y1425" s="2" t="s">
        <v>67</v>
      </c>
      <c r="Z1425" s="2" t="s">
        <v>67</v>
      </c>
      <c r="AA1425" s="11"/>
      <c r="AB1425" s="2" t="s">
        <v>67</v>
      </c>
    </row>
    <row r="1426" spans="1:28" ht="30" customHeight="1" x14ac:dyDescent="0.3">
      <c r="A1426" s="5" t="s">
        <v>8566</v>
      </c>
      <c r="B1426" s="5" t="s">
        <v>8480</v>
      </c>
      <c r="C1426" s="5" t="s">
        <v>8567</v>
      </c>
      <c r="D1426" s="9" t="s">
        <v>508</v>
      </c>
      <c r="E1426" s="10">
        <v>16690</v>
      </c>
      <c r="F1426" s="5" t="s">
        <v>67</v>
      </c>
      <c r="G1426" s="10">
        <v>17340</v>
      </c>
      <c r="H1426" s="5" t="s">
        <v>8500</v>
      </c>
      <c r="I1426" s="10">
        <v>20868</v>
      </c>
      <c r="J1426" s="5" t="s">
        <v>6769</v>
      </c>
      <c r="K1426" s="10">
        <v>0</v>
      </c>
      <c r="L1426" s="5" t="s">
        <v>67</v>
      </c>
      <c r="M1426" s="10">
        <v>0</v>
      </c>
      <c r="N1426" s="5" t="s">
        <v>67</v>
      </c>
      <c r="O1426" s="10">
        <f t="shared" si="23"/>
        <v>16690</v>
      </c>
      <c r="P1426" s="10">
        <v>0</v>
      </c>
      <c r="Q1426" s="10">
        <v>0</v>
      </c>
      <c r="R1426" s="10">
        <v>0</v>
      </c>
      <c r="S1426" s="10">
        <v>0</v>
      </c>
      <c r="T1426" s="10">
        <v>0</v>
      </c>
      <c r="U1426" s="10">
        <v>0</v>
      </c>
      <c r="V1426" s="10">
        <v>0</v>
      </c>
      <c r="W1426" s="5" t="s">
        <v>8568</v>
      </c>
      <c r="X1426" s="5" t="s">
        <v>67</v>
      </c>
      <c r="Y1426" s="2" t="s">
        <v>67</v>
      </c>
      <c r="Z1426" s="2" t="s">
        <v>67</v>
      </c>
      <c r="AA1426" s="11"/>
      <c r="AB1426" s="2" t="s">
        <v>67</v>
      </c>
    </row>
    <row r="1427" spans="1:28" ht="30" customHeight="1" x14ac:dyDescent="0.3">
      <c r="A1427" s="5" t="s">
        <v>8569</v>
      </c>
      <c r="B1427" s="5" t="s">
        <v>8480</v>
      </c>
      <c r="C1427" s="5" t="s">
        <v>8570</v>
      </c>
      <c r="D1427" s="9" t="s">
        <v>508</v>
      </c>
      <c r="E1427" s="10">
        <v>29680</v>
      </c>
      <c r="F1427" s="5" t="s">
        <v>67</v>
      </c>
      <c r="G1427" s="10">
        <v>33226</v>
      </c>
      <c r="H1427" s="5" t="s">
        <v>8500</v>
      </c>
      <c r="I1427" s="10">
        <v>40000</v>
      </c>
      <c r="J1427" s="5" t="s">
        <v>6769</v>
      </c>
      <c r="K1427" s="10">
        <v>0</v>
      </c>
      <c r="L1427" s="5" t="s">
        <v>67</v>
      </c>
      <c r="M1427" s="10">
        <v>0</v>
      </c>
      <c r="N1427" s="5" t="s">
        <v>67</v>
      </c>
      <c r="O1427" s="10">
        <f t="shared" si="23"/>
        <v>29680</v>
      </c>
      <c r="P1427" s="10">
        <v>0</v>
      </c>
      <c r="Q1427" s="10">
        <v>0</v>
      </c>
      <c r="R1427" s="10">
        <v>0</v>
      </c>
      <c r="S1427" s="10">
        <v>0</v>
      </c>
      <c r="T1427" s="10">
        <v>0</v>
      </c>
      <c r="U1427" s="10">
        <v>0</v>
      </c>
      <c r="V1427" s="10">
        <v>0</v>
      </c>
      <c r="W1427" s="5" t="s">
        <v>8571</v>
      </c>
      <c r="X1427" s="5" t="s">
        <v>67</v>
      </c>
      <c r="Y1427" s="2" t="s">
        <v>67</v>
      </c>
      <c r="Z1427" s="2" t="s">
        <v>67</v>
      </c>
      <c r="AA1427" s="11"/>
      <c r="AB1427" s="2" t="s">
        <v>67</v>
      </c>
    </row>
    <row r="1428" spans="1:28" ht="30" customHeight="1" x14ac:dyDescent="0.3">
      <c r="A1428" s="5" t="s">
        <v>8572</v>
      </c>
      <c r="B1428" s="5" t="s">
        <v>8480</v>
      </c>
      <c r="C1428" s="5" t="s">
        <v>8573</v>
      </c>
      <c r="D1428" s="9" t="s">
        <v>508</v>
      </c>
      <c r="E1428" s="10">
        <v>54100</v>
      </c>
      <c r="F1428" s="5" t="s">
        <v>67</v>
      </c>
      <c r="G1428" s="10">
        <v>60534</v>
      </c>
      <c r="H1428" s="5" t="s">
        <v>8500</v>
      </c>
      <c r="I1428" s="10">
        <v>72876</v>
      </c>
      <c r="J1428" s="5" t="s">
        <v>6769</v>
      </c>
      <c r="K1428" s="10">
        <v>0</v>
      </c>
      <c r="L1428" s="5" t="s">
        <v>67</v>
      </c>
      <c r="M1428" s="10">
        <v>0</v>
      </c>
      <c r="N1428" s="5" t="s">
        <v>67</v>
      </c>
      <c r="O1428" s="10">
        <f t="shared" si="23"/>
        <v>54100</v>
      </c>
      <c r="P1428" s="10">
        <v>0</v>
      </c>
      <c r="Q1428" s="10">
        <v>0</v>
      </c>
      <c r="R1428" s="10">
        <v>0</v>
      </c>
      <c r="S1428" s="10">
        <v>0</v>
      </c>
      <c r="T1428" s="10">
        <v>0</v>
      </c>
      <c r="U1428" s="10">
        <v>0</v>
      </c>
      <c r="V1428" s="10">
        <v>0</v>
      </c>
      <c r="W1428" s="5" t="s">
        <v>8574</v>
      </c>
      <c r="X1428" s="5" t="s">
        <v>67</v>
      </c>
      <c r="Y1428" s="2" t="s">
        <v>67</v>
      </c>
      <c r="Z1428" s="2" t="s">
        <v>67</v>
      </c>
      <c r="AA1428" s="11"/>
      <c r="AB1428" s="2" t="s">
        <v>67</v>
      </c>
    </row>
    <row r="1429" spans="1:28" ht="30" customHeight="1" x14ac:dyDescent="0.3">
      <c r="A1429" s="5" t="s">
        <v>8575</v>
      </c>
      <c r="B1429" s="5" t="s">
        <v>8480</v>
      </c>
      <c r="C1429" s="5" t="s">
        <v>8576</v>
      </c>
      <c r="D1429" s="9" t="s">
        <v>508</v>
      </c>
      <c r="E1429" s="10">
        <v>164720</v>
      </c>
      <c r="F1429" s="5" t="s">
        <v>67</v>
      </c>
      <c r="G1429" s="10">
        <v>184312</v>
      </c>
      <c r="H1429" s="5" t="s">
        <v>8500</v>
      </c>
      <c r="I1429" s="10">
        <v>221890</v>
      </c>
      <c r="J1429" s="5" t="s">
        <v>6769</v>
      </c>
      <c r="K1429" s="10">
        <v>0</v>
      </c>
      <c r="L1429" s="5" t="s">
        <v>67</v>
      </c>
      <c r="M1429" s="10">
        <v>0</v>
      </c>
      <c r="N1429" s="5" t="s">
        <v>67</v>
      </c>
      <c r="O1429" s="10">
        <f t="shared" si="23"/>
        <v>164720</v>
      </c>
      <c r="P1429" s="10">
        <v>0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5" t="s">
        <v>8577</v>
      </c>
      <c r="X1429" s="5" t="s">
        <v>67</v>
      </c>
      <c r="Y1429" s="2" t="s">
        <v>67</v>
      </c>
      <c r="Z1429" s="2" t="s">
        <v>67</v>
      </c>
      <c r="AA1429" s="11"/>
      <c r="AB1429" s="2" t="s">
        <v>67</v>
      </c>
    </row>
    <row r="1430" spans="1:28" ht="30" customHeight="1" x14ac:dyDescent="0.3">
      <c r="A1430" s="5" t="s">
        <v>8578</v>
      </c>
      <c r="B1430" s="5" t="s">
        <v>8480</v>
      </c>
      <c r="C1430" s="5" t="s">
        <v>8579</v>
      </c>
      <c r="D1430" s="9" t="s">
        <v>508</v>
      </c>
      <c r="E1430" s="10">
        <v>229950</v>
      </c>
      <c r="F1430" s="5" t="s">
        <v>67</v>
      </c>
      <c r="G1430" s="10">
        <v>257286</v>
      </c>
      <c r="H1430" s="5" t="s">
        <v>8500</v>
      </c>
      <c r="I1430" s="10">
        <v>309741</v>
      </c>
      <c r="J1430" s="5" t="s">
        <v>6769</v>
      </c>
      <c r="K1430" s="10">
        <v>0</v>
      </c>
      <c r="L1430" s="5" t="s">
        <v>67</v>
      </c>
      <c r="M1430" s="10">
        <v>0</v>
      </c>
      <c r="N1430" s="5" t="s">
        <v>67</v>
      </c>
      <c r="O1430" s="10">
        <f t="shared" si="23"/>
        <v>229950</v>
      </c>
      <c r="P1430" s="10">
        <v>0</v>
      </c>
      <c r="Q1430" s="10">
        <v>0</v>
      </c>
      <c r="R1430" s="10">
        <v>0</v>
      </c>
      <c r="S1430" s="10">
        <v>0</v>
      </c>
      <c r="T1430" s="10">
        <v>0</v>
      </c>
      <c r="U1430" s="10">
        <v>0</v>
      </c>
      <c r="V1430" s="10">
        <v>0</v>
      </c>
      <c r="W1430" s="5" t="s">
        <v>8580</v>
      </c>
      <c r="X1430" s="5" t="s">
        <v>67</v>
      </c>
      <c r="Y1430" s="2" t="s">
        <v>67</v>
      </c>
      <c r="Z1430" s="2" t="s">
        <v>67</v>
      </c>
      <c r="AA1430" s="11"/>
      <c r="AB1430" s="2" t="s">
        <v>67</v>
      </c>
    </row>
    <row r="1431" spans="1:28" ht="30" customHeight="1" x14ac:dyDescent="0.3">
      <c r="A1431" s="5" t="s">
        <v>8581</v>
      </c>
      <c r="B1431" s="5" t="s">
        <v>8480</v>
      </c>
      <c r="C1431" s="5" t="s">
        <v>8582</v>
      </c>
      <c r="D1431" s="9" t="s">
        <v>508</v>
      </c>
      <c r="E1431" s="10">
        <v>406650</v>
      </c>
      <c r="F1431" s="5" t="s">
        <v>67</v>
      </c>
      <c r="G1431" s="10">
        <v>454996</v>
      </c>
      <c r="H1431" s="5" t="s">
        <v>8500</v>
      </c>
      <c r="I1431" s="10">
        <v>547760</v>
      </c>
      <c r="J1431" s="5" t="s">
        <v>6769</v>
      </c>
      <c r="K1431" s="10">
        <v>0</v>
      </c>
      <c r="L1431" s="5" t="s">
        <v>67</v>
      </c>
      <c r="M1431" s="10">
        <v>0</v>
      </c>
      <c r="N1431" s="5" t="s">
        <v>67</v>
      </c>
      <c r="O1431" s="10">
        <f t="shared" si="23"/>
        <v>406650</v>
      </c>
      <c r="P1431" s="10">
        <v>0</v>
      </c>
      <c r="Q1431" s="10">
        <v>0</v>
      </c>
      <c r="R1431" s="10">
        <v>0</v>
      </c>
      <c r="S1431" s="10">
        <v>0</v>
      </c>
      <c r="T1431" s="10">
        <v>0</v>
      </c>
      <c r="U1431" s="10">
        <v>0</v>
      </c>
      <c r="V1431" s="10">
        <v>0</v>
      </c>
      <c r="W1431" s="5" t="s">
        <v>8583</v>
      </c>
      <c r="X1431" s="5" t="s">
        <v>67</v>
      </c>
      <c r="Y1431" s="2" t="s">
        <v>67</v>
      </c>
      <c r="Z1431" s="2" t="s">
        <v>67</v>
      </c>
      <c r="AA1431" s="11"/>
      <c r="AB1431" s="2" t="s">
        <v>67</v>
      </c>
    </row>
    <row r="1432" spans="1:28" ht="30" customHeight="1" x14ac:dyDescent="0.3">
      <c r="A1432" s="5" t="s">
        <v>8584</v>
      </c>
      <c r="B1432" s="5" t="s">
        <v>8480</v>
      </c>
      <c r="C1432" s="5" t="s">
        <v>8585</v>
      </c>
      <c r="D1432" s="9" t="s">
        <v>508</v>
      </c>
      <c r="E1432" s="10">
        <v>933400</v>
      </c>
      <c r="F1432" s="5" t="s">
        <v>67</v>
      </c>
      <c r="G1432" s="10">
        <v>1044371</v>
      </c>
      <c r="H1432" s="5" t="s">
        <v>8500</v>
      </c>
      <c r="I1432" s="10">
        <v>1257297</v>
      </c>
      <c r="J1432" s="5" t="s">
        <v>6769</v>
      </c>
      <c r="K1432" s="10">
        <v>0</v>
      </c>
      <c r="L1432" s="5" t="s">
        <v>67</v>
      </c>
      <c r="M1432" s="10">
        <v>0</v>
      </c>
      <c r="N1432" s="5" t="s">
        <v>67</v>
      </c>
      <c r="O1432" s="10">
        <f t="shared" si="23"/>
        <v>933400</v>
      </c>
      <c r="P1432" s="10">
        <v>0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5" t="s">
        <v>8586</v>
      </c>
      <c r="X1432" s="5" t="s">
        <v>67</v>
      </c>
      <c r="Y1432" s="2" t="s">
        <v>67</v>
      </c>
      <c r="Z1432" s="2" t="s">
        <v>67</v>
      </c>
      <c r="AA1432" s="11"/>
      <c r="AB1432" s="2" t="s">
        <v>67</v>
      </c>
    </row>
    <row r="1433" spans="1:28" ht="30" customHeight="1" x14ac:dyDescent="0.3">
      <c r="A1433" s="5" t="s">
        <v>8587</v>
      </c>
      <c r="B1433" s="5" t="s">
        <v>8480</v>
      </c>
      <c r="C1433" s="5" t="s">
        <v>8588</v>
      </c>
      <c r="D1433" s="9" t="s">
        <v>508</v>
      </c>
      <c r="E1433" s="10">
        <v>520</v>
      </c>
      <c r="F1433" s="5" t="s">
        <v>67</v>
      </c>
      <c r="G1433" s="10">
        <v>594</v>
      </c>
      <c r="H1433" s="5" t="s">
        <v>8500</v>
      </c>
      <c r="I1433" s="10">
        <v>715</v>
      </c>
      <c r="J1433" s="5" t="s">
        <v>6769</v>
      </c>
      <c r="K1433" s="10">
        <v>0</v>
      </c>
      <c r="L1433" s="5" t="s">
        <v>67</v>
      </c>
      <c r="M1433" s="10">
        <v>0</v>
      </c>
      <c r="N1433" s="5" t="s">
        <v>67</v>
      </c>
      <c r="O1433" s="10">
        <f t="shared" si="23"/>
        <v>520</v>
      </c>
      <c r="P1433" s="10">
        <v>0</v>
      </c>
      <c r="Q1433" s="10">
        <v>0</v>
      </c>
      <c r="R1433" s="10">
        <v>0</v>
      </c>
      <c r="S1433" s="10">
        <v>0</v>
      </c>
      <c r="T1433" s="10">
        <v>0</v>
      </c>
      <c r="U1433" s="10">
        <v>0</v>
      </c>
      <c r="V1433" s="10">
        <v>0</v>
      </c>
      <c r="W1433" s="5" t="s">
        <v>8589</v>
      </c>
      <c r="X1433" s="5" t="s">
        <v>67</v>
      </c>
      <c r="Y1433" s="2" t="s">
        <v>67</v>
      </c>
      <c r="Z1433" s="2" t="s">
        <v>67</v>
      </c>
      <c r="AA1433" s="11"/>
      <c r="AB1433" s="2" t="s">
        <v>67</v>
      </c>
    </row>
    <row r="1434" spans="1:28" ht="30" customHeight="1" x14ac:dyDescent="0.3">
      <c r="A1434" s="5" t="s">
        <v>8590</v>
      </c>
      <c r="B1434" s="5" t="s">
        <v>8480</v>
      </c>
      <c r="C1434" s="5" t="s">
        <v>8591</v>
      </c>
      <c r="D1434" s="9" t="s">
        <v>508</v>
      </c>
      <c r="E1434" s="10">
        <v>840</v>
      </c>
      <c r="F1434" s="5" t="s">
        <v>67</v>
      </c>
      <c r="G1434" s="10">
        <v>938</v>
      </c>
      <c r="H1434" s="5" t="s">
        <v>8500</v>
      </c>
      <c r="I1434" s="10">
        <v>1130</v>
      </c>
      <c r="J1434" s="5" t="s">
        <v>6769</v>
      </c>
      <c r="K1434" s="10">
        <v>0</v>
      </c>
      <c r="L1434" s="5" t="s">
        <v>67</v>
      </c>
      <c r="M1434" s="10">
        <v>0</v>
      </c>
      <c r="N1434" s="5" t="s">
        <v>67</v>
      </c>
      <c r="O1434" s="10">
        <f t="shared" si="23"/>
        <v>840</v>
      </c>
      <c r="P1434" s="10">
        <v>0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10">
        <v>0</v>
      </c>
      <c r="W1434" s="5" t="s">
        <v>8592</v>
      </c>
      <c r="X1434" s="5" t="s">
        <v>67</v>
      </c>
      <c r="Y1434" s="2" t="s">
        <v>67</v>
      </c>
      <c r="Z1434" s="2" t="s">
        <v>67</v>
      </c>
      <c r="AA1434" s="11"/>
      <c r="AB1434" s="2" t="s">
        <v>67</v>
      </c>
    </row>
    <row r="1435" spans="1:28" ht="30" customHeight="1" x14ac:dyDescent="0.3">
      <c r="A1435" s="5" t="s">
        <v>8593</v>
      </c>
      <c r="B1435" s="5" t="s">
        <v>8480</v>
      </c>
      <c r="C1435" s="5" t="s">
        <v>8594</v>
      </c>
      <c r="D1435" s="9" t="s">
        <v>508</v>
      </c>
      <c r="E1435" s="10">
        <v>1490</v>
      </c>
      <c r="F1435" s="5" t="s">
        <v>67</v>
      </c>
      <c r="G1435" s="10">
        <v>1670</v>
      </c>
      <c r="H1435" s="5" t="s">
        <v>8500</v>
      </c>
      <c r="I1435" s="10">
        <v>2011</v>
      </c>
      <c r="J1435" s="5" t="s">
        <v>6769</v>
      </c>
      <c r="K1435" s="10">
        <v>0</v>
      </c>
      <c r="L1435" s="5" t="s">
        <v>67</v>
      </c>
      <c r="M1435" s="10">
        <v>0</v>
      </c>
      <c r="N1435" s="5" t="s">
        <v>67</v>
      </c>
      <c r="O1435" s="10">
        <f t="shared" si="23"/>
        <v>1490</v>
      </c>
      <c r="P1435" s="10">
        <v>0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5" t="s">
        <v>8595</v>
      </c>
      <c r="X1435" s="5" t="s">
        <v>67</v>
      </c>
      <c r="Y1435" s="2" t="s">
        <v>67</v>
      </c>
      <c r="Z1435" s="2" t="s">
        <v>67</v>
      </c>
      <c r="AA1435" s="11"/>
      <c r="AB1435" s="2" t="s">
        <v>67</v>
      </c>
    </row>
    <row r="1436" spans="1:28" ht="30" customHeight="1" x14ac:dyDescent="0.3">
      <c r="A1436" s="5" t="s">
        <v>8596</v>
      </c>
      <c r="B1436" s="5" t="s">
        <v>8480</v>
      </c>
      <c r="C1436" s="5" t="s">
        <v>8597</v>
      </c>
      <c r="D1436" s="9" t="s">
        <v>508</v>
      </c>
      <c r="E1436" s="10">
        <v>2020</v>
      </c>
      <c r="F1436" s="5" t="s">
        <v>67</v>
      </c>
      <c r="G1436" s="10">
        <v>2268</v>
      </c>
      <c r="H1436" s="5" t="s">
        <v>8500</v>
      </c>
      <c r="I1436" s="10">
        <v>2731</v>
      </c>
      <c r="J1436" s="5" t="s">
        <v>6769</v>
      </c>
      <c r="K1436" s="10">
        <v>0</v>
      </c>
      <c r="L1436" s="5" t="s">
        <v>67</v>
      </c>
      <c r="M1436" s="10">
        <v>0</v>
      </c>
      <c r="N1436" s="5" t="s">
        <v>67</v>
      </c>
      <c r="O1436" s="10">
        <f t="shared" si="23"/>
        <v>2020</v>
      </c>
      <c r="P1436" s="10">
        <v>0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10">
        <v>0</v>
      </c>
      <c r="W1436" s="5" t="s">
        <v>8598</v>
      </c>
      <c r="X1436" s="5" t="s">
        <v>67</v>
      </c>
      <c r="Y1436" s="2" t="s">
        <v>67</v>
      </c>
      <c r="Z1436" s="2" t="s">
        <v>67</v>
      </c>
      <c r="AA1436" s="11"/>
      <c r="AB1436" s="2" t="s">
        <v>67</v>
      </c>
    </row>
    <row r="1437" spans="1:28" ht="30" customHeight="1" x14ac:dyDescent="0.3">
      <c r="A1437" s="5" t="s">
        <v>8599</v>
      </c>
      <c r="B1437" s="5" t="s">
        <v>8480</v>
      </c>
      <c r="C1437" s="5" t="s">
        <v>8600</v>
      </c>
      <c r="D1437" s="9" t="s">
        <v>508</v>
      </c>
      <c r="E1437" s="10">
        <v>4420</v>
      </c>
      <c r="F1437" s="5" t="s">
        <v>67</v>
      </c>
      <c r="G1437" s="10">
        <v>4958</v>
      </c>
      <c r="H1437" s="5" t="s">
        <v>8500</v>
      </c>
      <c r="I1437" s="10">
        <v>5968</v>
      </c>
      <c r="J1437" s="5" t="s">
        <v>6769</v>
      </c>
      <c r="K1437" s="10">
        <v>0</v>
      </c>
      <c r="L1437" s="5" t="s">
        <v>67</v>
      </c>
      <c r="M1437" s="10">
        <v>0</v>
      </c>
      <c r="N1437" s="5" t="s">
        <v>67</v>
      </c>
      <c r="O1437" s="10">
        <f t="shared" si="23"/>
        <v>4420</v>
      </c>
      <c r="P1437" s="10">
        <v>0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10">
        <v>0</v>
      </c>
      <c r="W1437" s="5" t="s">
        <v>8601</v>
      </c>
      <c r="X1437" s="5" t="s">
        <v>67</v>
      </c>
      <c r="Y1437" s="2" t="s">
        <v>67</v>
      </c>
      <c r="Z1437" s="2" t="s">
        <v>67</v>
      </c>
      <c r="AA1437" s="11"/>
      <c r="AB1437" s="2" t="s">
        <v>67</v>
      </c>
    </row>
    <row r="1438" spans="1:28" ht="30" customHeight="1" x14ac:dyDescent="0.3">
      <c r="A1438" s="5" t="s">
        <v>8602</v>
      </c>
      <c r="B1438" s="5" t="s">
        <v>8480</v>
      </c>
      <c r="C1438" s="5" t="s">
        <v>8603</v>
      </c>
      <c r="D1438" s="9" t="s">
        <v>508</v>
      </c>
      <c r="E1438" s="10">
        <v>6040</v>
      </c>
      <c r="F1438" s="5" t="s">
        <v>67</v>
      </c>
      <c r="G1438" s="10">
        <v>6755</v>
      </c>
      <c r="H1438" s="5" t="s">
        <v>8500</v>
      </c>
      <c r="I1438" s="10">
        <v>8132</v>
      </c>
      <c r="J1438" s="5" t="s">
        <v>6769</v>
      </c>
      <c r="K1438" s="10">
        <v>0</v>
      </c>
      <c r="L1438" s="5" t="s">
        <v>67</v>
      </c>
      <c r="M1438" s="10">
        <v>0</v>
      </c>
      <c r="N1438" s="5" t="s">
        <v>67</v>
      </c>
      <c r="O1438" s="10">
        <f t="shared" si="23"/>
        <v>6040</v>
      </c>
      <c r="P1438" s="10">
        <v>0</v>
      </c>
      <c r="Q1438" s="10">
        <v>0</v>
      </c>
      <c r="R1438" s="10">
        <v>0</v>
      </c>
      <c r="S1438" s="10">
        <v>0</v>
      </c>
      <c r="T1438" s="10">
        <v>0</v>
      </c>
      <c r="U1438" s="10">
        <v>0</v>
      </c>
      <c r="V1438" s="10">
        <v>0</v>
      </c>
      <c r="W1438" s="5" t="s">
        <v>8604</v>
      </c>
      <c r="X1438" s="5" t="s">
        <v>67</v>
      </c>
      <c r="Y1438" s="2" t="s">
        <v>67</v>
      </c>
      <c r="Z1438" s="2" t="s">
        <v>67</v>
      </c>
      <c r="AA1438" s="11"/>
      <c r="AB1438" s="2" t="s">
        <v>67</v>
      </c>
    </row>
    <row r="1439" spans="1:28" ht="30" customHeight="1" x14ac:dyDescent="0.3">
      <c r="A1439" s="5" t="s">
        <v>8605</v>
      </c>
      <c r="B1439" s="5" t="s">
        <v>8480</v>
      </c>
      <c r="C1439" s="5" t="s">
        <v>8606</v>
      </c>
      <c r="D1439" s="9" t="s">
        <v>508</v>
      </c>
      <c r="E1439" s="10">
        <v>9210</v>
      </c>
      <c r="F1439" s="5" t="s">
        <v>67</v>
      </c>
      <c r="G1439" s="10">
        <v>10224</v>
      </c>
      <c r="H1439" s="5" t="s">
        <v>8500</v>
      </c>
      <c r="I1439" s="10">
        <v>12305</v>
      </c>
      <c r="J1439" s="5" t="s">
        <v>6769</v>
      </c>
      <c r="K1439" s="10">
        <v>0</v>
      </c>
      <c r="L1439" s="5" t="s">
        <v>67</v>
      </c>
      <c r="M1439" s="10">
        <v>0</v>
      </c>
      <c r="N1439" s="5" t="s">
        <v>67</v>
      </c>
      <c r="O1439" s="10">
        <f t="shared" si="23"/>
        <v>9210</v>
      </c>
      <c r="P1439" s="10">
        <v>0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10">
        <v>0</v>
      </c>
      <c r="W1439" s="5" t="s">
        <v>8607</v>
      </c>
      <c r="X1439" s="5" t="s">
        <v>67</v>
      </c>
      <c r="Y1439" s="2" t="s">
        <v>67</v>
      </c>
      <c r="Z1439" s="2" t="s">
        <v>67</v>
      </c>
      <c r="AA1439" s="11"/>
      <c r="AB1439" s="2" t="s">
        <v>67</v>
      </c>
    </row>
    <row r="1440" spans="1:28" ht="30" customHeight="1" x14ac:dyDescent="0.3">
      <c r="A1440" s="5" t="s">
        <v>8608</v>
      </c>
      <c r="B1440" s="5" t="s">
        <v>8480</v>
      </c>
      <c r="C1440" s="5" t="s">
        <v>8609</v>
      </c>
      <c r="D1440" s="9" t="s">
        <v>508</v>
      </c>
      <c r="E1440" s="10">
        <v>19340</v>
      </c>
      <c r="F1440" s="5" t="s">
        <v>67</v>
      </c>
      <c r="G1440" s="10">
        <v>21647</v>
      </c>
      <c r="H1440" s="5" t="s">
        <v>8500</v>
      </c>
      <c r="I1440" s="10">
        <v>26060</v>
      </c>
      <c r="J1440" s="5" t="s">
        <v>6769</v>
      </c>
      <c r="K1440" s="10">
        <v>0</v>
      </c>
      <c r="L1440" s="5" t="s">
        <v>67</v>
      </c>
      <c r="M1440" s="10">
        <v>0</v>
      </c>
      <c r="N1440" s="5" t="s">
        <v>67</v>
      </c>
      <c r="O1440" s="10">
        <f t="shared" si="23"/>
        <v>19340</v>
      </c>
      <c r="P1440" s="10">
        <v>0</v>
      </c>
      <c r="Q1440" s="10">
        <v>0</v>
      </c>
      <c r="R1440" s="10">
        <v>0</v>
      </c>
      <c r="S1440" s="10">
        <v>0</v>
      </c>
      <c r="T1440" s="10">
        <v>0</v>
      </c>
      <c r="U1440" s="10">
        <v>0</v>
      </c>
      <c r="V1440" s="10">
        <v>0</v>
      </c>
      <c r="W1440" s="5" t="s">
        <v>8610</v>
      </c>
      <c r="X1440" s="5" t="s">
        <v>67</v>
      </c>
      <c r="Y1440" s="2" t="s">
        <v>67</v>
      </c>
      <c r="Z1440" s="2" t="s">
        <v>67</v>
      </c>
      <c r="AA1440" s="11"/>
      <c r="AB1440" s="2" t="s">
        <v>67</v>
      </c>
    </row>
    <row r="1441" spans="1:28" ht="30" customHeight="1" x14ac:dyDescent="0.3">
      <c r="A1441" s="5" t="s">
        <v>8611</v>
      </c>
      <c r="B1441" s="5" t="s">
        <v>8480</v>
      </c>
      <c r="C1441" s="5" t="s">
        <v>8612</v>
      </c>
      <c r="D1441" s="9" t="s">
        <v>508</v>
      </c>
      <c r="E1441" s="10">
        <v>70120</v>
      </c>
      <c r="F1441" s="5" t="s">
        <v>67</v>
      </c>
      <c r="G1441" s="10">
        <v>78464</v>
      </c>
      <c r="H1441" s="5" t="s">
        <v>8500</v>
      </c>
      <c r="I1441" s="10">
        <v>94461</v>
      </c>
      <c r="J1441" s="5" t="s">
        <v>6769</v>
      </c>
      <c r="K1441" s="10">
        <v>0</v>
      </c>
      <c r="L1441" s="5" t="s">
        <v>67</v>
      </c>
      <c r="M1441" s="10">
        <v>0</v>
      </c>
      <c r="N1441" s="5" t="s">
        <v>67</v>
      </c>
      <c r="O1441" s="10">
        <f t="shared" si="23"/>
        <v>70120</v>
      </c>
      <c r="P1441" s="10">
        <v>0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0</v>
      </c>
      <c r="W1441" s="5" t="s">
        <v>8613</v>
      </c>
      <c r="X1441" s="5" t="s">
        <v>67</v>
      </c>
      <c r="Y1441" s="2" t="s">
        <v>67</v>
      </c>
      <c r="Z1441" s="2" t="s">
        <v>67</v>
      </c>
      <c r="AA1441" s="11"/>
      <c r="AB1441" s="2" t="s">
        <v>67</v>
      </c>
    </row>
    <row r="1442" spans="1:28" ht="30" customHeight="1" x14ac:dyDescent="0.3">
      <c r="A1442" s="5" t="s">
        <v>8614</v>
      </c>
      <c r="B1442" s="5" t="s">
        <v>8480</v>
      </c>
      <c r="C1442" s="5" t="s">
        <v>8615</v>
      </c>
      <c r="D1442" s="9" t="s">
        <v>508</v>
      </c>
      <c r="E1442" s="10">
        <v>90880</v>
      </c>
      <c r="F1442" s="5" t="s">
        <v>67</v>
      </c>
      <c r="G1442" s="10">
        <v>101680</v>
      </c>
      <c r="H1442" s="5" t="s">
        <v>8500</v>
      </c>
      <c r="I1442" s="10">
        <v>122410</v>
      </c>
      <c r="J1442" s="5" t="s">
        <v>6769</v>
      </c>
      <c r="K1442" s="10">
        <v>0</v>
      </c>
      <c r="L1442" s="5" t="s">
        <v>67</v>
      </c>
      <c r="M1442" s="10">
        <v>0</v>
      </c>
      <c r="N1442" s="5" t="s">
        <v>67</v>
      </c>
      <c r="O1442" s="10">
        <f t="shared" si="23"/>
        <v>90880</v>
      </c>
      <c r="P1442" s="10">
        <v>0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10">
        <v>0</v>
      </c>
      <c r="W1442" s="5" t="s">
        <v>8616</v>
      </c>
      <c r="X1442" s="5" t="s">
        <v>67</v>
      </c>
      <c r="Y1442" s="2" t="s">
        <v>67</v>
      </c>
      <c r="Z1442" s="2" t="s">
        <v>67</v>
      </c>
      <c r="AA1442" s="11"/>
      <c r="AB1442" s="2" t="s">
        <v>67</v>
      </c>
    </row>
    <row r="1443" spans="1:28" ht="30" customHeight="1" x14ac:dyDescent="0.3">
      <c r="A1443" s="5" t="s">
        <v>8617</v>
      </c>
      <c r="B1443" s="5" t="s">
        <v>8480</v>
      </c>
      <c r="C1443" s="5" t="s">
        <v>8618</v>
      </c>
      <c r="D1443" s="9" t="s">
        <v>508</v>
      </c>
      <c r="E1443" s="10">
        <v>158640</v>
      </c>
      <c r="F1443" s="5" t="s">
        <v>67</v>
      </c>
      <c r="G1443" s="10">
        <v>177501</v>
      </c>
      <c r="H1443" s="5" t="s">
        <v>8500</v>
      </c>
      <c r="I1443" s="10">
        <v>213690</v>
      </c>
      <c r="J1443" s="5" t="s">
        <v>6769</v>
      </c>
      <c r="K1443" s="10">
        <v>0</v>
      </c>
      <c r="L1443" s="5" t="s">
        <v>67</v>
      </c>
      <c r="M1443" s="10">
        <v>0</v>
      </c>
      <c r="N1443" s="5" t="s">
        <v>67</v>
      </c>
      <c r="O1443" s="10">
        <f t="shared" si="23"/>
        <v>158640</v>
      </c>
      <c r="P1443" s="10">
        <v>0</v>
      </c>
      <c r="Q1443" s="10">
        <v>0</v>
      </c>
      <c r="R1443" s="10">
        <v>0</v>
      </c>
      <c r="S1443" s="10">
        <v>0</v>
      </c>
      <c r="T1443" s="10">
        <v>0</v>
      </c>
      <c r="U1443" s="10">
        <v>0</v>
      </c>
      <c r="V1443" s="10">
        <v>0</v>
      </c>
      <c r="W1443" s="5" t="s">
        <v>8619</v>
      </c>
      <c r="X1443" s="5" t="s">
        <v>67</v>
      </c>
      <c r="Y1443" s="2" t="s">
        <v>67</v>
      </c>
      <c r="Z1443" s="2" t="s">
        <v>67</v>
      </c>
      <c r="AA1443" s="11"/>
      <c r="AB1443" s="2" t="s">
        <v>67</v>
      </c>
    </row>
    <row r="1444" spans="1:28" ht="30" customHeight="1" x14ac:dyDescent="0.3">
      <c r="A1444" s="5" t="s">
        <v>8620</v>
      </c>
      <c r="B1444" s="5" t="s">
        <v>8480</v>
      </c>
      <c r="C1444" s="5" t="s">
        <v>8621</v>
      </c>
      <c r="D1444" s="9" t="s">
        <v>508</v>
      </c>
      <c r="E1444" s="10">
        <v>346620</v>
      </c>
      <c r="F1444" s="5" t="s">
        <v>67</v>
      </c>
      <c r="G1444" s="10">
        <v>387831</v>
      </c>
      <c r="H1444" s="5" t="s">
        <v>8500</v>
      </c>
      <c r="I1444" s="10">
        <v>466901</v>
      </c>
      <c r="J1444" s="5" t="s">
        <v>6769</v>
      </c>
      <c r="K1444" s="10">
        <v>0</v>
      </c>
      <c r="L1444" s="5" t="s">
        <v>67</v>
      </c>
      <c r="M1444" s="10">
        <v>0</v>
      </c>
      <c r="N1444" s="5" t="s">
        <v>67</v>
      </c>
      <c r="O1444" s="10">
        <f t="shared" si="23"/>
        <v>346620</v>
      </c>
      <c r="P1444" s="10">
        <v>0</v>
      </c>
      <c r="Q1444" s="10">
        <v>0</v>
      </c>
      <c r="R1444" s="10">
        <v>0</v>
      </c>
      <c r="S1444" s="10">
        <v>0</v>
      </c>
      <c r="T1444" s="10">
        <v>0</v>
      </c>
      <c r="U1444" s="10">
        <v>0</v>
      </c>
      <c r="V1444" s="10">
        <v>0</v>
      </c>
      <c r="W1444" s="5" t="s">
        <v>8622</v>
      </c>
      <c r="X1444" s="5" t="s">
        <v>67</v>
      </c>
      <c r="Y1444" s="2" t="s">
        <v>67</v>
      </c>
      <c r="Z1444" s="2" t="s">
        <v>67</v>
      </c>
      <c r="AA1444" s="11"/>
      <c r="AB1444" s="2" t="s">
        <v>67</v>
      </c>
    </row>
    <row r="1445" spans="1:28" ht="30" customHeight="1" x14ac:dyDescent="0.3">
      <c r="A1445" s="5" t="s">
        <v>8623</v>
      </c>
      <c r="B1445" s="5" t="s">
        <v>8480</v>
      </c>
      <c r="C1445" s="5" t="s">
        <v>8624</v>
      </c>
      <c r="D1445" s="9" t="s">
        <v>508</v>
      </c>
      <c r="E1445" s="10">
        <v>440</v>
      </c>
      <c r="F1445" s="5" t="s">
        <v>67</v>
      </c>
      <c r="G1445" s="10">
        <v>460</v>
      </c>
      <c r="H1445" s="5" t="s">
        <v>8500</v>
      </c>
      <c r="I1445" s="10">
        <v>576</v>
      </c>
      <c r="J1445" s="5" t="s">
        <v>6769</v>
      </c>
      <c r="K1445" s="10">
        <v>0</v>
      </c>
      <c r="L1445" s="5" t="s">
        <v>67</v>
      </c>
      <c r="M1445" s="10">
        <v>0</v>
      </c>
      <c r="N1445" s="5" t="s">
        <v>67</v>
      </c>
      <c r="O1445" s="10">
        <f t="shared" si="23"/>
        <v>440</v>
      </c>
      <c r="P1445" s="10">
        <v>0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10">
        <v>0</v>
      </c>
      <c r="W1445" s="5" t="s">
        <v>8625</v>
      </c>
      <c r="X1445" s="5" t="s">
        <v>67</v>
      </c>
      <c r="Y1445" s="2" t="s">
        <v>67</v>
      </c>
      <c r="Z1445" s="2" t="s">
        <v>67</v>
      </c>
      <c r="AA1445" s="11"/>
      <c r="AB1445" s="2" t="s">
        <v>67</v>
      </c>
    </row>
    <row r="1446" spans="1:28" ht="30" customHeight="1" x14ac:dyDescent="0.3">
      <c r="A1446" s="5" t="s">
        <v>8626</v>
      </c>
      <c r="B1446" s="5" t="s">
        <v>8480</v>
      </c>
      <c r="C1446" s="5" t="s">
        <v>8627</v>
      </c>
      <c r="D1446" s="9" t="s">
        <v>508</v>
      </c>
      <c r="E1446" s="10">
        <v>760</v>
      </c>
      <c r="F1446" s="5" t="s">
        <v>67</v>
      </c>
      <c r="G1446" s="10">
        <v>783</v>
      </c>
      <c r="H1446" s="5" t="s">
        <v>8500</v>
      </c>
      <c r="I1446" s="10">
        <v>980</v>
      </c>
      <c r="J1446" s="5" t="s">
        <v>6769</v>
      </c>
      <c r="K1446" s="10">
        <v>0</v>
      </c>
      <c r="L1446" s="5" t="s">
        <v>67</v>
      </c>
      <c r="M1446" s="10">
        <v>0</v>
      </c>
      <c r="N1446" s="5" t="s">
        <v>67</v>
      </c>
      <c r="O1446" s="10">
        <f t="shared" si="23"/>
        <v>760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0</v>
      </c>
      <c r="V1446" s="10">
        <v>0</v>
      </c>
      <c r="W1446" s="5" t="s">
        <v>8628</v>
      </c>
      <c r="X1446" s="5" t="s">
        <v>67</v>
      </c>
      <c r="Y1446" s="2" t="s">
        <v>67</v>
      </c>
      <c r="Z1446" s="2" t="s">
        <v>67</v>
      </c>
      <c r="AA1446" s="11"/>
      <c r="AB1446" s="2" t="s">
        <v>67</v>
      </c>
    </row>
    <row r="1447" spans="1:28" ht="30" customHeight="1" x14ac:dyDescent="0.3">
      <c r="A1447" s="5" t="s">
        <v>8629</v>
      </c>
      <c r="B1447" s="5" t="s">
        <v>8480</v>
      </c>
      <c r="C1447" s="5" t="s">
        <v>8630</v>
      </c>
      <c r="D1447" s="9" t="s">
        <v>508</v>
      </c>
      <c r="E1447" s="10">
        <v>1260</v>
      </c>
      <c r="F1447" s="5" t="s">
        <v>67</v>
      </c>
      <c r="G1447" s="10">
        <v>1278</v>
      </c>
      <c r="H1447" s="5" t="s">
        <v>8500</v>
      </c>
      <c r="I1447" s="10">
        <v>1600</v>
      </c>
      <c r="J1447" s="5" t="s">
        <v>6769</v>
      </c>
      <c r="K1447" s="10">
        <v>0</v>
      </c>
      <c r="L1447" s="5" t="s">
        <v>67</v>
      </c>
      <c r="M1447" s="10">
        <v>0</v>
      </c>
      <c r="N1447" s="5" t="s">
        <v>67</v>
      </c>
      <c r="O1447" s="10">
        <f t="shared" si="23"/>
        <v>1260</v>
      </c>
      <c r="P1447" s="10">
        <v>0</v>
      </c>
      <c r="Q1447" s="10">
        <v>0</v>
      </c>
      <c r="R1447" s="10">
        <v>0</v>
      </c>
      <c r="S1447" s="10">
        <v>0</v>
      </c>
      <c r="T1447" s="10">
        <v>0</v>
      </c>
      <c r="U1447" s="10">
        <v>0</v>
      </c>
      <c r="V1447" s="10">
        <v>0</v>
      </c>
      <c r="W1447" s="5" t="s">
        <v>8631</v>
      </c>
      <c r="X1447" s="5" t="s">
        <v>67</v>
      </c>
      <c r="Y1447" s="2" t="s">
        <v>67</v>
      </c>
      <c r="Z1447" s="2" t="s">
        <v>67</v>
      </c>
      <c r="AA1447" s="11"/>
      <c r="AB1447" s="2" t="s">
        <v>67</v>
      </c>
    </row>
    <row r="1448" spans="1:28" ht="30" customHeight="1" x14ac:dyDescent="0.3">
      <c r="A1448" s="5" t="s">
        <v>8632</v>
      </c>
      <c r="B1448" s="5" t="s">
        <v>8480</v>
      </c>
      <c r="C1448" s="5" t="s">
        <v>8633</v>
      </c>
      <c r="D1448" s="9" t="s">
        <v>508</v>
      </c>
      <c r="E1448" s="10">
        <v>1820</v>
      </c>
      <c r="F1448" s="5" t="s">
        <v>67</v>
      </c>
      <c r="G1448" s="10">
        <v>1823</v>
      </c>
      <c r="H1448" s="5" t="s">
        <v>8500</v>
      </c>
      <c r="I1448" s="10">
        <v>2282</v>
      </c>
      <c r="J1448" s="5" t="s">
        <v>6769</v>
      </c>
      <c r="K1448" s="10">
        <v>0</v>
      </c>
      <c r="L1448" s="5" t="s">
        <v>67</v>
      </c>
      <c r="M1448" s="10">
        <v>0</v>
      </c>
      <c r="N1448" s="5" t="s">
        <v>67</v>
      </c>
      <c r="O1448" s="10">
        <f t="shared" si="23"/>
        <v>1820</v>
      </c>
      <c r="P1448" s="10">
        <v>0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5" t="s">
        <v>8634</v>
      </c>
      <c r="X1448" s="5" t="s">
        <v>67</v>
      </c>
      <c r="Y1448" s="2" t="s">
        <v>67</v>
      </c>
      <c r="Z1448" s="2" t="s">
        <v>67</v>
      </c>
      <c r="AA1448" s="11"/>
      <c r="AB1448" s="2" t="s">
        <v>67</v>
      </c>
    </row>
    <row r="1449" spans="1:28" ht="30" customHeight="1" x14ac:dyDescent="0.3">
      <c r="A1449" s="5" t="s">
        <v>8635</v>
      </c>
      <c r="B1449" s="5" t="s">
        <v>8480</v>
      </c>
      <c r="C1449" s="5" t="s">
        <v>8636</v>
      </c>
      <c r="D1449" s="9" t="s">
        <v>508</v>
      </c>
      <c r="E1449" s="10">
        <v>3100</v>
      </c>
      <c r="F1449" s="5" t="s">
        <v>67</v>
      </c>
      <c r="G1449" s="10">
        <v>3101</v>
      </c>
      <c r="H1449" s="5" t="s">
        <v>8500</v>
      </c>
      <c r="I1449" s="10">
        <v>3882</v>
      </c>
      <c r="J1449" s="5" t="s">
        <v>6769</v>
      </c>
      <c r="K1449" s="10">
        <v>0</v>
      </c>
      <c r="L1449" s="5" t="s">
        <v>67</v>
      </c>
      <c r="M1449" s="10">
        <v>0</v>
      </c>
      <c r="N1449" s="5" t="s">
        <v>67</v>
      </c>
      <c r="O1449" s="10">
        <f t="shared" si="23"/>
        <v>3100</v>
      </c>
      <c r="P1449" s="10">
        <v>0</v>
      </c>
      <c r="Q1449" s="10">
        <v>0</v>
      </c>
      <c r="R1449" s="10">
        <v>0</v>
      </c>
      <c r="S1449" s="10">
        <v>0</v>
      </c>
      <c r="T1449" s="10">
        <v>0</v>
      </c>
      <c r="U1449" s="10">
        <v>0</v>
      </c>
      <c r="V1449" s="10">
        <v>0</v>
      </c>
      <c r="W1449" s="5" t="s">
        <v>8637</v>
      </c>
      <c r="X1449" s="5" t="s">
        <v>67</v>
      </c>
      <c r="Y1449" s="2" t="s">
        <v>67</v>
      </c>
      <c r="Z1449" s="2" t="s">
        <v>67</v>
      </c>
      <c r="AA1449" s="11"/>
      <c r="AB1449" s="2" t="s">
        <v>67</v>
      </c>
    </row>
    <row r="1450" spans="1:28" ht="30" customHeight="1" x14ac:dyDescent="0.3">
      <c r="A1450" s="5" t="s">
        <v>8638</v>
      </c>
      <c r="B1450" s="5" t="s">
        <v>8480</v>
      </c>
      <c r="C1450" s="5" t="s">
        <v>8639</v>
      </c>
      <c r="D1450" s="9" t="s">
        <v>508</v>
      </c>
      <c r="E1450" s="10">
        <v>5110</v>
      </c>
      <c r="F1450" s="5" t="s">
        <v>67</v>
      </c>
      <c r="G1450" s="10">
        <v>5112</v>
      </c>
      <c r="H1450" s="5" t="s">
        <v>8500</v>
      </c>
      <c r="I1450" s="10">
        <v>6399</v>
      </c>
      <c r="J1450" s="5" t="s">
        <v>6769</v>
      </c>
      <c r="K1450" s="10">
        <v>0</v>
      </c>
      <c r="L1450" s="5" t="s">
        <v>67</v>
      </c>
      <c r="M1450" s="10">
        <v>0</v>
      </c>
      <c r="N1450" s="5" t="s">
        <v>67</v>
      </c>
      <c r="O1450" s="10">
        <f t="shared" si="23"/>
        <v>5110</v>
      </c>
      <c r="P1450" s="10">
        <v>0</v>
      </c>
      <c r="Q1450" s="10">
        <v>0</v>
      </c>
      <c r="R1450" s="10">
        <v>0</v>
      </c>
      <c r="S1450" s="10">
        <v>0</v>
      </c>
      <c r="T1450" s="10">
        <v>0</v>
      </c>
      <c r="U1450" s="10">
        <v>0</v>
      </c>
      <c r="V1450" s="10">
        <v>0</v>
      </c>
      <c r="W1450" s="5" t="s">
        <v>8640</v>
      </c>
      <c r="X1450" s="5" t="s">
        <v>67</v>
      </c>
      <c r="Y1450" s="2" t="s">
        <v>67</v>
      </c>
      <c r="Z1450" s="2" t="s">
        <v>67</v>
      </c>
      <c r="AA1450" s="11"/>
      <c r="AB1450" s="2" t="s">
        <v>67</v>
      </c>
    </row>
    <row r="1451" spans="1:28" ht="30" customHeight="1" x14ac:dyDescent="0.3">
      <c r="A1451" s="5" t="s">
        <v>8641</v>
      </c>
      <c r="B1451" s="5" t="s">
        <v>8480</v>
      </c>
      <c r="C1451" s="5" t="s">
        <v>8642</v>
      </c>
      <c r="D1451" s="9" t="s">
        <v>508</v>
      </c>
      <c r="E1451" s="10">
        <v>8200</v>
      </c>
      <c r="F1451" s="5" t="s">
        <v>67</v>
      </c>
      <c r="G1451" s="10">
        <v>8197</v>
      </c>
      <c r="H1451" s="5" t="s">
        <v>8500</v>
      </c>
      <c r="I1451" s="10">
        <v>10260</v>
      </c>
      <c r="J1451" s="5" t="s">
        <v>6769</v>
      </c>
      <c r="K1451" s="10">
        <v>0</v>
      </c>
      <c r="L1451" s="5" t="s">
        <v>67</v>
      </c>
      <c r="M1451" s="10">
        <v>0</v>
      </c>
      <c r="N1451" s="5" t="s">
        <v>67</v>
      </c>
      <c r="O1451" s="10">
        <f t="shared" si="23"/>
        <v>8197</v>
      </c>
      <c r="P1451" s="10">
        <v>0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5" t="s">
        <v>8643</v>
      </c>
      <c r="X1451" s="5" t="s">
        <v>67</v>
      </c>
      <c r="Y1451" s="2" t="s">
        <v>67</v>
      </c>
      <c r="Z1451" s="2" t="s">
        <v>67</v>
      </c>
      <c r="AA1451" s="11"/>
      <c r="AB1451" s="2" t="s">
        <v>67</v>
      </c>
    </row>
    <row r="1452" spans="1:28" ht="30" customHeight="1" x14ac:dyDescent="0.3">
      <c r="A1452" s="5" t="s">
        <v>8644</v>
      </c>
      <c r="B1452" s="5" t="s">
        <v>8480</v>
      </c>
      <c r="C1452" s="5" t="s">
        <v>8645</v>
      </c>
      <c r="D1452" s="9" t="s">
        <v>508</v>
      </c>
      <c r="E1452" s="10">
        <v>16880</v>
      </c>
      <c r="F1452" s="5" t="s">
        <v>67</v>
      </c>
      <c r="G1452" s="10">
        <v>17109</v>
      </c>
      <c r="H1452" s="5" t="s">
        <v>8500</v>
      </c>
      <c r="I1452" s="10">
        <v>21414</v>
      </c>
      <c r="J1452" s="5" t="s">
        <v>6769</v>
      </c>
      <c r="K1452" s="10">
        <v>0</v>
      </c>
      <c r="L1452" s="5" t="s">
        <v>67</v>
      </c>
      <c r="M1452" s="10">
        <v>0</v>
      </c>
      <c r="N1452" s="5" t="s">
        <v>67</v>
      </c>
      <c r="O1452" s="10">
        <f t="shared" si="23"/>
        <v>16880</v>
      </c>
      <c r="P1452" s="10">
        <v>0</v>
      </c>
      <c r="Q1452" s="10">
        <v>0</v>
      </c>
      <c r="R1452" s="10">
        <v>0</v>
      </c>
      <c r="S1452" s="10">
        <v>0</v>
      </c>
      <c r="T1452" s="10">
        <v>0</v>
      </c>
      <c r="U1452" s="10">
        <v>0</v>
      </c>
      <c r="V1452" s="10">
        <v>0</v>
      </c>
      <c r="W1452" s="5" t="s">
        <v>8646</v>
      </c>
      <c r="X1452" s="5" t="s">
        <v>67</v>
      </c>
      <c r="Y1452" s="2" t="s">
        <v>67</v>
      </c>
      <c r="Z1452" s="2" t="s">
        <v>67</v>
      </c>
      <c r="AA1452" s="11"/>
      <c r="AB1452" s="2" t="s">
        <v>67</v>
      </c>
    </row>
    <row r="1453" spans="1:28" ht="30" customHeight="1" x14ac:dyDescent="0.3">
      <c r="A1453" s="5" t="s">
        <v>8647</v>
      </c>
      <c r="B1453" s="5" t="s">
        <v>8480</v>
      </c>
      <c r="C1453" s="5" t="s">
        <v>8648</v>
      </c>
      <c r="D1453" s="9" t="s">
        <v>508</v>
      </c>
      <c r="E1453" s="10">
        <v>38350</v>
      </c>
      <c r="F1453" s="5" t="s">
        <v>67</v>
      </c>
      <c r="G1453" s="10">
        <v>41262</v>
      </c>
      <c r="H1453" s="5" t="s">
        <v>8500</v>
      </c>
      <c r="I1453" s="10">
        <v>51662</v>
      </c>
      <c r="J1453" s="5" t="s">
        <v>6769</v>
      </c>
      <c r="K1453" s="10">
        <v>0</v>
      </c>
      <c r="L1453" s="5" t="s">
        <v>67</v>
      </c>
      <c r="M1453" s="10">
        <v>0</v>
      </c>
      <c r="N1453" s="5" t="s">
        <v>67</v>
      </c>
      <c r="O1453" s="10">
        <f t="shared" si="23"/>
        <v>38350</v>
      </c>
      <c r="P1453" s="10">
        <v>0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10">
        <v>0</v>
      </c>
      <c r="W1453" s="5" t="s">
        <v>8649</v>
      </c>
      <c r="X1453" s="5" t="s">
        <v>67</v>
      </c>
      <c r="Y1453" s="2" t="s">
        <v>67</v>
      </c>
      <c r="Z1453" s="2" t="s">
        <v>67</v>
      </c>
      <c r="AA1453" s="11"/>
      <c r="AB1453" s="2" t="s">
        <v>67</v>
      </c>
    </row>
    <row r="1454" spans="1:28" ht="30" customHeight="1" x14ac:dyDescent="0.3">
      <c r="A1454" s="5" t="s">
        <v>8650</v>
      </c>
      <c r="B1454" s="5" t="s">
        <v>8480</v>
      </c>
      <c r="C1454" s="5" t="s">
        <v>8651</v>
      </c>
      <c r="D1454" s="9" t="s">
        <v>508</v>
      </c>
      <c r="E1454" s="10">
        <v>47810</v>
      </c>
      <c r="F1454" s="5" t="s">
        <v>67</v>
      </c>
      <c r="G1454" s="10">
        <v>51442</v>
      </c>
      <c r="H1454" s="5" t="s">
        <v>8500</v>
      </c>
      <c r="I1454" s="10">
        <v>64407</v>
      </c>
      <c r="J1454" s="5" t="s">
        <v>6769</v>
      </c>
      <c r="K1454" s="10">
        <v>0</v>
      </c>
      <c r="L1454" s="5" t="s">
        <v>67</v>
      </c>
      <c r="M1454" s="10">
        <v>0</v>
      </c>
      <c r="N1454" s="5" t="s">
        <v>67</v>
      </c>
      <c r="O1454" s="10">
        <f t="shared" si="23"/>
        <v>47810</v>
      </c>
      <c r="P1454" s="10">
        <v>0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5" t="s">
        <v>8652</v>
      </c>
      <c r="X1454" s="5" t="s">
        <v>67</v>
      </c>
      <c r="Y1454" s="2" t="s">
        <v>67</v>
      </c>
      <c r="Z1454" s="2" t="s">
        <v>67</v>
      </c>
      <c r="AA1454" s="11"/>
      <c r="AB1454" s="2" t="s">
        <v>67</v>
      </c>
    </row>
    <row r="1455" spans="1:28" ht="30" customHeight="1" x14ac:dyDescent="0.3">
      <c r="A1455" s="5" t="s">
        <v>8653</v>
      </c>
      <c r="B1455" s="5" t="s">
        <v>8480</v>
      </c>
      <c r="C1455" s="5" t="s">
        <v>8654</v>
      </c>
      <c r="D1455" s="9" t="s">
        <v>508</v>
      </c>
      <c r="E1455" s="10">
        <v>112580</v>
      </c>
      <c r="F1455" s="5" t="s">
        <v>67</v>
      </c>
      <c r="G1455" s="10">
        <v>119287</v>
      </c>
      <c r="H1455" s="5" t="s">
        <v>8500</v>
      </c>
      <c r="I1455" s="10">
        <v>149306</v>
      </c>
      <c r="J1455" s="5" t="s">
        <v>6769</v>
      </c>
      <c r="K1455" s="10">
        <v>0</v>
      </c>
      <c r="L1455" s="5" t="s">
        <v>67</v>
      </c>
      <c r="M1455" s="10">
        <v>0</v>
      </c>
      <c r="N1455" s="5" t="s">
        <v>67</v>
      </c>
      <c r="O1455" s="10">
        <f t="shared" si="23"/>
        <v>112580</v>
      </c>
      <c r="P1455" s="10">
        <v>0</v>
      </c>
      <c r="Q1455" s="10">
        <v>0</v>
      </c>
      <c r="R1455" s="10">
        <v>0</v>
      </c>
      <c r="S1455" s="10">
        <v>0</v>
      </c>
      <c r="T1455" s="10">
        <v>0</v>
      </c>
      <c r="U1455" s="10">
        <v>0</v>
      </c>
      <c r="V1455" s="10">
        <v>0</v>
      </c>
      <c r="W1455" s="5" t="s">
        <v>8655</v>
      </c>
      <c r="X1455" s="5" t="s">
        <v>67</v>
      </c>
      <c r="Y1455" s="2" t="s">
        <v>67</v>
      </c>
      <c r="Z1455" s="2" t="s">
        <v>67</v>
      </c>
      <c r="AA1455" s="11"/>
      <c r="AB1455" s="2" t="s">
        <v>67</v>
      </c>
    </row>
    <row r="1456" spans="1:28" ht="30" customHeight="1" x14ac:dyDescent="0.3">
      <c r="A1456" s="5" t="s">
        <v>8656</v>
      </c>
      <c r="B1456" s="5" t="s">
        <v>8480</v>
      </c>
      <c r="C1456" s="5" t="s">
        <v>8657</v>
      </c>
      <c r="D1456" s="9" t="s">
        <v>508</v>
      </c>
      <c r="E1456" s="10">
        <v>251400</v>
      </c>
      <c r="F1456" s="5" t="s">
        <v>67</v>
      </c>
      <c r="G1456" s="10">
        <v>270466</v>
      </c>
      <c r="H1456" s="5" t="s">
        <v>8500</v>
      </c>
      <c r="I1456" s="10">
        <v>338633</v>
      </c>
      <c r="J1456" s="5" t="s">
        <v>6769</v>
      </c>
      <c r="K1456" s="10">
        <v>0</v>
      </c>
      <c r="L1456" s="5" t="s">
        <v>67</v>
      </c>
      <c r="M1456" s="10">
        <v>0</v>
      </c>
      <c r="N1456" s="5" t="s">
        <v>67</v>
      </c>
      <c r="O1456" s="10">
        <f t="shared" si="23"/>
        <v>251400</v>
      </c>
      <c r="P1456" s="10">
        <v>0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10">
        <v>0</v>
      </c>
      <c r="W1456" s="5" t="s">
        <v>8658</v>
      </c>
      <c r="X1456" s="5" t="s">
        <v>67</v>
      </c>
      <c r="Y1456" s="2" t="s">
        <v>67</v>
      </c>
      <c r="Z1456" s="2" t="s">
        <v>67</v>
      </c>
      <c r="AA1456" s="11"/>
      <c r="AB1456" s="2" t="s">
        <v>67</v>
      </c>
    </row>
    <row r="1457" spans="1:28" ht="30" customHeight="1" x14ac:dyDescent="0.3">
      <c r="A1457" s="5" t="s">
        <v>8659</v>
      </c>
      <c r="B1457" s="5" t="s">
        <v>8480</v>
      </c>
      <c r="C1457" s="5" t="s">
        <v>8660</v>
      </c>
      <c r="D1457" s="9" t="s">
        <v>508</v>
      </c>
      <c r="E1457" s="10">
        <v>370</v>
      </c>
      <c r="F1457" s="5" t="s">
        <v>67</v>
      </c>
      <c r="G1457" s="10">
        <v>421</v>
      </c>
      <c r="H1457" s="5" t="s">
        <v>8500</v>
      </c>
      <c r="I1457" s="10">
        <v>508</v>
      </c>
      <c r="J1457" s="5" t="s">
        <v>6769</v>
      </c>
      <c r="K1457" s="10">
        <v>0</v>
      </c>
      <c r="L1457" s="5" t="s">
        <v>67</v>
      </c>
      <c r="M1457" s="10">
        <v>0</v>
      </c>
      <c r="N1457" s="5" t="s">
        <v>67</v>
      </c>
      <c r="O1457" s="10">
        <f t="shared" si="23"/>
        <v>370</v>
      </c>
      <c r="P1457" s="10">
        <v>0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10">
        <v>0</v>
      </c>
      <c r="W1457" s="5" t="s">
        <v>8661</v>
      </c>
      <c r="X1457" s="5" t="s">
        <v>67</v>
      </c>
      <c r="Y1457" s="2" t="s">
        <v>67</v>
      </c>
      <c r="Z1457" s="2" t="s">
        <v>67</v>
      </c>
      <c r="AA1457" s="11"/>
      <c r="AB1457" s="2" t="s">
        <v>67</v>
      </c>
    </row>
    <row r="1458" spans="1:28" ht="30" customHeight="1" x14ac:dyDescent="0.3">
      <c r="A1458" s="5" t="s">
        <v>8662</v>
      </c>
      <c r="B1458" s="5" t="s">
        <v>8480</v>
      </c>
      <c r="C1458" s="5" t="s">
        <v>8663</v>
      </c>
      <c r="D1458" s="9" t="s">
        <v>508</v>
      </c>
      <c r="E1458" s="10">
        <v>490</v>
      </c>
      <c r="F1458" s="5" t="s">
        <v>67</v>
      </c>
      <c r="G1458" s="10">
        <v>554</v>
      </c>
      <c r="H1458" s="5" t="s">
        <v>8500</v>
      </c>
      <c r="I1458" s="10">
        <v>667</v>
      </c>
      <c r="J1458" s="5" t="s">
        <v>6769</v>
      </c>
      <c r="K1458" s="10">
        <v>0</v>
      </c>
      <c r="L1458" s="5" t="s">
        <v>67</v>
      </c>
      <c r="M1458" s="10">
        <v>0</v>
      </c>
      <c r="N1458" s="5" t="s">
        <v>67</v>
      </c>
      <c r="O1458" s="10">
        <f t="shared" si="23"/>
        <v>490</v>
      </c>
      <c r="P1458" s="10">
        <v>0</v>
      </c>
      <c r="Q1458" s="10">
        <v>0</v>
      </c>
      <c r="R1458" s="10">
        <v>0</v>
      </c>
      <c r="S1458" s="10">
        <v>0</v>
      </c>
      <c r="T1458" s="10">
        <v>0</v>
      </c>
      <c r="U1458" s="10">
        <v>0</v>
      </c>
      <c r="V1458" s="10">
        <v>0</v>
      </c>
      <c r="W1458" s="5" t="s">
        <v>8664</v>
      </c>
      <c r="X1458" s="5" t="s">
        <v>67</v>
      </c>
      <c r="Y1458" s="2" t="s">
        <v>67</v>
      </c>
      <c r="Z1458" s="2" t="s">
        <v>67</v>
      </c>
      <c r="AA1458" s="11"/>
      <c r="AB1458" s="2" t="s">
        <v>67</v>
      </c>
    </row>
    <row r="1459" spans="1:28" ht="30" customHeight="1" x14ac:dyDescent="0.3">
      <c r="A1459" s="5" t="s">
        <v>8665</v>
      </c>
      <c r="B1459" s="5" t="s">
        <v>8480</v>
      </c>
      <c r="C1459" s="5" t="s">
        <v>8666</v>
      </c>
      <c r="D1459" s="9" t="s">
        <v>508</v>
      </c>
      <c r="E1459" s="10">
        <v>840</v>
      </c>
      <c r="F1459" s="5" t="s">
        <v>67</v>
      </c>
      <c r="G1459" s="10">
        <v>938</v>
      </c>
      <c r="H1459" s="5" t="s">
        <v>8500</v>
      </c>
      <c r="I1459" s="10">
        <v>1130</v>
      </c>
      <c r="J1459" s="5" t="s">
        <v>6769</v>
      </c>
      <c r="K1459" s="10">
        <v>0</v>
      </c>
      <c r="L1459" s="5" t="s">
        <v>67</v>
      </c>
      <c r="M1459" s="10">
        <v>0</v>
      </c>
      <c r="N1459" s="5" t="s">
        <v>67</v>
      </c>
      <c r="O1459" s="10">
        <f t="shared" si="23"/>
        <v>840</v>
      </c>
      <c r="P1459" s="10">
        <v>0</v>
      </c>
      <c r="Q1459" s="10">
        <v>0</v>
      </c>
      <c r="R1459" s="10">
        <v>0</v>
      </c>
      <c r="S1459" s="10">
        <v>0</v>
      </c>
      <c r="T1459" s="10">
        <v>0</v>
      </c>
      <c r="U1459" s="10">
        <v>0</v>
      </c>
      <c r="V1459" s="10">
        <v>0</v>
      </c>
      <c r="W1459" s="5" t="s">
        <v>8667</v>
      </c>
      <c r="X1459" s="5" t="s">
        <v>67</v>
      </c>
      <c r="Y1459" s="2" t="s">
        <v>67</v>
      </c>
      <c r="Z1459" s="2" t="s">
        <v>67</v>
      </c>
      <c r="AA1459" s="11"/>
      <c r="AB1459" s="2" t="s">
        <v>67</v>
      </c>
    </row>
    <row r="1460" spans="1:28" ht="30" customHeight="1" x14ac:dyDescent="0.3">
      <c r="A1460" s="5" t="s">
        <v>8668</v>
      </c>
      <c r="B1460" s="5" t="s">
        <v>8480</v>
      </c>
      <c r="C1460" s="5" t="s">
        <v>8669</v>
      </c>
      <c r="D1460" s="9" t="s">
        <v>508</v>
      </c>
      <c r="E1460" s="10">
        <v>1160</v>
      </c>
      <c r="F1460" s="5" t="s">
        <v>67</v>
      </c>
      <c r="G1460" s="10">
        <v>1295</v>
      </c>
      <c r="H1460" s="5" t="s">
        <v>8500</v>
      </c>
      <c r="I1460" s="10">
        <v>1559</v>
      </c>
      <c r="J1460" s="5" t="s">
        <v>6769</v>
      </c>
      <c r="K1460" s="10">
        <v>0</v>
      </c>
      <c r="L1460" s="5" t="s">
        <v>67</v>
      </c>
      <c r="M1460" s="10">
        <v>0</v>
      </c>
      <c r="N1460" s="5" t="s">
        <v>67</v>
      </c>
      <c r="O1460" s="10">
        <f t="shared" si="23"/>
        <v>1160</v>
      </c>
      <c r="P1460" s="10">
        <v>0</v>
      </c>
      <c r="Q1460" s="10">
        <v>0</v>
      </c>
      <c r="R1460" s="10">
        <v>0</v>
      </c>
      <c r="S1460" s="10">
        <v>0</v>
      </c>
      <c r="T1460" s="10">
        <v>0</v>
      </c>
      <c r="U1460" s="10">
        <v>0</v>
      </c>
      <c r="V1460" s="10">
        <v>0</v>
      </c>
      <c r="W1460" s="5" t="s">
        <v>8670</v>
      </c>
      <c r="X1460" s="5" t="s">
        <v>67</v>
      </c>
      <c r="Y1460" s="2" t="s">
        <v>67</v>
      </c>
      <c r="Z1460" s="2" t="s">
        <v>67</v>
      </c>
      <c r="AA1460" s="11"/>
      <c r="AB1460" s="2" t="s">
        <v>67</v>
      </c>
    </row>
    <row r="1461" spans="1:28" ht="30" customHeight="1" x14ac:dyDescent="0.3">
      <c r="A1461" s="5" t="s">
        <v>8671</v>
      </c>
      <c r="B1461" s="5" t="s">
        <v>8480</v>
      </c>
      <c r="C1461" s="5" t="s">
        <v>8672</v>
      </c>
      <c r="D1461" s="9" t="s">
        <v>508</v>
      </c>
      <c r="E1461" s="10">
        <v>1640</v>
      </c>
      <c r="F1461" s="5" t="s">
        <v>67</v>
      </c>
      <c r="G1461" s="10">
        <v>1838</v>
      </c>
      <c r="H1461" s="5" t="s">
        <v>8500</v>
      </c>
      <c r="I1461" s="10">
        <v>2212</v>
      </c>
      <c r="J1461" s="5" t="s">
        <v>6769</v>
      </c>
      <c r="K1461" s="10">
        <v>0</v>
      </c>
      <c r="L1461" s="5" t="s">
        <v>67</v>
      </c>
      <c r="M1461" s="10">
        <v>0</v>
      </c>
      <c r="N1461" s="5" t="s">
        <v>67</v>
      </c>
      <c r="O1461" s="10">
        <f t="shared" si="23"/>
        <v>1640</v>
      </c>
      <c r="P1461" s="10">
        <v>0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10">
        <v>0</v>
      </c>
      <c r="W1461" s="5" t="s">
        <v>8673</v>
      </c>
      <c r="X1461" s="5" t="s">
        <v>67</v>
      </c>
      <c r="Y1461" s="2" t="s">
        <v>67</v>
      </c>
      <c r="Z1461" s="2" t="s">
        <v>67</v>
      </c>
      <c r="AA1461" s="11"/>
      <c r="AB1461" s="2" t="s">
        <v>67</v>
      </c>
    </row>
    <row r="1462" spans="1:28" ht="30" customHeight="1" x14ac:dyDescent="0.3">
      <c r="A1462" s="5" t="s">
        <v>8674</v>
      </c>
      <c r="B1462" s="5" t="s">
        <v>8480</v>
      </c>
      <c r="C1462" s="5" t="s">
        <v>8675</v>
      </c>
      <c r="D1462" s="9" t="s">
        <v>508</v>
      </c>
      <c r="E1462" s="10">
        <v>2840</v>
      </c>
      <c r="F1462" s="5" t="s">
        <v>67</v>
      </c>
      <c r="G1462" s="10">
        <v>3177</v>
      </c>
      <c r="H1462" s="5" t="s">
        <v>8500</v>
      </c>
      <c r="I1462" s="10">
        <v>3825</v>
      </c>
      <c r="J1462" s="5" t="s">
        <v>6769</v>
      </c>
      <c r="K1462" s="10">
        <v>0</v>
      </c>
      <c r="L1462" s="5" t="s">
        <v>67</v>
      </c>
      <c r="M1462" s="10">
        <v>0</v>
      </c>
      <c r="N1462" s="5" t="s">
        <v>67</v>
      </c>
      <c r="O1462" s="10">
        <f t="shared" si="23"/>
        <v>2840</v>
      </c>
      <c r="P1462" s="10">
        <v>0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10">
        <v>0</v>
      </c>
      <c r="W1462" s="5" t="s">
        <v>8676</v>
      </c>
      <c r="X1462" s="5" t="s">
        <v>67</v>
      </c>
      <c r="Y1462" s="2" t="s">
        <v>67</v>
      </c>
      <c r="Z1462" s="2" t="s">
        <v>67</v>
      </c>
      <c r="AA1462" s="11"/>
      <c r="AB1462" s="2" t="s">
        <v>67</v>
      </c>
    </row>
    <row r="1463" spans="1:28" ht="30" customHeight="1" x14ac:dyDescent="0.3">
      <c r="A1463" s="5" t="s">
        <v>8677</v>
      </c>
      <c r="B1463" s="5" t="s">
        <v>8480</v>
      </c>
      <c r="C1463" s="5" t="s">
        <v>8678</v>
      </c>
      <c r="D1463" s="9" t="s">
        <v>508</v>
      </c>
      <c r="E1463" s="10">
        <v>4800</v>
      </c>
      <c r="F1463" s="5" t="s">
        <v>67</v>
      </c>
      <c r="G1463" s="10">
        <v>5380</v>
      </c>
      <c r="H1463" s="5" t="s">
        <v>8500</v>
      </c>
      <c r="I1463" s="10">
        <v>6477</v>
      </c>
      <c r="J1463" s="5" t="s">
        <v>6769</v>
      </c>
      <c r="K1463" s="10">
        <v>0</v>
      </c>
      <c r="L1463" s="5" t="s">
        <v>67</v>
      </c>
      <c r="M1463" s="10">
        <v>0</v>
      </c>
      <c r="N1463" s="5" t="s">
        <v>67</v>
      </c>
      <c r="O1463" s="10">
        <f t="shared" si="23"/>
        <v>4800</v>
      </c>
      <c r="P1463" s="10">
        <v>0</v>
      </c>
      <c r="Q1463" s="10">
        <v>0</v>
      </c>
      <c r="R1463" s="10">
        <v>0</v>
      </c>
      <c r="S1463" s="10">
        <v>0</v>
      </c>
      <c r="T1463" s="10">
        <v>0</v>
      </c>
      <c r="U1463" s="10">
        <v>0</v>
      </c>
      <c r="V1463" s="10">
        <v>0</v>
      </c>
      <c r="W1463" s="5" t="s">
        <v>8679</v>
      </c>
      <c r="X1463" s="5" t="s">
        <v>67</v>
      </c>
      <c r="Y1463" s="2" t="s">
        <v>67</v>
      </c>
      <c r="Z1463" s="2" t="s">
        <v>67</v>
      </c>
      <c r="AA1463" s="11"/>
      <c r="AB1463" s="2" t="s">
        <v>67</v>
      </c>
    </row>
    <row r="1464" spans="1:28" ht="30" customHeight="1" x14ac:dyDescent="0.3">
      <c r="A1464" s="5" t="s">
        <v>8680</v>
      </c>
      <c r="B1464" s="5" t="s">
        <v>8480</v>
      </c>
      <c r="C1464" s="5" t="s">
        <v>8681</v>
      </c>
      <c r="D1464" s="9" t="s">
        <v>508</v>
      </c>
      <c r="E1464" s="10">
        <v>7150</v>
      </c>
      <c r="F1464" s="5" t="s">
        <v>67</v>
      </c>
      <c r="G1464" s="10">
        <v>8001</v>
      </c>
      <c r="H1464" s="5" t="s">
        <v>8500</v>
      </c>
      <c r="I1464" s="10">
        <v>9632</v>
      </c>
      <c r="J1464" s="5" t="s">
        <v>6769</v>
      </c>
      <c r="K1464" s="10">
        <v>0</v>
      </c>
      <c r="L1464" s="5" t="s">
        <v>67</v>
      </c>
      <c r="M1464" s="10">
        <v>0</v>
      </c>
      <c r="N1464" s="5" t="s">
        <v>67</v>
      </c>
      <c r="O1464" s="10">
        <f t="shared" si="23"/>
        <v>7150</v>
      </c>
      <c r="P1464" s="10">
        <v>0</v>
      </c>
      <c r="Q1464" s="10">
        <v>0</v>
      </c>
      <c r="R1464" s="10">
        <v>0</v>
      </c>
      <c r="S1464" s="10">
        <v>0</v>
      </c>
      <c r="T1464" s="10">
        <v>0</v>
      </c>
      <c r="U1464" s="10">
        <v>0</v>
      </c>
      <c r="V1464" s="10">
        <v>0</v>
      </c>
      <c r="W1464" s="5" t="s">
        <v>8682</v>
      </c>
      <c r="X1464" s="5" t="s">
        <v>67</v>
      </c>
      <c r="Y1464" s="2" t="s">
        <v>67</v>
      </c>
      <c r="Z1464" s="2" t="s">
        <v>67</v>
      </c>
      <c r="AA1464" s="11"/>
      <c r="AB1464" s="2" t="s">
        <v>67</v>
      </c>
    </row>
    <row r="1465" spans="1:28" ht="30" customHeight="1" x14ac:dyDescent="0.3">
      <c r="A1465" s="5" t="s">
        <v>8683</v>
      </c>
      <c r="B1465" s="5" t="s">
        <v>8480</v>
      </c>
      <c r="C1465" s="5" t="s">
        <v>8684</v>
      </c>
      <c r="D1465" s="9" t="s">
        <v>508</v>
      </c>
      <c r="E1465" s="10">
        <v>13920</v>
      </c>
      <c r="F1465" s="5" t="s">
        <v>67</v>
      </c>
      <c r="G1465" s="10">
        <v>15466</v>
      </c>
      <c r="H1465" s="5" t="s">
        <v>8500</v>
      </c>
      <c r="I1465" s="10">
        <v>18613</v>
      </c>
      <c r="J1465" s="5" t="s">
        <v>6769</v>
      </c>
      <c r="K1465" s="10">
        <v>0</v>
      </c>
      <c r="L1465" s="5" t="s">
        <v>67</v>
      </c>
      <c r="M1465" s="10">
        <v>0</v>
      </c>
      <c r="N1465" s="5" t="s">
        <v>67</v>
      </c>
      <c r="O1465" s="10">
        <f t="shared" si="23"/>
        <v>13920</v>
      </c>
      <c r="P1465" s="10">
        <v>0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10">
        <v>0</v>
      </c>
      <c r="W1465" s="5" t="s">
        <v>8685</v>
      </c>
      <c r="X1465" s="5" t="s">
        <v>67</v>
      </c>
      <c r="Y1465" s="2" t="s">
        <v>67</v>
      </c>
      <c r="Z1465" s="2" t="s">
        <v>67</v>
      </c>
      <c r="AA1465" s="11"/>
      <c r="AB1465" s="2" t="s">
        <v>67</v>
      </c>
    </row>
    <row r="1466" spans="1:28" ht="30" customHeight="1" x14ac:dyDescent="0.3">
      <c r="A1466" s="5" t="s">
        <v>8686</v>
      </c>
      <c r="B1466" s="5" t="s">
        <v>8480</v>
      </c>
      <c r="C1466" s="5" t="s">
        <v>8687</v>
      </c>
      <c r="D1466" s="9" t="s">
        <v>508</v>
      </c>
      <c r="E1466" s="10">
        <v>57880</v>
      </c>
      <c r="F1466" s="5" t="s">
        <v>67</v>
      </c>
      <c r="G1466" s="10">
        <v>64756</v>
      </c>
      <c r="H1466" s="5" t="s">
        <v>8500</v>
      </c>
      <c r="I1466" s="10">
        <v>77958</v>
      </c>
      <c r="J1466" s="5" t="s">
        <v>6769</v>
      </c>
      <c r="K1466" s="10">
        <v>0</v>
      </c>
      <c r="L1466" s="5" t="s">
        <v>67</v>
      </c>
      <c r="M1466" s="10">
        <v>0</v>
      </c>
      <c r="N1466" s="5" t="s">
        <v>67</v>
      </c>
      <c r="O1466" s="10">
        <f t="shared" si="23"/>
        <v>57880</v>
      </c>
      <c r="P1466" s="10">
        <v>0</v>
      </c>
      <c r="Q1466" s="10">
        <v>0</v>
      </c>
      <c r="R1466" s="10">
        <v>0</v>
      </c>
      <c r="S1466" s="10">
        <v>0</v>
      </c>
      <c r="T1466" s="10">
        <v>0</v>
      </c>
      <c r="U1466" s="10">
        <v>0</v>
      </c>
      <c r="V1466" s="10">
        <v>0</v>
      </c>
      <c r="W1466" s="5" t="s">
        <v>8688</v>
      </c>
      <c r="X1466" s="5" t="s">
        <v>67</v>
      </c>
      <c r="Y1466" s="2" t="s">
        <v>67</v>
      </c>
      <c r="Z1466" s="2" t="s">
        <v>67</v>
      </c>
      <c r="AA1466" s="11"/>
      <c r="AB1466" s="2" t="s">
        <v>67</v>
      </c>
    </row>
    <row r="1467" spans="1:28" ht="30" customHeight="1" x14ac:dyDescent="0.3">
      <c r="A1467" s="5" t="s">
        <v>8689</v>
      </c>
      <c r="B1467" s="5" t="s">
        <v>8480</v>
      </c>
      <c r="C1467" s="5" t="s">
        <v>8690</v>
      </c>
      <c r="D1467" s="9" t="s">
        <v>508</v>
      </c>
      <c r="E1467" s="10">
        <v>77680</v>
      </c>
      <c r="F1467" s="5" t="s">
        <v>67</v>
      </c>
      <c r="G1467" s="10">
        <v>86909</v>
      </c>
      <c r="H1467" s="5" t="s">
        <v>8500</v>
      </c>
      <c r="I1467" s="10">
        <v>104628</v>
      </c>
      <c r="J1467" s="5" t="s">
        <v>6769</v>
      </c>
      <c r="K1467" s="10">
        <v>0</v>
      </c>
      <c r="L1467" s="5" t="s">
        <v>67</v>
      </c>
      <c r="M1467" s="10">
        <v>0</v>
      </c>
      <c r="N1467" s="5" t="s">
        <v>67</v>
      </c>
      <c r="O1467" s="10">
        <f t="shared" si="23"/>
        <v>77680</v>
      </c>
      <c r="P1467" s="10">
        <v>0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10">
        <v>0</v>
      </c>
      <c r="W1467" s="5" t="s">
        <v>8691</v>
      </c>
      <c r="X1467" s="5" t="s">
        <v>67</v>
      </c>
      <c r="Y1467" s="2" t="s">
        <v>67</v>
      </c>
      <c r="Z1467" s="2" t="s">
        <v>67</v>
      </c>
      <c r="AA1467" s="11"/>
      <c r="AB1467" s="2" t="s">
        <v>67</v>
      </c>
    </row>
    <row r="1468" spans="1:28" ht="30" customHeight="1" x14ac:dyDescent="0.3">
      <c r="A1468" s="5" t="s">
        <v>8692</v>
      </c>
      <c r="B1468" s="5" t="s">
        <v>8480</v>
      </c>
      <c r="C1468" s="5" t="s">
        <v>8693</v>
      </c>
      <c r="D1468" s="9" t="s">
        <v>508</v>
      </c>
      <c r="E1468" s="10">
        <v>520</v>
      </c>
      <c r="F1468" s="5" t="s">
        <v>67</v>
      </c>
      <c r="G1468" s="10">
        <v>720</v>
      </c>
      <c r="H1468" s="5" t="s">
        <v>6719</v>
      </c>
      <c r="I1468" s="10">
        <v>660</v>
      </c>
      <c r="J1468" s="5" t="s">
        <v>6720</v>
      </c>
      <c r="K1468" s="10">
        <v>0</v>
      </c>
      <c r="L1468" s="5" t="s">
        <v>67</v>
      </c>
      <c r="M1468" s="10">
        <v>0</v>
      </c>
      <c r="N1468" s="5" t="s">
        <v>67</v>
      </c>
      <c r="O1468" s="10">
        <f t="shared" si="23"/>
        <v>520</v>
      </c>
      <c r="P1468" s="10">
        <v>0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10">
        <v>0</v>
      </c>
      <c r="W1468" s="5" t="s">
        <v>8694</v>
      </c>
      <c r="X1468" s="5" t="s">
        <v>67</v>
      </c>
      <c r="Y1468" s="2" t="s">
        <v>67</v>
      </c>
      <c r="Z1468" s="2" t="s">
        <v>67</v>
      </c>
      <c r="AA1468" s="11"/>
      <c r="AB1468" s="2" t="s">
        <v>67</v>
      </c>
    </row>
    <row r="1469" spans="1:28" ht="30" customHeight="1" x14ac:dyDescent="0.3">
      <c r="A1469" s="5" t="s">
        <v>8695</v>
      </c>
      <c r="B1469" s="5" t="s">
        <v>8480</v>
      </c>
      <c r="C1469" s="5" t="s">
        <v>8696</v>
      </c>
      <c r="D1469" s="9" t="s">
        <v>508</v>
      </c>
      <c r="E1469" s="10">
        <v>970</v>
      </c>
      <c r="F1469" s="5" t="s">
        <v>67</v>
      </c>
      <c r="G1469" s="10">
        <v>1180</v>
      </c>
      <c r="H1469" s="5" t="s">
        <v>6719</v>
      </c>
      <c r="I1469" s="10">
        <v>1220</v>
      </c>
      <c r="J1469" s="5" t="s">
        <v>6720</v>
      </c>
      <c r="K1469" s="10">
        <v>0</v>
      </c>
      <c r="L1469" s="5" t="s">
        <v>67</v>
      </c>
      <c r="M1469" s="10">
        <v>0</v>
      </c>
      <c r="N1469" s="5" t="s">
        <v>67</v>
      </c>
      <c r="O1469" s="10">
        <f t="shared" si="23"/>
        <v>970</v>
      </c>
      <c r="P1469" s="10">
        <v>0</v>
      </c>
      <c r="Q1469" s="10">
        <v>0</v>
      </c>
      <c r="R1469" s="10">
        <v>0</v>
      </c>
      <c r="S1469" s="10">
        <v>0</v>
      </c>
      <c r="T1469" s="10">
        <v>0</v>
      </c>
      <c r="U1469" s="10">
        <v>0</v>
      </c>
      <c r="V1469" s="10">
        <v>0</v>
      </c>
      <c r="W1469" s="5" t="s">
        <v>8697</v>
      </c>
      <c r="X1469" s="5" t="s">
        <v>67</v>
      </c>
      <c r="Y1469" s="2" t="s">
        <v>67</v>
      </c>
      <c r="Z1469" s="2" t="s">
        <v>67</v>
      </c>
      <c r="AA1469" s="11"/>
      <c r="AB1469" s="2" t="s">
        <v>67</v>
      </c>
    </row>
    <row r="1470" spans="1:28" ht="30" customHeight="1" x14ac:dyDescent="0.3">
      <c r="A1470" s="5" t="s">
        <v>8698</v>
      </c>
      <c r="B1470" s="5" t="s">
        <v>8480</v>
      </c>
      <c r="C1470" s="5" t="s">
        <v>8699</v>
      </c>
      <c r="D1470" s="9" t="s">
        <v>508</v>
      </c>
      <c r="E1470" s="10">
        <v>1770</v>
      </c>
      <c r="F1470" s="5" t="s">
        <v>67</v>
      </c>
      <c r="G1470" s="10">
        <v>2100</v>
      </c>
      <c r="H1470" s="5" t="s">
        <v>6719</v>
      </c>
      <c r="I1470" s="10">
        <v>2220</v>
      </c>
      <c r="J1470" s="5" t="s">
        <v>6720</v>
      </c>
      <c r="K1470" s="10">
        <v>0</v>
      </c>
      <c r="L1470" s="5" t="s">
        <v>67</v>
      </c>
      <c r="M1470" s="10">
        <v>0</v>
      </c>
      <c r="N1470" s="5" t="s">
        <v>67</v>
      </c>
      <c r="O1470" s="10">
        <f t="shared" si="23"/>
        <v>1770</v>
      </c>
      <c r="P1470" s="10">
        <v>0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10">
        <v>0</v>
      </c>
      <c r="W1470" s="5" t="s">
        <v>8700</v>
      </c>
      <c r="X1470" s="5" t="s">
        <v>67</v>
      </c>
      <c r="Y1470" s="2" t="s">
        <v>67</v>
      </c>
      <c r="Z1470" s="2" t="s">
        <v>67</v>
      </c>
      <c r="AA1470" s="11"/>
      <c r="AB1470" s="2" t="s">
        <v>67</v>
      </c>
    </row>
    <row r="1471" spans="1:28" ht="30" customHeight="1" x14ac:dyDescent="0.3">
      <c r="A1471" s="5" t="s">
        <v>8701</v>
      </c>
      <c r="B1471" s="5" t="s">
        <v>8480</v>
      </c>
      <c r="C1471" s="5" t="s">
        <v>8702</v>
      </c>
      <c r="D1471" s="9" t="s">
        <v>508</v>
      </c>
      <c r="E1471" s="10">
        <v>2880</v>
      </c>
      <c r="F1471" s="5" t="s">
        <v>67</v>
      </c>
      <c r="G1471" s="10">
        <v>3940</v>
      </c>
      <c r="H1471" s="5" t="s">
        <v>6719</v>
      </c>
      <c r="I1471" s="10">
        <v>3600</v>
      </c>
      <c r="J1471" s="5" t="s">
        <v>6720</v>
      </c>
      <c r="K1471" s="10">
        <v>0</v>
      </c>
      <c r="L1471" s="5" t="s">
        <v>67</v>
      </c>
      <c r="M1471" s="10">
        <v>0</v>
      </c>
      <c r="N1471" s="5" t="s">
        <v>67</v>
      </c>
      <c r="O1471" s="10">
        <f t="shared" si="23"/>
        <v>2880</v>
      </c>
      <c r="P1471" s="10">
        <v>0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10">
        <v>0</v>
      </c>
      <c r="W1471" s="5" t="s">
        <v>8703</v>
      </c>
      <c r="X1471" s="5" t="s">
        <v>67</v>
      </c>
      <c r="Y1471" s="2" t="s">
        <v>67</v>
      </c>
      <c r="Z1471" s="2" t="s">
        <v>67</v>
      </c>
      <c r="AA1471" s="11"/>
      <c r="AB1471" s="2" t="s">
        <v>67</v>
      </c>
    </row>
    <row r="1472" spans="1:28" ht="30" customHeight="1" x14ac:dyDescent="0.3">
      <c r="A1472" s="5" t="s">
        <v>8704</v>
      </c>
      <c r="B1472" s="5" t="s">
        <v>8480</v>
      </c>
      <c r="C1472" s="5" t="s">
        <v>8705</v>
      </c>
      <c r="D1472" s="9" t="s">
        <v>508</v>
      </c>
      <c r="E1472" s="10">
        <v>3840</v>
      </c>
      <c r="F1472" s="5" t="s">
        <v>67</v>
      </c>
      <c r="G1472" s="10">
        <v>5250</v>
      </c>
      <c r="H1472" s="5" t="s">
        <v>6719</v>
      </c>
      <c r="I1472" s="10">
        <v>4800</v>
      </c>
      <c r="J1472" s="5" t="s">
        <v>6720</v>
      </c>
      <c r="K1472" s="10">
        <v>0</v>
      </c>
      <c r="L1472" s="5" t="s">
        <v>67</v>
      </c>
      <c r="M1472" s="10">
        <v>0</v>
      </c>
      <c r="N1472" s="5" t="s">
        <v>67</v>
      </c>
      <c r="O1472" s="10">
        <f t="shared" si="23"/>
        <v>3840</v>
      </c>
      <c r="P1472" s="10">
        <v>0</v>
      </c>
      <c r="Q1472" s="10">
        <v>0</v>
      </c>
      <c r="R1472" s="10">
        <v>0</v>
      </c>
      <c r="S1472" s="10">
        <v>0</v>
      </c>
      <c r="T1472" s="10">
        <v>0</v>
      </c>
      <c r="U1472" s="10">
        <v>0</v>
      </c>
      <c r="V1472" s="10">
        <v>0</v>
      </c>
      <c r="W1472" s="5" t="s">
        <v>8706</v>
      </c>
      <c r="X1472" s="5" t="s">
        <v>67</v>
      </c>
      <c r="Y1472" s="2" t="s">
        <v>67</v>
      </c>
      <c r="Z1472" s="2" t="s">
        <v>67</v>
      </c>
      <c r="AA1472" s="11"/>
      <c r="AB1472" s="2" t="s">
        <v>67</v>
      </c>
    </row>
    <row r="1473" spans="1:28" ht="30" customHeight="1" x14ac:dyDescent="0.3">
      <c r="A1473" s="5" t="s">
        <v>8707</v>
      </c>
      <c r="B1473" s="5" t="s">
        <v>8480</v>
      </c>
      <c r="C1473" s="5" t="s">
        <v>8708</v>
      </c>
      <c r="D1473" s="9" t="s">
        <v>508</v>
      </c>
      <c r="E1473" s="10">
        <v>5280</v>
      </c>
      <c r="F1473" s="5" t="s">
        <v>67</v>
      </c>
      <c r="G1473" s="10">
        <v>7220</v>
      </c>
      <c r="H1473" s="5" t="s">
        <v>6719</v>
      </c>
      <c r="I1473" s="10">
        <v>6600</v>
      </c>
      <c r="J1473" s="5" t="s">
        <v>6720</v>
      </c>
      <c r="K1473" s="10">
        <v>0</v>
      </c>
      <c r="L1473" s="5" t="s">
        <v>67</v>
      </c>
      <c r="M1473" s="10">
        <v>0</v>
      </c>
      <c r="N1473" s="5" t="s">
        <v>67</v>
      </c>
      <c r="O1473" s="10">
        <f t="shared" si="23"/>
        <v>5280</v>
      </c>
      <c r="P1473" s="10">
        <v>0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5" t="s">
        <v>8709</v>
      </c>
      <c r="X1473" s="5" t="s">
        <v>67</v>
      </c>
      <c r="Y1473" s="2" t="s">
        <v>67</v>
      </c>
      <c r="Z1473" s="2" t="s">
        <v>67</v>
      </c>
      <c r="AA1473" s="11"/>
      <c r="AB1473" s="2" t="s">
        <v>67</v>
      </c>
    </row>
    <row r="1474" spans="1:28" ht="30" customHeight="1" x14ac:dyDescent="0.3">
      <c r="A1474" s="5" t="s">
        <v>8710</v>
      </c>
      <c r="B1474" s="5" t="s">
        <v>8480</v>
      </c>
      <c r="C1474" s="5" t="s">
        <v>8711</v>
      </c>
      <c r="D1474" s="9" t="s">
        <v>508</v>
      </c>
      <c r="E1474" s="10">
        <v>1680</v>
      </c>
      <c r="F1474" s="5" t="s">
        <v>67</v>
      </c>
      <c r="G1474" s="10">
        <v>2290</v>
      </c>
      <c r="H1474" s="5" t="s">
        <v>6719</v>
      </c>
      <c r="I1474" s="10">
        <v>2100</v>
      </c>
      <c r="J1474" s="5" t="s">
        <v>6720</v>
      </c>
      <c r="K1474" s="10">
        <v>0</v>
      </c>
      <c r="L1474" s="5" t="s">
        <v>67</v>
      </c>
      <c r="M1474" s="10">
        <v>0</v>
      </c>
      <c r="N1474" s="5" t="s">
        <v>67</v>
      </c>
      <c r="O1474" s="10">
        <f t="shared" si="23"/>
        <v>1680</v>
      </c>
      <c r="P1474" s="10">
        <v>0</v>
      </c>
      <c r="Q1474" s="10">
        <v>0</v>
      </c>
      <c r="R1474" s="10">
        <v>0</v>
      </c>
      <c r="S1474" s="10">
        <v>0</v>
      </c>
      <c r="T1474" s="10">
        <v>0</v>
      </c>
      <c r="U1474" s="10">
        <v>0</v>
      </c>
      <c r="V1474" s="10">
        <v>0</v>
      </c>
      <c r="W1474" s="5" t="s">
        <v>8712</v>
      </c>
      <c r="X1474" s="5" t="s">
        <v>67</v>
      </c>
      <c r="Y1474" s="2" t="s">
        <v>67</v>
      </c>
      <c r="Z1474" s="2" t="s">
        <v>67</v>
      </c>
      <c r="AA1474" s="11"/>
      <c r="AB1474" s="2" t="s">
        <v>67</v>
      </c>
    </row>
    <row r="1475" spans="1:28" ht="30" customHeight="1" x14ac:dyDescent="0.3">
      <c r="A1475" s="5" t="s">
        <v>8713</v>
      </c>
      <c r="B1475" s="5" t="s">
        <v>8480</v>
      </c>
      <c r="C1475" s="5" t="s">
        <v>8714</v>
      </c>
      <c r="D1475" s="9" t="s">
        <v>508</v>
      </c>
      <c r="E1475" s="10">
        <v>3120</v>
      </c>
      <c r="F1475" s="5" t="s">
        <v>67</v>
      </c>
      <c r="G1475" s="10">
        <v>4260</v>
      </c>
      <c r="H1475" s="5" t="s">
        <v>6719</v>
      </c>
      <c r="I1475" s="10">
        <v>3900</v>
      </c>
      <c r="J1475" s="5" t="s">
        <v>6720</v>
      </c>
      <c r="K1475" s="10">
        <v>0</v>
      </c>
      <c r="L1475" s="5" t="s">
        <v>67</v>
      </c>
      <c r="M1475" s="10">
        <v>0</v>
      </c>
      <c r="N1475" s="5" t="s">
        <v>67</v>
      </c>
      <c r="O1475" s="10">
        <f t="shared" si="23"/>
        <v>3120</v>
      </c>
      <c r="P1475" s="10">
        <v>0</v>
      </c>
      <c r="Q1475" s="10">
        <v>0</v>
      </c>
      <c r="R1475" s="10">
        <v>0</v>
      </c>
      <c r="S1475" s="10">
        <v>0</v>
      </c>
      <c r="T1475" s="10">
        <v>0</v>
      </c>
      <c r="U1475" s="10">
        <v>0</v>
      </c>
      <c r="V1475" s="10">
        <v>0</v>
      </c>
      <c r="W1475" s="5" t="s">
        <v>8715</v>
      </c>
      <c r="X1475" s="5" t="s">
        <v>67</v>
      </c>
      <c r="Y1475" s="2" t="s">
        <v>67</v>
      </c>
      <c r="Z1475" s="2" t="s">
        <v>67</v>
      </c>
      <c r="AA1475" s="11"/>
      <c r="AB1475" s="2" t="s">
        <v>67</v>
      </c>
    </row>
    <row r="1476" spans="1:28" ht="30" customHeight="1" x14ac:dyDescent="0.3">
      <c r="A1476" s="5" t="s">
        <v>8716</v>
      </c>
      <c r="B1476" s="5" t="s">
        <v>8480</v>
      </c>
      <c r="C1476" s="5" t="s">
        <v>8717</v>
      </c>
      <c r="D1476" s="9" t="s">
        <v>508</v>
      </c>
      <c r="E1476" s="10">
        <v>5280</v>
      </c>
      <c r="F1476" s="5" t="s">
        <v>67</v>
      </c>
      <c r="G1476" s="10">
        <v>7220</v>
      </c>
      <c r="H1476" s="5" t="s">
        <v>6719</v>
      </c>
      <c r="I1476" s="10">
        <v>6600</v>
      </c>
      <c r="J1476" s="5" t="s">
        <v>6720</v>
      </c>
      <c r="K1476" s="10">
        <v>0</v>
      </c>
      <c r="L1476" s="5" t="s">
        <v>67</v>
      </c>
      <c r="M1476" s="10">
        <v>0</v>
      </c>
      <c r="N1476" s="5" t="s">
        <v>67</v>
      </c>
      <c r="O1476" s="10">
        <f t="shared" si="23"/>
        <v>5280</v>
      </c>
      <c r="P1476" s="10">
        <v>0</v>
      </c>
      <c r="Q1476" s="10">
        <v>0</v>
      </c>
      <c r="R1476" s="10">
        <v>0</v>
      </c>
      <c r="S1476" s="10">
        <v>0</v>
      </c>
      <c r="T1476" s="10">
        <v>0</v>
      </c>
      <c r="U1476" s="10">
        <v>0</v>
      </c>
      <c r="V1476" s="10">
        <v>0</v>
      </c>
      <c r="W1476" s="5" t="s">
        <v>8718</v>
      </c>
      <c r="X1476" s="5" t="s">
        <v>67</v>
      </c>
      <c r="Y1476" s="2" t="s">
        <v>67</v>
      </c>
      <c r="Z1476" s="2" t="s">
        <v>67</v>
      </c>
      <c r="AA1476" s="11"/>
      <c r="AB1476" s="2" t="s">
        <v>67</v>
      </c>
    </row>
    <row r="1477" spans="1:28" ht="30" customHeight="1" x14ac:dyDescent="0.3">
      <c r="A1477" s="5" t="s">
        <v>8719</v>
      </c>
      <c r="B1477" s="5" t="s">
        <v>8480</v>
      </c>
      <c r="C1477" s="5" t="s">
        <v>8720</v>
      </c>
      <c r="D1477" s="9" t="s">
        <v>508</v>
      </c>
      <c r="E1477" s="10">
        <v>6720</v>
      </c>
      <c r="F1477" s="5" t="s">
        <v>67</v>
      </c>
      <c r="G1477" s="10">
        <v>9190</v>
      </c>
      <c r="H1477" s="5" t="s">
        <v>6719</v>
      </c>
      <c r="I1477" s="10">
        <v>8400</v>
      </c>
      <c r="J1477" s="5" t="s">
        <v>6720</v>
      </c>
      <c r="K1477" s="10">
        <v>0</v>
      </c>
      <c r="L1477" s="5" t="s">
        <v>67</v>
      </c>
      <c r="M1477" s="10">
        <v>0</v>
      </c>
      <c r="N1477" s="5" t="s">
        <v>67</v>
      </c>
      <c r="O1477" s="10">
        <f t="shared" si="23"/>
        <v>6720</v>
      </c>
      <c r="P1477" s="10">
        <v>0</v>
      </c>
      <c r="Q1477" s="10">
        <v>0</v>
      </c>
      <c r="R1477" s="10">
        <v>0</v>
      </c>
      <c r="S1477" s="10">
        <v>0</v>
      </c>
      <c r="T1477" s="10">
        <v>0</v>
      </c>
      <c r="U1477" s="10">
        <v>0</v>
      </c>
      <c r="V1477" s="10">
        <v>0</v>
      </c>
      <c r="W1477" s="5" t="s">
        <v>8721</v>
      </c>
      <c r="X1477" s="5" t="s">
        <v>67</v>
      </c>
      <c r="Y1477" s="2" t="s">
        <v>67</v>
      </c>
      <c r="Z1477" s="2" t="s">
        <v>67</v>
      </c>
      <c r="AA1477" s="11"/>
      <c r="AB1477" s="2" t="s">
        <v>67</v>
      </c>
    </row>
    <row r="1478" spans="1:28" ht="30" customHeight="1" x14ac:dyDescent="0.3">
      <c r="A1478" s="5" t="s">
        <v>8722</v>
      </c>
      <c r="B1478" s="5" t="s">
        <v>8480</v>
      </c>
      <c r="C1478" s="5" t="s">
        <v>8723</v>
      </c>
      <c r="D1478" s="9" t="s">
        <v>508</v>
      </c>
      <c r="E1478" s="10">
        <v>9120</v>
      </c>
      <c r="F1478" s="5" t="s">
        <v>67</v>
      </c>
      <c r="G1478" s="10">
        <v>12470</v>
      </c>
      <c r="H1478" s="5" t="s">
        <v>6719</v>
      </c>
      <c r="I1478" s="10">
        <v>11400</v>
      </c>
      <c r="J1478" s="5" t="s">
        <v>6720</v>
      </c>
      <c r="K1478" s="10">
        <v>0</v>
      </c>
      <c r="L1478" s="5" t="s">
        <v>67</v>
      </c>
      <c r="M1478" s="10">
        <v>0</v>
      </c>
      <c r="N1478" s="5" t="s">
        <v>67</v>
      </c>
      <c r="O1478" s="10">
        <f t="shared" si="23"/>
        <v>9120</v>
      </c>
      <c r="P1478" s="10">
        <v>0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10">
        <v>0</v>
      </c>
      <c r="W1478" s="5" t="s">
        <v>8724</v>
      </c>
      <c r="X1478" s="5" t="s">
        <v>67</v>
      </c>
      <c r="Y1478" s="2" t="s">
        <v>67</v>
      </c>
      <c r="Z1478" s="2" t="s">
        <v>67</v>
      </c>
      <c r="AA1478" s="11"/>
      <c r="AB1478" s="2" t="s">
        <v>67</v>
      </c>
    </row>
    <row r="1479" spans="1:28" ht="30" customHeight="1" x14ac:dyDescent="0.3">
      <c r="A1479" s="5" t="s">
        <v>8725</v>
      </c>
      <c r="B1479" s="5" t="s">
        <v>8480</v>
      </c>
      <c r="C1479" s="5" t="s">
        <v>8726</v>
      </c>
      <c r="D1479" s="9" t="s">
        <v>508</v>
      </c>
      <c r="E1479" s="10">
        <v>13440</v>
      </c>
      <c r="F1479" s="5" t="s">
        <v>67</v>
      </c>
      <c r="G1479" s="10">
        <v>18390</v>
      </c>
      <c r="H1479" s="5" t="s">
        <v>6719</v>
      </c>
      <c r="I1479" s="10">
        <v>16800</v>
      </c>
      <c r="J1479" s="5" t="s">
        <v>6720</v>
      </c>
      <c r="K1479" s="10">
        <v>0</v>
      </c>
      <c r="L1479" s="5" t="s">
        <v>67</v>
      </c>
      <c r="M1479" s="10">
        <v>0</v>
      </c>
      <c r="N1479" s="5" t="s">
        <v>67</v>
      </c>
      <c r="O1479" s="10">
        <f t="shared" si="23"/>
        <v>13440</v>
      </c>
      <c r="P1479" s="10">
        <v>0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0</v>
      </c>
      <c r="W1479" s="5" t="s">
        <v>8727</v>
      </c>
      <c r="X1479" s="5" t="s">
        <v>67</v>
      </c>
      <c r="Y1479" s="2" t="s">
        <v>67</v>
      </c>
      <c r="Z1479" s="2" t="s">
        <v>67</v>
      </c>
      <c r="AA1479" s="11"/>
      <c r="AB1479" s="2" t="s">
        <v>67</v>
      </c>
    </row>
    <row r="1480" spans="1:28" ht="30" customHeight="1" x14ac:dyDescent="0.3">
      <c r="A1480" s="5" t="s">
        <v>8728</v>
      </c>
      <c r="B1480" s="5" t="s">
        <v>8480</v>
      </c>
      <c r="C1480" s="5" t="s">
        <v>8729</v>
      </c>
      <c r="D1480" s="9" t="s">
        <v>508</v>
      </c>
      <c r="E1480" s="10">
        <v>0</v>
      </c>
      <c r="F1480" s="5" t="s">
        <v>67</v>
      </c>
      <c r="G1480" s="10">
        <v>0</v>
      </c>
      <c r="H1480" s="5" t="s">
        <v>67</v>
      </c>
      <c r="I1480" s="10">
        <v>2700</v>
      </c>
      <c r="J1480" s="5" t="s">
        <v>8730</v>
      </c>
      <c r="K1480" s="10">
        <v>0</v>
      </c>
      <c r="L1480" s="5" t="s">
        <v>67</v>
      </c>
      <c r="M1480" s="10">
        <v>0</v>
      </c>
      <c r="N1480" s="5" t="s">
        <v>67</v>
      </c>
      <c r="O1480" s="10">
        <f t="shared" si="23"/>
        <v>2700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5" t="s">
        <v>8731</v>
      </c>
      <c r="X1480" s="5" t="s">
        <v>67</v>
      </c>
      <c r="Y1480" s="2" t="s">
        <v>67</v>
      </c>
      <c r="Z1480" s="2" t="s">
        <v>67</v>
      </c>
      <c r="AA1480" s="11"/>
      <c r="AB1480" s="2" t="s">
        <v>67</v>
      </c>
    </row>
    <row r="1481" spans="1:28" ht="30" customHeight="1" x14ac:dyDescent="0.3">
      <c r="A1481" s="5" t="s">
        <v>8732</v>
      </c>
      <c r="B1481" s="5" t="s">
        <v>8480</v>
      </c>
      <c r="C1481" s="5" t="s">
        <v>8733</v>
      </c>
      <c r="D1481" s="9" t="s">
        <v>508</v>
      </c>
      <c r="E1481" s="10">
        <v>0</v>
      </c>
      <c r="F1481" s="5" t="s">
        <v>67</v>
      </c>
      <c r="G1481" s="10">
        <v>0</v>
      </c>
      <c r="H1481" s="5" t="s">
        <v>67</v>
      </c>
      <c r="I1481" s="10">
        <v>4800</v>
      </c>
      <c r="J1481" s="5" t="s">
        <v>8730</v>
      </c>
      <c r="K1481" s="10">
        <v>0</v>
      </c>
      <c r="L1481" s="5" t="s">
        <v>67</v>
      </c>
      <c r="M1481" s="10">
        <v>0</v>
      </c>
      <c r="N1481" s="5" t="s">
        <v>67</v>
      </c>
      <c r="O1481" s="10">
        <f t="shared" si="23"/>
        <v>4800</v>
      </c>
      <c r="P1481" s="10">
        <v>0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10">
        <v>0</v>
      </c>
      <c r="W1481" s="5" t="s">
        <v>8734</v>
      </c>
      <c r="X1481" s="5" t="s">
        <v>67</v>
      </c>
      <c r="Y1481" s="2" t="s">
        <v>67</v>
      </c>
      <c r="Z1481" s="2" t="s">
        <v>67</v>
      </c>
      <c r="AA1481" s="11"/>
      <c r="AB1481" s="2" t="s">
        <v>67</v>
      </c>
    </row>
    <row r="1482" spans="1:28" ht="30" customHeight="1" x14ac:dyDescent="0.3">
      <c r="A1482" s="5" t="s">
        <v>8735</v>
      </c>
      <c r="B1482" s="5" t="s">
        <v>8480</v>
      </c>
      <c r="C1482" s="5" t="s">
        <v>8736</v>
      </c>
      <c r="D1482" s="9" t="s">
        <v>508</v>
      </c>
      <c r="E1482" s="10">
        <v>0</v>
      </c>
      <c r="F1482" s="5" t="s">
        <v>67</v>
      </c>
      <c r="G1482" s="10">
        <v>0</v>
      </c>
      <c r="H1482" s="5" t="s">
        <v>67</v>
      </c>
      <c r="I1482" s="10">
        <v>7200</v>
      </c>
      <c r="J1482" s="5" t="s">
        <v>8730</v>
      </c>
      <c r="K1482" s="10">
        <v>0</v>
      </c>
      <c r="L1482" s="5" t="s">
        <v>67</v>
      </c>
      <c r="M1482" s="10">
        <v>0</v>
      </c>
      <c r="N1482" s="5" t="s">
        <v>67</v>
      </c>
      <c r="O1482" s="10">
        <f t="shared" si="23"/>
        <v>7200</v>
      </c>
      <c r="P1482" s="10">
        <v>0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10">
        <v>0</v>
      </c>
      <c r="W1482" s="5" t="s">
        <v>8737</v>
      </c>
      <c r="X1482" s="5" t="s">
        <v>67</v>
      </c>
      <c r="Y1482" s="2" t="s">
        <v>67</v>
      </c>
      <c r="Z1482" s="2" t="s">
        <v>67</v>
      </c>
      <c r="AA1482" s="11"/>
      <c r="AB1482" s="2" t="s">
        <v>67</v>
      </c>
    </row>
    <row r="1483" spans="1:28" ht="30" customHeight="1" x14ac:dyDescent="0.3">
      <c r="A1483" s="5" t="s">
        <v>804</v>
      </c>
      <c r="B1483" s="5" t="s">
        <v>802</v>
      </c>
      <c r="C1483" s="5" t="s">
        <v>803</v>
      </c>
      <c r="D1483" s="9" t="s">
        <v>508</v>
      </c>
      <c r="E1483" s="10">
        <v>1420</v>
      </c>
      <c r="F1483" s="5" t="s">
        <v>67</v>
      </c>
      <c r="G1483" s="10">
        <v>2160</v>
      </c>
      <c r="H1483" s="5" t="s">
        <v>8738</v>
      </c>
      <c r="I1483" s="10">
        <v>1750</v>
      </c>
      <c r="J1483" s="5" t="s">
        <v>6873</v>
      </c>
      <c r="K1483" s="10">
        <v>0</v>
      </c>
      <c r="L1483" s="5" t="s">
        <v>67</v>
      </c>
      <c r="M1483" s="10">
        <v>0</v>
      </c>
      <c r="N1483" s="5" t="s">
        <v>67</v>
      </c>
      <c r="O1483" s="10">
        <f t="shared" si="23"/>
        <v>1420</v>
      </c>
      <c r="P1483" s="10">
        <v>0</v>
      </c>
      <c r="Q1483" s="10">
        <v>0</v>
      </c>
      <c r="R1483" s="10">
        <v>0</v>
      </c>
      <c r="S1483" s="10">
        <v>0</v>
      </c>
      <c r="T1483" s="10">
        <v>0</v>
      </c>
      <c r="U1483" s="10">
        <v>0</v>
      </c>
      <c r="V1483" s="10">
        <v>0</v>
      </c>
      <c r="W1483" s="5" t="s">
        <v>8739</v>
      </c>
      <c r="X1483" s="5" t="s">
        <v>67</v>
      </c>
      <c r="Y1483" s="2" t="s">
        <v>67</v>
      </c>
      <c r="Z1483" s="2" t="s">
        <v>67</v>
      </c>
      <c r="AA1483" s="11"/>
      <c r="AB1483" s="2" t="s">
        <v>67</v>
      </c>
    </row>
    <row r="1484" spans="1:28" ht="30" customHeight="1" x14ac:dyDescent="0.3">
      <c r="A1484" s="5" t="s">
        <v>824</v>
      </c>
      <c r="B1484" s="5" t="s">
        <v>802</v>
      </c>
      <c r="C1484" s="5" t="s">
        <v>823</v>
      </c>
      <c r="D1484" s="9" t="s">
        <v>508</v>
      </c>
      <c r="E1484" s="10">
        <v>1850</v>
      </c>
      <c r="F1484" s="5" t="s">
        <v>67</v>
      </c>
      <c r="G1484" s="10">
        <v>2760</v>
      </c>
      <c r="H1484" s="5" t="s">
        <v>8738</v>
      </c>
      <c r="I1484" s="10">
        <v>2250</v>
      </c>
      <c r="J1484" s="5" t="s">
        <v>6873</v>
      </c>
      <c r="K1484" s="10">
        <v>0</v>
      </c>
      <c r="L1484" s="5" t="s">
        <v>67</v>
      </c>
      <c r="M1484" s="10">
        <v>0</v>
      </c>
      <c r="N1484" s="5" t="s">
        <v>67</v>
      </c>
      <c r="O1484" s="10">
        <f t="shared" si="23"/>
        <v>1850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5" t="s">
        <v>8740</v>
      </c>
      <c r="X1484" s="5" t="s">
        <v>67</v>
      </c>
      <c r="Y1484" s="2" t="s">
        <v>67</v>
      </c>
      <c r="Z1484" s="2" t="s">
        <v>67</v>
      </c>
      <c r="AA1484" s="11"/>
      <c r="AB1484" s="2" t="s">
        <v>67</v>
      </c>
    </row>
    <row r="1485" spans="1:28" ht="30" customHeight="1" x14ac:dyDescent="0.3">
      <c r="A1485" s="5" t="s">
        <v>836</v>
      </c>
      <c r="B1485" s="5" t="s">
        <v>802</v>
      </c>
      <c r="C1485" s="5" t="s">
        <v>835</v>
      </c>
      <c r="D1485" s="9" t="s">
        <v>508</v>
      </c>
      <c r="E1485" s="10">
        <v>2800</v>
      </c>
      <c r="F1485" s="5" t="s">
        <v>67</v>
      </c>
      <c r="G1485" s="10">
        <v>4290</v>
      </c>
      <c r="H1485" s="5" t="s">
        <v>8738</v>
      </c>
      <c r="I1485" s="10">
        <v>3500</v>
      </c>
      <c r="J1485" s="5" t="s">
        <v>6873</v>
      </c>
      <c r="K1485" s="10">
        <v>0</v>
      </c>
      <c r="L1485" s="5" t="s">
        <v>67</v>
      </c>
      <c r="M1485" s="10">
        <v>0</v>
      </c>
      <c r="N1485" s="5" t="s">
        <v>67</v>
      </c>
      <c r="O1485" s="10">
        <f t="shared" si="23"/>
        <v>2800</v>
      </c>
      <c r="P1485" s="10">
        <v>0</v>
      </c>
      <c r="Q1485" s="10">
        <v>0</v>
      </c>
      <c r="R1485" s="10">
        <v>0</v>
      </c>
      <c r="S1485" s="10">
        <v>0</v>
      </c>
      <c r="T1485" s="10">
        <v>0</v>
      </c>
      <c r="U1485" s="10">
        <v>0</v>
      </c>
      <c r="V1485" s="10">
        <v>0</v>
      </c>
      <c r="W1485" s="5" t="s">
        <v>8741</v>
      </c>
      <c r="X1485" s="5" t="s">
        <v>67</v>
      </c>
      <c r="Y1485" s="2" t="s">
        <v>67</v>
      </c>
      <c r="Z1485" s="2" t="s">
        <v>67</v>
      </c>
      <c r="AA1485" s="11"/>
      <c r="AB1485" s="2" t="s">
        <v>67</v>
      </c>
    </row>
    <row r="1486" spans="1:28" ht="30" customHeight="1" x14ac:dyDescent="0.3">
      <c r="A1486" s="5" t="s">
        <v>852</v>
      </c>
      <c r="B1486" s="5" t="s">
        <v>802</v>
      </c>
      <c r="C1486" s="5" t="s">
        <v>851</v>
      </c>
      <c r="D1486" s="9" t="s">
        <v>508</v>
      </c>
      <c r="E1486" s="10">
        <v>3490</v>
      </c>
      <c r="F1486" s="5" t="s">
        <v>67</v>
      </c>
      <c r="G1486" s="10">
        <v>5640</v>
      </c>
      <c r="H1486" s="5" t="s">
        <v>8738</v>
      </c>
      <c r="I1486" s="10">
        <v>4580</v>
      </c>
      <c r="J1486" s="5" t="s">
        <v>6873</v>
      </c>
      <c r="K1486" s="10">
        <v>0</v>
      </c>
      <c r="L1486" s="5" t="s">
        <v>67</v>
      </c>
      <c r="M1486" s="10">
        <v>0</v>
      </c>
      <c r="N1486" s="5" t="s">
        <v>67</v>
      </c>
      <c r="O1486" s="10">
        <f t="shared" si="23"/>
        <v>3490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0</v>
      </c>
      <c r="W1486" s="5" t="s">
        <v>8742</v>
      </c>
      <c r="X1486" s="5" t="s">
        <v>67</v>
      </c>
      <c r="Y1486" s="2" t="s">
        <v>67</v>
      </c>
      <c r="Z1486" s="2" t="s">
        <v>67</v>
      </c>
      <c r="AA1486" s="11"/>
      <c r="AB1486" s="2" t="s">
        <v>67</v>
      </c>
    </row>
    <row r="1487" spans="1:28" ht="30" customHeight="1" x14ac:dyDescent="0.3">
      <c r="A1487" s="5" t="s">
        <v>866</v>
      </c>
      <c r="B1487" s="5" t="s">
        <v>802</v>
      </c>
      <c r="C1487" s="5" t="s">
        <v>865</v>
      </c>
      <c r="D1487" s="9" t="s">
        <v>508</v>
      </c>
      <c r="E1487" s="10">
        <v>3840</v>
      </c>
      <c r="F1487" s="5" t="s">
        <v>67</v>
      </c>
      <c r="G1487" s="10">
        <v>5960</v>
      </c>
      <c r="H1487" s="5" t="s">
        <v>8738</v>
      </c>
      <c r="I1487" s="10">
        <v>4770</v>
      </c>
      <c r="J1487" s="5" t="s">
        <v>6873</v>
      </c>
      <c r="K1487" s="10">
        <v>0</v>
      </c>
      <c r="L1487" s="5" t="s">
        <v>67</v>
      </c>
      <c r="M1487" s="10">
        <v>0</v>
      </c>
      <c r="N1487" s="5" t="s">
        <v>67</v>
      </c>
      <c r="O1487" s="10">
        <f t="shared" si="23"/>
        <v>3840</v>
      </c>
      <c r="P1487" s="10">
        <v>0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10">
        <v>0</v>
      </c>
      <c r="W1487" s="5" t="s">
        <v>8743</v>
      </c>
      <c r="X1487" s="5" t="s">
        <v>67</v>
      </c>
      <c r="Y1487" s="2" t="s">
        <v>67</v>
      </c>
      <c r="Z1487" s="2" t="s">
        <v>67</v>
      </c>
      <c r="AA1487" s="11"/>
      <c r="AB1487" s="2" t="s">
        <v>67</v>
      </c>
    </row>
    <row r="1488" spans="1:28" ht="30" customHeight="1" x14ac:dyDescent="0.3">
      <c r="A1488" s="5" t="s">
        <v>878</v>
      </c>
      <c r="B1488" s="5" t="s">
        <v>802</v>
      </c>
      <c r="C1488" s="5" t="s">
        <v>877</v>
      </c>
      <c r="D1488" s="9" t="s">
        <v>508</v>
      </c>
      <c r="E1488" s="10">
        <v>4160</v>
      </c>
      <c r="F1488" s="5" t="s">
        <v>67</v>
      </c>
      <c r="G1488" s="10">
        <v>7130</v>
      </c>
      <c r="H1488" s="5" t="s">
        <v>8738</v>
      </c>
      <c r="I1488" s="10">
        <v>5720</v>
      </c>
      <c r="J1488" s="5" t="s">
        <v>6873</v>
      </c>
      <c r="K1488" s="10">
        <v>0</v>
      </c>
      <c r="L1488" s="5" t="s">
        <v>67</v>
      </c>
      <c r="M1488" s="10">
        <v>0</v>
      </c>
      <c r="N1488" s="5" t="s">
        <v>67</v>
      </c>
      <c r="O1488" s="10">
        <f t="shared" ref="O1488:O1551" si="24">SMALL(E1488:M1488,COUNTIF(E1488:M1488,0)+1)</f>
        <v>4160</v>
      </c>
      <c r="P1488" s="10">
        <v>0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10">
        <v>0</v>
      </c>
      <c r="W1488" s="5" t="s">
        <v>8744</v>
      </c>
      <c r="X1488" s="5" t="s">
        <v>67</v>
      </c>
      <c r="Y1488" s="2" t="s">
        <v>67</v>
      </c>
      <c r="Z1488" s="2" t="s">
        <v>67</v>
      </c>
      <c r="AA1488" s="11"/>
      <c r="AB1488" s="2" t="s">
        <v>67</v>
      </c>
    </row>
    <row r="1489" spans="1:28" ht="30" customHeight="1" x14ac:dyDescent="0.3">
      <c r="A1489" s="5" t="s">
        <v>890</v>
      </c>
      <c r="B1489" s="5" t="s">
        <v>802</v>
      </c>
      <c r="C1489" s="5" t="s">
        <v>889</v>
      </c>
      <c r="D1489" s="9" t="s">
        <v>508</v>
      </c>
      <c r="E1489" s="10">
        <v>5760</v>
      </c>
      <c r="F1489" s="5" t="s">
        <v>67</v>
      </c>
      <c r="G1489" s="10">
        <v>9670</v>
      </c>
      <c r="H1489" s="5" t="s">
        <v>8738</v>
      </c>
      <c r="I1489" s="10">
        <v>7940</v>
      </c>
      <c r="J1489" s="5" t="s">
        <v>6873</v>
      </c>
      <c r="K1489" s="10">
        <v>0</v>
      </c>
      <c r="L1489" s="5" t="s">
        <v>67</v>
      </c>
      <c r="M1489" s="10">
        <v>0</v>
      </c>
      <c r="N1489" s="5" t="s">
        <v>67</v>
      </c>
      <c r="O1489" s="10">
        <f t="shared" si="24"/>
        <v>5760</v>
      </c>
      <c r="P1489" s="10">
        <v>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5" t="s">
        <v>8745</v>
      </c>
      <c r="X1489" s="5" t="s">
        <v>67</v>
      </c>
      <c r="Y1489" s="2" t="s">
        <v>67</v>
      </c>
      <c r="Z1489" s="2" t="s">
        <v>67</v>
      </c>
      <c r="AA1489" s="11"/>
      <c r="AB1489" s="2" t="s">
        <v>67</v>
      </c>
    </row>
    <row r="1490" spans="1:28" ht="30" customHeight="1" x14ac:dyDescent="0.3">
      <c r="A1490" s="5" t="s">
        <v>904</v>
      </c>
      <c r="B1490" s="5" t="s">
        <v>802</v>
      </c>
      <c r="C1490" s="5" t="s">
        <v>903</v>
      </c>
      <c r="D1490" s="9" t="s">
        <v>508</v>
      </c>
      <c r="E1490" s="10">
        <v>5940</v>
      </c>
      <c r="F1490" s="5" t="s">
        <v>67</v>
      </c>
      <c r="G1490" s="10">
        <v>9730</v>
      </c>
      <c r="H1490" s="5" t="s">
        <v>8738</v>
      </c>
      <c r="I1490" s="10">
        <v>8370</v>
      </c>
      <c r="J1490" s="5" t="s">
        <v>6873</v>
      </c>
      <c r="K1490" s="10">
        <v>0</v>
      </c>
      <c r="L1490" s="5" t="s">
        <v>67</v>
      </c>
      <c r="M1490" s="10">
        <v>0</v>
      </c>
      <c r="N1490" s="5" t="s">
        <v>67</v>
      </c>
      <c r="O1490" s="10">
        <f t="shared" si="24"/>
        <v>5940</v>
      </c>
      <c r="P1490" s="10">
        <v>0</v>
      </c>
      <c r="Q1490" s="10">
        <v>0</v>
      </c>
      <c r="R1490" s="10">
        <v>0</v>
      </c>
      <c r="S1490" s="10">
        <v>0</v>
      </c>
      <c r="T1490" s="10">
        <v>0</v>
      </c>
      <c r="U1490" s="10">
        <v>0</v>
      </c>
      <c r="V1490" s="10">
        <v>0</v>
      </c>
      <c r="W1490" s="5" t="s">
        <v>8746</v>
      </c>
      <c r="X1490" s="5" t="s">
        <v>67</v>
      </c>
      <c r="Y1490" s="2" t="s">
        <v>67</v>
      </c>
      <c r="Z1490" s="2" t="s">
        <v>67</v>
      </c>
      <c r="AA1490" s="11"/>
      <c r="AB1490" s="2" t="s">
        <v>67</v>
      </c>
    </row>
    <row r="1491" spans="1:28" ht="30" customHeight="1" x14ac:dyDescent="0.3">
      <c r="A1491" s="5" t="s">
        <v>1353</v>
      </c>
      <c r="B1491" s="5" t="s">
        <v>802</v>
      </c>
      <c r="C1491" s="5" t="s">
        <v>1352</v>
      </c>
      <c r="D1491" s="9" t="s">
        <v>508</v>
      </c>
      <c r="E1491" s="10">
        <v>6640</v>
      </c>
      <c r="F1491" s="5" t="s">
        <v>67</v>
      </c>
      <c r="G1491" s="10">
        <v>11600</v>
      </c>
      <c r="H1491" s="5" t="s">
        <v>8738</v>
      </c>
      <c r="I1491" s="10">
        <v>9380</v>
      </c>
      <c r="J1491" s="5" t="s">
        <v>6873</v>
      </c>
      <c r="K1491" s="10">
        <v>0</v>
      </c>
      <c r="L1491" s="5" t="s">
        <v>67</v>
      </c>
      <c r="M1491" s="10">
        <v>0</v>
      </c>
      <c r="N1491" s="5" t="s">
        <v>67</v>
      </c>
      <c r="O1491" s="10">
        <f t="shared" si="24"/>
        <v>6640</v>
      </c>
      <c r="P1491" s="10">
        <v>0</v>
      </c>
      <c r="Q1491" s="10">
        <v>0</v>
      </c>
      <c r="R1491" s="10">
        <v>0</v>
      </c>
      <c r="S1491" s="10">
        <v>0</v>
      </c>
      <c r="T1491" s="10">
        <v>0</v>
      </c>
      <c r="U1491" s="10">
        <v>0</v>
      </c>
      <c r="V1491" s="10">
        <v>0</v>
      </c>
      <c r="W1491" s="5" t="s">
        <v>8747</v>
      </c>
      <c r="X1491" s="5" t="s">
        <v>67</v>
      </c>
      <c r="Y1491" s="2" t="s">
        <v>67</v>
      </c>
      <c r="Z1491" s="2" t="s">
        <v>67</v>
      </c>
      <c r="AA1491" s="11"/>
      <c r="AB1491" s="2" t="s">
        <v>67</v>
      </c>
    </row>
    <row r="1492" spans="1:28" ht="30" customHeight="1" x14ac:dyDescent="0.3">
      <c r="A1492" s="5" t="s">
        <v>1365</v>
      </c>
      <c r="B1492" s="5" t="s">
        <v>802</v>
      </c>
      <c r="C1492" s="5" t="s">
        <v>1364</v>
      </c>
      <c r="D1492" s="9" t="s">
        <v>508</v>
      </c>
      <c r="E1492" s="10">
        <v>10000</v>
      </c>
      <c r="F1492" s="5" t="s">
        <v>67</v>
      </c>
      <c r="G1492" s="10">
        <v>17670</v>
      </c>
      <c r="H1492" s="5" t="s">
        <v>8738</v>
      </c>
      <c r="I1492" s="10">
        <v>14320</v>
      </c>
      <c r="J1492" s="5" t="s">
        <v>6873</v>
      </c>
      <c r="K1492" s="10">
        <v>0</v>
      </c>
      <c r="L1492" s="5" t="s">
        <v>67</v>
      </c>
      <c r="M1492" s="10">
        <v>0</v>
      </c>
      <c r="N1492" s="5" t="s">
        <v>67</v>
      </c>
      <c r="O1492" s="10">
        <f t="shared" si="24"/>
        <v>10000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5" t="s">
        <v>8748</v>
      </c>
      <c r="X1492" s="5" t="s">
        <v>67</v>
      </c>
      <c r="Y1492" s="2" t="s">
        <v>67</v>
      </c>
      <c r="Z1492" s="2" t="s">
        <v>67</v>
      </c>
      <c r="AA1492" s="11"/>
      <c r="AB1492" s="2" t="s">
        <v>67</v>
      </c>
    </row>
    <row r="1493" spans="1:28" ht="30" customHeight="1" x14ac:dyDescent="0.3">
      <c r="A1493" s="5" t="s">
        <v>1381</v>
      </c>
      <c r="B1493" s="5" t="s">
        <v>802</v>
      </c>
      <c r="C1493" s="5" t="s">
        <v>1380</v>
      </c>
      <c r="D1493" s="9" t="s">
        <v>508</v>
      </c>
      <c r="E1493" s="10">
        <v>13300</v>
      </c>
      <c r="F1493" s="5" t="s">
        <v>67</v>
      </c>
      <c r="G1493" s="10">
        <v>23560</v>
      </c>
      <c r="H1493" s="5" t="s">
        <v>8738</v>
      </c>
      <c r="I1493" s="10">
        <v>19070</v>
      </c>
      <c r="J1493" s="5" t="s">
        <v>6873</v>
      </c>
      <c r="K1493" s="10">
        <v>0</v>
      </c>
      <c r="L1493" s="5" t="s">
        <v>67</v>
      </c>
      <c r="M1493" s="10">
        <v>0</v>
      </c>
      <c r="N1493" s="5" t="s">
        <v>67</v>
      </c>
      <c r="O1493" s="10">
        <f t="shared" si="24"/>
        <v>13300</v>
      </c>
      <c r="P1493" s="10">
        <v>0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10">
        <v>0</v>
      </c>
      <c r="W1493" s="5" t="s">
        <v>8749</v>
      </c>
      <c r="X1493" s="5" t="s">
        <v>67</v>
      </c>
      <c r="Y1493" s="2" t="s">
        <v>67</v>
      </c>
      <c r="Z1493" s="2" t="s">
        <v>67</v>
      </c>
      <c r="AA1493" s="11"/>
      <c r="AB1493" s="2" t="s">
        <v>67</v>
      </c>
    </row>
    <row r="1494" spans="1:28" ht="30" customHeight="1" x14ac:dyDescent="0.3">
      <c r="A1494" s="5" t="s">
        <v>1395</v>
      </c>
      <c r="B1494" s="5" t="s">
        <v>802</v>
      </c>
      <c r="C1494" s="5" t="s">
        <v>1394</v>
      </c>
      <c r="D1494" s="9" t="s">
        <v>508</v>
      </c>
      <c r="E1494" s="10">
        <v>15800</v>
      </c>
      <c r="F1494" s="5" t="s">
        <v>67</v>
      </c>
      <c r="G1494" s="10">
        <v>27870</v>
      </c>
      <c r="H1494" s="5" t="s">
        <v>8738</v>
      </c>
      <c r="I1494" s="10">
        <v>22570</v>
      </c>
      <c r="J1494" s="5" t="s">
        <v>6873</v>
      </c>
      <c r="K1494" s="10">
        <v>0</v>
      </c>
      <c r="L1494" s="5" t="s">
        <v>67</v>
      </c>
      <c r="M1494" s="10">
        <v>0</v>
      </c>
      <c r="N1494" s="5" t="s">
        <v>67</v>
      </c>
      <c r="O1494" s="10">
        <f t="shared" si="24"/>
        <v>15800</v>
      </c>
      <c r="P1494" s="10">
        <v>0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5" t="s">
        <v>8750</v>
      </c>
      <c r="X1494" s="5" t="s">
        <v>67</v>
      </c>
      <c r="Y1494" s="2" t="s">
        <v>67</v>
      </c>
      <c r="Z1494" s="2" t="s">
        <v>67</v>
      </c>
      <c r="AA1494" s="11"/>
      <c r="AB1494" s="2" t="s">
        <v>67</v>
      </c>
    </row>
    <row r="1495" spans="1:28" ht="30" customHeight="1" x14ac:dyDescent="0.3">
      <c r="A1495" s="5" t="s">
        <v>1407</v>
      </c>
      <c r="B1495" s="5" t="s">
        <v>802</v>
      </c>
      <c r="C1495" s="5" t="s">
        <v>1406</v>
      </c>
      <c r="D1495" s="9" t="s">
        <v>508</v>
      </c>
      <c r="E1495" s="10">
        <v>24400</v>
      </c>
      <c r="F1495" s="5" t="s">
        <v>67</v>
      </c>
      <c r="G1495" s="10">
        <v>44110</v>
      </c>
      <c r="H1495" s="5" t="s">
        <v>8738</v>
      </c>
      <c r="I1495" s="10">
        <v>35700</v>
      </c>
      <c r="J1495" s="5" t="s">
        <v>6873</v>
      </c>
      <c r="K1495" s="10">
        <v>0</v>
      </c>
      <c r="L1495" s="5" t="s">
        <v>67</v>
      </c>
      <c r="M1495" s="10">
        <v>0</v>
      </c>
      <c r="N1495" s="5" t="s">
        <v>67</v>
      </c>
      <c r="O1495" s="10">
        <f t="shared" si="24"/>
        <v>24400</v>
      </c>
      <c r="P1495" s="10">
        <v>0</v>
      </c>
      <c r="Q1495" s="10">
        <v>0</v>
      </c>
      <c r="R1495" s="10">
        <v>0</v>
      </c>
      <c r="S1495" s="10">
        <v>0</v>
      </c>
      <c r="T1495" s="10">
        <v>0</v>
      </c>
      <c r="U1495" s="10">
        <v>0</v>
      </c>
      <c r="V1495" s="10">
        <v>0</v>
      </c>
      <c r="W1495" s="5" t="s">
        <v>8751</v>
      </c>
      <c r="X1495" s="5" t="s">
        <v>67</v>
      </c>
      <c r="Y1495" s="2" t="s">
        <v>67</v>
      </c>
      <c r="Z1495" s="2" t="s">
        <v>67</v>
      </c>
      <c r="AA1495" s="11"/>
      <c r="AB1495" s="2" t="s">
        <v>67</v>
      </c>
    </row>
    <row r="1496" spans="1:28" ht="30" customHeight="1" x14ac:dyDescent="0.3">
      <c r="A1496" s="5" t="s">
        <v>8752</v>
      </c>
      <c r="B1496" s="5" t="s">
        <v>8753</v>
      </c>
      <c r="C1496" s="5" t="s">
        <v>803</v>
      </c>
      <c r="D1496" s="9" t="s">
        <v>808</v>
      </c>
      <c r="E1496" s="10">
        <v>1130</v>
      </c>
      <c r="F1496" s="5" t="s">
        <v>67</v>
      </c>
      <c r="G1496" s="10">
        <v>2420</v>
      </c>
      <c r="H1496" s="5" t="s">
        <v>8738</v>
      </c>
      <c r="I1496" s="10">
        <v>1880</v>
      </c>
      <c r="J1496" s="5" t="s">
        <v>6873</v>
      </c>
      <c r="K1496" s="10">
        <v>0</v>
      </c>
      <c r="L1496" s="5" t="s">
        <v>67</v>
      </c>
      <c r="M1496" s="10">
        <v>0</v>
      </c>
      <c r="N1496" s="5" t="s">
        <v>67</v>
      </c>
      <c r="O1496" s="10">
        <f t="shared" si="24"/>
        <v>1130</v>
      </c>
      <c r="P1496" s="10">
        <v>0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10">
        <v>0</v>
      </c>
      <c r="W1496" s="5" t="s">
        <v>8754</v>
      </c>
      <c r="X1496" s="5" t="s">
        <v>67</v>
      </c>
      <c r="Y1496" s="2" t="s">
        <v>67</v>
      </c>
      <c r="Z1496" s="2" t="s">
        <v>67</v>
      </c>
      <c r="AA1496" s="11"/>
      <c r="AB1496" s="2" t="s">
        <v>67</v>
      </c>
    </row>
    <row r="1497" spans="1:28" ht="30" customHeight="1" x14ac:dyDescent="0.3">
      <c r="A1497" s="5" t="s">
        <v>8755</v>
      </c>
      <c r="B1497" s="5" t="s">
        <v>8753</v>
      </c>
      <c r="C1497" s="5" t="s">
        <v>823</v>
      </c>
      <c r="D1497" s="9" t="s">
        <v>508</v>
      </c>
      <c r="E1497" s="10">
        <v>1480</v>
      </c>
      <c r="F1497" s="5" t="s">
        <v>67</v>
      </c>
      <c r="G1497" s="10">
        <v>3160</v>
      </c>
      <c r="H1497" s="5" t="s">
        <v>8738</v>
      </c>
      <c r="I1497" s="10">
        <v>2470</v>
      </c>
      <c r="J1497" s="5" t="s">
        <v>6873</v>
      </c>
      <c r="K1497" s="10">
        <v>0</v>
      </c>
      <c r="L1497" s="5" t="s">
        <v>67</v>
      </c>
      <c r="M1497" s="10">
        <v>0</v>
      </c>
      <c r="N1497" s="5" t="s">
        <v>67</v>
      </c>
      <c r="O1497" s="10">
        <f t="shared" si="24"/>
        <v>1480</v>
      </c>
      <c r="P1497" s="10">
        <v>0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10">
        <v>0</v>
      </c>
      <c r="W1497" s="5" t="s">
        <v>8756</v>
      </c>
      <c r="X1497" s="5" t="s">
        <v>67</v>
      </c>
      <c r="Y1497" s="2" t="s">
        <v>67</v>
      </c>
      <c r="Z1497" s="2" t="s">
        <v>67</v>
      </c>
      <c r="AA1497" s="11"/>
      <c r="AB1497" s="2" t="s">
        <v>67</v>
      </c>
    </row>
    <row r="1498" spans="1:28" ht="30" customHeight="1" x14ac:dyDescent="0.3">
      <c r="A1498" s="5" t="s">
        <v>8757</v>
      </c>
      <c r="B1498" s="5" t="s">
        <v>8753</v>
      </c>
      <c r="C1498" s="5" t="s">
        <v>835</v>
      </c>
      <c r="D1498" s="9" t="s">
        <v>508</v>
      </c>
      <c r="E1498" s="10">
        <v>2260</v>
      </c>
      <c r="F1498" s="5" t="s">
        <v>67</v>
      </c>
      <c r="G1498" s="10">
        <v>4890</v>
      </c>
      <c r="H1498" s="5" t="s">
        <v>8738</v>
      </c>
      <c r="I1498" s="10">
        <v>3820</v>
      </c>
      <c r="J1498" s="5" t="s">
        <v>6873</v>
      </c>
      <c r="K1498" s="10">
        <v>0</v>
      </c>
      <c r="L1498" s="5" t="s">
        <v>67</v>
      </c>
      <c r="M1498" s="10">
        <v>0</v>
      </c>
      <c r="N1498" s="5" t="s">
        <v>67</v>
      </c>
      <c r="O1498" s="10">
        <f t="shared" si="24"/>
        <v>2260</v>
      </c>
      <c r="P1498" s="10">
        <v>0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10">
        <v>0</v>
      </c>
      <c r="W1498" s="5" t="s">
        <v>8758</v>
      </c>
      <c r="X1498" s="5" t="s">
        <v>67</v>
      </c>
      <c r="Y1498" s="2" t="s">
        <v>67</v>
      </c>
      <c r="Z1498" s="2" t="s">
        <v>67</v>
      </c>
      <c r="AA1498" s="11"/>
      <c r="AB1498" s="2" t="s">
        <v>67</v>
      </c>
    </row>
    <row r="1499" spans="1:28" ht="30" customHeight="1" x14ac:dyDescent="0.3">
      <c r="A1499" s="5" t="s">
        <v>8759</v>
      </c>
      <c r="B1499" s="5" t="s">
        <v>8753</v>
      </c>
      <c r="C1499" s="5" t="s">
        <v>851</v>
      </c>
      <c r="D1499" s="9" t="s">
        <v>508</v>
      </c>
      <c r="E1499" s="10">
        <v>3060</v>
      </c>
      <c r="F1499" s="5" t="s">
        <v>67</v>
      </c>
      <c r="G1499" s="10">
        <v>6640</v>
      </c>
      <c r="H1499" s="5" t="s">
        <v>8738</v>
      </c>
      <c r="I1499" s="10">
        <v>5180</v>
      </c>
      <c r="J1499" s="5" t="s">
        <v>6873</v>
      </c>
      <c r="K1499" s="10">
        <v>0</v>
      </c>
      <c r="L1499" s="5" t="s">
        <v>67</v>
      </c>
      <c r="M1499" s="10">
        <v>0</v>
      </c>
      <c r="N1499" s="5" t="s">
        <v>67</v>
      </c>
      <c r="O1499" s="10">
        <f t="shared" si="24"/>
        <v>3060</v>
      </c>
      <c r="P1499" s="10">
        <v>0</v>
      </c>
      <c r="Q1499" s="10">
        <v>0</v>
      </c>
      <c r="R1499" s="10">
        <v>0</v>
      </c>
      <c r="S1499" s="10">
        <v>0</v>
      </c>
      <c r="T1499" s="10">
        <v>0</v>
      </c>
      <c r="U1499" s="10">
        <v>0</v>
      </c>
      <c r="V1499" s="10">
        <v>0</v>
      </c>
      <c r="W1499" s="5" t="s">
        <v>8760</v>
      </c>
      <c r="X1499" s="5" t="s">
        <v>67</v>
      </c>
      <c r="Y1499" s="2" t="s">
        <v>67</v>
      </c>
      <c r="Z1499" s="2" t="s">
        <v>67</v>
      </c>
      <c r="AA1499" s="11"/>
      <c r="AB1499" s="2" t="s">
        <v>67</v>
      </c>
    </row>
    <row r="1500" spans="1:28" ht="30" customHeight="1" x14ac:dyDescent="0.3">
      <c r="A1500" s="5" t="s">
        <v>8761</v>
      </c>
      <c r="B1500" s="5" t="s">
        <v>8753</v>
      </c>
      <c r="C1500" s="5" t="s">
        <v>865</v>
      </c>
      <c r="D1500" s="9" t="s">
        <v>508</v>
      </c>
      <c r="E1500" s="10">
        <v>3300</v>
      </c>
      <c r="F1500" s="5" t="s">
        <v>67</v>
      </c>
      <c r="G1500" s="10">
        <v>7160</v>
      </c>
      <c r="H1500" s="5" t="s">
        <v>8738</v>
      </c>
      <c r="I1500" s="10">
        <v>5500</v>
      </c>
      <c r="J1500" s="5" t="s">
        <v>6873</v>
      </c>
      <c r="K1500" s="10">
        <v>0</v>
      </c>
      <c r="L1500" s="5" t="s">
        <v>67</v>
      </c>
      <c r="M1500" s="10">
        <v>0</v>
      </c>
      <c r="N1500" s="5" t="s">
        <v>67</v>
      </c>
      <c r="O1500" s="10">
        <f t="shared" si="24"/>
        <v>3300</v>
      </c>
      <c r="P1500" s="10">
        <v>0</v>
      </c>
      <c r="Q1500" s="10">
        <v>0</v>
      </c>
      <c r="R1500" s="10">
        <v>0</v>
      </c>
      <c r="S1500" s="10">
        <v>0</v>
      </c>
      <c r="T1500" s="10">
        <v>0</v>
      </c>
      <c r="U1500" s="10">
        <v>0</v>
      </c>
      <c r="V1500" s="10">
        <v>0</v>
      </c>
      <c r="W1500" s="5" t="s">
        <v>8762</v>
      </c>
      <c r="X1500" s="5" t="s">
        <v>67</v>
      </c>
      <c r="Y1500" s="2" t="s">
        <v>67</v>
      </c>
      <c r="Z1500" s="2" t="s">
        <v>67</v>
      </c>
      <c r="AA1500" s="11"/>
      <c r="AB1500" s="2" t="s">
        <v>67</v>
      </c>
    </row>
    <row r="1501" spans="1:28" ht="30" customHeight="1" x14ac:dyDescent="0.3">
      <c r="A1501" s="5" t="s">
        <v>8763</v>
      </c>
      <c r="B1501" s="5" t="s">
        <v>8753</v>
      </c>
      <c r="C1501" s="5" t="s">
        <v>877</v>
      </c>
      <c r="D1501" s="9" t="s">
        <v>508</v>
      </c>
      <c r="E1501" s="10">
        <v>4110</v>
      </c>
      <c r="F1501" s="5" t="s">
        <v>67</v>
      </c>
      <c r="G1501" s="10">
        <v>8930</v>
      </c>
      <c r="H1501" s="5" t="s">
        <v>8738</v>
      </c>
      <c r="I1501" s="10">
        <v>6850</v>
      </c>
      <c r="J1501" s="5" t="s">
        <v>6873</v>
      </c>
      <c r="K1501" s="10">
        <v>0</v>
      </c>
      <c r="L1501" s="5" t="s">
        <v>67</v>
      </c>
      <c r="M1501" s="10">
        <v>0</v>
      </c>
      <c r="N1501" s="5" t="s">
        <v>67</v>
      </c>
      <c r="O1501" s="10">
        <f t="shared" si="24"/>
        <v>4110</v>
      </c>
      <c r="P1501" s="10">
        <v>0</v>
      </c>
      <c r="Q1501" s="10">
        <v>0</v>
      </c>
      <c r="R1501" s="10">
        <v>0</v>
      </c>
      <c r="S1501" s="10">
        <v>0</v>
      </c>
      <c r="T1501" s="10">
        <v>0</v>
      </c>
      <c r="U1501" s="10">
        <v>0</v>
      </c>
      <c r="V1501" s="10">
        <v>0</v>
      </c>
      <c r="W1501" s="5" t="s">
        <v>8764</v>
      </c>
      <c r="X1501" s="5" t="s">
        <v>67</v>
      </c>
      <c r="Y1501" s="2" t="s">
        <v>67</v>
      </c>
      <c r="Z1501" s="2" t="s">
        <v>67</v>
      </c>
      <c r="AA1501" s="11"/>
      <c r="AB1501" s="2" t="s">
        <v>67</v>
      </c>
    </row>
    <row r="1502" spans="1:28" ht="30" customHeight="1" x14ac:dyDescent="0.3">
      <c r="A1502" s="5" t="s">
        <v>8765</v>
      </c>
      <c r="B1502" s="5" t="s">
        <v>8753</v>
      </c>
      <c r="C1502" s="5" t="s">
        <v>889</v>
      </c>
      <c r="D1502" s="9" t="s">
        <v>508</v>
      </c>
      <c r="E1502" s="10">
        <v>5950</v>
      </c>
      <c r="F1502" s="5" t="s">
        <v>67</v>
      </c>
      <c r="G1502" s="10">
        <v>12640</v>
      </c>
      <c r="H1502" s="5" t="s">
        <v>8738</v>
      </c>
      <c r="I1502" s="10">
        <v>9950</v>
      </c>
      <c r="J1502" s="5" t="s">
        <v>6873</v>
      </c>
      <c r="K1502" s="10">
        <v>0</v>
      </c>
      <c r="L1502" s="5" t="s">
        <v>67</v>
      </c>
      <c r="M1502" s="10">
        <v>0</v>
      </c>
      <c r="N1502" s="5" t="s">
        <v>67</v>
      </c>
      <c r="O1502" s="10">
        <f t="shared" si="24"/>
        <v>5950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0</v>
      </c>
      <c r="W1502" s="5" t="s">
        <v>8766</v>
      </c>
      <c r="X1502" s="5" t="s">
        <v>67</v>
      </c>
      <c r="Y1502" s="2" t="s">
        <v>67</v>
      </c>
      <c r="Z1502" s="2" t="s">
        <v>67</v>
      </c>
      <c r="AA1502" s="11"/>
      <c r="AB1502" s="2" t="s">
        <v>67</v>
      </c>
    </row>
    <row r="1503" spans="1:28" ht="30" customHeight="1" x14ac:dyDescent="0.3">
      <c r="A1503" s="5" t="s">
        <v>8767</v>
      </c>
      <c r="B1503" s="5" t="s">
        <v>8753</v>
      </c>
      <c r="C1503" s="5" t="s">
        <v>903</v>
      </c>
      <c r="D1503" s="9" t="s">
        <v>508</v>
      </c>
      <c r="E1503" s="10">
        <v>6320</v>
      </c>
      <c r="F1503" s="5" t="s">
        <v>67</v>
      </c>
      <c r="G1503" s="10">
        <v>13600</v>
      </c>
      <c r="H1503" s="5" t="s">
        <v>8738</v>
      </c>
      <c r="I1503" s="10">
        <v>10530</v>
      </c>
      <c r="J1503" s="5" t="s">
        <v>6873</v>
      </c>
      <c r="K1503" s="10">
        <v>0</v>
      </c>
      <c r="L1503" s="5" t="s">
        <v>67</v>
      </c>
      <c r="M1503" s="10">
        <v>0</v>
      </c>
      <c r="N1503" s="5" t="s">
        <v>67</v>
      </c>
      <c r="O1503" s="10">
        <f t="shared" si="24"/>
        <v>6320</v>
      </c>
      <c r="P1503" s="10">
        <v>0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10">
        <v>0</v>
      </c>
      <c r="W1503" s="5" t="s">
        <v>8768</v>
      </c>
      <c r="X1503" s="5" t="s">
        <v>67</v>
      </c>
      <c r="Y1503" s="2" t="s">
        <v>67</v>
      </c>
      <c r="Z1503" s="2" t="s">
        <v>67</v>
      </c>
      <c r="AA1503" s="11"/>
      <c r="AB1503" s="2" t="s">
        <v>67</v>
      </c>
    </row>
    <row r="1504" spans="1:28" ht="30" customHeight="1" x14ac:dyDescent="0.3">
      <c r="A1504" s="5" t="s">
        <v>8769</v>
      </c>
      <c r="B1504" s="5" t="s">
        <v>8753</v>
      </c>
      <c r="C1504" s="5" t="s">
        <v>1352</v>
      </c>
      <c r="D1504" s="9" t="s">
        <v>508</v>
      </c>
      <c r="E1504" s="10">
        <v>8000</v>
      </c>
      <c r="F1504" s="5" t="s">
        <v>67</v>
      </c>
      <c r="G1504" s="10">
        <v>17870</v>
      </c>
      <c r="H1504" s="5" t="s">
        <v>8738</v>
      </c>
      <c r="I1504" s="10">
        <v>13830</v>
      </c>
      <c r="J1504" s="5" t="s">
        <v>6873</v>
      </c>
      <c r="K1504" s="10">
        <v>0</v>
      </c>
      <c r="L1504" s="5" t="s">
        <v>67</v>
      </c>
      <c r="M1504" s="10">
        <v>0</v>
      </c>
      <c r="N1504" s="5" t="s">
        <v>67</v>
      </c>
      <c r="O1504" s="10">
        <f t="shared" si="24"/>
        <v>8000</v>
      </c>
      <c r="P1504" s="10">
        <v>0</v>
      </c>
      <c r="Q1504" s="10">
        <v>0</v>
      </c>
      <c r="R1504" s="10">
        <v>0</v>
      </c>
      <c r="S1504" s="10">
        <v>0</v>
      </c>
      <c r="T1504" s="10">
        <v>0</v>
      </c>
      <c r="U1504" s="10">
        <v>0</v>
      </c>
      <c r="V1504" s="10">
        <v>0</v>
      </c>
      <c r="W1504" s="5" t="s">
        <v>8770</v>
      </c>
      <c r="X1504" s="5" t="s">
        <v>67</v>
      </c>
      <c r="Y1504" s="2" t="s">
        <v>67</v>
      </c>
      <c r="Z1504" s="2" t="s">
        <v>67</v>
      </c>
      <c r="AA1504" s="11"/>
      <c r="AB1504" s="2" t="s">
        <v>67</v>
      </c>
    </row>
    <row r="1505" spans="1:28" ht="30" customHeight="1" x14ac:dyDescent="0.3">
      <c r="A1505" s="5" t="s">
        <v>8771</v>
      </c>
      <c r="B1505" s="5" t="s">
        <v>8753</v>
      </c>
      <c r="C1505" s="5" t="s">
        <v>1364</v>
      </c>
      <c r="D1505" s="9" t="s">
        <v>508</v>
      </c>
      <c r="E1505" s="10">
        <v>12580</v>
      </c>
      <c r="F1505" s="5" t="s">
        <v>67</v>
      </c>
      <c r="G1505" s="10">
        <v>28040</v>
      </c>
      <c r="H1505" s="5" t="s">
        <v>8738</v>
      </c>
      <c r="I1505" s="10">
        <v>21740</v>
      </c>
      <c r="J1505" s="5" t="s">
        <v>6873</v>
      </c>
      <c r="K1505" s="10">
        <v>0</v>
      </c>
      <c r="L1505" s="5" t="s">
        <v>67</v>
      </c>
      <c r="M1505" s="10">
        <v>0</v>
      </c>
      <c r="N1505" s="5" t="s">
        <v>67</v>
      </c>
      <c r="O1505" s="10">
        <f t="shared" si="24"/>
        <v>12580</v>
      </c>
      <c r="P1505" s="10">
        <v>0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5" t="s">
        <v>8772</v>
      </c>
      <c r="X1505" s="5" t="s">
        <v>67</v>
      </c>
      <c r="Y1505" s="2" t="s">
        <v>67</v>
      </c>
      <c r="Z1505" s="2" t="s">
        <v>67</v>
      </c>
      <c r="AA1505" s="11"/>
      <c r="AB1505" s="2" t="s">
        <v>67</v>
      </c>
    </row>
    <row r="1506" spans="1:28" ht="30" customHeight="1" x14ac:dyDescent="0.3">
      <c r="A1506" s="5" t="s">
        <v>8773</v>
      </c>
      <c r="B1506" s="5" t="s">
        <v>8753</v>
      </c>
      <c r="C1506" s="5" t="s">
        <v>1380</v>
      </c>
      <c r="D1506" s="9" t="s">
        <v>508</v>
      </c>
      <c r="E1506" s="10">
        <v>17690</v>
      </c>
      <c r="F1506" s="5" t="s">
        <v>67</v>
      </c>
      <c r="G1506" s="10">
        <v>39440</v>
      </c>
      <c r="H1506" s="5" t="s">
        <v>8738</v>
      </c>
      <c r="I1506" s="10">
        <v>30570</v>
      </c>
      <c r="J1506" s="5" t="s">
        <v>6873</v>
      </c>
      <c r="K1506" s="10">
        <v>0</v>
      </c>
      <c r="L1506" s="5" t="s">
        <v>67</v>
      </c>
      <c r="M1506" s="10">
        <v>0</v>
      </c>
      <c r="N1506" s="5" t="s">
        <v>67</v>
      </c>
      <c r="O1506" s="10">
        <f t="shared" si="24"/>
        <v>17690</v>
      </c>
      <c r="P1506" s="10">
        <v>0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5" t="s">
        <v>8774</v>
      </c>
      <c r="X1506" s="5" t="s">
        <v>67</v>
      </c>
      <c r="Y1506" s="2" t="s">
        <v>67</v>
      </c>
      <c r="Z1506" s="2" t="s">
        <v>67</v>
      </c>
      <c r="AA1506" s="11"/>
      <c r="AB1506" s="2" t="s">
        <v>67</v>
      </c>
    </row>
    <row r="1507" spans="1:28" ht="30" customHeight="1" x14ac:dyDescent="0.3">
      <c r="A1507" s="5" t="s">
        <v>8775</v>
      </c>
      <c r="B1507" s="5" t="s">
        <v>8753</v>
      </c>
      <c r="C1507" s="5" t="s">
        <v>1394</v>
      </c>
      <c r="D1507" s="9" t="s">
        <v>508</v>
      </c>
      <c r="E1507" s="10">
        <v>24340</v>
      </c>
      <c r="F1507" s="5" t="s">
        <v>67</v>
      </c>
      <c r="G1507" s="10">
        <v>54290</v>
      </c>
      <c r="H1507" s="5" t="s">
        <v>8738</v>
      </c>
      <c r="I1507" s="10">
        <v>42050</v>
      </c>
      <c r="J1507" s="5" t="s">
        <v>6873</v>
      </c>
      <c r="K1507" s="10">
        <v>0</v>
      </c>
      <c r="L1507" s="5" t="s">
        <v>67</v>
      </c>
      <c r="M1507" s="10">
        <v>0</v>
      </c>
      <c r="N1507" s="5" t="s">
        <v>67</v>
      </c>
      <c r="O1507" s="10">
        <f t="shared" si="24"/>
        <v>24340</v>
      </c>
      <c r="P1507" s="10">
        <v>0</v>
      </c>
      <c r="Q1507" s="10">
        <v>0</v>
      </c>
      <c r="R1507" s="10">
        <v>0</v>
      </c>
      <c r="S1507" s="10">
        <v>0</v>
      </c>
      <c r="T1507" s="10">
        <v>0</v>
      </c>
      <c r="U1507" s="10">
        <v>0</v>
      </c>
      <c r="V1507" s="10">
        <v>0</v>
      </c>
      <c r="W1507" s="5" t="s">
        <v>8776</v>
      </c>
      <c r="X1507" s="5" t="s">
        <v>67</v>
      </c>
      <c r="Y1507" s="2" t="s">
        <v>67</v>
      </c>
      <c r="Z1507" s="2" t="s">
        <v>67</v>
      </c>
      <c r="AA1507" s="11"/>
      <c r="AB1507" s="2" t="s">
        <v>67</v>
      </c>
    </row>
    <row r="1508" spans="1:28" ht="30" customHeight="1" x14ac:dyDescent="0.3">
      <c r="A1508" s="5" t="s">
        <v>8777</v>
      </c>
      <c r="B1508" s="5" t="s">
        <v>8753</v>
      </c>
      <c r="C1508" s="5" t="s">
        <v>1406</v>
      </c>
      <c r="D1508" s="9" t="s">
        <v>508</v>
      </c>
      <c r="E1508" s="10">
        <v>39560</v>
      </c>
      <c r="F1508" s="5" t="s">
        <v>67</v>
      </c>
      <c r="G1508" s="10">
        <v>88270</v>
      </c>
      <c r="H1508" s="5" t="s">
        <v>8738</v>
      </c>
      <c r="I1508" s="10">
        <v>68370</v>
      </c>
      <c r="J1508" s="5" t="s">
        <v>6873</v>
      </c>
      <c r="K1508" s="10">
        <v>0</v>
      </c>
      <c r="L1508" s="5" t="s">
        <v>67</v>
      </c>
      <c r="M1508" s="10">
        <v>0</v>
      </c>
      <c r="N1508" s="5" t="s">
        <v>67</v>
      </c>
      <c r="O1508" s="10">
        <f t="shared" si="24"/>
        <v>39560</v>
      </c>
      <c r="P1508" s="10">
        <v>0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10">
        <v>0</v>
      </c>
      <c r="W1508" s="5" t="s">
        <v>8778</v>
      </c>
      <c r="X1508" s="5" t="s">
        <v>67</v>
      </c>
      <c r="Y1508" s="2" t="s">
        <v>67</v>
      </c>
      <c r="Z1508" s="2" t="s">
        <v>67</v>
      </c>
      <c r="AA1508" s="11"/>
      <c r="AB1508" s="2" t="s">
        <v>67</v>
      </c>
    </row>
    <row r="1509" spans="1:28" ht="30" customHeight="1" x14ac:dyDescent="0.3">
      <c r="A1509" s="5" t="s">
        <v>1149</v>
      </c>
      <c r="B1509" s="5" t="s">
        <v>1148</v>
      </c>
      <c r="C1509" s="5" t="s">
        <v>518</v>
      </c>
      <c r="D1509" s="9" t="s">
        <v>508</v>
      </c>
      <c r="E1509" s="10">
        <v>4400</v>
      </c>
      <c r="F1509" s="5" t="s">
        <v>67</v>
      </c>
      <c r="G1509" s="10">
        <v>0</v>
      </c>
      <c r="H1509" s="5" t="s">
        <v>67</v>
      </c>
      <c r="I1509" s="10">
        <v>6779</v>
      </c>
      <c r="J1509" s="5" t="s">
        <v>6769</v>
      </c>
      <c r="K1509" s="10">
        <v>0</v>
      </c>
      <c r="L1509" s="5" t="s">
        <v>67</v>
      </c>
      <c r="M1509" s="10">
        <v>0</v>
      </c>
      <c r="N1509" s="5" t="s">
        <v>67</v>
      </c>
      <c r="O1509" s="10">
        <f t="shared" si="24"/>
        <v>4400</v>
      </c>
      <c r="P1509" s="10">
        <v>0</v>
      </c>
      <c r="Q1509" s="10">
        <v>0</v>
      </c>
      <c r="R1509" s="10">
        <v>0</v>
      </c>
      <c r="S1509" s="10">
        <v>0</v>
      </c>
      <c r="T1509" s="10">
        <v>0</v>
      </c>
      <c r="U1509" s="10">
        <v>0</v>
      </c>
      <c r="V1509" s="10">
        <v>0</v>
      </c>
      <c r="W1509" s="5" t="s">
        <v>8779</v>
      </c>
      <c r="X1509" s="5" t="s">
        <v>67</v>
      </c>
      <c r="Y1509" s="2" t="s">
        <v>67</v>
      </c>
      <c r="Z1509" s="2" t="s">
        <v>67</v>
      </c>
      <c r="AA1509" s="11"/>
      <c r="AB1509" s="2" t="s">
        <v>67</v>
      </c>
    </row>
    <row r="1510" spans="1:28" ht="30" customHeight="1" x14ac:dyDescent="0.3">
      <c r="A1510" s="5" t="s">
        <v>1176</v>
      </c>
      <c r="B1510" s="5" t="s">
        <v>1148</v>
      </c>
      <c r="C1510" s="5" t="s">
        <v>528</v>
      </c>
      <c r="D1510" s="9" t="s">
        <v>508</v>
      </c>
      <c r="E1510" s="10">
        <v>4920</v>
      </c>
      <c r="F1510" s="5" t="s">
        <v>67</v>
      </c>
      <c r="G1510" s="10">
        <v>0</v>
      </c>
      <c r="H1510" s="5" t="s">
        <v>67</v>
      </c>
      <c r="I1510" s="10">
        <v>7574</v>
      </c>
      <c r="J1510" s="5" t="s">
        <v>6769</v>
      </c>
      <c r="K1510" s="10">
        <v>0</v>
      </c>
      <c r="L1510" s="5" t="s">
        <v>67</v>
      </c>
      <c r="M1510" s="10">
        <v>0</v>
      </c>
      <c r="N1510" s="5" t="s">
        <v>67</v>
      </c>
      <c r="O1510" s="10">
        <f t="shared" si="24"/>
        <v>4920</v>
      </c>
      <c r="P1510" s="10">
        <v>0</v>
      </c>
      <c r="Q1510" s="10">
        <v>0</v>
      </c>
      <c r="R1510" s="10">
        <v>0</v>
      </c>
      <c r="S1510" s="10">
        <v>0</v>
      </c>
      <c r="T1510" s="10">
        <v>0</v>
      </c>
      <c r="U1510" s="10">
        <v>0</v>
      </c>
      <c r="V1510" s="10">
        <v>0</v>
      </c>
      <c r="W1510" s="5" t="s">
        <v>8780</v>
      </c>
      <c r="X1510" s="5" t="s">
        <v>67</v>
      </c>
      <c r="Y1510" s="2" t="s">
        <v>67</v>
      </c>
      <c r="Z1510" s="2" t="s">
        <v>67</v>
      </c>
      <c r="AA1510" s="11"/>
      <c r="AB1510" s="2" t="s">
        <v>67</v>
      </c>
    </row>
    <row r="1511" spans="1:28" ht="30" customHeight="1" x14ac:dyDescent="0.3">
      <c r="A1511" s="5" t="s">
        <v>1202</v>
      </c>
      <c r="B1511" s="5" t="s">
        <v>1148</v>
      </c>
      <c r="C1511" s="5" t="s">
        <v>536</v>
      </c>
      <c r="D1511" s="9" t="s">
        <v>508</v>
      </c>
      <c r="E1511" s="10">
        <v>5810</v>
      </c>
      <c r="F1511" s="5" t="s">
        <v>67</v>
      </c>
      <c r="G1511" s="10">
        <v>0</v>
      </c>
      <c r="H1511" s="5" t="s">
        <v>67</v>
      </c>
      <c r="I1511" s="10">
        <v>8952</v>
      </c>
      <c r="J1511" s="5" t="s">
        <v>6769</v>
      </c>
      <c r="K1511" s="10">
        <v>0</v>
      </c>
      <c r="L1511" s="5" t="s">
        <v>67</v>
      </c>
      <c r="M1511" s="10">
        <v>0</v>
      </c>
      <c r="N1511" s="5" t="s">
        <v>67</v>
      </c>
      <c r="O1511" s="10">
        <f t="shared" si="24"/>
        <v>5810</v>
      </c>
      <c r="P1511" s="10">
        <v>0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10">
        <v>0</v>
      </c>
      <c r="W1511" s="5" t="s">
        <v>8781</v>
      </c>
      <c r="X1511" s="5" t="s">
        <v>67</v>
      </c>
      <c r="Y1511" s="2" t="s">
        <v>67</v>
      </c>
      <c r="Z1511" s="2" t="s">
        <v>67</v>
      </c>
      <c r="AA1511" s="11"/>
      <c r="AB1511" s="2" t="s">
        <v>67</v>
      </c>
    </row>
    <row r="1512" spans="1:28" ht="30" customHeight="1" x14ac:dyDescent="0.3">
      <c r="A1512" s="5" t="s">
        <v>1228</v>
      </c>
      <c r="B1512" s="5" t="s">
        <v>1148</v>
      </c>
      <c r="C1512" s="5" t="s">
        <v>544</v>
      </c>
      <c r="D1512" s="9" t="s">
        <v>508</v>
      </c>
      <c r="E1512" s="10">
        <v>8720</v>
      </c>
      <c r="F1512" s="5" t="s">
        <v>67</v>
      </c>
      <c r="G1512" s="10">
        <v>0</v>
      </c>
      <c r="H1512" s="5" t="s">
        <v>67</v>
      </c>
      <c r="I1512" s="10">
        <v>13410</v>
      </c>
      <c r="J1512" s="5" t="s">
        <v>6769</v>
      </c>
      <c r="K1512" s="10">
        <v>0</v>
      </c>
      <c r="L1512" s="5" t="s">
        <v>67</v>
      </c>
      <c r="M1512" s="10">
        <v>0</v>
      </c>
      <c r="N1512" s="5" t="s">
        <v>67</v>
      </c>
      <c r="O1512" s="10">
        <f t="shared" si="24"/>
        <v>8720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5" t="s">
        <v>8782</v>
      </c>
      <c r="X1512" s="5" t="s">
        <v>67</v>
      </c>
      <c r="Y1512" s="2" t="s">
        <v>67</v>
      </c>
      <c r="Z1512" s="2" t="s">
        <v>67</v>
      </c>
      <c r="AA1512" s="11"/>
      <c r="AB1512" s="2" t="s">
        <v>67</v>
      </c>
    </row>
    <row r="1513" spans="1:28" ht="30" customHeight="1" x14ac:dyDescent="0.3">
      <c r="A1513" s="5" t="s">
        <v>1254</v>
      </c>
      <c r="B1513" s="5" t="s">
        <v>1148</v>
      </c>
      <c r="C1513" s="5" t="s">
        <v>552</v>
      </c>
      <c r="D1513" s="9" t="s">
        <v>508</v>
      </c>
      <c r="E1513" s="10">
        <v>10100</v>
      </c>
      <c r="F1513" s="5" t="s">
        <v>67</v>
      </c>
      <c r="G1513" s="10">
        <v>0</v>
      </c>
      <c r="H1513" s="5" t="s">
        <v>67</v>
      </c>
      <c r="I1513" s="10">
        <v>15546</v>
      </c>
      <c r="J1513" s="5" t="s">
        <v>6769</v>
      </c>
      <c r="K1513" s="10">
        <v>0</v>
      </c>
      <c r="L1513" s="5" t="s">
        <v>67</v>
      </c>
      <c r="M1513" s="10">
        <v>0</v>
      </c>
      <c r="N1513" s="5" t="s">
        <v>67</v>
      </c>
      <c r="O1513" s="10">
        <f t="shared" si="24"/>
        <v>10100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0</v>
      </c>
      <c r="W1513" s="5" t="s">
        <v>8783</v>
      </c>
      <c r="X1513" s="5" t="s">
        <v>67</v>
      </c>
      <c r="Y1513" s="2" t="s">
        <v>67</v>
      </c>
      <c r="Z1513" s="2" t="s">
        <v>67</v>
      </c>
      <c r="AA1513" s="11"/>
      <c r="AB1513" s="2" t="s">
        <v>67</v>
      </c>
    </row>
    <row r="1514" spans="1:28" ht="30" customHeight="1" x14ac:dyDescent="0.3">
      <c r="A1514" s="5" t="s">
        <v>1281</v>
      </c>
      <c r="B1514" s="5" t="s">
        <v>1148</v>
      </c>
      <c r="C1514" s="5" t="s">
        <v>1280</v>
      </c>
      <c r="D1514" s="9" t="s">
        <v>508</v>
      </c>
      <c r="E1514" s="10">
        <v>13010</v>
      </c>
      <c r="F1514" s="5" t="s">
        <v>67</v>
      </c>
      <c r="G1514" s="10">
        <v>0</v>
      </c>
      <c r="H1514" s="5" t="s">
        <v>67</v>
      </c>
      <c r="I1514" s="10">
        <v>27189</v>
      </c>
      <c r="J1514" s="5" t="s">
        <v>6769</v>
      </c>
      <c r="K1514" s="10">
        <v>0</v>
      </c>
      <c r="L1514" s="5" t="s">
        <v>67</v>
      </c>
      <c r="M1514" s="10">
        <v>0</v>
      </c>
      <c r="N1514" s="5" t="s">
        <v>67</v>
      </c>
      <c r="O1514" s="10">
        <f t="shared" si="24"/>
        <v>13010</v>
      </c>
      <c r="P1514" s="10">
        <v>0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10">
        <v>0</v>
      </c>
      <c r="W1514" s="5" t="s">
        <v>8784</v>
      </c>
      <c r="X1514" s="5" t="s">
        <v>67</v>
      </c>
      <c r="Y1514" s="2" t="s">
        <v>67</v>
      </c>
      <c r="Z1514" s="2" t="s">
        <v>67</v>
      </c>
      <c r="AA1514" s="11"/>
      <c r="AB1514" s="2" t="s">
        <v>67</v>
      </c>
    </row>
    <row r="1515" spans="1:28" ht="30" customHeight="1" x14ac:dyDescent="0.3">
      <c r="A1515" s="5" t="s">
        <v>1308</v>
      </c>
      <c r="B1515" s="5" t="s">
        <v>1148</v>
      </c>
      <c r="C1515" s="5" t="s">
        <v>1307</v>
      </c>
      <c r="D1515" s="9" t="s">
        <v>508</v>
      </c>
      <c r="E1515" s="10">
        <v>18350</v>
      </c>
      <c r="F1515" s="5" t="s">
        <v>67</v>
      </c>
      <c r="G1515" s="10">
        <v>0</v>
      </c>
      <c r="H1515" s="5" t="s">
        <v>67</v>
      </c>
      <c r="I1515" s="10">
        <v>30982</v>
      </c>
      <c r="J1515" s="5" t="s">
        <v>6769</v>
      </c>
      <c r="K1515" s="10">
        <v>0</v>
      </c>
      <c r="L1515" s="5" t="s">
        <v>67</v>
      </c>
      <c r="M1515" s="10">
        <v>0</v>
      </c>
      <c r="N1515" s="5" t="s">
        <v>67</v>
      </c>
      <c r="O1515" s="10">
        <f t="shared" si="24"/>
        <v>18350</v>
      </c>
      <c r="P1515" s="10">
        <v>0</v>
      </c>
      <c r="Q1515" s="10">
        <v>0</v>
      </c>
      <c r="R1515" s="10">
        <v>0</v>
      </c>
      <c r="S1515" s="10">
        <v>0</v>
      </c>
      <c r="T1515" s="10">
        <v>0</v>
      </c>
      <c r="U1515" s="10">
        <v>0</v>
      </c>
      <c r="V1515" s="10">
        <v>0</v>
      </c>
      <c r="W1515" s="5" t="s">
        <v>8785</v>
      </c>
      <c r="X1515" s="5" t="s">
        <v>67</v>
      </c>
      <c r="Y1515" s="2" t="s">
        <v>67</v>
      </c>
      <c r="Z1515" s="2" t="s">
        <v>67</v>
      </c>
      <c r="AA1515" s="11"/>
      <c r="AB1515" s="2" t="s">
        <v>67</v>
      </c>
    </row>
    <row r="1516" spans="1:28" ht="30" customHeight="1" x14ac:dyDescent="0.3">
      <c r="A1516" s="5" t="s">
        <v>1335</v>
      </c>
      <c r="B1516" s="5" t="s">
        <v>1148</v>
      </c>
      <c r="C1516" s="5" t="s">
        <v>1334</v>
      </c>
      <c r="D1516" s="9" t="s">
        <v>508</v>
      </c>
      <c r="E1516" s="10">
        <v>20910</v>
      </c>
      <c r="F1516" s="5" t="s">
        <v>67</v>
      </c>
      <c r="G1516" s="10">
        <v>0</v>
      </c>
      <c r="H1516" s="5" t="s">
        <v>67</v>
      </c>
      <c r="I1516" s="10">
        <v>45323</v>
      </c>
      <c r="J1516" s="5" t="s">
        <v>6769</v>
      </c>
      <c r="K1516" s="10">
        <v>0</v>
      </c>
      <c r="L1516" s="5" t="s">
        <v>67</v>
      </c>
      <c r="M1516" s="10">
        <v>0</v>
      </c>
      <c r="N1516" s="5" t="s">
        <v>67</v>
      </c>
      <c r="O1516" s="10">
        <f t="shared" si="24"/>
        <v>20910</v>
      </c>
      <c r="P1516" s="10">
        <v>0</v>
      </c>
      <c r="Q1516" s="10">
        <v>0</v>
      </c>
      <c r="R1516" s="10">
        <v>0</v>
      </c>
      <c r="S1516" s="10">
        <v>0</v>
      </c>
      <c r="T1516" s="10">
        <v>0</v>
      </c>
      <c r="U1516" s="10">
        <v>0</v>
      </c>
      <c r="V1516" s="10">
        <v>0</v>
      </c>
      <c r="W1516" s="5" t="s">
        <v>8786</v>
      </c>
      <c r="X1516" s="5" t="s">
        <v>67</v>
      </c>
      <c r="Y1516" s="2" t="s">
        <v>67</v>
      </c>
      <c r="Z1516" s="2" t="s">
        <v>67</v>
      </c>
      <c r="AA1516" s="11"/>
      <c r="AB1516" s="2" t="s">
        <v>67</v>
      </c>
    </row>
    <row r="1517" spans="1:28" ht="30" customHeight="1" x14ac:dyDescent="0.3">
      <c r="A1517" s="5" t="s">
        <v>1583</v>
      </c>
      <c r="B1517" s="5" t="s">
        <v>1148</v>
      </c>
      <c r="C1517" s="5" t="s">
        <v>1582</v>
      </c>
      <c r="D1517" s="9" t="s">
        <v>508</v>
      </c>
      <c r="E1517" s="10">
        <v>30590</v>
      </c>
      <c r="F1517" s="5" t="s">
        <v>67</v>
      </c>
      <c r="G1517" s="10">
        <v>0</v>
      </c>
      <c r="H1517" s="5" t="s">
        <v>67</v>
      </c>
      <c r="I1517" s="10">
        <v>56664</v>
      </c>
      <c r="J1517" s="5" t="s">
        <v>6769</v>
      </c>
      <c r="K1517" s="10">
        <v>0</v>
      </c>
      <c r="L1517" s="5" t="s">
        <v>67</v>
      </c>
      <c r="M1517" s="10">
        <v>0</v>
      </c>
      <c r="N1517" s="5" t="s">
        <v>67</v>
      </c>
      <c r="O1517" s="10">
        <f t="shared" si="24"/>
        <v>30590</v>
      </c>
      <c r="P1517" s="10">
        <v>0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5" t="s">
        <v>8787</v>
      </c>
      <c r="X1517" s="5" t="s">
        <v>67</v>
      </c>
      <c r="Y1517" s="2" t="s">
        <v>67</v>
      </c>
      <c r="Z1517" s="2" t="s">
        <v>67</v>
      </c>
      <c r="AA1517" s="11"/>
      <c r="AB1517" s="2" t="s">
        <v>67</v>
      </c>
    </row>
    <row r="1518" spans="1:28" ht="30" customHeight="1" x14ac:dyDescent="0.3">
      <c r="A1518" s="5" t="s">
        <v>1610</v>
      </c>
      <c r="B1518" s="5" t="s">
        <v>1148</v>
      </c>
      <c r="C1518" s="5" t="s">
        <v>1609</v>
      </c>
      <c r="D1518" s="9" t="s">
        <v>508</v>
      </c>
      <c r="E1518" s="10">
        <v>38240</v>
      </c>
      <c r="F1518" s="5" t="s">
        <v>67</v>
      </c>
      <c r="G1518" s="10">
        <v>0</v>
      </c>
      <c r="H1518" s="5" t="s">
        <v>67</v>
      </c>
      <c r="I1518" s="10">
        <v>79318</v>
      </c>
      <c r="J1518" s="5" t="s">
        <v>6769</v>
      </c>
      <c r="K1518" s="10">
        <v>0</v>
      </c>
      <c r="L1518" s="5" t="s">
        <v>67</v>
      </c>
      <c r="M1518" s="10">
        <v>0</v>
      </c>
      <c r="N1518" s="5" t="s">
        <v>67</v>
      </c>
      <c r="O1518" s="10">
        <f t="shared" si="24"/>
        <v>38240</v>
      </c>
      <c r="P1518" s="10">
        <v>0</v>
      </c>
      <c r="Q1518" s="10">
        <v>0</v>
      </c>
      <c r="R1518" s="10">
        <v>0</v>
      </c>
      <c r="S1518" s="10">
        <v>0</v>
      </c>
      <c r="T1518" s="10">
        <v>0</v>
      </c>
      <c r="U1518" s="10">
        <v>0</v>
      </c>
      <c r="V1518" s="10">
        <v>0</v>
      </c>
      <c r="W1518" s="5" t="s">
        <v>8788</v>
      </c>
      <c r="X1518" s="5" t="s">
        <v>67</v>
      </c>
      <c r="Y1518" s="2" t="s">
        <v>67</v>
      </c>
      <c r="Z1518" s="2" t="s">
        <v>67</v>
      </c>
      <c r="AA1518" s="11"/>
      <c r="AB1518" s="2" t="s">
        <v>67</v>
      </c>
    </row>
    <row r="1519" spans="1:28" ht="30" customHeight="1" x14ac:dyDescent="0.3">
      <c r="A1519" s="5" t="s">
        <v>1637</v>
      </c>
      <c r="B1519" s="5" t="s">
        <v>1148</v>
      </c>
      <c r="C1519" s="5" t="s">
        <v>1636</v>
      </c>
      <c r="D1519" s="9" t="s">
        <v>508</v>
      </c>
      <c r="E1519" s="10">
        <v>53520</v>
      </c>
      <c r="F1519" s="5" t="s">
        <v>67</v>
      </c>
      <c r="G1519" s="10">
        <v>0</v>
      </c>
      <c r="H1519" s="5" t="s">
        <v>67</v>
      </c>
      <c r="I1519" s="10">
        <v>120070</v>
      </c>
      <c r="J1519" s="5" t="s">
        <v>6769</v>
      </c>
      <c r="K1519" s="10">
        <v>0</v>
      </c>
      <c r="L1519" s="5" t="s">
        <v>67</v>
      </c>
      <c r="M1519" s="10">
        <v>0</v>
      </c>
      <c r="N1519" s="5" t="s">
        <v>67</v>
      </c>
      <c r="O1519" s="10">
        <f t="shared" si="24"/>
        <v>53520</v>
      </c>
      <c r="P1519" s="10">
        <v>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5" t="s">
        <v>8789</v>
      </c>
      <c r="X1519" s="5" t="s">
        <v>67</v>
      </c>
      <c r="Y1519" s="2" t="s">
        <v>67</v>
      </c>
      <c r="Z1519" s="2" t="s">
        <v>67</v>
      </c>
      <c r="AA1519" s="11"/>
      <c r="AB1519" s="2" t="s">
        <v>67</v>
      </c>
    </row>
    <row r="1520" spans="1:28" ht="30" customHeight="1" x14ac:dyDescent="0.3">
      <c r="A1520" s="5" t="s">
        <v>1664</v>
      </c>
      <c r="B1520" s="5" t="s">
        <v>1148</v>
      </c>
      <c r="C1520" s="5" t="s">
        <v>1663</v>
      </c>
      <c r="D1520" s="9" t="s">
        <v>508</v>
      </c>
      <c r="E1520" s="10">
        <v>81030</v>
      </c>
      <c r="F1520" s="5" t="s">
        <v>67</v>
      </c>
      <c r="G1520" s="10">
        <v>0</v>
      </c>
      <c r="H1520" s="5" t="s">
        <v>67</v>
      </c>
      <c r="I1520" s="10">
        <v>266123</v>
      </c>
      <c r="J1520" s="5" t="s">
        <v>6769</v>
      </c>
      <c r="K1520" s="10">
        <v>0</v>
      </c>
      <c r="L1520" s="5" t="s">
        <v>67</v>
      </c>
      <c r="M1520" s="10">
        <v>0</v>
      </c>
      <c r="N1520" s="5" t="s">
        <v>67</v>
      </c>
      <c r="O1520" s="10">
        <f t="shared" si="24"/>
        <v>81030</v>
      </c>
      <c r="P1520" s="10">
        <v>0</v>
      </c>
      <c r="Q1520" s="10">
        <v>0</v>
      </c>
      <c r="R1520" s="10">
        <v>0</v>
      </c>
      <c r="S1520" s="10">
        <v>0</v>
      </c>
      <c r="T1520" s="10">
        <v>0</v>
      </c>
      <c r="U1520" s="10">
        <v>0</v>
      </c>
      <c r="V1520" s="10">
        <v>0</v>
      </c>
      <c r="W1520" s="5" t="s">
        <v>8790</v>
      </c>
      <c r="X1520" s="5" t="s">
        <v>67</v>
      </c>
      <c r="Y1520" s="2" t="s">
        <v>67</v>
      </c>
      <c r="Z1520" s="2" t="s">
        <v>67</v>
      </c>
      <c r="AA1520" s="11"/>
      <c r="AB1520" s="2" t="s">
        <v>67</v>
      </c>
    </row>
    <row r="1521" spans="1:28" ht="30" customHeight="1" x14ac:dyDescent="0.3">
      <c r="A1521" s="5" t="s">
        <v>8791</v>
      </c>
      <c r="B1521" s="5" t="s">
        <v>1148</v>
      </c>
      <c r="C1521" s="5" t="s">
        <v>8792</v>
      </c>
      <c r="D1521" s="9" t="s">
        <v>508</v>
      </c>
      <c r="E1521" s="10">
        <v>179600</v>
      </c>
      <c r="F1521" s="5" t="s">
        <v>67</v>
      </c>
      <c r="G1521" s="10">
        <v>0</v>
      </c>
      <c r="H1521" s="5" t="s">
        <v>67</v>
      </c>
      <c r="I1521" s="10">
        <v>276318</v>
      </c>
      <c r="J1521" s="5" t="s">
        <v>6769</v>
      </c>
      <c r="K1521" s="10">
        <v>0</v>
      </c>
      <c r="L1521" s="5" t="s">
        <v>67</v>
      </c>
      <c r="M1521" s="10">
        <v>0</v>
      </c>
      <c r="N1521" s="5" t="s">
        <v>67</v>
      </c>
      <c r="O1521" s="10">
        <f t="shared" si="24"/>
        <v>179600</v>
      </c>
      <c r="P1521" s="10">
        <v>0</v>
      </c>
      <c r="Q1521" s="10">
        <v>0</v>
      </c>
      <c r="R1521" s="10">
        <v>0</v>
      </c>
      <c r="S1521" s="10">
        <v>0</v>
      </c>
      <c r="T1521" s="10">
        <v>0</v>
      </c>
      <c r="U1521" s="10">
        <v>0</v>
      </c>
      <c r="V1521" s="10">
        <v>0</v>
      </c>
      <c r="W1521" s="5" t="s">
        <v>8793</v>
      </c>
      <c r="X1521" s="5" t="s">
        <v>67</v>
      </c>
      <c r="Y1521" s="2" t="s">
        <v>67</v>
      </c>
      <c r="Z1521" s="2" t="s">
        <v>67</v>
      </c>
      <c r="AA1521" s="11"/>
      <c r="AB1521" s="2" t="s">
        <v>67</v>
      </c>
    </row>
    <row r="1522" spans="1:28" ht="30" customHeight="1" x14ac:dyDescent="0.3">
      <c r="A1522" s="5" t="s">
        <v>982</v>
      </c>
      <c r="B1522" s="5" t="s">
        <v>981</v>
      </c>
      <c r="C1522" s="5" t="s">
        <v>518</v>
      </c>
      <c r="D1522" s="9" t="s">
        <v>508</v>
      </c>
      <c r="E1522" s="10">
        <v>5230</v>
      </c>
      <c r="F1522" s="5" t="s">
        <v>67</v>
      </c>
      <c r="G1522" s="10">
        <v>0</v>
      </c>
      <c r="H1522" s="5" t="s">
        <v>67</v>
      </c>
      <c r="I1522" s="10">
        <v>9200</v>
      </c>
      <c r="J1522" s="5" t="s">
        <v>7119</v>
      </c>
      <c r="K1522" s="10">
        <v>0</v>
      </c>
      <c r="L1522" s="5" t="s">
        <v>67</v>
      </c>
      <c r="M1522" s="10">
        <v>0</v>
      </c>
      <c r="N1522" s="5" t="s">
        <v>67</v>
      </c>
      <c r="O1522" s="10">
        <f t="shared" si="24"/>
        <v>5230</v>
      </c>
      <c r="P1522" s="10">
        <v>0</v>
      </c>
      <c r="Q1522" s="10">
        <v>0</v>
      </c>
      <c r="R1522" s="10">
        <v>0</v>
      </c>
      <c r="S1522" s="10">
        <v>0</v>
      </c>
      <c r="T1522" s="10">
        <v>0</v>
      </c>
      <c r="U1522" s="10">
        <v>0</v>
      </c>
      <c r="V1522" s="10">
        <v>0</v>
      </c>
      <c r="W1522" s="5" t="s">
        <v>8794</v>
      </c>
      <c r="X1522" s="5" t="s">
        <v>67</v>
      </c>
      <c r="Y1522" s="2" t="s">
        <v>67</v>
      </c>
      <c r="Z1522" s="2" t="s">
        <v>67</v>
      </c>
      <c r="AA1522" s="11"/>
      <c r="AB1522" s="2" t="s">
        <v>67</v>
      </c>
    </row>
    <row r="1523" spans="1:28" ht="30" customHeight="1" x14ac:dyDescent="0.3">
      <c r="A1523" s="5" t="s">
        <v>1004</v>
      </c>
      <c r="B1523" s="5" t="s">
        <v>981</v>
      </c>
      <c r="C1523" s="5" t="s">
        <v>528</v>
      </c>
      <c r="D1523" s="9" t="s">
        <v>508</v>
      </c>
      <c r="E1523" s="10">
        <v>6630</v>
      </c>
      <c r="F1523" s="5" t="s">
        <v>67</v>
      </c>
      <c r="G1523" s="10">
        <v>0</v>
      </c>
      <c r="H1523" s="5" t="s">
        <v>67</v>
      </c>
      <c r="I1523" s="10">
        <v>9680</v>
      </c>
      <c r="J1523" s="5" t="s">
        <v>7119</v>
      </c>
      <c r="K1523" s="10">
        <v>0</v>
      </c>
      <c r="L1523" s="5" t="s">
        <v>67</v>
      </c>
      <c r="M1523" s="10">
        <v>0</v>
      </c>
      <c r="N1523" s="5" t="s">
        <v>67</v>
      </c>
      <c r="O1523" s="10">
        <f t="shared" si="24"/>
        <v>6630</v>
      </c>
      <c r="P1523" s="10">
        <v>0</v>
      </c>
      <c r="Q1523" s="10">
        <v>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5" t="s">
        <v>8795</v>
      </c>
      <c r="X1523" s="5" t="s">
        <v>67</v>
      </c>
      <c r="Y1523" s="2" t="s">
        <v>67</v>
      </c>
      <c r="Z1523" s="2" t="s">
        <v>67</v>
      </c>
      <c r="AA1523" s="11"/>
      <c r="AB1523" s="2" t="s">
        <v>67</v>
      </c>
    </row>
    <row r="1524" spans="1:28" ht="30" customHeight="1" x14ac:dyDescent="0.3">
      <c r="A1524" s="5" t="s">
        <v>1021</v>
      </c>
      <c r="B1524" s="5" t="s">
        <v>981</v>
      </c>
      <c r="C1524" s="5" t="s">
        <v>536</v>
      </c>
      <c r="D1524" s="9" t="s">
        <v>508</v>
      </c>
      <c r="E1524" s="10">
        <v>8360</v>
      </c>
      <c r="F1524" s="5" t="s">
        <v>67</v>
      </c>
      <c r="G1524" s="10">
        <v>0</v>
      </c>
      <c r="H1524" s="5" t="s">
        <v>67</v>
      </c>
      <c r="I1524" s="10">
        <v>10720</v>
      </c>
      <c r="J1524" s="5" t="s">
        <v>7119</v>
      </c>
      <c r="K1524" s="10">
        <v>0</v>
      </c>
      <c r="L1524" s="5" t="s">
        <v>67</v>
      </c>
      <c r="M1524" s="10">
        <v>0</v>
      </c>
      <c r="N1524" s="5" t="s">
        <v>67</v>
      </c>
      <c r="O1524" s="10">
        <f t="shared" si="24"/>
        <v>8360</v>
      </c>
      <c r="P1524" s="10">
        <v>0</v>
      </c>
      <c r="Q1524" s="10">
        <v>0</v>
      </c>
      <c r="R1524" s="10">
        <v>0</v>
      </c>
      <c r="S1524" s="10">
        <v>0</v>
      </c>
      <c r="T1524" s="10">
        <v>0</v>
      </c>
      <c r="U1524" s="10">
        <v>0</v>
      </c>
      <c r="V1524" s="10">
        <v>0</v>
      </c>
      <c r="W1524" s="5" t="s">
        <v>8796</v>
      </c>
      <c r="X1524" s="5" t="s">
        <v>67</v>
      </c>
      <c r="Y1524" s="2" t="s">
        <v>67</v>
      </c>
      <c r="Z1524" s="2" t="s">
        <v>67</v>
      </c>
      <c r="AA1524" s="11"/>
      <c r="AB1524" s="2" t="s">
        <v>67</v>
      </c>
    </row>
    <row r="1525" spans="1:28" ht="30" customHeight="1" x14ac:dyDescent="0.3">
      <c r="A1525" s="5" t="s">
        <v>1041</v>
      </c>
      <c r="B1525" s="5" t="s">
        <v>981</v>
      </c>
      <c r="C1525" s="5" t="s">
        <v>544</v>
      </c>
      <c r="D1525" s="9" t="s">
        <v>508</v>
      </c>
      <c r="E1525" s="10">
        <v>9050</v>
      </c>
      <c r="F1525" s="5" t="s">
        <v>67</v>
      </c>
      <c r="G1525" s="10">
        <v>0</v>
      </c>
      <c r="H1525" s="5" t="s">
        <v>67</v>
      </c>
      <c r="I1525" s="10">
        <v>11600</v>
      </c>
      <c r="J1525" s="5" t="s">
        <v>7119</v>
      </c>
      <c r="K1525" s="10">
        <v>0</v>
      </c>
      <c r="L1525" s="5" t="s">
        <v>67</v>
      </c>
      <c r="M1525" s="10">
        <v>0</v>
      </c>
      <c r="N1525" s="5" t="s">
        <v>67</v>
      </c>
      <c r="O1525" s="10">
        <f t="shared" si="24"/>
        <v>9050</v>
      </c>
      <c r="P1525" s="10">
        <v>0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5" t="s">
        <v>8797</v>
      </c>
      <c r="X1525" s="5" t="s">
        <v>67</v>
      </c>
      <c r="Y1525" s="2" t="s">
        <v>67</v>
      </c>
      <c r="Z1525" s="2" t="s">
        <v>67</v>
      </c>
      <c r="AA1525" s="11"/>
      <c r="AB1525" s="2" t="s">
        <v>67</v>
      </c>
    </row>
    <row r="1526" spans="1:28" ht="30" customHeight="1" x14ac:dyDescent="0.3">
      <c r="A1526" s="5" t="s">
        <v>1059</v>
      </c>
      <c r="B1526" s="5" t="s">
        <v>981</v>
      </c>
      <c r="C1526" s="5" t="s">
        <v>552</v>
      </c>
      <c r="D1526" s="9" t="s">
        <v>508</v>
      </c>
      <c r="E1526" s="10">
        <v>9610</v>
      </c>
      <c r="F1526" s="5" t="s">
        <v>67</v>
      </c>
      <c r="G1526" s="10">
        <v>0</v>
      </c>
      <c r="H1526" s="5" t="s">
        <v>67</v>
      </c>
      <c r="I1526" s="10">
        <v>12320</v>
      </c>
      <c r="J1526" s="5" t="s">
        <v>7119</v>
      </c>
      <c r="K1526" s="10">
        <v>0</v>
      </c>
      <c r="L1526" s="5" t="s">
        <v>67</v>
      </c>
      <c r="M1526" s="10">
        <v>0</v>
      </c>
      <c r="N1526" s="5" t="s">
        <v>67</v>
      </c>
      <c r="O1526" s="10">
        <f t="shared" si="24"/>
        <v>9610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5" t="s">
        <v>8798</v>
      </c>
      <c r="X1526" s="5" t="s">
        <v>67</v>
      </c>
      <c r="Y1526" s="2" t="s">
        <v>67</v>
      </c>
      <c r="Z1526" s="2" t="s">
        <v>67</v>
      </c>
      <c r="AA1526" s="11"/>
      <c r="AB1526" s="2" t="s">
        <v>67</v>
      </c>
    </row>
    <row r="1527" spans="1:28" ht="30" customHeight="1" x14ac:dyDescent="0.3">
      <c r="A1527" s="5" t="s">
        <v>1076</v>
      </c>
      <c r="B1527" s="5" t="s">
        <v>981</v>
      </c>
      <c r="C1527" s="5" t="s">
        <v>560</v>
      </c>
      <c r="D1527" s="9" t="s">
        <v>508</v>
      </c>
      <c r="E1527" s="10">
        <v>11040</v>
      </c>
      <c r="F1527" s="5" t="s">
        <v>67</v>
      </c>
      <c r="G1527" s="10">
        <v>0</v>
      </c>
      <c r="H1527" s="5" t="s">
        <v>67</v>
      </c>
      <c r="I1527" s="10">
        <v>14160</v>
      </c>
      <c r="J1527" s="5" t="s">
        <v>7119</v>
      </c>
      <c r="K1527" s="10">
        <v>0</v>
      </c>
      <c r="L1527" s="5" t="s">
        <v>67</v>
      </c>
      <c r="M1527" s="10">
        <v>0</v>
      </c>
      <c r="N1527" s="5" t="s">
        <v>67</v>
      </c>
      <c r="O1527" s="10">
        <f t="shared" si="24"/>
        <v>11040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0</v>
      </c>
      <c r="W1527" s="5" t="s">
        <v>8799</v>
      </c>
      <c r="X1527" s="5" t="s">
        <v>67</v>
      </c>
      <c r="Y1527" s="2" t="s">
        <v>67</v>
      </c>
      <c r="Z1527" s="2" t="s">
        <v>67</v>
      </c>
      <c r="AA1527" s="11"/>
      <c r="AB1527" s="2" t="s">
        <v>67</v>
      </c>
    </row>
    <row r="1528" spans="1:28" ht="30" customHeight="1" x14ac:dyDescent="0.3">
      <c r="A1528" s="5" t="s">
        <v>1093</v>
      </c>
      <c r="B1528" s="5" t="s">
        <v>981</v>
      </c>
      <c r="C1528" s="5" t="s">
        <v>568</v>
      </c>
      <c r="D1528" s="9" t="s">
        <v>508</v>
      </c>
      <c r="E1528" s="10">
        <v>15290</v>
      </c>
      <c r="F1528" s="5" t="s">
        <v>67</v>
      </c>
      <c r="G1528" s="10">
        <v>0</v>
      </c>
      <c r="H1528" s="5" t="s">
        <v>67</v>
      </c>
      <c r="I1528" s="10">
        <v>19600</v>
      </c>
      <c r="J1528" s="5" t="s">
        <v>7119</v>
      </c>
      <c r="K1528" s="10">
        <v>0</v>
      </c>
      <c r="L1528" s="5" t="s">
        <v>67</v>
      </c>
      <c r="M1528" s="10">
        <v>0</v>
      </c>
      <c r="N1528" s="5" t="s">
        <v>67</v>
      </c>
      <c r="O1528" s="10">
        <f t="shared" si="24"/>
        <v>15290</v>
      </c>
      <c r="P1528" s="10">
        <v>0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5" t="s">
        <v>8800</v>
      </c>
      <c r="X1528" s="5" t="s">
        <v>67</v>
      </c>
      <c r="Y1528" s="2" t="s">
        <v>67</v>
      </c>
      <c r="Z1528" s="2" t="s">
        <v>67</v>
      </c>
      <c r="AA1528" s="11"/>
      <c r="AB1528" s="2" t="s">
        <v>67</v>
      </c>
    </row>
    <row r="1529" spans="1:28" ht="30" customHeight="1" x14ac:dyDescent="0.3">
      <c r="A1529" s="5" t="s">
        <v>1111</v>
      </c>
      <c r="B1529" s="5" t="s">
        <v>981</v>
      </c>
      <c r="C1529" s="5" t="s">
        <v>576</v>
      </c>
      <c r="D1529" s="9" t="s">
        <v>508</v>
      </c>
      <c r="E1529" s="10">
        <v>16410</v>
      </c>
      <c r="F1529" s="5" t="s">
        <v>67</v>
      </c>
      <c r="G1529" s="10">
        <v>0</v>
      </c>
      <c r="H1529" s="5" t="s">
        <v>67</v>
      </c>
      <c r="I1529" s="10">
        <v>21040</v>
      </c>
      <c r="J1529" s="5" t="s">
        <v>7119</v>
      </c>
      <c r="K1529" s="10">
        <v>0</v>
      </c>
      <c r="L1529" s="5" t="s">
        <v>67</v>
      </c>
      <c r="M1529" s="10">
        <v>0</v>
      </c>
      <c r="N1529" s="5" t="s">
        <v>67</v>
      </c>
      <c r="O1529" s="10">
        <f t="shared" si="24"/>
        <v>16410</v>
      </c>
      <c r="P1529" s="10">
        <v>0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5" t="s">
        <v>8801</v>
      </c>
      <c r="X1529" s="5" t="s">
        <v>67</v>
      </c>
      <c r="Y1529" s="2" t="s">
        <v>67</v>
      </c>
      <c r="Z1529" s="2" t="s">
        <v>67</v>
      </c>
      <c r="AA1529" s="11"/>
      <c r="AB1529" s="2" t="s">
        <v>67</v>
      </c>
    </row>
    <row r="1530" spans="1:28" ht="30" customHeight="1" x14ac:dyDescent="0.3">
      <c r="A1530" s="5" t="s">
        <v>1462</v>
      </c>
      <c r="B1530" s="5" t="s">
        <v>981</v>
      </c>
      <c r="C1530" s="5" t="s">
        <v>627</v>
      </c>
      <c r="D1530" s="9" t="s">
        <v>508</v>
      </c>
      <c r="E1530" s="10">
        <v>18530</v>
      </c>
      <c r="F1530" s="5" t="s">
        <v>67</v>
      </c>
      <c r="G1530" s="10">
        <v>0</v>
      </c>
      <c r="H1530" s="5" t="s">
        <v>67</v>
      </c>
      <c r="I1530" s="10">
        <v>23760</v>
      </c>
      <c r="J1530" s="5" t="s">
        <v>7119</v>
      </c>
      <c r="K1530" s="10">
        <v>0</v>
      </c>
      <c r="L1530" s="5" t="s">
        <v>67</v>
      </c>
      <c r="M1530" s="10">
        <v>0</v>
      </c>
      <c r="N1530" s="5" t="s">
        <v>67</v>
      </c>
      <c r="O1530" s="10">
        <f t="shared" si="24"/>
        <v>18530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0</v>
      </c>
      <c r="W1530" s="5" t="s">
        <v>8802</v>
      </c>
      <c r="X1530" s="5" t="s">
        <v>67</v>
      </c>
      <c r="Y1530" s="2" t="s">
        <v>67</v>
      </c>
      <c r="Z1530" s="2" t="s">
        <v>67</v>
      </c>
      <c r="AA1530" s="11"/>
      <c r="AB1530" s="2" t="s">
        <v>67</v>
      </c>
    </row>
    <row r="1531" spans="1:28" ht="30" customHeight="1" x14ac:dyDescent="0.3">
      <c r="A1531" s="5" t="s">
        <v>1479</v>
      </c>
      <c r="B1531" s="5" t="s">
        <v>981</v>
      </c>
      <c r="C1531" s="5" t="s">
        <v>635</v>
      </c>
      <c r="D1531" s="9" t="s">
        <v>508</v>
      </c>
      <c r="E1531" s="10">
        <v>29330</v>
      </c>
      <c r="F1531" s="5" t="s">
        <v>67</v>
      </c>
      <c r="G1531" s="10">
        <v>0</v>
      </c>
      <c r="H1531" s="5" t="s">
        <v>67</v>
      </c>
      <c r="I1531" s="10">
        <v>37600</v>
      </c>
      <c r="J1531" s="5" t="s">
        <v>7119</v>
      </c>
      <c r="K1531" s="10">
        <v>0</v>
      </c>
      <c r="L1531" s="5" t="s">
        <v>67</v>
      </c>
      <c r="M1531" s="10">
        <v>0</v>
      </c>
      <c r="N1531" s="5" t="s">
        <v>67</v>
      </c>
      <c r="O1531" s="10">
        <f t="shared" si="24"/>
        <v>29330</v>
      </c>
      <c r="P1531" s="10">
        <v>0</v>
      </c>
      <c r="Q1531" s="10">
        <v>0</v>
      </c>
      <c r="R1531" s="10">
        <v>0</v>
      </c>
      <c r="S1531" s="10">
        <v>0</v>
      </c>
      <c r="T1531" s="10">
        <v>0</v>
      </c>
      <c r="U1531" s="10">
        <v>0</v>
      </c>
      <c r="V1531" s="10">
        <v>0</v>
      </c>
      <c r="W1531" s="5" t="s">
        <v>8803</v>
      </c>
      <c r="X1531" s="5" t="s">
        <v>67</v>
      </c>
      <c r="Y1531" s="2" t="s">
        <v>67</v>
      </c>
      <c r="Z1531" s="2" t="s">
        <v>67</v>
      </c>
      <c r="AA1531" s="11"/>
      <c r="AB1531" s="2" t="s">
        <v>67</v>
      </c>
    </row>
    <row r="1532" spans="1:28" ht="30" customHeight="1" x14ac:dyDescent="0.3">
      <c r="A1532" s="5" t="s">
        <v>1499</v>
      </c>
      <c r="B1532" s="5" t="s">
        <v>981</v>
      </c>
      <c r="C1532" s="5" t="s">
        <v>643</v>
      </c>
      <c r="D1532" s="9" t="s">
        <v>508</v>
      </c>
      <c r="E1532" s="10">
        <v>37000</v>
      </c>
      <c r="F1532" s="5" t="s">
        <v>67</v>
      </c>
      <c r="G1532" s="10">
        <v>0</v>
      </c>
      <c r="H1532" s="5" t="s">
        <v>67</v>
      </c>
      <c r="I1532" s="10">
        <v>47440</v>
      </c>
      <c r="J1532" s="5" t="s">
        <v>7119</v>
      </c>
      <c r="K1532" s="10">
        <v>0</v>
      </c>
      <c r="L1532" s="5" t="s">
        <v>67</v>
      </c>
      <c r="M1532" s="10">
        <v>0</v>
      </c>
      <c r="N1532" s="5" t="s">
        <v>67</v>
      </c>
      <c r="O1532" s="10">
        <f t="shared" si="24"/>
        <v>37000</v>
      </c>
      <c r="P1532" s="10">
        <v>0</v>
      </c>
      <c r="Q1532" s="10">
        <v>0</v>
      </c>
      <c r="R1532" s="10">
        <v>0</v>
      </c>
      <c r="S1532" s="10">
        <v>0</v>
      </c>
      <c r="T1532" s="10">
        <v>0</v>
      </c>
      <c r="U1532" s="10">
        <v>0</v>
      </c>
      <c r="V1532" s="10">
        <v>0</v>
      </c>
      <c r="W1532" s="5" t="s">
        <v>8804</v>
      </c>
      <c r="X1532" s="5" t="s">
        <v>67</v>
      </c>
      <c r="Y1532" s="2" t="s">
        <v>67</v>
      </c>
      <c r="Z1532" s="2" t="s">
        <v>67</v>
      </c>
      <c r="AA1532" s="11"/>
      <c r="AB1532" s="2" t="s">
        <v>67</v>
      </c>
    </row>
    <row r="1533" spans="1:28" ht="30" customHeight="1" x14ac:dyDescent="0.3">
      <c r="A1533" s="5" t="s">
        <v>1517</v>
      </c>
      <c r="B1533" s="5" t="s">
        <v>981</v>
      </c>
      <c r="C1533" s="5" t="s">
        <v>651</v>
      </c>
      <c r="D1533" s="9" t="s">
        <v>508</v>
      </c>
      <c r="E1533" s="10">
        <v>48050</v>
      </c>
      <c r="F1533" s="5" t="s">
        <v>67</v>
      </c>
      <c r="G1533" s="10">
        <v>0</v>
      </c>
      <c r="H1533" s="5" t="s">
        <v>67</v>
      </c>
      <c r="I1533" s="10">
        <v>61600</v>
      </c>
      <c r="J1533" s="5" t="s">
        <v>7119</v>
      </c>
      <c r="K1533" s="10">
        <v>0</v>
      </c>
      <c r="L1533" s="5" t="s">
        <v>67</v>
      </c>
      <c r="M1533" s="10">
        <v>0</v>
      </c>
      <c r="N1533" s="5" t="s">
        <v>67</v>
      </c>
      <c r="O1533" s="10">
        <f t="shared" si="24"/>
        <v>48050</v>
      </c>
      <c r="P1533" s="10">
        <v>0</v>
      </c>
      <c r="Q1533" s="10">
        <v>0</v>
      </c>
      <c r="R1533" s="10">
        <v>0</v>
      </c>
      <c r="S1533" s="10">
        <v>0</v>
      </c>
      <c r="T1533" s="10">
        <v>0</v>
      </c>
      <c r="U1533" s="10">
        <v>0</v>
      </c>
      <c r="V1533" s="10">
        <v>0</v>
      </c>
      <c r="W1533" s="5" t="s">
        <v>8805</v>
      </c>
      <c r="X1533" s="5" t="s">
        <v>67</v>
      </c>
      <c r="Y1533" s="2" t="s">
        <v>67</v>
      </c>
      <c r="Z1533" s="2" t="s">
        <v>67</v>
      </c>
      <c r="AA1533" s="11"/>
      <c r="AB1533" s="2" t="s">
        <v>67</v>
      </c>
    </row>
    <row r="1534" spans="1:28" ht="30" customHeight="1" x14ac:dyDescent="0.3">
      <c r="A1534" s="5" t="s">
        <v>1534</v>
      </c>
      <c r="B1534" s="5" t="s">
        <v>981</v>
      </c>
      <c r="C1534" s="5" t="s">
        <v>659</v>
      </c>
      <c r="D1534" s="9" t="s">
        <v>508</v>
      </c>
      <c r="E1534" s="10">
        <v>75500</v>
      </c>
      <c r="F1534" s="5" t="s">
        <v>67</v>
      </c>
      <c r="G1534" s="10">
        <v>0</v>
      </c>
      <c r="H1534" s="5" t="s">
        <v>67</v>
      </c>
      <c r="I1534" s="10">
        <v>96800</v>
      </c>
      <c r="J1534" s="5" t="s">
        <v>7119</v>
      </c>
      <c r="K1534" s="10">
        <v>0</v>
      </c>
      <c r="L1534" s="5" t="s">
        <v>67</v>
      </c>
      <c r="M1534" s="10">
        <v>0</v>
      </c>
      <c r="N1534" s="5" t="s">
        <v>67</v>
      </c>
      <c r="O1534" s="10">
        <f t="shared" si="24"/>
        <v>75500</v>
      </c>
      <c r="P1534" s="10">
        <v>0</v>
      </c>
      <c r="Q1534" s="10">
        <v>0</v>
      </c>
      <c r="R1534" s="10">
        <v>0</v>
      </c>
      <c r="S1534" s="10">
        <v>0</v>
      </c>
      <c r="T1534" s="10">
        <v>0</v>
      </c>
      <c r="U1534" s="10">
        <v>0</v>
      </c>
      <c r="V1534" s="10">
        <v>0</v>
      </c>
      <c r="W1534" s="5" t="s">
        <v>8806</v>
      </c>
      <c r="X1534" s="5" t="s">
        <v>67</v>
      </c>
      <c r="Y1534" s="2" t="s">
        <v>67</v>
      </c>
      <c r="Z1534" s="2" t="s">
        <v>67</v>
      </c>
      <c r="AA1534" s="11"/>
      <c r="AB1534" s="2" t="s">
        <v>67</v>
      </c>
    </row>
    <row r="1535" spans="1:28" ht="30" customHeight="1" x14ac:dyDescent="0.3">
      <c r="A1535" s="5" t="s">
        <v>1554</v>
      </c>
      <c r="B1535" s="5" t="s">
        <v>981</v>
      </c>
      <c r="C1535" s="5" t="s">
        <v>794</v>
      </c>
      <c r="D1535" s="9" t="s">
        <v>508</v>
      </c>
      <c r="E1535" s="10">
        <v>84860</v>
      </c>
      <c r="F1535" s="5" t="s">
        <v>67</v>
      </c>
      <c r="G1535" s="10">
        <v>0</v>
      </c>
      <c r="H1535" s="5" t="s">
        <v>67</v>
      </c>
      <c r="I1535" s="10">
        <v>108800</v>
      </c>
      <c r="J1535" s="5" t="s">
        <v>7119</v>
      </c>
      <c r="K1535" s="10">
        <v>0</v>
      </c>
      <c r="L1535" s="5" t="s">
        <v>67</v>
      </c>
      <c r="M1535" s="10">
        <v>0</v>
      </c>
      <c r="N1535" s="5" t="s">
        <v>67</v>
      </c>
      <c r="O1535" s="10">
        <f t="shared" si="24"/>
        <v>84860</v>
      </c>
      <c r="P1535" s="10">
        <v>0</v>
      </c>
      <c r="Q1535" s="10">
        <v>0</v>
      </c>
      <c r="R1535" s="10">
        <v>0</v>
      </c>
      <c r="S1535" s="10">
        <v>0</v>
      </c>
      <c r="T1535" s="10">
        <v>0</v>
      </c>
      <c r="U1535" s="10">
        <v>0</v>
      </c>
      <c r="V1535" s="10">
        <v>0</v>
      </c>
      <c r="W1535" s="5" t="s">
        <v>8807</v>
      </c>
      <c r="X1535" s="5" t="s">
        <v>67</v>
      </c>
      <c r="Y1535" s="2" t="s">
        <v>67</v>
      </c>
      <c r="Z1535" s="2" t="s">
        <v>67</v>
      </c>
      <c r="AA1535" s="11"/>
      <c r="AB1535" s="2" t="s">
        <v>67</v>
      </c>
    </row>
    <row r="1536" spans="1:28" ht="30" customHeight="1" x14ac:dyDescent="0.3">
      <c r="A1536" s="5" t="s">
        <v>8808</v>
      </c>
      <c r="B1536" s="5" t="s">
        <v>8809</v>
      </c>
      <c r="C1536" s="5" t="s">
        <v>627</v>
      </c>
      <c r="D1536" s="9" t="s">
        <v>508</v>
      </c>
      <c r="E1536" s="10">
        <v>30180</v>
      </c>
      <c r="F1536" s="5" t="s">
        <v>67</v>
      </c>
      <c r="G1536" s="10">
        <v>0</v>
      </c>
      <c r="H1536" s="5" t="s">
        <v>67</v>
      </c>
      <c r="I1536" s="10">
        <v>36800</v>
      </c>
      <c r="J1536" s="5" t="s">
        <v>7119</v>
      </c>
      <c r="K1536" s="10">
        <v>0</v>
      </c>
      <c r="L1536" s="5" t="s">
        <v>67</v>
      </c>
      <c r="M1536" s="10">
        <v>0</v>
      </c>
      <c r="N1536" s="5" t="s">
        <v>67</v>
      </c>
      <c r="O1536" s="10">
        <f t="shared" si="24"/>
        <v>30180</v>
      </c>
      <c r="P1536" s="10">
        <v>0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5" t="s">
        <v>8810</v>
      </c>
      <c r="X1536" s="5" t="s">
        <v>67</v>
      </c>
      <c r="Y1536" s="2" t="s">
        <v>67</v>
      </c>
      <c r="Z1536" s="2" t="s">
        <v>67</v>
      </c>
      <c r="AA1536" s="11"/>
      <c r="AB1536" s="2" t="s">
        <v>67</v>
      </c>
    </row>
    <row r="1537" spans="1:28" ht="30" customHeight="1" x14ac:dyDescent="0.3">
      <c r="A1537" s="5" t="s">
        <v>8811</v>
      </c>
      <c r="B1537" s="5" t="s">
        <v>8809</v>
      </c>
      <c r="C1537" s="5" t="s">
        <v>635</v>
      </c>
      <c r="D1537" s="9" t="s">
        <v>508</v>
      </c>
      <c r="E1537" s="10">
        <v>41980</v>
      </c>
      <c r="F1537" s="5" t="s">
        <v>67</v>
      </c>
      <c r="G1537" s="10">
        <v>0</v>
      </c>
      <c r="H1537" s="5" t="s">
        <v>67</v>
      </c>
      <c r="I1537" s="10">
        <v>51200</v>
      </c>
      <c r="J1537" s="5" t="s">
        <v>7119</v>
      </c>
      <c r="K1537" s="10">
        <v>0</v>
      </c>
      <c r="L1537" s="5" t="s">
        <v>67</v>
      </c>
      <c r="M1537" s="10">
        <v>0</v>
      </c>
      <c r="N1537" s="5" t="s">
        <v>67</v>
      </c>
      <c r="O1537" s="10">
        <f t="shared" si="24"/>
        <v>41980</v>
      </c>
      <c r="P1537" s="10">
        <v>0</v>
      </c>
      <c r="Q1537" s="10">
        <v>0</v>
      </c>
      <c r="R1537" s="10">
        <v>0</v>
      </c>
      <c r="S1537" s="10">
        <v>0</v>
      </c>
      <c r="T1537" s="10">
        <v>0</v>
      </c>
      <c r="U1537" s="10">
        <v>0</v>
      </c>
      <c r="V1537" s="10">
        <v>0</v>
      </c>
      <c r="W1537" s="5" t="s">
        <v>8812</v>
      </c>
      <c r="X1537" s="5" t="s">
        <v>67</v>
      </c>
      <c r="Y1537" s="2" t="s">
        <v>67</v>
      </c>
      <c r="Z1537" s="2" t="s">
        <v>67</v>
      </c>
      <c r="AA1537" s="11"/>
      <c r="AB1537" s="2" t="s">
        <v>67</v>
      </c>
    </row>
    <row r="1538" spans="1:28" ht="30" customHeight="1" x14ac:dyDescent="0.3">
      <c r="A1538" s="5" t="s">
        <v>8813</v>
      </c>
      <c r="B1538" s="5" t="s">
        <v>8809</v>
      </c>
      <c r="C1538" s="5" t="s">
        <v>643</v>
      </c>
      <c r="D1538" s="9" t="s">
        <v>508</v>
      </c>
      <c r="E1538" s="10">
        <v>56420</v>
      </c>
      <c r="F1538" s="5" t="s">
        <v>67</v>
      </c>
      <c r="G1538" s="10">
        <v>0</v>
      </c>
      <c r="H1538" s="5" t="s">
        <v>67</v>
      </c>
      <c r="I1538" s="10">
        <v>68800</v>
      </c>
      <c r="J1538" s="5" t="s">
        <v>7119</v>
      </c>
      <c r="K1538" s="10">
        <v>0</v>
      </c>
      <c r="L1538" s="5" t="s">
        <v>67</v>
      </c>
      <c r="M1538" s="10">
        <v>0</v>
      </c>
      <c r="N1538" s="5" t="s">
        <v>67</v>
      </c>
      <c r="O1538" s="10">
        <f t="shared" si="24"/>
        <v>56420</v>
      </c>
      <c r="P1538" s="10">
        <v>0</v>
      </c>
      <c r="Q1538" s="10">
        <v>0</v>
      </c>
      <c r="R1538" s="10">
        <v>0</v>
      </c>
      <c r="S1538" s="10">
        <v>0</v>
      </c>
      <c r="T1538" s="10">
        <v>0</v>
      </c>
      <c r="U1538" s="10">
        <v>0</v>
      </c>
      <c r="V1538" s="10">
        <v>0</v>
      </c>
      <c r="W1538" s="5" t="s">
        <v>8814</v>
      </c>
      <c r="X1538" s="5" t="s">
        <v>67</v>
      </c>
      <c r="Y1538" s="2" t="s">
        <v>67</v>
      </c>
      <c r="Z1538" s="2" t="s">
        <v>67</v>
      </c>
      <c r="AA1538" s="11"/>
      <c r="AB1538" s="2" t="s">
        <v>67</v>
      </c>
    </row>
    <row r="1539" spans="1:28" ht="30" customHeight="1" x14ac:dyDescent="0.3">
      <c r="A1539" s="5" t="s">
        <v>8815</v>
      </c>
      <c r="B1539" s="5" t="s">
        <v>8809</v>
      </c>
      <c r="C1539" s="5" t="s">
        <v>651</v>
      </c>
      <c r="D1539" s="9" t="s">
        <v>508</v>
      </c>
      <c r="E1539" s="10">
        <v>83970</v>
      </c>
      <c r="F1539" s="5" t="s">
        <v>67</v>
      </c>
      <c r="G1539" s="10">
        <v>0</v>
      </c>
      <c r="H1539" s="5" t="s">
        <v>67</v>
      </c>
      <c r="I1539" s="10">
        <v>102400</v>
      </c>
      <c r="J1539" s="5" t="s">
        <v>7119</v>
      </c>
      <c r="K1539" s="10">
        <v>0</v>
      </c>
      <c r="L1539" s="5" t="s">
        <v>67</v>
      </c>
      <c r="M1539" s="10">
        <v>0</v>
      </c>
      <c r="N1539" s="5" t="s">
        <v>67</v>
      </c>
      <c r="O1539" s="10">
        <f t="shared" si="24"/>
        <v>83970</v>
      </c>
      <c r="P1539" s="10">
        <v>0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10">
        <v>0</v>
      </c>
      <c r="W1539" s="5" t="s">
        <v>8816</v>
      </c>
      <c r="X1539" s="5" t="s">
        <v>67</v>
      </c>
      <c r="Y1539" s="2" t="s">
        <v>67</v>
      </c>
      <c r="Z1539" s="2" t="s">
        <v>67</v>
      </c>
      <c r="AA1539" s="11"/>
      <c r="AB1539" s="2" t="s">
        <v>67</v>
      </c>
    </row>
    <row r="1540" spans="1:28" ht="30" customHeight="1" x14ac:dyDescent="0.3">
      <c r="A1540" s="5" t="s">
        <v>8817</v>
      </c>
      <c r="B1540" s="5" t="s">
        <v>8809</v>
      </c>
      <c r="C1540" s="5" t="s">
        <v>659</v>
      </c>
      <c r="D1540" s="9" t="s">
        <v>508</v>
      </c>
      <c r="E1540" s="10">
        <v>144320</v>
      </c>
      <c r="F1540" s="5" t="s">
        <v>67</v>
      </c>
      <c r="G1540" s="10">
        <v>0</v>
      </c>
      <c r="H1540" s="5" t="s">
        <v>67</v>
      </c>
      <c r="I1540" s="10">
        <v>176000</v>
      </c>
      <c r="J1540" s="5" t="s">
        <v>7119</v>
      </c>
      <c r="K1540" s="10">
        <v>0</v>
      </c>
      <c r="L1540" s="5" t="s">
        <v>67</v>
      </c>
      <c r="M1540" s="10">
        <v>0</v>
      </c>
      <c r="N1540" s="5" t="s">
        <v>67</v>
      </c>
      <c r="O1540" s="10">
        <f t="shared" si="24"/>
        <v>144320</v>
      </c>
      <c r="P1540" s="10">
        <v>0</v>
      </c>
      <c r="Q1540" s="10">
        <v>0</v>
      </c>
      <c r="R1540" s="10">
        <v>0</v>
      </c>
      <c r="S1540" s="10">
        <v>0</v>
      </c>
      <c r="T1540" s="10">
        <v>0</v>
      </c>
      <c r="U1540" s="10">
        <v>0</v>
      </c>
      <c r="V1540" s="10">
        <v>0</v>
      </c>
      <c r="W1540" s="5" t="s">
        <v>8818</v>
      </c>
      <c r="X1540" s="5" t="s">
        <v>67</v>
      </c>
      <c r="Y1540" s="2" t="s">
        <v>67</v>
      </c>
      <c r="Z1540" s="2" t="s">
        <v>67</v>
      </c>
      <c r="AA1540" s="11"/>
      <c r="AB1540" s="2" t="s">
        <v>67</v>
      </c>
    </row>
    <row r="1541" spans="1:28" ht="30" customHeight="1" x14ac:dyDescent="0.3">
      <c r="A1541" s="5" t="s">
        <v>8819</v>
      </c>
      <c r="B1541" s="5" t="s">
        <v>8809</v>
      </c>
      <c r="C1541" s="5" t="s">
        <v>794</v>
      </c>
      <c r="D1541" s="9" t="s">
        <v>508</v>
      </c>
      <c r="E1541" s="10">
        <v>183680</v>
      </c>
      <c r="F1541" s="5" t="s">
        <v>67</v>
      </c>
      <c r="G1541" s="10">
        <v>0</v>
      </c>
      <c r="H1541" s="5" t="s">
        <v>67</v>
      </c>
      <c r="I1541" s="10">
        <v>224000</v>
      </c>
      <c r="J1541" s="5" t="s">
        <v>7119</v>
      </c>
      <c r="K1541" s="10">
        <v>0</v>
      </c>
      <c r="L1541" s="5" t="s">
        <v>67</v>
      </c>
      <c r="M1541" s="10">
        <v>0</v>
      </c>
      <c r="N1541" s="5" t="s">
        <v>67</v>
      </c>
      <c r="O1541" s="10">
        <f t="shared" si="24"/>
        <v>183680</v>
      </c>
      <c r="P1541" s="10">
        <v>0</v>
      </c>
      <c r="Q1541" s="10">
        <v>0</v>
      </c>
      <c r="R1541" s="10">
        <v>0</v>
      </c>
      <c r="S1541" s="10">
        <v>0</v>
      </c>
      <c r="T1541" s="10">
        <v>0</v>
      </c>
      <c r="U1541" s="10">
        <v>0</v>
      </c>
      <c r="V1541" s="10">
        <v>0</v>
      </c>
      <c r="W1541" s="5" t="s">
        <v>8820</v>
      </c>
      <c r="X1541" s="5" t="s">
        <v>67</v>
      </c>
      <c r="Y1541" s="2" t="s">
        <v>67</v>
      </c>
      <c r="Z1541" s="2" t="s">
        <v>67</v>
      </c>
      <c r="AA1541" s="11"/>
      <c r="AB1541" s="2" t="s">
        <v>67</v>
      </c>
    </row>
    <row r="1542" spans="1:28" ht="30" customHeight="1" x14ac:dyDescent="0.3">
      <c r="A1542" s="5" t="s">
        <v>8821</v>
      </c>
      <c r="B1542" s="5" t="s">
        <v>8822</v>
      </c>
      <c r="C1542" s="5" t="s">
        <v>8823</v>
      </c>
      <c r="D1542" s="9" t="s">
        <v>508</v>
      </c>
      <c r="E1542" s="10">
        <v>14960</v>
      </c>
      <c r="F1542" s="5" t="s">
        <v>67</v>
      </c>
      <c r="G1542" s="10">
        <v>44000</v>
      </c>
      <c r="H1542" s="5" t="s">
        <v>5749</v>
      </c>
      <c r="I1542" s="10">
        <v>45000</v>
      </c>
      <c r="J1542" s="5" t="s">
        <v>8824</v>
      </c>
      <c r="K1542" s="10">
        <v>0</v>
      </c>
      <c r="L1542" s="5" t="s">
        <v>67</v>
      </c>
      <c r="M1542" s="10">
        <v>0</v>
      </c>
      <c r="N1542" s="5" t="s">
        <v>67</v>
      </c>
      <c r="O1542" s="10">
        <f t="shared" si="24"/>
        <v>14960</v>
      </c>
      <c r="P1542" s="10">
        <v>0</v>
      </c>
      <c r="Q1542" s="10">
        <v>0</v>
      </c>
      <c r="R1542" s="10">
        <v>0</v>
      </c>
      <c r="S1542" s="10">
        <v>0</v>
      </c>
      <c r="T1542" s="10">
        <v>0</v>
      </c>
      <c r="U1542" s="10">
        <v>0</v>
      </c>
      <c r="V1542" s="10">
        <v>0</v>
      </c>
      <c r="W1542" s="5" t="s">
        <v>8825</v>
      </c>
      <c r="X1542" s="5" t="s">
        <v>67</v>
      </c>
      <c r="Y1542" s="2" t="s">
        <v>67</v>
      </c>
      <c r="Z1542" s="2" t="s">
        <v>67</v>
      </c>
      <c r="AA1542" s="11"/>
      <c r="AB1542" s="2" t="s">
        <v>67</v>
      </c>
    </row>
    <row r="1543" spans="1:28" ht="30" customHeight="1" x14ac:dyDescent="0.3">
      <c r="A1543" s="5" t="s">
        <v>8826</v>
      </c>
      <c r="B1543" s="5" t="s">
        <v>8822</v>
      </c>
      <c r="C1543" s="5" t="s">
        <v>8827</v>
      </c>
      <c r="D1543" s="9" t="s">
        <v>508</v>
      </c>
      <c r="E1543" s="10">
        <v>18480</v>
      </c>
      <c r="F1543" s="5" t="s">
        <v>67</v>
      </c>
      <c r="G1543" s="10">
        <v>51000</v>
      </c>
      <c r="H1543" s="5" t="s">
        <v>5749</v>
      </c>
      <c r="I1543" s="10">
        <v>53000</v>
      </c>
      <c r="J1543" s="5" t="s">
        <v>8824</v>
      </c>
      <c r="K1543" s="10">
        <v>0</v>
      </c>
      <c r="L1543" s="5" t="s">
        <v>67</v>
      </c>
      <c r="M1543" s="10">
        <v>0</v>
      </c>
      <c r="N1543" s="5" t="s">
        <v>67</v>
      </c>
      <c r="O1543" s="10">
        <f t="shared" si="24"/>
        <v>18480</v>
      </c>
      <c r="P1543" s="10">
        <v>0</v>
      </c>
      <c r="Q1543" s="10">
        <v>0</v>
      </c>
      <c r="R1543" s="10">
        <v>0</v>
      </c>
      <c r="S1543" s="10">
        <v>0</v>
      </c>
      <c r="T1543" s="10">
        <v>0</v>
      </c>
      <c r="U1543" s="10">
        <v>0</v>
      </c>
      <c r="V1543" s="10">
        <v>0</v>
      </c>
      <c r="W1543" s="5" t="s">
        <v>8828</v>
      </c>
      <c r="X1543" s="5" t="s">
        <v>67</v>
      </c>
      <c r="Y1543" s="2" t="s">
        <v>67</v>
      </c>
      <c r="Z1543" s="2" t="s">
        <v>67</v>
      </c>
      <c r="AA1543" s="11"/>
      <c r="AB1543" s="2" t="s">
        <v>67</v>
      </c>
    </row>
    <row r="1544" spans="1:28" ht="30" customHeight="1" x14ac:dyDescent="0.3">
      <c r="A1544" s="5" t="s">
        <v>8829</v>
      </c>
      <c r="B1544" s="5" t="s">
        <v>8822</v>
      </c>
      <c r="C1544" s="5" t="s">
        <v>8830</v>
      </c>
      <c r="D1544" s="9" t="s">
        <v>508</v>
      </c>
      <c r="E1544" s="10">
        <v>28480</v>
      </c>
      <c r="F1544" s="5" t="s">
        <v>67</v>
      </c>
      <c r="G1544" s="10">
        <v>59000</v>
      </c>
      <c r="H1544" s="5" t="s">
        <v>5749</v>
      </c>
      <c r="I1544" s="10">
        <v>61000</v>
      </c>
      <c r="J1544" s="5" t="s">
        <v>8824</v>
      </c>
      <c r="K1544" s="10">
        <v>0</v>
      </c>
      <c r="L1544" s="5" t="s">
        <v>67</v>
      </c>
      <c r="M1544" s="10">
        <v>0</v>
      </c>
      <c r="N1544" s="5" t="s">
        <v>67</v>
      </c>
      <c r="O1544" s="10">
        <f t="shared" si="24"/>
        <v>28480</v>
      </c>
      <c r="P1544" s="10">
        <v>0</v>
      </c>
      <c r="Q1544" s="10">
        <v>0</v>
      </c>
      <c r="R1544" s="10">
        <v>0</v>
      </c>
      <c r="S1544" s="10">
        <v>0</v>
      </c>
      <c r="T1544" s="10">
        <v>0</v>
      </c>
      <c r="U1544" s="10">
        <v>0</v>
      </c>
      <c r="V1544" s="10">
        <v>0</v>
      </c>
      <c r="W1544" s="5" t="s">
        <v>8831</v>
      </c>
      <c r="X1544" s="5" t="s">
        <v>67</v>
      </c>
      <c r="Y1544" s="2" t="s">
        <v>67</v>
      </c>
      <c r="Z1544" s="2" t="s">
        <v>67</v>
      </c>
      <c r="AA1544" s="11"/>
      <c r="AB1544" s="2" t="s">
        <v>67</v>
      </c>
    </row>
    <row r="1545" spans="1:28" ht="30" customHeight="1" x14ac:dyDescent="0.3">
      <c r="A1545" s="5" t="s">
        <v>8832</v>
      </c>
      <c r="B1545" s="5" t="s">
        <v>8822</v>
      </c>
      <c r="C1545" s="5" t="s">
        <v>8833</v>
      </c>
      <c r="D1545" s="9" t="s">
        <v>508</v>
      </c>
      <c r="E1545" s="10">
        <v>35200</v>
      </c>
      <c r="F1545" s="5" t="s">
        <v>67</v>
      </c>
      <c r="G1545" s="10">
        <v>111000</v>
      </c>
      <c r="H1545" s="5" t="s">
        <v>5749</v>
      </c>
      <c r="I1545" s="10">
        <v>115000</v>
      </c>
      <c r="J1545" s="5" t="s">
        <v>8824</v>
      </c>
      <c r="K1545" s="10">
        <v>0</v>
      </c>
      <c r="L1545" s="5" t="s">
        <v>67</v>
      </c>
      <c r="M1545" s="10">
        <v>0</v>
      </c>
      <c r="N1545" s="5" t="s">
        <v>67</v>
      </c>
      <c r="O1545" s="10">
        <f t="shared" si="24"/>
        <v>35200</v>
      </c>
      <c r="P1545" s="10">
        <v>0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10">
        <v>0</v>
      </c>
      <c r="W1545" s="5" t="s">
        <v>8834</v>
      </c>
      <c r="X1545" s="5" t="s">
        <v>67</v>
      </c>
      <c r="Y1545" s="2" t="s">
        <v>67</v>
      </c>
      <c r="Z1545" s="2" t="s">
        <v>67</v>
      </c>
      <c r="AA1545" s="11"/>
      <c r="AB1545" s="2" t="s">
        <v>67</v>
      </c>
    </row>
    <row r="1546" spans="1:28" ht="30" customHeight="1" x14ac:dyDescent="0.3">
      <c r="A1546" s="5" t="s">
        <v>8835</v>
      </c>
      <c r="B1546" s="5" t="s">
        <v>8822</v>
      </c>
      <c r="C1546" s="5" t="s">
        <v>8836</v>
      </c>
      <c r="D1546" s="9" t="s">
        <v>508</v>
      </c>
      <c r="E1546" s="10">
        <v>48000</v>
      </c>
      <c r="F1546" s="5" t="s">
        <v>67</v>
      </c>
      <c r="G1546" s="10">
        <v>155000</v>
      </c>
      <c r="H1546" s="5" t="s">
        <v>5749</v>
      </c>
      <c r="I1546" s="10">
        <v>160000</v>
      </c>
      <c r="J1546" s="5" t="s">
        <v>8824</v>
      </c>
      <c r="K1546" s="10">
        <v>0</v>
      </c>
      <c r="L1546" s="5" t="s">
        <v>67</v>
      </c>
      <c r="M1546" s="10">
        <v>0</v>
      </c>
      <c r="N1546" s="5" t="s">
        <v>67</v>
      </c>
      <c r="O1546" s="10">
        <f t="shared" si="24"/>
        <v>48000</v>
      </c>
      <c r="P1546" s="10">
        <v>0</v>
      </c>
      <c r="Q1546" s="10">
        <v>0</v>
      </c>
      <c r="R1546" s="10">
        <v>0</v>
      </c>
      <c r="S1546" s="10">
        <v>0</v>
      </c>
      <c r="T1546" s="10">
        <v>0</v>
      </c>
      <c r="U1546" s="10">
        <v>0</v>
      </c>
      <c r="V1546" s="10">
        <v>0</v>
      </c>
      <c r="W1546" s="5" t="s">
        <v>8837</v>
      </c>
      <c r="X1546" s="5" t="s">
        <v>67</v>
      </c>
      <c r="Y1546" s="2" t="s">
        <v>67</v>
      </c>
      <c r="Z1546" s="2" t="s">
        <v>67</v>
      </c>
      <c r="AA1546" s="11"/>
      <c r="AB1546" s="2" t="s">
        <v>67</v>
      </c>
    </row>
    <row r="1547" spans="1:28" ht="30" customHeight="1" x14ac:dyDescent="0.3">
      <c r="A1547" s="5" t="s">
        <v>8838</v>
      </c>
      <c r="B1547" s="5" t="s">
        <v>8822</v>
      </c>
      <c r="C1547" s="5" t="s">
        <v>8839</v>
      </c>
      <c r="D1547" s="9" t="s">
        <v>508</v>
      </c>
      <c r="E1547" s="10">
        <v>72000</v>
      </c>
      <c r="F1547" s="5" t="s">
        <v>67</v>
      </c>
      <c r="G1547" s="10">
        <v>254000</v>
      </c>
      <c r="H1547" s="5" t="s">
        <v>5749</v>
      </c>
      <c r="I1547" s="10">
        <v>263000</v>
      </c>
      <c r="J1547" s="5" t="s">
        <v>8824</v>
      </c>
      <c r="K1547" s="10">
        <v>0</v>
      </c>
      <c r="L1547" s="5" t="s">
        <v>67</v>
      </c>
      <c r="M1547" s="10">
        <v>0</v>
      </c>
      <c r="N1547" s="5" t="s">
        <v>67</v>
      </c>
      <c r="O1547" s="10">
        <f t="shared" si="24"/>
        <v>72000</v>
      </c>
      <c r="P1547" s="10">
        <v>0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5" t="s">
        <v>8840</v>
      </c>
      <c r="X1547" s="5" t="s">
        <v>67</v>
      </c>
      <c r="Y1547" s="2" t="s">
        <v>67</v>
      </c>
      <c r="Z1547" s="2" t="s">
        <v>67</v>
      </c>
      <c r="AA1547" s="11"/>
      <c r="AB1547" s="2" t="s">
        <v>67</v>
      </c>
    </row>
    <row r="1548" spans="1:28" ht="30" customHeight="1" x14ac:dyDescent="0.3">
      <c r="A1548" s="5" t="s">
        <v>8841</v>
      </c>
      <c r="B1548" s="5" t="s">
        <v>8822</v>
      </c>
      <c r="C1548" s="5" t="s">
        <v>8842</v>
      </c>
      <c r="D1548" s="9" t="s">
        <v>508</v>
      </c>
      <c r="E1548" s="10">
        <v>0</v>
      </c>
      <c r="F1548" s="5" t="s">
        <v>67</v>
      </c>
      <c r="G1548" s="10">
        <v>340000</v>
      </c>
      <c r="H1548" s="5" t="s">
        <v>5749</v>
      </c>
      <c r="I1548" s="10">
        <v>1340000</v>
      </c>
      <c r="J1548" s="5" t="s">
        <v>8824</v>
      </c>
      <c r="K1548" s="10">
        <v>0</v>
      </c>
      <c r="L1548" s="5" t="s">
        <v>67</v>
      </c>
      <c r="M1548" s="10">
        <v>0</v>
      </c>
      <c r="N1548" s="5" t="s">
        <v>67</v>
      </c>
      <c r="O1548" s="10">
        <f t="shared" si="24"/>
        <v>340000</v>
      </c>
      <c r="P1548" s="10">
        <v>0</v>
      </c>
      <c r="Q1548" s="10">
        <v>0</v>
      </c>
      <c r="R1548" s="10">
        <v>0</v>
      </c>
      <c r="S1548" s="10">
        <v>0</v>
      </c>
      <c r="T1548" s="10">
        <v>0</v>
      </c>
      <c r="U1548" s="10">
        <v>0</v>
      </c>
      <c r="V1548" s="10">
        <v>0</v>
      </c>
      <c r="W1548" s="5" t="s">
        <v>8843</v>
      </c>
      <c r="X1548" s="5" t="s">
        <v>67</v>
      </c>
      <c r="Y1548" s="2" t="s">
        <v>67</v>
      </c>
      <c r="Z1548" s="2" t="s">
        <v>67</v>
      </c>
      <c r="AA1548" s="11"/>
      <c r="AB1548" s="2" t="s">
        <v>67</v>
      </c>
    </row>
    <row r="1549" spans="1:28" ht="30" customHeight="1" x14ac:dyDescent="0.3">
      <c r="A1549" s="5" t="s">
        <v>8844</v>
      </c>
      <c r="B1549" s="5" t="s">
        <v>8822</v>
      </c>
      <c r="C1549" s="5" t="s">
        <v>8845</v>
      </c>
      <c r="D1549" s="9" t="s">
        <v>508</v>
      </c>
      <c r="E1549" s="10">
        <v>70800</v>
      </c>
      <c r="F1549" s="5" t="s">
        <v>67</v>
      </c>
      <c r="G1549" s="10">
        <v>444000</v>
      </c>
      <c r="H1549" s="5" t="s">
        <v>5749</v>
      </c>
      <c r="I1549" s="10">
        <v>1620000</v>
      </c>
      <c r="J1549" s="5" t="s">
        <v>8824</v>
      </c>
      <c r="K1549" s="10">
        <v>0</v>
      </c>
      <c r="L1549" s="5" t="s">
        <v>67</v>
      </c>
      <c r="M1549" s="10">
        <v>0</v>
      </c>
      <c r="N1549" s="5" t="s">
        <v>67</v>
      </c>
      <c r="O1549" s="10">
        <f t="shared" si="24"/>
        <v>70800</v>
      </c>
      <c r="P1549" s="10">
        <v>0</v>
      </c>
      <c r="Q1549" s="10">
        <v>0</v>
      </c>
      <c r="R1549" s="10">
        <v>0</v>
      </c>
      <c r="S1549" s="10">
        <v>0</v>
      </c>
      <c r="T1549" s="10">
        <v>0</v>
      </c>
      <c r="U1549" s="10">
        <v>0</v>
      </c>
      <c r="V1549" s="10">
        <v>0</v>
      </c>
      <c r="W1549" s="5" t="s">
        <v>8846</v>
      </c>
      <c r="X1549" s="5" t="s">
        <v>67</v>
      </c>
      <c r="Y1549" s="2" t="s">
        <v>67</v>
      </c>
      <c r="Z1549" s="2" t="s">
        <v>67</v>
      </c>
      <c r="AA1549" s="11"/>
      <c r="AB1549" s="2" t="s">
        <v>67</v>
      </c>
    </row>
    <row r="1550" spans="1:28" ht="30" customHeight="1" x14ac:dyDescent="0.3">
      <c r="A1550" s="5" t="s">
        <v>8847</v>
      </c>
      <c r="B1550" s="5" t="s">
        <v>8822</v>
      </c>
      <c r="C1550" s="5" t="s">
        <v>8848</v>
      </c>
      <c r="D1550" s="9" t="s">
        <v>508</v>
      </c>
      <c r="E1550" s="10">
        <v>93600</v>
      </c>
      <c r="F1550" s="5" t="s">
        <v>67</v>
      </c>
      <c r="G1550" s="10">
        <v>516000</v>
      </c>
      <c r="H1550" s="5" t="s">
        <v>5749</v>
      </c>
      <c r="I1550" s="10">
        <v>1920000</v>
      </c>
      <c r="J1550" s="5" t="s">
        <v>8824</v>
      </c>
      <c r="K1550" s="10">
        <v>0</v>
      </c>
      <c r="L1550" s="5" t="s">
        <v>67</v>
      </c>
      <c r="M1550" s="10">
        <v>0</v>
      </c>
      <c r="N1550" s="5" t="s">
        <v>67</v>
      </c>
      <c r="O1550" s="10">
        <f t="shared" si="24"/>
        <v>93600</v>
      </c>
      <c r="P1550" s="10">
        <v>0</v>
      </c>
      <c r="Q1550" s="10">
        <v>0</v>
      </c>
      <c r="R1550" s="10">
        <v>0</v>
      </c>
      <c r="S1550" s="10">
        <v>0</v>
      </c>
      <c r="T1550" s="10">
        <v>0</v>
      </c>
      <c r="U1550" s="10">
        <v>0</v>
      </c>
      <c r="V1550" s="10">
        <v>0</v>
      </c>
      <c r="W1550" s="5" t="s">
        <v>8849</v>
      </c>
      <c r="X1550" s="5" t="s">
        <v>67</v>
      </c>
      <c r="Y1550" s="2" t="s">
        <v>67</v>
      </c>
      <c r="Z1550" s="2" t="s">
        <v>67</v>
      </c>
      <c r="AA1550" s="11"/>
      <c r="AB1550" s="2" t="s">
        <v>67</v>
      </c>
    </row>
    <row r="1551" spans="1:28" ht="30" customHeight="1" x14ac:dyDescent="0.3">
      <c r="A1551" s="5" t="s">
        <v>8850</v>
      </c>
      <c r="B1551" s="5" t="s">
        <v>8822</v>
      </c>
      <c r="C1551" s="5" t="s">
        <v>8851</v>
      </c>
      <c r="D1551" s="9" t="s">
        <v>508</v>
      </c>
      <c r="E1551" s="10">
        <v>136000</v>
      </c>
      <c r="F1551" s="5" t="s">
        <v>67</v>
      </c>
      <c r="G1551" s="10">
        <v>777000</v>
      </c>
      <c r="H1551" s="5" t="s">
        <v>5749</v>
      </c>
      <c r="I1551" s="10">
        <v>2150000</v>
      </c>
      <c r="J1551" s="5" t="s">
        <v>8824</v>
      </c>
      <c r="K1551" s="10">
        <v>0</v>
      </c>
      <c r="L1551" s="5" t="s">
        <v>67</v>
      </c>
      <c r="M1551" s="10">
        <v>0</v>
      </c>
      <c r="N1551" s="5" t="s">
        <v>67</v>
      </c>
      <c r="O1551" s="10">
        <f t="shared" si="24"/>
        <v>136000</v>
      </c>
      <c r="P1551" s="10">
        <v>0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10">
        <v>0</v>
      </c>
      <c r="W1551" s="5" t="s">
        <v>8852</v>
      </c>
      <c r="X1551" s="5" t="s">
        <v>67</v>
      </c>
      <c r="Y1551" s="2" t="s">
        <v>67</v>
      </c>
      <c r="Z1551" s="2" t="s">
        <v>67</v>
      </c>
      <c r="AA1551" s="11"/>
      <c r="AB1551" s="2" t="s">
        <v>67</v>
      </c>
    </row>
    <row r="1552" spans="1:28" ht="30" customHeight="1" x14ac:dyDescent="0.3">
      <c r="A1552" s="5" t="s">
        <v>8853</v>
      </c>
      <c r="B1552" s="5" t="s">
        <v>8822</v>
      </c>
      <c r="C1552" s="5" t="s">
        <v>8854</v>
      </c>
      <c r="D1552" s="9" t="s">
        <v>508</v>
      </c>
      <c r="E1552" s="10">
        <v>188800</v>
      </c>
      <c r="F1552" s="5" t="s">
        <v>67</v>
      </c>
      <c r="G1552" s="10">
        <v>863000</v>
      </c>
      <c r="H1552" s="5" t="s">
        <v>5749</v>
      </c>
      <c r="I1552" s="10">
        <v>2500000</v>
      </c>
      <c r="J1552" s="5" t="s">
        <v>8824</v>
      </c>
      <c r="K1552" s="10">
        <v>0</v>
      </c>
      <c r="L1552" s="5" t="s">
        <v>67</v>
      </c>
      <c r="M1552" s="10">
        <v>0</v>
      </c>
      <c r="N1552" s="5" t="s">
        <v>67</v>
      </c>
      <c r="O1552" s="10">
        <f t="shared" ref="O1552:O1615" si="25">SMALL(E1552:M1552,COUNTIF(E1552:M1552,0)+1)</f>
        <v>188800</v>
      </c>
      <c r="P1552" s="10">
        <v>0</v>
      </c>
      <c r="Q1552" s="10">
        <v>0</v>
      </c>
      <c r="R1552" s="10">
        <v>0</v>
      </c>
      <c r="S1552" s="10">
        <v>0</v>
      </c>
      <c r="T1552" s="10">
        <v>0</v>
      </c>
      <c r="U1552" s="10">
        <v>0</v>
      </c>
      <c r="V1552" s="10">
        <v>0</v>
      </c>
      <c r="W1552" s="5" t="s">
        <v>8855</v>
      </c>
      <c r="X1552" s="5" t="s">
        <v>67</v>
      </c>
      <c r="Y1552" s="2" t="s">
        <v>67</v>
      </c>
      <c r="Z1552" s="2" t="s">
        <v>67</v>
      </c>
      <c r="AA1552" s="11"/>
      <c r="AB1552" s="2" t="s">
        <v>67</v>
      </c>
    </row>
    <row r="1553" spans="1:28" ht="30" customHeight="1" x14ac:dyDescent="0.3">
      <c r="A1553" s="5" t="s">
        <v>8856</v>
      </c>
      <c r="B1553" s="5" t="s">
        <v>8822</v>
      </c>
      <c r="C1553" s="5" t="s">
        <v>8857</v>
      </c>
      <c r="D1553" s="9" t="s">
        <v>508</v>
      </c>
      <c r="E1553" s="10">
        <v>277600</v>
      </c>
      <c r="F1553" s="5" t="s">
        <v>67</v>
      </c>
      <c r="G1553" s="10">
        <v>1512000</v>
      </c>
      <c r="H1553" s="5" t="s">
        <v>5749</v>
      </c>
      <c r="I1553" s="10">
        <v>3200000</v>
      </c>
      <c r="J1553" s="5" t="s">
        <v>8824</v>
      </c>
      <c r="K1553" s="10">
        <v>0</v>
      </c>
      <c r="L1553" s="5" t="s">
        <v>67</v>
      </c>
      <c r="M1553" s="10">
        <v>0</v>
      </c>
      <c r="N1553" s="5" t="s">
        <v>67</v>
      </c>
      <c r="O1553" s="10">
        <f t="shared" si="25"/>
        <v>277600</v>
      </c>
      <c r="P1553" s="10">
        <v>0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10">
        <v>0</v>
      </c>
      <c r="W1553" s="5" t="s">
        <v>8858</v>
      </c>
      <c r="X1553" s="5" t="s">
        <v>67</v>
      </c>
      <c r="Y1553" s="2" t="s">
        <v>67</v>
      </c>
      <c r="Z1553" s="2" t="s">
        <v>67</v>
      </c>
      <c r="AA1553" s="11"/>
      <c r="AB1553" s="2" t="s">
        <v>67</v>
      </c>
    </row>
    <row r="1554" spans="1:28" ht="30" customHeight="1" x14ac:dyDescent="0.3">
      <c r="A1554" s="5" t="s">
        <v>8859</v>
      </c>
      <c r="B1554" s="5" t="s">
        <v>8822</v>
      </c>
      <c r="C1554" s="5" t="s">
        <v>8860</v>
      </c>
      <c r="D1554" s="9" t="s">
        <v>508</v>
      </c>
      <c r="E1554" s="10">
        <v>476000</v>
      </c>
      <c r="F1554" s="5" t="s">
        <v>67</v>
      </c>
      <c r="G1554" s="10">
        <v>3260000</v>
      </c>
      <c r="H1554" s="5" t="s">
        <v>5749</v>
      </c>
      <c r="I1554" s="10">
        <v>3800000</v>
      </c>
      <c r="J1554" s="5" t="s">
        <v>8824</v>
      </c>
      <c r="K1554" s="10">
        <v>0</v>
      </c>
      <c r="L1554" s="5" t="s">
        <v>67</v>
      </c>
      <c r="M1554" s="10">
        <v>0</v>
      </c>
      <c r="N1554" s="5" t="s">
        <v>67</v>
      </c>
      <c r="O1554" s="10">
        <f t="shared" si="25"/>
        <v>476000</v>
      </c>
      <c r="P1554" s="10">
        <v>0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10">
        <v>0</v>
      </c>
      <c r="W1554" s="5" t="s">
        <v>8861</v>
      </c>
      <c r="X1554" s="5" t="s">
        <v>67</v>
      </c>
      <c r="Y1554" s="2" t="s">
        <v>67</v>
      </c>
      <c r="Z1554" s="2" t="s">
        <v>67</v>
      </c>
      <c r="AA1554" s="11"/>
      <c r="AB1554" s="2" t="s">
        <v>67</v>
      </c>
    </row>
    <row r="1555" spans="1:28" ht="30" customHeight="1" x14ac:dyDescent="0.3">
      <c r="A1555" s="5" t="s">
        <v>8862</v>
      </c>
      <c r="B1555" s="5" t="s">
        <v>8822</v>
      </c>
      <c r="C1555" s="5" t="s">
        <v>8863</v>
      </c>
      <c r="D1555" s="9" t="s">
        <v>508</v>
      </c>
      <c r="E1555" s="10">
        <v>664000</v>
      </c>
      <c r="F1555" s="5" t="s">
        <v>67</v>
      </c>
      <c r="G1555" s="10">
        <v>850000</v>
      </c>
      <c r="H1555" s="5" t="s">
        <v>5749</v>
      </c>
      <c r="I1555" s="10">
        <v>4300000</v>
      </c>
      <c r="J1555" s="5" t="s">
        <v>8824</v>
      </c>
      <c r="K1555" s="10">
        <v>0</v>
      </c>
      <c r="L1555" s="5" t="s">
        <v>67</v>
      </c>
      <c r="M1555" s="10">
        <v>0</v>
      </c>
      <c r="N1555" s="5" t="s">
        <v>67</v>
      </c>
      <c r="O1555" s="10">
        <f t="shared" si="25"/>
        <v>664000</v>
      </c>
      <c r="P1555" s="10">
        <v>0</v>
      </c>
      <c r="Q1555" s="10">
        <v>0</v>
      </c>
      <c r="R1555" s="10">
        <v>0</v>
      </c>
      <c r="S1555" s="10">
        <v>0</v>
      </c>
      <c r="T1555" s="10">
        <v>0</v>
      </c>
      <c r="U1555" s="10">
        <v>0</v>
      </c>
      <c r="V1555" s="10">
        <v>0</v>
      </c>
      <c r="W1555" s="5" t="s">
        <v>8864</v>
      </c>
      <c r="X1555" s="5" t="s">
        <v>67</v>
      </c>
      <c r="Y1555" s="2" t="s">
        <v>67</v>
      </c>
      <c r="Z1555" s="2" t="s">
        <v>67</v>
      </c>
      <c r="AA1555" s="11"/>
      <c r="AB1555" s="2" t="s">
        <v>67</v>
      </c>
    </row>
    <row r="1556" spans="1:28" ht="30" customHeight="1" x14ac:dyDescent="0.3">
      <c r="A1556" s="5" t="s">
        <v>8865</v>
      </c>
      <c r="B1556" s="5" t="s">
        <v>8822</v>
      </c>
      <c r="C1556" s="5" t="s">
        <v>8866</v>
      </c>
      <c r="D1556" s="9" t="s">
        <v>508</v>
      </c>
      <c r="E1556" s="10">
        <v>0</v>
      </c>
      <c r="F1556" s="5" t="s">
        <v>67</v>
      </c>
      <c r="G1556" s="10">
        <v>42000</v>
      </c>
      <c r="H1556" s="5" t="s">
        <v>8867</v>
      </c>
      <c r="I1556" s="10">
        <v>42000</v>
      </c>
      <c r="J1556" s="5" t="s">
        <v>5810</v>
      </c>
      <c r="K1556" s="10">
        <v>0</v>
      </c>
      <c r="L1556" s="5" t="s">
        <v>67</v>
      </c>
      <c r="M1556" s="10">
        <v>0</v>
      </c>
      <c r="N1556" s="5" t="s">
        <v>67</v>
      </c>
      <c r="O1556" s="10">
        <f t="shared" si="25"/>
        <v>42000</v>
      </c>
      <c r="P1556" s="10">
        <v>0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0</v>
      </c>
      <c r="W1556" s="5" t="s">
        <v>8868</v>
      </c>
      <c r="X1556" s="5" t="s">
        <v>67</v>
      </c>
      <c r="Y1556" s="2" t="s">
        <v>67</v>
      </c>
      <c r="Z1556" s="2" t="s">
        <v>67</v>
      </c>
      <c r="AA1556" s="11"/>
      <c r="AB1556" s="2" t="s">
        <v>67</v>
      </c>
    </row>
    <row r="1557" spans="1:28" ht="30" customHeight="1" x14ac:dyDescent="0.3">
      <c r="A1557" s="5" t="s">
        <v>8869</v>
      </c>
      <c r="B1557" s="5" t="s">
        <v>8822</v>
      </c>
      <c r="C1557" s="5" t="s">
        <v>8870</v>
      </c>
      <c r="D1557" s="9" t="s">
        <v>508</v>
      </c>
      <c r="E1557" s="10">
        <v>0</v>
      </c>
      <c r="F1557" s="5" t="s">
        <v>67</v>
      </c>
      <c r="G1557" s="10">
        <v>49000</v>
      </c>
      <c r="H1557" s="5" t="s">
        <v>8867</v>
      </c>
      <c r="I1557" s="10">
        <v>49000</v>
      </c>
      <c r="J1557" s="5" t="s">
        <v>5810</v>
      </c>
      <c r="K1557" s="10">
        <v>0</v>
      </c>
      <c r="L1557" s="5" t="s">
        <v>67</v>
      </c>
      <c r="M1557" s="10">
        <v>0</v>
      </c>
      <c r="N1557" s="5" t="s">
        <v>67</v>
      </c>
      <c r="O1557" s="10">
        <f t="shared" si="25"/>
        <v>49000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10">
        <v>0</v>
      </c>
      <c r="W1557" s="5" t="s">
        <v>8871</v>
      </c>
      <c r="X1557" s="5" t="s">
        <v>67</v>
      </c>
      <c r="Y1557" s="2" t="s">
        <v>67</v>
      </c>
      <c r="Z1557" s="2" t="s">
        <v>67</v>
      </c>
      <c r="AA1557" s="11"/>
      <c r="AB1557" s="2" t="s">
        <v>67</v>
      </c>
    </row>
    <row r="1558" spans="1:28" ht="30" customHeight="1" x14ac:dyDescent="0.3">
      <c r="A1558" s="5" t="s">
        <v>8872</v>
      </c>
      <c r="B1558" s="5" t="s">
        <v>8822</v>
      </c>
      <c r="C1558" s="5" t="s">
        <v>8873</v>
      </c>
      <c r="D1558" s="9" t="s">
        <v>508</v>
      </c>
      <c r="E1558" s="10">
        <v>0</v>
      </c>
      <c r="F1558" s="5" t="s">
        <v>67</v>
      </c>
      <c r="G1558" s="10">
        <v>56000</v>
      </c>
      <c r="H1558" s="5" t="s">
        <v>8867</v>
      </c>
      <c r="I1558" s="10">
        <v>56000</v>
      </c>
      <c r="J1558" s="5" t="s">
        <v>5810</v>
      </c>
      <c r="K1558" s="10">
        <v>0</v>
      </c>
      <c r="L1558" s="5" t="s">
        <v>67</v>
      </c>
      <c r="M1558" s="10">
        <v>0</v>
      </c>
      <c r="N1558" s="5" t="s">
        <v>67</v>
      </c>
      <c r="O1558" s="10">
        <f t="shared" si="25"/>
        <v>56000</v>
      </c>
      <c r="P1558" s="10">
        <v>0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10">
        <v>0</v>
      </c>
      <c r="W1558" s="5" t="s">
        <v>8874</v>
      </c>
      <c r="X1558" s="5" t="s">
        <v>67</v>
      </c>
      <c r="Y1558" s="2" t="s">
        <v>67</v>
      </c>
      <c r="Z1558" s="2" t="s">
        <v>67</v>
      </c>
      <c r="AA1558" s="11"/>
      <c r="AB1558" s="2" t="s">
        <v>67</v>
      </c>
    </row>
    <row r="1559" spans="1:28" ht="30" customHeight="1" x14ac:dyDescent="0.3">
      <c r="A1559" s="5" t="s">
        <v>8875</v>
      </c>
      <c r="B1559" s="5" t="s">
        <v>8822</v>
      </c>
      <c r="C1559" s="5" t="s">
        <v>8876</v>
      </c>
      <c r="D1559" s="9" t="s">
        <v>508</v>
      </c>
      <c r="E1559" s="10">
        <v>0</v>
      </c>
      <c r="F1559" s="5" t="s">
        <v>67</v>
      </c>
      <c r="G1559" s="10">
        <v>67000</v>
      </c>
      <c r="H1559" s="5" t="s">
        <v>8867</v>
      </c>
      <c r="I1559" s="10">
        <v>67000</v>
      </c>
      <c r="J1559" s="5" t="s">
        <v>5810</v>
      </c>
      <c r="K1559" s="10">
        <v>0</v>
      </c>
      <c r="L1559" s="5" t="s">
        <v>67</v>
      </c>
      <c r="M1559" s="10">
        <v>0</v>
      </c>
      <c r="N1559" s="5" t="s">
        <v>67</v>
      </c>
      <c r="O1559" s="10">
        <f t="shared" si="25"/>
        <v>67000</v>
      </c>
      <c r="P1559" s="10">
        <v>0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10">
        <v>0</v>
      </c>
      <c r="W1559" s="5" t="s">
        <v>8877</v>
      </c>
      <c r="X1559" s="5" t="s">
        <v>67</v>
      </c>
      <c r="Y1559" s="2" t="s">
        <v>67</v>
      </c>
      <c r="Z1559" s="2" t="s">
        <v>67</v>
      </c>
      <c r="AA1559" s="11"/>
      <c r="AB1559" s="2" t="s">
        <v>67</v>
      </c>
    </row>
    <row r="1560" spans="1:28" ht="30" customHeight="1" x14ac:dyDescent="0.3">
      <c r="A1560" s="5" t="s">
        <v>8878</v>
      </c>
      <c r="B1560" s="5" t="s">
        <v>8822</v>
      </c>
      <c r="C1560" s="5" t="s">
        <v>8879</v>
      </c>
      <c r="D1560" s="9" t="s">
        <v>508</v>
      </c>
      <c r="E1560" s="10">
        <v>0</v>
      </c>
      <c r="F1560" s="5" t="s">
        <v>67</v>
      </c>
      <c r="G1560" s="10">
        <v>84000</v>
      </c>
      <c r="H1560" s="5" t="s">
        <v>8867</v>
      </c>
      <c r="I1560" s="10">
        <v>84000</v>
      </c>
      <c r="J1560" s="5" t="s">
        <v>5810</v>
      </c>
      <c r="K1560" s="10">
        <v>0</v>
      </c>
      <c r="L1560" s="5" t="s">
        <v>67</v>
      </c>
      <c r="M1560" s="10">
        <v>0</v>
      </c>
      <c r="N1560" s="5" t="s">
        <v>67</v>
      </c>
      <c r="O1560" s="10">
        <f t="shared" si="25"/>
        <v>84000</v>
      </c>
      <c r="P1560" s="10">
        <v>0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10">
        <v>0</v>
      </c>
      <c r="W1560" s="5" t="s">
        <v>8880</v>
      </c>
      <c r="X1560" s="5" t="s">
        <v>67</v>
      </c>
      <c r="Y1560" s="2" t="s">
        <v>67</v>
      </c>
      <c r="Z1560" s="2" t="s">
        <v>67</v>
      </c>
      <c r="AA1560" s="11"/>
      <c r="AB1560" s="2" t="s">
        <v>67</v>
      </c>
    </row>
    <row r="1561" spans="1:28" ht="30" customHeight="1" x14ac:dyDescent="0.3">
      <c r="A1561" s="5" t="s">
        <v>8881</v>
      </c>
      <c r="B1561" s="5" t="s">
        <v>8822</v>
      </c>
      <c r="C1561" s="5" t="s">
        <v>8882</v>
      </c>
      <c r="D1561" s="9" t="s">
        <v>508</v>
      </c>
      <c r="E1561" s="10">
        <v>0</v>
      </c>
      <c r="F1561" s="5" t="s">
        <v>67</v>
      </c>
      <c r="G1561" s="10">
        <v>91000</v>
      </c>
      <c r="H1561" s="5" t="s">
        <v>8867</v>
      </c>
      <c r="I1561" s="10">
        <v>91000</v>
      </c>
      <c r="J1561" s="5" t="s">
        <v>5810</v>
      </c>
      <c r="K1561" s="10">
        <v>0</v>
      </c>
      <c r="L1561" s="5" t="s">
        <v>67</v>
      </c>
      <c r="M1561" s="10">
        <v>0</v>
      </c>
      <c r="N1561" s="5" t="s">
        <v>67</v>
      </c>
      <c r="O1561" s="10">
        <f t="shared" si="25"/>
        <v>91000</v>
      </c>
      <c r="P1561" s="10">
        <v>0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10">
        <v>0</v>
      </c>
      <c r="W1561" s="5" t="s">
        <v>8883</v>
      </c>
      <c r="X1561" s="5" t="s">
        <v>67</v>
      </c>
      <c r="Y1561" s="2" t="s">
        <v>67</v>
      </c>
      <c r="Z1561" s="2" t="s">
        <v>67</v>
      </c>
      <c r="AA1561" s="11"/>
      <c r="AB1561" s="2" t="s">
        <v>67</v>
      </c>
    </row>
    <row r="1562" spans="1:28" ht="30" customHeight="1" x14ac:dyDescent="0.3">
      <c r="A1562" s="5" t="s">
        <v>8884</v>
      </c>
      <c r="B1562" s="5" t="s">
        <v>8822</v>
      </c>
      <c r="C1562" s="5" t="s">
        <v>8885</v>
      </c>
      <c r="D1562" s="9" t="s">
        <v>508</v>
      </c>
      <c r="E1562" s="10">
        <v>0</v>
      </c>
      <c r="F1562" s="5" t="s">
        <v>67</v>
      </c>
      <c r="G1562" s="10">
        <v>232000</v>
      </c>
      <c r="H1562" s="5" t="s">
        <v>8867</v>
      </c>
      <c r="I1562" s="10">
        <v>232000</v>
      </c>
      <c r="J1562" s="5" t="s">
        <v>5810</v>
      </c>
      <c r="K1562" s="10">
        <v>0</v>
      </c>
      <c r="L1562" s="5" t="s">
        <v>67</v>
      </c>
      <c r="M1562" s="10">
        <v>0</v>
      </c>
      <c r="N1562" s="5" t="s">
        <v>67</v>
      </c>
      <c r="O1562" s="10">
        <f t="shared" si="25"/>
        <v>232000</v>
      </c>
      <c r="P1562" s="10">
        <v>0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10">
        <v>0</v>
      </c>
      <c r="W1562" s="5" t="s">
        <v>8886</v>
      </c>
      <c r="X1562" s="5" t="s">
        <v>67</v>
      </c>
      <c r="Y1562" s="2" t="s">
        <v>67</v>
      </c>
      <c r="Z1562" s="2" t="s">
        <v>67</v>
      </c>
      <c r="AA1562" s="11"/>
      <c r="AB1562" s="2" t="s">
        <v>67</v>
      </c>
    </row>
    <row r="1563" spans="1:28" ht="30" customHeight="1" x14ac:dyDescent="0.3">
      <c r="A1563" s="5" t="s">
        <v>8887</v>
      </c>
      <c r="B1563" s="5" t="s">
        <v>8822</v>
      </c>
      <c r="C1563" s="5" t="s">
        <v>8888</v>
      </c>
      <c r="D1563" s="9" t="s">
        <v>508</v>
      </c>
      <c r="E1563" s="10">
        <v>0</v>
      </c>
      <c r="F1563" s="5" t="s">
        <v>67</v>
      </c>
      <c r="G1563" s="10">
        <v>265000</v>
      </c>
      <c r="H1563" s="5" t="s">
        <v>8867</v>
      </c>
      <c r="I1563" s="10">
        <v>265000</v>
      </c>
      <c r="J1563" s="5" t="s">
        <v>5810</v>
      </c>
      <c r="K1563" s="10">
        <v>0</v>
      </c>
      <c r="L1563" s="5" t="s">
        <v>67</v>
      </c>
      <c r="M1563" s="10">
        <v>0</v>
      </c>
      <c r="N1563" s="5" t="s">
        <v>67</v>
      </c>
      <c r="O1563" s="10">
        <f t="shared" si="25"/>
        <v>265000</v>
      </c>
      <c r="P1563" s="10">
        <v>0</v>
      </c>
      <c r="Q1563" s="10">
        <v>0</v>
      </c>
      <c r="R1563" s="10">
        <v>0</v>
      </c>
      <c r="S1563" s="10">
        <v>0</v>
      </c>
      <c r="T1563" s="10">
        <v>0</v>
      </c>
      <c r="U1563" s="10">
        <v>0</v>
      </c>
      <c r="V1563" s="10">
        <v>0</v>
      </c>
      <c r="W1563" s="5" t="s">
        <v>8889</v>
      </c>
      <c r="X1563" s="5" t="s">
        <v>67</v>
      </c>
      <c r="Y1563" s="2" t="s">
        <v>67</v>
      </c>
      <c r="Z1563" s="2" t="s">
        <v>67</v>
      </c>
      <c r="AA1563" s="11"/>
      <c r="AB1563" s="2" t="s">
        <v>67</v>
      </c>
    </row>
    <row r="1564" spans="1:28" ht="30" customHeight="1" x14ac:dyDescent="0.3">
      <c r="A1564" s="5" t="s">
        <v>8890</v>
      </c>
      <c r="B1564" s="5" t="s">
        <v>8822</v>
      </c>
      <c r="C1564" s="5" t="s">
        <v>8891</v>
      </c>
      <c r="D1564" s="9" t="s">
        <v>508</v>
      </c>
      <c r="E1564" s="10">
        <v>0</v>
      </c>
      <c r="F1564" s="5" t="s">
        <v>67</v>
      </c>
      <c r="G1564" s="10">
        <v>378000</v>
      </c>
      <c r="H1564" s="5" t="s">
        <v>8867</v>
      </c>
      <c r="I1564" s="10">
        <v>378000</v>
      </c>
      <c r="J1564" s="5" t="s">
        <v>5810</v>
      </c>
      <c r="K1564" s="10">
        <v>0</v>
      </c>
      <c r="L1564" s="5" t="s">
        <v>67</v>
      </c>
      <c r="M1564" s="10">
        <v>0</v>
      </c>
      <c r="N1564" s="5" t="s">
        <v>67</v>
      </c>
      <c r="O1564" s="10">
        <f t="shared" si="25"/>
        <v>378000</v>
      </c>
      <c r="P1564" s="10">
        <v>0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10">
        <v>0</v>
      </c>
      <c r="W1564" s="5" t="s">
        <v>8892</v>
      </c>
      <c r="X1564" s="5" t="s">
        <v>67</v>
      </c>
      <c r="Y1564" s="2" t="s">
        <v>67</v>
      </c>
      <c r="Z1564" s="2" t="s">
        <v>67</v>
      </c>
      <c r="AA1564" s="11"/>
      <c r="AB1564" s="2" t="s">
        <v>67</v>
      </c>
    </row>
    <row r="1565" spans="1:28" ht="30" customHeight="1" x14ac:dyDescent="0.3">
      <c r="A1565" s="5" t="s">
        <v>8893</v>
      </c>
      <c r="B1565" s="5" t="s">
        <v>8822</v>
      </c>
      <c r="C1565" s="5" t="s">
        <v>8894</v>
      </c>
      <c r="D1565" s="9" t="s">
        <v>508</v>
      </c>
      <c r="E1565" s="10">
        <v>0</v>
      </c>
      <c r="F1565" s="5" t="s">
        <v>67</v>
      </c>
      <c r="G1565" s="10">
        <v>734000</v>
      </c>
      <c r="H1565" s="5" t="s">
        <v>8867</v>
      </c>
      <c r="I1565" s="10">
        <v>734000</v>
      </c>
      <c r="J1565" s="5" t="s">
        <v>5810</v>
      </c>
      <c r="K1565" s="10">
        <v>0</v>
      </c>
      <c r="L1565" s="5" t="s">
        <v>67</v>
      </c>
      <c r="M1565" s="10">
        <v>0</v>
      </c>
      <c r="N1565" s="5" t="s">
        <v>67</v>
      </c>
      <c r="O1565" s="10">
        <f t="shared" si="25"/>
        <v>734000</v>
      </c>
      <c r="P1565" s="10">
        <v>0</v>
      </c>
      <c r="Q1565" s="10">
        <v>0</v>
      </c>
      <c r="R1565" s="10">
        <v>0</v>
      </c>
      <c r="S1565" s="10">
        <v>0</v>
      </c>
      <c r="T1565" s="10">
        <v>0</v>
      </c>
      <c r="U1565" s="10">
        <v>0</v>
      </c>
      <c r="V1565" s="10">
        <v>0</v>
      </c>
      <c r="W1565" s="5" t="s">
        <v>8895</v>
      </c>
      <c r="X1565" s="5" t="s">
        <v>67</v>
      </c>
      <c r="Y1565" s="2" t="s">
        <v>67</v>
      </c>
      <c r="Z1565" s="2" t="s">
        <v>67</v>
      </c>
      <c r="AA1565" s="11"/>
      <c r="AB1565" s="2" t="s">
        <v>67</v>
      </c>
    </row>
    <row r="1566" spans="1:28" ht="30" customHeight="1" x14ac:dyDescent="0.3">
      <c r="A1566" s="5" t="s">
        <v>8896</v>
      </c>
      <c r="B1566" s="5" t="s">
        <v>8822</v>
      </c>
      <c r="C1566" s="5" t="s">
        <v>8897</v>
      </c>
      <c r="D1566" s="9" t="s">
        <v>508</v>
      </c>
      <c r="E1566" s="10">
        <v>0</v>
      </c>
      <c r="F1566" s="5" t="s">
        <v>67</v>
      </c>
      <c r="G1566" s="10">
        <v>947000</v>
      </c>
      <c r="H1566" s="5" t="s">
        <v>8867</v>
      </c>
      <c r="I1566" s="10">
        <v>947000</v>
      </c>
      <c r="J1566" s="5" t="s">
        <v>5810</v>
      </c>
      <c r="K1566" s="10">
        <v>0</v>
      </c>
      <c r="L1566" s="5" t="s">
        <v>67</v>
      </c>
      <c r="M1566" s="10">
        <v>0</v>
      </c>
      <c r="N1566" s="5" t="s">
        <v>67</v>
      </c>
      <c r="O1566" s="10">
        <f t="shared" si="25"/>
        <v>947000</v>
      </c>
      <c r="P1566" s="10">
        <v>0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5" t="s">
        <v>8898</v>
      </c>
      <c r="X1566" s="5" t="s">
        <v>67</v>
      </c>
      <c r="Y1566" s="2" t="s">
        <v>67</v>
      </c>
      <c r="Z1566" s="2" t="s">
        <v>67</v>
      </c>
      <c r="AA1566" s="11"/>
      <c r="AB1566" s="2" t="s">
        <v>67</v>
      </c>
    </row>
    <row r="1567" spans="1:28" ht="30" customHeight="1" x14ac:dyDescent="0.3">
      <c r="A1567" s="5" t="s">
        <v>8899</v>
      </c>
      <c r="B1567" s="5" t="s">
        <v>8822</v>
      </c>
      <c r="C1567" s="5" t="s">
        <v>8900</v>
      </c>
      <c r="D1567" s="9" t="s">
        <v>508</v>
      </c>
      <c r="E1567" s="10">
        <v>0</v>
      </c>
      <c r="F1567" s="5" t="s">
        <v>67</v>
      </c>
      <c r="G1567" s="10">
        <v>1710000</v>
      </c>
      <c r="H1567" s="5" t="s">
        <v>8867</v>
      </c>
      <c r="I1567" s="10">
        <v>1710000</v>
      </c>
      <c r="J1567" s="5" t="s">
        <v>5810</v>
      </c>
      <c r="K1567" s="10">
        <v>0</v>
      </c>
      <c r="L1567" s="5" t="s">
        <v>67</v>
      </c>
      <c r="M1567" s="10">
        <v>0</v>
      </c>
      <c r="N1567" s="5" t="s">
        <v>67</v>
      </c>
      <c r="O1567" s="10">
        <f t="shared" si="25"/>
        <v>1710000</v>
      </c>
      <c r="P1567" s="10">
        <v>0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0</v>
      </c>
      <c r="W1567" s="5" t="s">
        <v>8901</v>
      </c>
      <c r="X1567" s="5" t="s">
        <v>67</v>
      </c>
      <c r="Y1567" s="2" t="s">
        <v>67</v>
      </c>
      <c r="Z1567" s="2" t="s">
        <v>67</v>
      </c>
      <c r="AA1567" s="11"/>
      <c r="AB1567" s="2" t="s">
        <v>67</v>
      </c>
    </row>
    <row r="1568" spans="1:28" ht="30" customHeight="1" x14ac:dyDescent="0.3">
      <c r="A1568" s="5" t="s">
        <v>8902</v>
      </c>
      <c r="B1568" s="5" t="s">
        <v>8903</v>
      </c>
      <c r="C1568" s="5" t="s">
        <v>528</v>
      </c>
      <c r="D1568" s="9" t="s">
        <v>4847</v>
      </c>
      <c r="E1568" s="10">
        <v>0</v>
      </c>
      <c r="F1568" s="5" t="s">
        <v>67</v>
      </c>
      <c r="G1568" s="10">
        <v>65000</v>
      </c>
      <c r="H1568" s="5" t="s">
        <v>8904</v>
      </c>
      <c r="I1568" s="10">
        <v>65000</v>
      </c>
      <c r="J1568" s="5" t="s">
        <v>8905</v>
      </c>
      <c r="K1568" s="10">
        <v>0</v>
      </c>
      <c r="L1568" s="5" t="s">
        <v>67</v>
      </c>
      <c r="M1568" s="10">
        <v>0</v>
      </c>
      <c r="N1568" s="5" t="s">
        <v>67</v>
      </c>
      <c r="O1568" s="10">
        <f t="shared" si="25"/>
        <v>65000</v>
      </c>
      <c r="P1568" s="10">
        <v>0</v>
      </c>
      <c r="Q1568" s="10">
        <v>0</v>
      </c>
      <c r="R1568" s="10">
        <v>0</v>
      </c>
      <c r="S1568" s="10">
        <v>0</v>
      </c>
      <c r="T1568" s="10">
        <v>0</v>
      </c>
      <c r="U1568" s="10">
        <v>0</v>
      </c>
      <c r="V1568" s="10">
        <v>0</v>
      </c>
      <c r="W1568" s="5" t="s">
        <v>8906</v>
      </c>
      <c r="X1568" s="5" t="s">
        <v>67</v>
      </c>
      <c r="Y1568" s="2" t="s">
        <v>67</v>
      </c>
      <c r="Z1568" s="2" t="s">
        <v>67</v>
      </c>
      <c r="AA1568" s="11"/>
      <c r="AB1568" s="2" t="s">
        <v>67</v>
      </c>
    </row>
    <row r="1569" spans="1:28" ht="30" customHeight="1" x14ac:dyDescent="0.3">
      <c r="A1569" s="5" t="s">
        <v>8907</v>
      </c>
      <c r="B1569" s="5" t="s">
        <v>8903</v>
      </c>
      <c r="C1569" s="5" t="s">
        <v>536</v>
      </c>
      <c r="D1569" s="9" t="s">
        <v>4847</v>
      </c>
      <c r="E1569" s="10">
        <v>0</v>
      </c>
      <c r="F1569" s="5" t="s">
        <v>67</v>
      </c>
      <c r="G1569" s="10">
        <v>75000</v>
      </c>
      <c r="H1569" s="5" t="s">
        <v>8904</v>
      </c>
      <c r="I1569" s="10">
        <v>70000</v>
      </c>
      <c r="J1569" s="5" t="s">
        <v>8905</v>
      </c>
      <c r="K1569" s="10">
        <v>0</v>
      </c>
      <c r="L1569" s="5" t="s">
        <v>67</v>
      </c>
      <c r="M1569" s="10">
        <v>0</v>
      </c>
      <c r="N1569" s="5" t="s">
        <v>67</v>
      </c>
      <c r="O1569" s="10">
        <f t="shared" si="25"/>
        <v>70000</v>
      </c>
      <c r="P1569" s="10">
        <v>0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10">
        <v>0</v>
      </c>
      <c r="W1569" s="5" t="s">
        <v>8908</v>
      </c>
      <c r="X1569" s="5" t="s">
        <v>67</v>
      </c>
      <c r="Y1569" s="2" t="s">
        <v>67</v>
      </c>
      <c r="Z1569" s="2" t="s">
        <v>67</v>
      </c>
      <c r="AA1569" s="11"/>
      <c r="AB1569" s="2" t="s">
        <v>67</v>
      </c>
    </row>
    <row r="1570" spans="1:28" ht="30" customHeight="1" x14ac:dyDescent="0.3">
      <c r="A1570" s="5" t="s">
        <v>8909</v>
      </c>
      <c r="B1570" s="5" t="s">
        <v>8903</v>
      </c>
      <c r="C1570" s="5" t="s">
        <v>544</v>
      </c>
      <c r="D1570" s="9" t="s">
        <v>4847</v>
      </c>
      <c r="E1570" s="10">
        <v>0</v>
      </c>
      <c r="F1570" s="5" t="s">
        <v>67</v>
      </c>
      <c r="G1570" s="10">
        <v>360000</v>
      </c>
      <c r="H1570" s="5" t="s">
        <v>8904</v>
      </c>
      <c r="I1570" s="10">
        <v>360000</v>
      </c>
      <c r="J1570" s="5" t="s">
        <v>8905</v>
      </c>
      <c r="K1570" s="10">
        <v>0</v>
      </c>
      <c r="L1570" s="5" t="s">
        <v>67</v>
      </c>
      <c r="M1570" s="10">
        <v>0</v>
      </c>
      <c r="N1570" s="5" t="s">
        <v>67</v>
      </c>
      <c r="O1570" s="10">
        <f t="shared" si="25"/>
        <v>360000</v>
      </c>
      <c r="P1570" s="10">
        <v>0</v>
      </c>
      <c r="Q1570" s="10">
        <v>0</v>
      </c>
      <c r="R1570" s="10">
        <v>0</v>
      </c>
      <c r="S1570" s="10">
        <v>0</v>
      </c>
      <c r="T1570" s="10">
        <v>0</v>
      </c>
      <c r="U1570" s="10">
        <v>0</v>
      </c>
      <c r="V1570" s="10">
        <v>0</v>
      </c>
      <c r="W1570" s="5" t="s">
        <v>8910</v>
      </c>
      <c r="X1570" s="5" t="s">
        <v>67</v>
      </c>
      <c r="Y1570" s="2" t="s">
        <v>67</v>
      </c>
      <c r="Z1570" s="2" t="s">
        <v>67</v>
      </c>
      <c r="AA1570" s="11"/>
      <c r="AB1570" s="2" t="s">
        <v>67</v>
      </c>
    </row>
    <row r="1571" spans="1:28" ht="30" customHeight="1" x14ac:dyDescent="0.3">
      <c r="A1571" s="5" t="s">
        <v>8911</v>
      </c>
      <c r="B1571" s="5" t="s">
        <v>8903</v>
      </c>
      <c r="C1571" s="5" t="s">
        <v>552</v>
      </c>
      <c r="D1571" s="9" t="s">
        <v>4847</v>
      </c>
      <c r="E1571" s="10">
        <v>0</v>
      </c>
      <c r="F1571" s="5" t="s">
        <v>67</v>
      </c>
      <c r="G1571" s="10">
        <v>420000</v>
      </c>
      <c r="H1571" s="5" t="s">
        <v>8904</v>
      </c>
      <c r="I1571" s="10">
        <v>420000</v>
      </c>
      <c r="J1571" s="5" t="s">
        <v>8905</v>
      </c>
      <c r="K1571" s="10">
        <v>0</v>
      </c>
      <c r="L1571" s="5" t="s">
        <v>67</v>
      </c>
      <c r="M1571" s="10">
        <v>0</v>
      </c>
      <c r="N1571" s="5" t="s">
        <v>67</v>
      </c>
      <c r="O1571" s="10">
        <f t="shared" si="25"/>
        <v>420000</v>
      </c>
      <c r="P1571" s="10">
        <v>0</v>
      </c>
      <c r="Q1571" s="10">
        <v>0</v>
      </c>
      <c r="R1571" s="10">
        <v>0</v>
      </c>
      <c r="S1571" s="10">
        <v>0</v>
      </c>
      <c r="T1571" s="10">
        <v>0</v>
      </c>
      <c r="U1571" s="10">
        <v>0</v>
      </c>
      <c r="V1571" s="10">
        <v>0</v>
      </c>
      <c r="W1571" s="5" t="s">
        <v>8912</v>
      </c>
      <c r="X1571" s="5" t="s">
        <v>67</v>
      </c>
      <c r="Y1571" s="2" t="s">
        <v>67</v>
      </c>
      <c r="Z1571" s="2" t="s">
        <v>67</v>
      </c>
      <c r="AA1571" s="11"/>
      <c r="AB1571" s="2" t="s">
        <v>67</v>
      </c>
    </row>
    <row r="1572" spans="1:28" ht="30" customHeight="1" x14ac:dyDescent="0.3">
      <c r="A1572" s="5" t="s">
        <v>8913</v>
      </c>
      <c r="B1572" s="5" t="s">
        <v>8903</v>
      </c>
      <c r="C1572" s="5" t="s">
        <v>560</v>
      </c>
      <c r="D1572" s="9" t="s">
        <v>4847</v>
      </c>
      <c r="E1572" s="10">
        <v>0</v>
      </c>
      <c r="F1572" s="5" t="s">
        <v>67</v>
      </c>
      <c r="G1572" s="10">
        <v>450000</v>
      </c>
      <c r="H1572" s="5" t="s">
        <v>8904</v>
      </c>
      <c r="I1572" s="10">
        <v>450000</v>
      </c>
      <c r="J1572" s="5" t="s">
        <v>8905</v>
      </c>
      <c r="K1572" s="10">
        <v>0</v>
      </c>
      <c r="L1572" s="5" t="s">
        <v>67</v>
      </c>
      <c r="M1572" s="10">
        <v>0</v>
      </c>
      <c r="N1572" s="5" t="s">
        <v>67</v>
      </c>
      <c r="O1572" s="10">
        <f t="shared" si="25"/>
        <v>450000</v>
      </c>
      <c r="P1572" s="10">
        <v>0</v>
      </c>
      <c r="Q1572" s="10">
        <v>0</v>
      </c>
      <c r="R1572" s="10">
        <v>0</v>
      </c>
      <c r="S1572" s="10">
        <v>0</v>
      </c>
      <c r="T1572" s="10">
        <v>0</v>
      </c>
      <c r="U1572" s="10">
        <v>0</v>
      </c>
      <c r="V1572" s="10">
        <v>0</v>
      </c>
      <c r="W1572" s="5" t="s">
        <v>8914</v>
      </c>
      <c r="X1572" s="5" t="s">
        <v>67</v>
      </c>
      <c r="Y1572" s="2" t="s">
        <v>67</v>
      </c>
      <c r="Z1572" s="2" t="s">
        <v>67</v>
      </c>
      <c r="AA1572" s="11"/>
      <c r="AB1572" s="2" t="s">
        <v>67</v>
      </c>
    </row>
    <row r="1573" spans="1:28" ht="30" customHeight="1" x14ac:dyDescent="0.3">
      <c r="A1573" s="5" t="s">
        <v>8915</v>
      </c>
      <c r="B1573" s="5" t="s">
        <v>8903</v>
      </c>
      <c r="C1573" s="5" t="s">
        <v>568</v>
      </c>
      <c r="D1573" s="9" t="s">
        <v>4847</v>
      </c>
      <c r="E1573" s="10">
        <v>0</v>
      </c>
      <c r="F1573" s="5" t="s">
        <v>67</v>
      </c>
      <c r="G1573" s="10">
        <v>820000</v>
      </c>
      <c r="H1573" s="5" t="s">
        <v>8904</v>
      </c>
      <c r="I1573" s="10">
        <v>820000</v>
      </c>
      <c r="J1573" s="5" t="s">
        <v>8905</v>
      </c>
      <c r="K1573" s="10">
        <v>0</v>
      </c>
      <c r="L1573" s="5" t="s">
        <v>67</v>
      </c>
      <c r="M1573" s="10">
        <v>0</v>
      </c>
      <c r="N1573" s="5" t="s">
        <v>67</v>
      </c>
      <c r="O1573" s="10">
        <f t="shared" si="25"/>
        <v>820000</v>
      </c>
      <c r="P1573" s="10">
        <v>0</v>
      </c>
      <c r="Q1573" s="10">
        <v>0</v>
      </c>
      <c r="R1573" s="10">
        <v>0</v>
      </c>
      <c r="S1573" s="10">
        <v>0</v>
      </c>
      <c r="T1573" s="10">
        <v>0</v>
      </c>
      <c r="U1573" s="10">
        <v>0</v>
      </c>
      <c r="V1573" s="10">
        <v>0</v>
      </c>
      <c r="W1573" s="5" t="s">
        <v>8916</v>
      </c>
      <c r="X1573" s="5" t="s">
        <v>67</v>
      </c>
      <c r="Y1573" s="2" t="s">
        <v>67</v>
      </c>
      <c r="Z1573" s="2" t="s">
        <v>67</v>
      </c>
      <c r="AA1573" s="11"/>
      <c r="AB1573" s="2" t="s">
        <v>67</v>
      </c>
    </row>
    <row r="1574" spans="1:28" ht="30" customHeight="1" x14ac:dyDescent="0.3">
      <c r="A1574" s="5" t="s">
        <v>8917</v>
      </c>
      <c r="B1574" s="5" t="s">
        <v>8903</v>
      </c>
      <c r="C1574" s="5" t="s">
        <v>576</v>
      </c>
      <c r="D1574" s="9" t="s">
        <v>4847</v>
      </c>
      <c r="E1574" s="10">
        <v>0</v>
      </c>
      <c r="F1574" s="5" t="s">
        <v>67</v>
      </c>
      <c r="G1574" s="10">
        <v>950000</v>
      </c>
      <c r="H1574" s="5" t="s">
        <v>8904</v>
      </c>
      <c r="I1574" s="10">
        <v>950000</v>
      </c>
      <c r="J1574" s="5" t="s">
        <v>8905</v>
      </c>
      <c r="K1574" s="10">
        <v>0</v>
      </c>
      <c r="L1574" s="5" t="s">
        <v>67</v>
      </c>
      <c r="M1574" s="10">
        <v>0</v>
      </c>
      <c r="N1574" s="5" t="s">
        <v>67</v>
      </c>
      <c r="O1574" s="10">
        <f t="shared" si="25"/>
        <v>950000</v>
      </c>
      <c r="P1574" s="10">
        <v>0</v>
      </c>
      <c r="Q1574" s="10">
        <v>0</v>
      </c>
      <c r="R1574" s="10">
        <v>0</v>
      </c>
      <c r="S1574" s="10">
        <v>0</v>
      </c>
      <c r="T1574" s="10">
        <v>0</v>
      </c>
      <c r="U1574" s="10">
        <v>0</v>
      </c>
      <c r="V1574" s="10">
        <v>0</v>
      </c>
      <c r="W1574" s="5" t="s">
        <v>8918</v>
      </c>
      <c r="X1574" s="5" t="s">
        <v>67</v>
      </c>
      <c r="Y1574" s="2" t="s">
        <v>67</v>
      </c>
      <c r="Z1574" s="2" t="s">
        <v>67</v>
      </c>
      <c r="AA1574" s="11"/>
      <c r="AB1574" s="2" t="s">
        <v>67</v>
      </c>
    </row>
    <row r="1575" spans="1:28" ht="30" customHeight="1" x14ac:dyDescent="0.3">
      <c r="A1575" s="5" t="s">
        <v>8919</v>
      </c>
      <c r="B1575" s="5" t="s">
        <v>8903</v>
      </c>
      <c r="C1575" s="5" t="s">
        <v>627</v>
      </c>
      <c r="D1575" s="9" t="s">
        <v>4847</v>
      </c>
      <c r="E1575" s="10">
        <v>0</v>
      </c>
      <c r="F1575" s="5" t="s">
        <v>67</v>
      </c>
      <c r="G1575" s="10">
        <v>1200000</v>
      </c>
      <c r="H1575" s="5" t="s">
        <v>8904</v>
      </c>
      <c r="I1575" s="10">
        <v>1200000</v>
      </c>
      <c r="J1575" s="5" t="s">
        <v>8905</v>
      </c>
      <c r="K1575" s="10">
        <v>0</v>
      </c>
      <c r="L1575" s="5" t="s">
        <v>67</v>
      </c>
      <c r="M1575" s="10">
        <v>0</v>
      </c>
      <c r="N1575" s="5" t="s">
        <v>67</v>
      </c>
      <c r="O1575" s="10">
        <f t="shared" si="25"/>
        <v>1200000</v>
      </c>
      <c r="P1575" s="10">
        <v>0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10">
        <v>0</v>
      </c>
      <c r="W1575" s="5" t="s">
        <v>8920</v>
      </c>
      <c r="X1575" s="5" t="s">
        <v>67</v>
      </c>
      <c r="Y1575" s="2" t="s">
        <v>67</v>
      </c>
      <c r="Z1575" s="2" t="s">
        <v>67</v>
      </c>
      <c r="AA1575" s="11"/>
      <c r="AB1575" s="2" t="s">
        <v>67</v>
      </c>
    </row>
    <row r="1576" spans="1:28" ht="30" customHeight="1" x14ac:dyDescent="0.3">
      <c r="A1576" s="5" t="s">
        <v>4461</v>
      </c>
      <c r="B1576" s="5" t="s">
        <v>4459</v>
      </c>
      <c r="C1576" s="5" t="s">
        <v>67</v>
      </c>
      <c r="D1576" s="9" t="s">
        <v>4460</v>
      </c>
      <c r="E1576" s="10">
        <v>0</v>
      </c>
      <c r="F1576" s="5" t="s">
        <v>67</v>
      </c>
      <c r="G1576" s="10">
        <v>0</v>
      </c>
      <c r="H1576" s="5" t="s">
        <v>67</v>
      </c>
      <c r="I1576" s="10">
        <v>0</v>
      </c>
      <c r="J1576" s="5" t="s">
        <v>67</v>
      </c>
      <c r="K1576" s="10">
        <v>38000</v>
      </c>
      <c r="L1576" s="5" t="s">
        <v>67</v>
      </c>
      <c r="M1576" s="10">
        <v>0</v>
      </c>
      <c r="N1576" s="5" t="s">
        <v>67</v>
      </c>
      <c r="O1576" s="10">
        <f t="shared" si="25"/>
        <v>38000</v>
      </c>
      <c r="P1576" s="10">
        <v>0</v>
      </c>
      <c r="Q1576" s="10">
        <v>0</v>
      </c>
      <c r="R1576" s="10">
        <v>0</v>
      </c>
      <c r="S1576" s="10">
        <v>0</v>
      </c>
      <c r="T1576" s="10">
        <v>0</v>
      </c>
      <c r="U1576" s="10">
        <v>0</v>
      </c>
      <c r="V1576" s="10">
        <v>0</v>
      </c>
      <c r="W1576" s="5" t="s">
        <v>8921</v>
      </c>
      <c r="X1576" s="5" t="s">
        <v>67</v>
      </c>
      <c r="Y1576" s="2" t="s">
        <v>67</v>
      </c>
      <c r="Z1576" s="2" t="s">
        <v>67</v>
      </c>
      <c r="AA1576" s="11"/>
      <c r="AB1576" s="2" t="s">
        <v>67</v>
      </c>
    </row>
    <row r="1577" spans="1:28" ht="30" customHeight="1" x14ac:dyDescent="0.3">
      <c r="A1577" s="5" t="s">
        <v>4465</v>
      </c>
      <c r="B1577" s="5" t="s">
        <v>4463</v>
      </c>
      <c r="C1577" s="5" t="s">
        <v>67</v>
      </c>
      <c r="D1577" s="9" t="s">
        <v>4464</v>
      </c>
      <c r="E1577" s="10">
        <v>0</v>
      </c>
      <c r="F1577" s="5" t="s">
        <v>67</v>
      </c>
      <c r="G1577" s="10">
        <v>0</v>
      </c>
      <c r="H1577" s="5" t="s">
        <v>67</v>
      </c>
      <c r="I1577" s="10">
        <v>0</v>
      </c>
      <c r="J1577" s="5" t="s">
        <v>67</v>
      </c>
      <c r="K1577" s="10">
        <v>5000</v>
      </c>
      <c r="L1577" s="5" t="s">
        <v>67</v>
      </c>
      <c r="M1577" s="10">
        <v>0</v>
      </c>
      <c r="N1577" s="5" t="s">
        <v>67</v>
      </c>
      <c r="O1577" s="10">
        <f t="shared" si="25"/>
        <v>5000</v>
      </c>
      <c r="P1577" s="10">
        <v>0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10">
        <v>0</v>
      </c>
      <c r="W1577" s="5" t="s">
        <v>8922</v>
      </c>
      <c r="X1577" s="5" t="s">
        <v>67</v>
      </c>
      <c r="Y1577" s="2" t="s">
        <v>67</v>
      </c>
      <c r="Z1577" s="2" t="s">
        <v>67</v>
      </c>
      <c r="AA1577" s="11"/>
      <c r="AB1577" s="2" t="s">
        <v>67</v>
      </c>
    </row>
    <row r="1578" spans="1:28" ht="30" customHeight="1" x14ac:dyDescent="0.3">
      <c r="A1578" s="5" t="s">
        <v>4468</v>
      </c>
      <c r="B1578" s="5" t="s">
        <v>4467</v>
      </c>
      <c r="C1578" s="5" t="s">
        <v>67</v>
      </c>
      <c r="D1578" s="9" t="s">
        <v>4464</v>
      </c>
      <c r="E1578" s="10">
        <v>0</v>
      </c>
      <c r="F1578" s="5" t="s">
        <v>67</v>
      </c>
      <c r="G1578" s="10">
        <v>0</v>
      </c>
      <c r="H1578" s="5" t="s">
        <v>67</v>
      </c>
      <c r="I1578" s="10">
        <v>0</v>
      </c>
      <c r="J1578" s="5" t="s">
        <v>67</v>
      </c>
      <c r="K1578" s="10">
        <v>5000</v>
      </c>
      <c r="L1578" s="5" t="s">
        <v>67</v>
      </c>
      <c r="M1578" s="10">
        <v>0</v>
      </c>
      <c r="N1578" s="5" t="s">
        <v>67</v>
      </c>
      <c r="O1578" s="10">
        <f t="shared" si="25"/>
        <v>5000</v>
      </c>
      <c r="P1578" s="10">
        <v>0</v>
      </c>
      <c r="Q1578" s="10">
        <v>0</v>
      </c>
      <c r="R1578" s="10">
        <v>0</v>
      </c>
      <c r="S1578" s="10">
        <v>0</v>
      </c>
      <c r="T1578" s="10">
        <v>0</v>
      </c>
      <c r="U1578" s="10">
        <v>0</v>
      </c>
      <c r="V1578" s="10">
        <v>0</v>
      </c>
      <c r="W1578" s="5" t="s">
        <v>8923</v>
      </c>
      <c r="X1578" s="5" t="s">
        <v>67</v>
      </c>
      <c r="Y1578" s="2" t="s">
        <v>67</v>
      </c>
      <c r="Z1578" s="2" t="s">
        <v>67</v>
      </c>
      <c r="AA1578" s="11"/>
      <c r="AB1578" s="2" t="s">
        <v>67</v>
      </c>
    </row>
    <row r="1579" spans="1:28" ht="30" customHeight="1" x14ac:dyDescent="0.3">
      <c r="A1579" s="5" t="s">
        <v>4471</v>
      </c>
      <c r="B1579" s="5" t="s">
        <v>4470</v>
      </c>
      <c r="C1579" s="5" t="s">
        <v>67</v>
      </c>
      <c r="D1579" s="9" t="s">
        <v>808</v>
      </c>
      <c r="E1579" s="10">
        <v>0</v>
      </c>
      <c r="F1579" s="5" t="s">
        <v>67</v>
      </c>
      <c r="G1579" s="10">
        <v>0</v>
      </c>
      <c r="H1579" s="5" t="s">
        <v>67</v>
      </c>
      <c r="I1579" s="10">
        <v>0</v>
      </c>
      <c r="J1579" s="5" t="s">
        <v>67</v>
      </c>
      <c r="K1579" s="10">
        <v>1000</v>
      </c>
      <c r="L1579" s="5" t="s">
        <v>67</v>
      </c>
      <c r="M1579" s="10">
        <v>0</v>
      </c>
      <c r="N1579" s="5" t="s">
        <v>67</v>
      </c>
      <c r="O1579" s="10">
        <f t="shared" si="25"/>
        <v>1000</v>
      </c>
      <c r="P1579" s="10">
        <v>0</v>
      </c>
      <c r="Q1579" s="10">
        <v>0</v>
      </c>
      <c r="R1579" s="10">
        <v>0</v>
      </c>
      <c r="S1579" s="10">
        <v>0</v>
      </c>
      <c r="T1579" s="10">
        <v>0</v>
      </c>
      <c r="U1579" s="10">
        <v>0</v>
      </c>
      <c r="V1579" s="10">
        <v>0</v>
      </c>
      <c r="W1579" s="5" t="s">
        <v>8924</v>
      </c>
      <c r="X1579" s="5" t="s">
        <v>67</v>
      </c>
      <c r="Y1579" s="2" t="s">
        <v>67</v>
      </c>
      <c r="Z1579" s="2" t="s">
        <v>67</v>
      </c>
      <c r="AA1579" s="11"/>
      <c r="AB1579" s="2" t="s">
        <v>67</v>
      </c>
    </row>
    <row r="1580" spans="1:28" ht="30" customHeight="1" x14ac:dyDescent="0.3">
      <c r="A1580" s="5" t="s">
        <v>4474</v>
      </c>
      <c r="B1580" s="5" t="s">
        <v>4473</v>
      </c>
      <c r="C1580" s="5" t="s">
        <v>67</v>
      </c>
      <c r="D1580" s="9" t="s">
        <v>808</v>
      </c>
      <c r="E1580" s="10">
        <v>0</v>
      </c>
      <c r="F1580" s="5" t="s">
        <v>67</v>
      </c>
      <c r="G1580" s="10">
        <v>0</v>
      </c>
      <c r="H1580" s="5" t="s">
        <v>67</v>
      </c>
      <c r="I1580" s="10">
        <v>0</v>
      </c>
      <c r="J1580" s="5" t="s">
        <v>67</v>
      </c>
      <c r="K1580" s="10">
        <v>5000</v>
      </c>
      <c r="L1580" s="5" t="s">
        <v>67</v>
      </c>
      <c r="M1580" s="10">
        <v>0</v>
      </c>
      <c r="N1580" s="5" t="s">
        <v>67</v>
      </c>
      <c r="O1580" s="10">
        <f t="shared" si="25"/>
        <v>5000</v>
      </c>
      <c r="P1580" s="10">
        <v>0</v>
      </c>
      <c r="Q1580" s="10">
        <v>0</v>
      </c>
      <c r="R1580" s="10">
        <v>0</v>
      </c>
      <c r="S1580" s="10">
        <v>0</v>
      </c>
      <c r="T1580" s="10">
        <v>0</v>
      </c>
      <c r="U1580" s="10">
        <v>0</v>
      </c>
      <c r="V1580" s="10">
        <v>0</v>
      </c>
      <c r="W1580" s="5" t="s">
        <v>8925</v>
      </c>
      <c r="X1580" s="5" t="s">
        <v>67</v>
      </c>
      <c r="Y1580" s="2" t="s">
        <v>67</v>
      </c>
      <c r="Z1580" s="2" t="s">
        <v>67</v>
      </c>
      <c r="AA1580" s="11"/>
      <c r="AB1580" s="2" t="s">
        <v>67</v>
      </c>
    </row>
    <row r="1581" spans="1:28" ht="30" customHeight="1" x14ac:dyDescent="0.3">
      <c r="A1581" s="5" t="s">
        <v>4477</v>
      </c>
      <c r="B1581" s="5" t="s">
        <v>4476</v>
      </c>
      <c r="C1581" s="5" t="s">
        <v>67</v>
      </c>
      <c r="D1581" s="9" t="s">
        <v>481</v>
      </c>
      <c r="E1581" s="10">
        <v>0</v>
      </c>
      <c r="F1581" s="5" t="s">
        <v>67</v>
      </c>
      <c r="G1581" s="10">
        <v>0</v>
      </c>
      <c r="H1581" s="5" t="s">
        <v>67</v>
      </c>
      <c r="I1581" s="10">
        <v>0</v>
      </c>
      <c r="J1581" s="5" t="s">
        <v>67</v>
      </c>
      <c r="K1581" s="10">
        <v>1000</v>
      </c>
      <c r="L1581" s="5" t="s">
        <v>67</v>
      </c>
      <c r="M1581" s="10">
        <v>0</v>
      </c>
      <c r="N1581" s="5" t="s">
        <v>67</v>
      </c>
      <c r="O1581" s="10">
        <f t="shared" si="25"/>
        <v>1000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5" t="s">
        <v>8926</v>
      </c>
      <c r="X1581" s="5" t="s">
        <v>67</v>
      </c>
      <c r="Y1581" s="2" t="s">
        <v>67</v>
      </c>
      <c r="Z1581" s="2" t="s">
        <v>67</v>
      </c>
      <c r="AA1581" s="11"/>
      <c r="AB1581" s="2" t="s">
        <v>67</v>
      </c>
    </row>
    <row r="1582" spans="1:28" ht="30" customHeight="1" x14ac:dyDescent="0.3">
      <c r="A1582" s="5" t="s">
        <v>4501</v>
      </c>
      <c r="B1582" s="5" t="s">
        <v>4500</v>
      </c>
      <c r="C1582" s="5" t="s">
        <v>67</v>
      </c>
      <c r="D1582" s="9" t="s">
        <v>481</v>
      </c>
      <c r="E1582" s="10">
        <v>0</v>
      </c>
      <c r="F1582" s="5" t="s">
        <v>67</v>
      </c>
      <c r="G1582" s="10">
        <v>0</v>
      </c>
      <c r="H1582" s="5" t="s">
        <v>67</v>
      </c>
      <c r="I1582" s="10">
        <v>0</v>
      </c>
      <c r="J1582" s="5" t="s">
        <v>67</v>
      </c>
      <c r="K1582" s="10">
        <v>550</v>
      </c>
      <c r="L1582" s="5" t="s">
        <v>67</v>
      </c>
      <c r="M1582" s="10">
        <v>0</v>
      </c>
      <c r="N1582" s="5" t="s">
        <v>67</v>
      </c>
      <c r="O1582" s="10">
        <f t="shared" si="25"/>
        <v>550</v>
      </c>
      <c r="P1582" s="10">
        <v>0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10">
        <v>0</v>
      </c>
      <c r="W1582" s="5" t="s">
        <v>8927</v>
      </c>
      <c r="X1582" s="5" t="s">
        <v>67</v>
      </c>
      <c r="Y1582" s="2" t="s">
        <v>67</v>
      </c>
      <c r="Z1582" s="2" t="s">
        <v>67</v>
      </c>
      <c r="AA1582" s="11"/>
      <c r="AB1582" s="2" t="s">
        <v>67</v>
      </c>
    </row>
    <row r="1583" spans="1:28" ht="30" customHeight="1" x14ac:dyDescent="0.3">
      <c r="A1583" s="5" t="s">
        <v>4491</v>
      </c>
      <c r="B1583" s="5" t="s">
        <v>4488</v>
      </c>
      <c r="C1583" s="5" t="s">
        <v>4489</v>
      </c>
      <c r="D1583" s="9" t="s">
        <v>4490</v>
      </c>
      <c r="E1583" s="10">
        <v>0</v>
      </c>
      <c r="F1583" s="5" t="s">
        <v>67</v>
      </c>
      <c r="G1583" s="10">
        <v>0</v>
      </c>
      <c r="H1583" s="5" t="s">
        <v>67</v>
      </c>
      <c r="I1583" s="10">
        <v>0</v>
      </c>
      <c r="J1583" s="5" t="s">
        <v>67</v>
      </c>
      <c r="K1583" s="10">
        <v>15000</v>
      </c>
      <c r="L1583" s="5" t="s">
        <v>67</v>
      </c>
      <c r="M1583" s="10">
        <v>0</v>
      </c>
      <c r="N1583" s="5" t="s">
        <v>67</v>
      </c>
      <c r="O1583" s="10">
        <f t="shared" si="25"/>
        <v>15000</v>
      </c>
      <c r="P1583" s="10">
        <v>0</v>
      </c>
      <c r="Q1583" s="10">
        <v>0</v>
      </c>
      <c r="R1583" s="10">
        <v>0</v>
      </c>
      <c r="S1583" s="10">
        <v>0</v>
      </c>
      <c r="T1583" s="10">
        <v>0</v>
      </c>
      <c r="U1583" s="10">
        <v>0</v>
      </c>
      <c r="V1583" s="10">
        <v>0</v>
      </c>
      <c r="W1583" s="5" t="s">
        <v>8928</v>
      </c>
      <c r="X1583" s="5" t="s">
        <v>67</v>
      </c>
      <c r="Y1583" s="2" t="s">
        <v>67</v>
      </c>
      <c r="Z1583" s="2" t="s">
        <v>67</v>
      </c>
      <c r="AA1583" s="11"/>
      <c r="AB1583" s="2" t="s">
        <v>67</v>
      </c>
    </row>
    <row r="1584" spans="1:28" ht="30" customHeight="1" x14ac:dyDescent="0.3">
      <c r="A1584" s="5" t="s">
        <v>8929</v>
      </c>
      <c r="B1584" s="5" t="s">
        <v>8930</v>
      </c>
      <c r="C1584" s="5" t="s">
        <v>528</v>
      </c>
      <c r="D1584" s="9" t="s">
        <v>808</v>
      </c>
      <c r="E1584" s="10">
        <v>0</v>
      </c>
      <c r="F1584" s="5" t="s">
        <v>67</v>
      </c>
      <c r="G1584" s="10">
        <v>0</v>
      </c>
      <c r="H1584" s="5" t="s">
        <v>67</v>
      </c>
      <c r="I1584" s="10">
        <v>0</v>
      </c>
      <c r="J1584" s="5" t="s">
        <v>67</v>
      </c>
      <c r="K1584" s="10">
        <v>5200</v>
      </c>
      <c r="L1584" s="5" t="s">
        <v>67</v>
      </c>
      <c r="M1584" s="10">
        <v>0</v>
      </c>
      <c r="N1584" s="5" t="s">
        <v>67</v>
      </c>
      <c r="O1584" s="10">
        <f t="shared" si="25"/>
        <v>5200</v>
      </c>
      <c r="P1584" s="10">
        <v>0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10">
        <v>0</v>
      </c>
      <c r="W1584" s="5" t="s">
        <v>8931</v>
      </c>
      <c r="X1584" s="5" t="s">
        <v>67</v>
      </c>
      <c r="Y1584" s="2" t="s">
        <v>67</v>
      </c>
      <c r="Z1584" s="2" t="s">
        <v>67</v>
      </c>
      <c r="AA1584" s="11"/>
      <c r="AB1584" s="2" t="s">
        <v>67</v>
      </c>
    </row>
    <row r="1585" spans="1:28" ht="30" customHeight="1" x14ac:dyDescent="0.3">
      <c r="A1585" s="5" t="s">
        <v>8932</v>
      </c>
      <c r="B1585" s="5" t="s">
        <v>8930</v>
      </c>
      <c r="C1585" s="5" t="s">
        <v>536</v>
      </c>
      <c r="D1585" s="9" t="s">
        <v>808</v>
      </c>
      <c r="E1585" s="10">
        <v>0</v>
      </c>
      <c r="F1585" s="5" t="s">
        <v>67</v>
      </c>
      <c r="G1585" s="10">
        <v>0</v>
      </c>
      <c r="H1585" s="5" t="s">
        <v>67</v>
      </c>
      <c r="I1585" s="10">
        <v>0</v>
      </c>
      <c r="J1585" s="5" t="s">
        <v>67</v>
      </c>
      <c r="K1585" s="10">
        <v>5200</v>
      </c>
      <c r="L1585" s="5" t="s">
        <v>67</v>
      </c>
      <c r="M1585" s="10">
        <v>0</v>
      </c>
      <c r="N1585" s="5" t="s">
        <v>67</v>
      </c>
      <c r="O1585" s="10">
        <f t="shared" si="25"/>
        <v>5200</v>
      </c>
      <c r="P1585" s="10">
        <v>0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5" t="s">
        <v>8933</v>
      </c>
      <c r="X1585" s="5" t="s">
        <v>67</v>
      </c>
      <c r="Y1585" s="2" t="s">
        <v>67</v>
      </c>
      <c r="Z1585" s="2" t="s">
        <v>67</v>
      </c>
      <c r="AA1585" s="11"/>
      <c r="AB1585" s="2" t="s">
        <v>67</v>
      </c>
    </row>
    <row r="1586" spans="1:28" ht="30" customHeight="1" x14ac:dyDescent="0.3">
      <c r="A1586" s="5" t="s">
        <v>8934</v>
      </c>
      <c r="B1586" s="5" t="s">
        <v>8930</v>
      </c>
      <c r="C1586" s="5" t="s">
        <v>4597</v>
      </c>
      <c r="D1586" s="9" t="s">
        <v>808</v>
      </c>
      <c r="E1586" s="10">
        <v>0</v>
      </c>
      <c r="F1586" s="5" t="s">
        <v>67</v>
      </c>
      <c r="G1586" s="10">
        <v>0</v>
      </c>
      <c r="H1586" s="5" t="s">
        <v>67</v>
      </c>
      <c r="I1586" s="10">
        <v>0</v>
      </c>
      <c r="J1586" s="5" t="s">
        <v>67</v>
      </c>
      <c r="K1586" s="10">
        <v>5700</v>
      </c>
      <c r="L1586" s="5" t="s">
        <v>67</v>
      </c>
      <c r="M1586" s="10">
        <v>0</v>
      </c>
      <c r="N1586" s="5" t="s">
        <v>67</v>
      </c>
      <c r="O1586" s="10">
        <f t="shared" si="25"/>
        <v>5700</v>
      </c>
      <c r="P1586" s="10">
        <v>0</v>
      </c>
      <c r="Q1586" s="10">
        <v>0</v>
      </c>
      <c r="R1586" s="10">
        <v>0</v>
      </c>
      <c r="S1586" s="10">
        <v>0</v>
      </c>
      <c r="T1586" s="10">
        <v>0</v>
      </c>
      <c r="U1586" s="10">
        <v>0</v>
      </c>
      <c r="V1586" s="10">
        <v>0</v>
      </c>
      <c r="W1586" s="5" t="s">
        <v>8935</v>
      </c>
      <c r="X1586" s="5" t="s">
        <v>67</v>
      </c>
      <c r="Y1586" s="2" t="s">
        <v>67</v>
      </c>
      <c r="Z1586" s="2" t="s">
        <v>67</v>
      </c>
      <c r="AA1586" s="11"/>
      <c r="AB1586" s="2" t="s">
        <v>67</v>
      </c>
    </row>
    <row r="1587" spans="1:28" ht="30" customHeight="1" x14ac:dyDescent="0.3">
      <c r="A1587" s="5" t="s">
        <v>8936</v>
      </c>
      <c r="B1587" s="5" t="s">
        <v>8930</v>
      </c>
      <c r="C1587" s="5" t="s">
        <v>552</v>
      </c>
      <c r="D1587" s="9" t="s">
        <v>808</v>
      </c>
      <c r="E1587" s="10">
        <v>0</v>
      </c>
      <c r="F1587" s="5" t="s">
        <v>67</v>
      </c>
      <c r="G1587" s="10">
        <v>0</v>
      </c>
      <c r="H1587" s="5" t="s">
        <v>67</v>
      </c>
      <c r="I1587" s="10">
        <v>0</v>
      </c>
      <c r="J1587" s="5" t="s">
        <v>67</v>
      </c>
      <c r="K1587" s="10">
        <v>6600</v>
      </c>
      <c r="L1587" s="5" t="s">
        <v>67</v>
      </c>
      <c r="M1587" s="10">
        <v>0</v>
      </c>
      <c r="N1587" s="5" t="s">
        <v>67</v>
      </c>
      <c r="O1587" s="10">
        <f t="shared" si="25"/>
        <v>6600</v>
      </c>
      <c r="P1587" s="10">
        <v>0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10">
        <v>0</v>
      </c>
      <c r="W1587" s="5" t="s">
        <v>8937</v>
      </c>
      <c r="X1587" s="5" t="s">
        <v>67</v>
      </c>
      <c r="Y1587" s="2" t="s">
        <v>67</v>
      </c>
      <c r="Z1587" s="2" t="s">
        <v>67</v>
      </c>
      <c r="AA1587" s="11"/>
      <c r="AB1587" s="2" t="s">
        <v>67</v>
      </c>
    </row>
    <row r="1588" spans="1:28" ht="30" customHeight="1" x14ac:dyDescent="0.3">
      <c r="A1588" s="5" t="s">
        <v>8938</v>
      </c>
      <c r="B1588" s="5" t="s">
        <v>8930</v>
      </c>
      <c r="C1588" s="5" t="s">
        <v>560</v>
      </c>
      <c r="D1588" s="9" t="s">
        <v>808</v>
      </c>
      <c r="E1588" s="10">
        <v>0</v>
      </c>
      <c r="F1588" s="5" t="s">
        <v>67</v>
      </c>
      <c r="G1588" s="10">
        <v>0</v>
      </c>
      <c r="H1588" s="5" t="s">
        <v>67</v>
      </c>
      <c r="I1588" s="10">
        <v>0</v>
      </c>
      <c r="J1588" s="5" t="s">
        <v>67</v>
      </c>
      <c r="K1588" s="10">
        <v>8600</v>
      </c>
      <c r="L1588" s="5" t="s">
        <v>67</v>
      </c>
      <c r="M1588" s="10">
        <v>0</v>
      </c>
      <c r="N1588" s="5" t="s">
        <v>67</v>
      </c>
      <c r="O1588" s="10">
        <f t="shared" si="25"/>
        <v>8600</v>
      </c>
      <c r="P1588" s="10">
        <v>0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5" t="s">
        <v>8939</v>
      </c>
      <c r="X1588" s="5" t="s">
        <v>67</v>
      </c>
      <c r="Y1588" s="2" t="s">
        <v>67</v>
      </c>
      <c r="Z1588" s="2" t="s">
        <v>67</v>
      </c>
      <c r="AA1588" s="11"/>
      <c r="AB1588" s="2" t="s">
        <v>67</v>
      </c>
    </row>
    <row r="1589" spans="1:28" ht="30" customHeight="1" x14ac:dyDescent="0.3">
      <c r="A1589" s="5" t="s">
        <v>8940</v>
      </c>
      <c r="B1589" s="5" t="s">
        <v>8930</v>
      </c>
      <c r="C1589" s="5" t="s">
        <v>568</v>
      </c>
      <c r="D1589" s="9" t="s">
        <v>808</v>
      </c>
      <c r="E1589" s="10">
        <v>0</v>
      </c>
      <c r="F1589" s="5" t="s">
        <v>67</v>
      </c>
      <c r="G1589" s="10">
        <v>0</v>
      </c>
      <c r="H1589" s="5" t="s">
        <v>67</v>
      </c>
      <c r="I1589" s="10">
        <v>0</v>
      </c>
      <c r="J1589" s="5" t="s">
        <v>67</v>
      </c>
      <c r="K1589" s="10">
        <v>9200</v>
      </c>
      <c r="L1589" s="5" t="s">
        <v>67</v>
      </c>
      <c r="M1589" s="10">
        <v>0</v>
      </c>
      <c r="N1589" s="5" t="s">
        <v>67</v>
      </c>
      <c r="O1589" s="10">
        <f t="shared" si="25"/>
        <v>9200</v>
      </c>
      <c r="P1589" s="10">
        <v>0</v>
      </c>
      <c r="Q1589" s="10">
        <v>0</v>
      </c>
      <c r="R1589" s="10">
        <v>0</v>
      </c>
      <c r="S1589" s="10">
        <v>0</v>
      </c>
      <c r="T1589" s="10">
        <v>0</v>
      </c>
      <c r="U1589" s="10">
        <v>0</v>
      </c>
      <c r="V1589" s="10">
        <v>0</v>
      </c>
      <c r="W1589" s="5" t="s">
        <v>8941</v>
      </c>
      <c r="X1589" s="5" t="s">
        <v>67</v>
      </c>
      <c r="Y1589" s="2" t="s">
        <v>67</v>
      </c>
      <c r="Z1589" s="2" t="s">
        <v>67</v>
      </c>
      <c r="AA1589" s="11"/>
      <c r="AB1589" s="2" t="s">
        <v>67</v>
      </c>
    </row>
    <row r="1590" spans="1:28" ht="30" customHeight="1" x14ac:dyDescent="0.3">
      <c r="A1590" s="5" t="s">
        <v>8942</v>
      </c>
      <c r="B1590" s="5" t="s">
        <v>8930</v>
      </c>
      <c r="C1590" s="5" t="s">
        <v>576</v>
      </c>
      <c r="D1590" s="9" t="s">
        <v>808</v>
      </c>
      <c r="E1590" s="10">
        <v>0</v>
      </c>
      <c r="F1590" s="5" t="s">
        <v>67</v>
      </c>
      <c r="G1590" s="10">
        <v>0</v>
      </c>
      <c r="H1590" s="5" t="s">
        <v>67</v>
      </c>
      <c r="I1590" s="10">
        <v>0</v>
      </c>
      <c r="J1590" s="5" t="s">
        <v>67</v>
      </c>
      <c r="K1590" s="10">
        <v>19500</v>
      </c>
      <c r="L1590" s="5" t="s">
        <v>67</v>
      </c>
      <c r="M1590" s="10">
        <v>0</v>
      </c>
      <c r="N1590" s="5" t="s">
        <v>67</v>
      </c>
      <c r="O1590" s="10">
        <f t="shared" si="25"/>
        <v>19500</v>
      </c>
      <c r="P1590" s="10">
        <v>0</v>
      </c>
      <c r="Q1590" s="10">
        <v>0</v>
      </c>
      <c r="R1590" s="10">
        <v>0</v>
      </c>
      <c r="S1590" s="10">
        <v>0</v>
      </c>
      <c r="T1590" s="10">
        <v>0</v>
      </c>
      <c r="U1590" s="10">
        <v>0</v>
      </c>
      <c r="V1590" s="10">
        <v>0</v>
      </c>
      <c r="W1590" s="5" t="s">
        <v>8943</v>
      </c>
      <c r="X1590" s="5" t="s">
        <v>67</v>
      </c>
      <c r="Y1590" s="2" t="s">
        <v>67</v>
      </c>
      <c r="Z1590" s="2" t="s">
        <v>67</v>
      </c>
      <c r="AA1590" s="11"/>
      <c r="AB1590" s="2" t="s">
        <v>67</v>
      </c>
    </row>
    <row r="1591" spans="1:28" ht="30" customHeight="1" x14ac:dyDescent="0.3">
      <c r="A1591" s="5" t="s">
        <v>8944</v>
      </c>
      <c r="B1591" s="5" t="s">
        <v>8930</v>
      </c>
      <c r="C1591" s="5" t="s">
        <v>627</v>
      </c>
      <c r="D1591" s="9" t="s">
        <v>808</v>
      </c>
      <c r="E1591" s="10">
        <v>0</v>
      </c>
      <c r="F1591" s="5" t="s">
        <v>67</v>
      </c>
      <c r="G1591" s="10">
        <v>0</v>
      </c>
      <c r="H1591" s="5" t="s">
        <v>67</v>
      </c>
      <c r="I1591" s="10">
        <v>0</v>
      </c>
      <c r="J1591" s="5" t="s">
        <v>67</v>
      </c>
      <c r="K1591" s="10">
        <v>22000</v>
      </c>
      <c r="L1591" s="5" t="s">
        <v>67</v>
      </c>
      <c r="M1591" s="10">
        <v>0</v>
      </c>
      <c r="N1591" s="5" t="s">
        <v>67</v>
      </c>
      <c r="O1591" s="10">
        <f t="shared" si="25"/>
        <v>22000</v>
      </c>
      <c r="P1591" s="10">
        <v>0</v>
      </c>
      <c r="Q1591" s="10">
        <v>0</v>
      </c>
      <c r="R1591" s="10">
        <v>0</v>
      </c>
      <c r="S1591" s="10">
        <v>0</v>
      </c>
      <c r="T1591" s="10">
        <v>0</v>
      </c>
      <c r="U1591" s="10">
        <v>0</v>
      </c>
      <c r="V1591" s="10">
        <v>0</v>
      </c>
      <c r="W1591" s="5" t="s">
        <v>8945</v>
      </c>
      <c r="X1591" s="5" t="s">
        <v>67</v>
      </c>
      <c r="Y1591" s="2" t="s">
        <v>67</v>
      </c>
      <c r="Z1591" s="2" t="s">
        <v>67</v>
      </c>
      <c r="AA1591" s="11"/>
      <c r="AB1591" s="2" t="s">
        <v>67</v>
      </c>
    </row>
    <row r="1592" spans="1:28" ht="30" customHeight="1" x14ac:dyDescent="0.3">
      <c r="A1592" s="5" t="s">
        <v>8946</v>
      </c>
      <c r="B1592" s="5" t="s">
        <v>8947</v>
      </c>
      <c r="C1592" s="5" t="s">
        <v>528</v>
      </c>
      <c r="D1592" s="9" t="s">
        <v>808</v>
      </c>
      <c r="E1592" s="10">
        <v>0</v>
      </c>
      <c r="F1592" s="5" t="s">
        <v>67</v>
      </c>
      <c r="G1592" s="10">
        <v>0</v>
      </c>
      <c r="H1592" s="5" t="s">
        <v>67</v>
      </c>
      <c r="I1592" s="10">
        <v>0</v>
      </c>
      <c r="J1592" s="5" t="s">
        <v>67</v>
      </c>
      <c r="K1592" s="10">
        <v>4300</v>
      </c>
      <c r="L1592" s="5" t="s">
        <v>67</v>
      </c>
      <c r="M1592" s="10">
        <v>0</v>
      </c>
      <c r="N1592" s="5" t="s">
        <v>67</v>
      </c>
      <c r="O1592" s="10">
        <f t="shared" si="25"/>
        <v>4300</v>
      </c>
      <c r="P1592" s="10">
        <v>0</v>
      </c>
      <c r="Q1592" s="10">
        <v>0</v>
      </c>
      <c r="R1592" s="10">
        <v>0</v>
      </c>
      <c r="S1592" s="10">
        <v>0</v>
      </c>
      <c r="T1592" s="10">
        <v>0</v>
      </c>
      <c r="U1592" s="10">
        <v>0</v>
      </c>
      <c r="V1592" s="10">
        <v>0</v>
      </c>
      <c r="W1592" s="5" t="s">
        <v>8948</v>
      </c>
      <c r="X1592" s="5" t="s">
        <v>67</v>
      </c>
      <c r="Y1592" s="2" t="s">
        <v>67</v>
      </c>
      <c r="Z1592" s="2" t="s">
        <v>67</v>
      </c>
      <c r="AA1592" s="11"/>
      <c r="AB1592" s="2" t="s">
        <v>67</v>
      </c>
    </row>
    <row r="1593" spans="1:28" ht="30" customHeight="1" x14ac:dyDescent="0.3">
      <c r="A1593" s="5" t="s">
        <v>8949</v>
      </c>
      <c r="B1593" s="5" t="s">
        <v>8947</v>
      </c>
      <c r="C1593" s="5" t="s">
        <v>536</v>
      </c>
      <c r="D1593" s="9" t="s">
        <v>808</v>
      </c>
      <c r="E1593" s="10">
        <v>0</v>
      </c>
      <c r="F1593" s="5" t="s">
        <v>67</v>
      </c>
      <c r="G1593" s="10">
        <v>0</v>
      </c>
      <c r="H1593" s="5" t="s">
        <v>67</v>
      </c>
      <c r="I1593" s="10">
        <v>0</v>
      </c>
      <c r="J1593" s="5" t="s">
        <v>67</v>
      </c>
      <c r="K1593" s="10">
        <v>5300</v>
      </c>
      <c r="L1593" s="5" t="s">
        <v>67</v>
      </c>
      <c r="M1593" s="10">
        <v>0</v>
      </c>
      <c r="N1593" s="5" t="s">
        <v>67</v>
      </c>
      <c r="O1593" s="10">
        <f t="shared" si="25"/>
        <v>5300</v>
      </c>
      <c r="P1593" s="10">
        <v>0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5" t="s">
        <v>8950</v>
      </c>
      <c r="X1593" s="5" t="s">
        <v>67</v>
      </c>
      <c r="Y1593" s="2" t="s">
        <v>67</v>
      </c>
      <c r="Z1593" s="2" t="s">
        <v>67</v>
      </c>
      <c r="AA1593" s="11"/>
      <c r="AB1593" s="2" t="s">
        <v>67</v>
      </c>
    </row>
    <row r="1594" spans="1:28" ht="30" customHeight="1" x14ac:dyDescent="0.3">
      <c r="A1594" s="5" t="s">
        <v>8951</v>
      </c>
      <c r="B1594" s="5" t="s">
        <v>8947</v>
      </c>
      <c r="C1594" s="5" t="s">
        <v>544</v>
      </c>
      <c r="D1594" s="9" t="s">
        <v>808</v>
      </c>
      <c r="E1594" s="10">
        <v>0</v>
      </c>
      <c r="F1594" s="5" t="s">
        <v>67</v>
      </c>
      <c r="G1594" s="10">
        <v>0</v>
      </c>
      <c r="H1594" s="5" t="s">
        <v>67</v>
      </c>
      <c r="I1594" s="10">
        <v>0</v>
      </c>
      <c r="J1594" s="5" t="s">
        <v>67</v>
      </c>
      <c r="K1594" s="10">
        <v>6900</v>
      </c>
      <c r="L1594" s="5" t="s">
        <v>67</v>
      </c>
      <c r="M1594" s="10">
        <v>0</v>
      </c>
      <c r="N1594" s="5" t="s">
        <v>67</v>
      </c>
      <c r="O1594" s="10">
        <f t="shared" si="25"/>
        <v>6900</v>
      </c>
      <c r="P1594" s="10">
        <v>0</v>
      </c>
      <c r="Q1594" s="10">
        <v>0</v>
      </c>
      <c r="R1594" s="10">
        <v>0</v>
      </c>
      <c r="S1594" s="10">
        <v>0</v>
      </c>
      <c r="T1594" s="10">
        <v>0</v>
      </c>
      <c r="U1594" s="10">
        <v>0</v>
      </c>
      <c r="V1594" s="10">
        <v>0</v>
      </c>
      <c r="W1594" s="5" t="s">
        <v>8952</v>
      </c>
      <c r="X1594" s="5" t="s">
        <v>67</v>
      </c>
      <c r="Y1594" s="2" t="s">
        <v>67</v>
      </c>
      <c r="Z1594" s="2" t="s">
        <v>67</v>
      </c>
      <c r="AA1594" s="11"/>
      <c r="AB1594" s="2" t="s">
        <v>67</v>
      </c>
    </row>
    <row r="1595" spans="1:28" ht="30" customHeight="1" x14ac:dyDescent="0.3">
      <c r="A1595" s="5" t="s">
        <v>8953</v>
      </c>
      <c r="B1595" s="5" t="s">
        <v>8947</v>
      </c>
      <c r="C1595" s="5" t="s">
        <v>552</v>
      </c>
      <c r="D1595" s="9" t="s">
        <v>808</v>
      </c>
      <c r="E1595" s="10">
        <v>0</v>
      </c>
      <c r="F1595" s="5" t="s">
        <v>67</v>
      </c>
      <c r="G1595" s="10">
        <v>0</v>
      </c>
      <c r="H1595" s="5" t="s">
        <v>67</v>
      </c>
      <c r="I1595" s="10">
        <v>0</v>
      </c>
      <c r="J1595" s="5" t="s">
        <v>67</v>
      </c>
      <c r="K1595" s="10">
        <v>8600</v>
      </c>
      <c r="L1595" s="5" t="s">
        <v>67</v>
      </c>
      <c r="M1595" s="10">
        <v>0</v>
      </c>
      <c r="N1595" s="5" t="s">
        <v>67</v>
      </c>
      <c r="O1595" s="10">
        <f t="shared" si="25"/>
        <v>8600</v>
      </c>
      <c r="P1595" s="10">
        <v>0</v>
      </c>
      <c r="Q1595" s="10">
        <v>0</v>
      </c>
      <c r="R1595" s="10">
        <v>0</v>
      </c>
      <c r="S1595" s="10">
        <v>0</v>
      </c>
      <c r="T1595" s="10">
        <v>0</v>
      </c>
      <c r="U1595" s="10">
        <v>0</v>
      </c>
      <c r="V1595" s="10">
        <v>0</v>
      </c>
      <c r="W1595" s="5" t="s">
        <v>8954</v>
      </c>
      <c r="X1595" s="5" t="s">
        <v>67</v>
      </c>
      <c r="Y1595" s="2" t="s">
        <v>67</v>
      </c>
      <c r="Z1595" s="2" t="s">
        <v>67</v>
      </c>
      <c r="AA1595" s="11"/>
      <c r="AB1595" s="2" t="s">
        <v>67</v>
      </c>
    </row>
    <row r="1596" spans="1:28" ht="30" customHeight="1" x14ac:dyDescent="0.3">
      <c r="A1596" s="5" t="s">
        <v>8955</v>
      </c>
      <c r="B1596" s="5" t="s">
        <v>8947</v>
      </c>
      <c r="C1596" s="5" t="s">
        <v>560</v>
      </c>
      <c r="D1596" s="9" t="s">
        <v>808</v>
      </c>
      <c r="E1596" s="10">
        <v>0</v>
      </c>
      <c r="F1596" s="5" t="s">
        <v>67</v>
      </c>
      <c r="G1596" s="10">
        <v>0</v>
      </c>
      <c r="H1596" s="5" t="s">
        <v>67</v>
      </c>
      <c r="I1596" s="10">
        <v>0</v>
      </c>
      <c r="J1596" s="5" t="s">
        <v>67</v>
      </c>
      <c r="K1596" s="10">
        <v>10700</v>
      </c>
      <c r="L1596" s="5" t="s">
        <v>67</v>
      </c>
      <c r="M1596" s="10">
        <v>0</v>
      </c>
      <c r="N1596" s="5" t="s">
        <v>67</v>
      </c>
      <c r="O1596" s="10">
        <f t="shared" si="25"/>
        <v>10700</v>
      </c>
      <c r="P1596" s="10">
        <v>0</v>
      </c>
      <c r="Q1596" s="10">
        <v>0</v>
      </c>
      <c r="R1596" s="10">
        <v>0</v>
      </c>
      <c r="S1596" s="10">
        <v>0</v>
      </c>
      <c r="T1596" s="10">
        <v>0</v>
      </c>
      <c r="U1596" s="10">
        <v>0</v>
      </c>
      <c r="V1596" s="10">
        <v>0</v>
      </c>
      <c r="W1596" s="5" t="s">
        <v>8956</v>
      </c>
      <c r="X1596" s="5" t="s">
        <v>67</v>
      </c>
      <c r="Y1596" s="2" t="s">
        <v>67</v>
      </c>
      <c r="Z1596" s="2" t="s">
        <v>67</v>
      </c>
      <c r="AA1596" s="11"/>
      <c r="AB1596" s="2" t="s">
        <v>67</v>
      </c>
    </row>
    <row r="1597" spans="1:28" ht="30" customHeight="1" x14ac:dyDescent="0.3">
      <c r="A1597" s="5" t="s">
        <v>8957</v>
      </c>
      <c r="B1597" s="5" t="s">
        <v>8947</v>
      </c>
      <c r="C1597" s="5" t="s">
        <v>568</v>
      </c>
      <c r="D1597" s="9" t="s">
        <v>808</v>
      </c>
      <c r="E1597" s="10">
        <v>0</v>
      </c>
      <c r="F1597" s="5" t="s">
        <v>67</v>
      </c>
      <c r="G1597" s="10">
        <v>0</v>
      </c>
      <c r="H1597" s="5" t="s">
        <v>67</v>
      </c>
      <c r="I1597" s="10">
        <v>0</v>
      </c>
      <c r="J1597" s="5" t="s">
        <v>67</v>
      </c>
      <c r="K1597" s="10">
        <v>14200</v>
      </c>
      <c r="L1597" s="5" t="s">
        <v>67</v>
      </c>
      <c r="M1597" s="10">
        <v>0</v>
      </c>
      <c r="N1597" s="5" t="s">
        <v>67</v>
      </c>
      <c r="O1597" s="10">
        <f t="shared" si="25"/>
        <v>14200</v>
      </c>
      <c r="P1597" s="10">
        <v>0</v>
      </c>
      <c r="Q1597" s="10">
        <v>0</v>
      </c>
      <c r="R1597" s="10">
        <v>0</v>
      </c>
      <c r="S1597" s="10">
        <v>0</v>
      </c>
      <c r="T1597" s="10">
        <v>0</v>
      </c>
      <c r="U1597" s="10">
        <v>0</v>
      </c>
      <c r="V1597" s="10">
        <v>0</v>
      </c>
      <c r="W1597" s="5" t="s">
        <v>8958</v>
      </c>
      <c r="X1597" s="5" t="s">
        <v>67</v>
      </c>
      <c r="Y1597" s="2" t="s">
        <v>67</v>
      </c>
      <c r="Z1597" s="2" t="s">
        <v>67</v>
      </c>
      <c r="AA1597" s="11"/>
      <c r="AB1597" s="2" t="s">
        <v>67</v>
      </c>
    </row>
    <row r="1598" spans="1:28" ht="30" customHeight="1" x14ac:dyDescent="0.3">
      <c r="A1598" s="5" t="s">
        <v>8959</v>
      </c>
      <c r="B1598" s="5" t="s">
        <v>8947</v>
      </c>
      <c r="C1598" s="5" t="s">
        <v>576</v>
      </c>
      <c r="D1598" s="9" t="s">
        <v>808</v>
      </c>
      <c r="E1598" s="10">
        <v>0</v>
      </c>
      <c r="F1598" s="5" t="s">
        <v>67</v>
      </c>
      <c r="G1598" s="10">
        <v>0</v>
      </c>
      <c r="H1598" s="5" t="s">
        <v>67</v>
      </c>
      <c r="I1598" s="10">
        <v>0</v>
      </c>
      <c r="J1598" s="5" t="s">
        <v>67</v>
      </c>
      <c r="K1598" s="10">
        <v>17600</v>
      </c>
      <c r="L1598" s="5" t="s">
        <v>67</v>
      </c>
      <c r="M1598" s="10">
        <v>0</v>
      </c>
      <c r="N1598" s="5" t="s">
        <v>67</v>
      </c>
      <c r="O1598" s="10">
        <f t="shared" si="25"/>
        <v>17600</v>
      </c>
      <c r="P1598" s="10">
        <v>0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10">
        <v>0</v>
      </c>
      <c r="W1598" s="5" t="s">
        <v>8960</v>
      </c>
      <c r="X1598" s="5" t="s">
        <v>67</v>
      </c>
      <c r="Y1598" s="2" t="s">
        <v>67</v>
      </c>
      <c r="Z1598" s="2" t="s">
        <v>67</v>
      </c>
      <c r="AA1598" s="11"/>
      <c r="AB1598" s="2" t="s">
        <v>67</v>
      </c>
    </row>
    <row r="1599" spans="1:28" ht="30" customHeight="1" x14ac:dyDescent="0.3">
      <c r="A1599" s="5" t="s">
        <v>8961</v>
      </c>
      <c r="B1599" s="5" t="s">
        <v>8947</v>
      </c>
      <c r="C1599" s="5" t="s">
        <v>627</v>
      </c>
      <c r="D1599" s="9" t="s">
        <v>808</v>
      </c>
      <c r="E1599" s="10">
        <v>0</v>
      </c>
      <c r="F1599" s="5" t="s">
        <v>67</v>
      </c>
      <c r="G1599" s="10">
        <v>0</v>
      </c>
      <c r="H1599" s="5" t="s">
        <v>67</v>
      </c>
      <c r="I1599" s="10">
        <v>0</v>
      </c>
      <c r="J1599" s="5" t="s">
        <v>67</v>
      </c>
      <c r="K1599" s="10">
        <v>21600</v>
      </c>
      <c r="L1599" s="5" t="s">
        <v>67</v>
      </c>
      <c r="M1599" s="10">
        <v>0</v>
      </c>
      <c r="N1599" s="5" t="s">
        <v>67</v>
      </c>
      <c r="O1599" s="10">
        <f t="shared" si="25"/>
        <v>21600</v>
      </c>
      <c r="P1599" s="10">
        <v>0</v>
      </c>
      <c r="Q1599" s="10">
        <v>0</v>
      </c>
      <c r="R1599" s="10">
        <v>0</v>
      </c>
      <c r="S1599" s="10">
        <v>0</v>
      </c>
      <c r="T1599" s="10">
        <v>0</v>
      </c>
      <c r="U1599" s="10">
        <v>0</v>
      </c>
      <c r="V1599" s="10">
        <v>0</v>
      </c>
      <c r="W1599" s="5" t="s">
        <v>8962</v>
      </c>
      <c r="X1599" s="5" t="s">
        <v>67</v>
      </c>
      <c r="Y1599" s="2" t="s">
        <v>67</v>
      </c>
      <c r="Z1599" s="2" t="s">
        <v>67</v>
      </c>
      <c r="AA1599" s="11"/>
      <c r="AB1599" s="2" t="s">
        <v>67</v>
      </c>
    </row>
    <row r="1600" spans="1:28" ht="30" customHeight="1" x14ac:dyDescent="0.3">
      <c r="A1600" s="5" t="s">
        <v>4518</v>
      </c>
      <c r="B1600" s="5" t="s">
        <v>4517</v>
      </c>
      <c r="C1600" s="5" t="s">
        <v>544</v>
      </c>
      <c r="D1600" s="9" t="s">
        <v>808</v>
      </c>
      <c r="E1600" s="10">
        <v>0</v>
      </c>
      <c r="F1600" s="5" t="s">
        <v>67</v>
      </c>
      <c r="G1600" s="10">
        <v>0</v>
      </c>
      <c r="H1600" s="5" t="s">
        <v>67</v>
      </c>
      <c r="I1600" s="10">
        <v>0</v>
      </c>
      <c r="J1600" s="5" t="s">
        <v>67</v>
      </c>
      <c r="K1600" s="10">
        <v>10000</v>
      </c>
      <c r="L1600" s="5" t="s">
        <v>67</v>
      </c>
      <c r="M1600" s="10">
        <v>0</v>
      </c>
      <c r="N1600" s="5" t="s">
        <v>67</v>
      </c>
      <c r="O1600" s="10">
        <f t="shared" si="25"/>
        <v>10000</v>
      </c>
      <c r="P1600" s="10">
        <v>0</v>
      </c>
      <c r="Q1600" s="10">
        <v>0</v>
      </c>
      <c r="R1600" s="10">
        <v>0</v>
      </c>
      <c r="S1600" s="10">
        <v>0</v>
      </c>
      <c r="T1600" s="10">
        <v>0</v>
      </c>
      <c r="U1600" s="10">
        <v>0</v>
      </c>
      <c r="V1600" s="10">
        <v>0</v>
      </c>
      <c r="W1600" s="5" t="s">
        <v>8963</v>
      </c>
      <c r="X1600" s="5" t="s">
        <v>67</v>
      </c>
      <c r="Y1600" s="2" t="s">
        <v>67</v>
      </c>
      <c r="Z1600" s="2" t="s">
        <v>67</v>
      </c>
      <c r="AA1600" s="11"/>
      <c r="AB1600" s="2" t="s">
        <v>67</v>
      </c>
    </row>
    <row r="1601" spans="1:28" ht="30" customHeight="1" x14ac:dyDescent="0.3">
      <c r="A1601" s="5" t="s">
        <v>4532</v>
      </c>
      <c r="B1601" s="5" t="s">
        <v>4517</v>
      </c>
      <c r="C1601" s="5" t="s">
        <v>552</v>
      </c>
      <c r="D1601" s="9" t="s">
        <v>808</v>
      </c>
      <c r="E1601" s="10">
        <v>0</v>
      </c>
      <c r="F1601" s="5" t="s">
        <v>67</v>
      </c>
      <c r="G1601" s="10">
        <v>0</v>
      </c>
      <c r="H1601" s="5" t="s">
        <v>67</v>
      </c>
      <c r="I1601" s="10">
        <v>0</v>
      </c>
      <c r="J1601" s="5" t="s">
        <v>67</v>
      </c>
      <c r="K1601" s="10">
        <v>12000</v>
      </c>
      <c r="L1601" s="5" t="s">
        <v>67</v>
      </c>
      <c r="M1601" s="10">
        <v>0</v>
      </c>
      <c r="N1601" s="5" t="s">
        <v>67</v>
      </c>
      <c r="O1601" s="10">
        <f t="shared" si="25"/>
        <v>12000</v>
      </c>
      <c r="P1601" s="10">
        <v>0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10">
        <v>0</v>
      </c>
      <c r="W1601" s="5" t="s">
        <v>8964</v>
      </c>
      <c r="X1601" s="5" t="s">
        <v>67</v>
      </c>
      <c r="Y1601" s="2" t="s">
        <v>67</v>
      </c>
      <c r="Z1601" s="2" t="s">
        <v>67</v>
      </c>
      <c r="AA1601" s="11"/>
      <c r="AB1601" s="2" t="s">
        <v>67</v>
      </c>
    </row>
    <row r="1602" spans="1:28" ht="30" customHeight="1" x14ac:dyDescent="0.3">
      <c r="A1602" s="5" t="s">
        <v>4541</v>
      </c>
      <c r="B1602" s="5" t="s">
        <v>4517</v>
      </c>
      <c r="C1602" s="5" t="s">
        <v>560</v>
      </c>
      <c r="D1602" s="9" t="s">
        <v>808</v>
      </c>
      <c r="E1602" s="10">
        <v>0</v>
      </c>
      <c r="F1602" s="5" t="s">
        <v>67</v>
      </c>
      <c r="G1602" s="10">
        <v>0</v>
      </c>
      <c r="H1602" s="5" t="s">
        <v>67</v>
      </c>
      <c r="I1602" s="10">
        <v>0</v>
      </c>
      <c r="J1602" s="5" t="s">
        <v>67</v>
      </c>
      <c r="K1602" s="10">
        <v>15000</v>
      </c>
      <c r="L1602" s="5" t="s">
        <v>67</v>
      </c>
      <c r="M1602" s="10">
        <v>0</v>
      </c>
      <c r="N1602" s="5" t="s">
        <v>67</v>
      </c>
      <c r="O1602" s="10">
        <f t="shared" si="25"/>
        <v>15000</v>
      </c>
      <c r="P1602" s="10">
        <v>0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10">
        <v>0</v>
      </c>
      <c r="W1602" s="5" t="s">
        <v>8965</v>
      </c>
      <c r="X1602" s="5" t="s">
        <v>67</v>
      </c>
      <c r="Y1602" s="2" t="s">
        <v>67</v>
      </c>
      <c r="Z1602" s="2" t="s">
        <v>67</v>
      </c>
      <c r="AA1602" s="11"/>
      <c r="AB1602" s="2" t="s">
        <v>67</v>
      </c>
    </row>
    <row r="1603" spans="1:28" ht="30" customHeight="1" x14ac:dyDescent="0.3">
      <c r="A1603" s="5" t="s">
        <v>4550</v>
      </c>
      <c r="B1603" s="5" t="s">
        <v>4517</v>
      </c>
      <c r="C1603" s="5" t="s">
        <v>568</v>
      </c>
      <c r="D1603" s="9" t="s">
        <v>808</v>
      </c>
      <c r="E1603" s="10">
        <v>0</v>
      </c>
      <c r="F1603" s="5" t="s">
        <v>67</v>
      </c>
      <c r="G1603" s="10">
        <v>0</v>
      </c>
      <c r="H1603" s="5" t="s">
        <v>67</v>
      </c>
      <c r="I1603" s="10">
        <v>0</v>
      </c>
      <c r="J1603" s="5" t="s">
        <v>67</v>
      </c>
      <c r="K1603" s="10">
        <v>18000</v>
      </c>
      <c r="L1603" s="5" t="s">
        <v>67</v>
      </c>
      <c r="M1603" s="10">
        <v>0</v>
      </c>
      <c r="N1603" s="5" t="s">
        <v>67</v>
      </c>
      <c r="O1603" s="10">
        <f t="shared" si="25"/>
        <v>18000</v>
      </c>
      <c r="P1603" s="10">
        <v>0</v>
      </c>
      <c r="Q1603" s="10">
        <v>0</v>
      </c>
      <c r="R1603" s="10">
        <v>0</v>
      </c>
      <c r="S1603" s="10">
        <v>0</v>
      </c>
      <c r="T1603" s="10">
        <v>0</v>
      </c>
      <c r="U1603" s="10">
        <v>0</v>
      </c>
      <c r="V1603" s="10">
        <v>0</v>
      </c>
      <c r="W1603" s="5" t="s">
        <v>8966</v>
      </c>
      <c r="X1603" s="5" t="s">
        <v>67</v>
      </c>
      <c r="Y1603" s="2" t="s">
        <v>67</v>
      </c>
      <c r="Z1603" s="2" t="s">
        <v>67</v>
      </c>
      <c r="AA1603" s="11"/>
      <c r="AB1603" s="2" t="s">
        <v>67</v>
      </c>
    </row>
    <row r="1604" spans="1:28" ht="30" customHeight="1" x14ac:dyDescent="0.3">
      <c r="A1604" s="5" t="s">
        <v>4559</v>
      </c>
      <c r="B1604" s="5" t="s">
        <v>4517</v>
      </c>
      <c r="C1604" s="5" t="s">
        <v>576</v>
      </c>
      <c r="D1604" s="9" t="s">
        <v>808</v>
      </c>
      <c r="E1604" s="10">
        <v>0</v>
      </c>
      <c r="F1604" s="5" t="s">
        <v>67</v>
      </c>
      <c r="G1604" s="10">
        <v>0</v>
      </c>
      <c r="H1604" s="5" t="s">
        <v>67</v>
      </c>
      <c r="I1604" s="10">
        <v>0</v>
      </c>
      <c r="J1604" s="5" t="s">
        <v>67</v>
      </c>
      <c r="K1604" s="10">
        <v>20000</v>
      </c>
      <c r="L1604" s="5" t="s">
        <v>67</v>
      </c>
      <c r="M1604" s="10">
        <v>0</v>
      </c>
      <c r="N1604" s="5" t="s">
        <v>67</v>
      </c>
      <c r="O1604" s="10">
        <f t="shared" si="25"/>
        <v>20000</v>
      </c>
      <c r="P1604" s="10">
        <v>0</v>
      </c>
      <c r="Q1604" s="10">
        <v>0</v>
      </c>
      <c r="R1604" s="10">
        <v>0</v>
      </c>
      <c r="S1604" s="10">
        <v>0</v>
      </c>
      <c r="T1604" s="10">
        <v>0</v>
      </c>
      <c r="U1604" s="10">
        <v>0</v>
      </c>
      <c r="V1604" s="10">
        <v>0</v>
      </c>
      <c r="W1604" s="5" t="s">
        <v>8967</v>
      </c>
      <c r="X1604" s="5" t="s">
        <v>67</v>
      </c>
      <c r="Y1604" s="2" t="s">
        <v>67</v>
      </c>
      <c r="Z1604" s="2" t="s">
        <v>67</v>
      </c>
      <c r="AA1604" s="11"/>
      <c r="AB1604" s="2" t="s">
        <v>67</v>
      </c>
    </row>
    <row r="1605" spans="1:28" ht="30" customHeight="1" x14ac:dyDescent="0.3">
      <c r="A1605" s="5" t="s">
        <v>4569</v>
      </c>
      <c r="B1605" s="5" t="s">
        <v>4517</v>
      </c>
      <c r="C1605" s="5" t="s">
        <v>627</v>
      </c>
      <c r="D1605" s="9" t="s">
        <v>808</v>
      </c>
      <c r="E1605" s="10">
        <v>0</v>
      </c>
      <c r="F1605" s="5" t="s">
        <v>67</v>
      </c>
      <c r="G1605" s="10">
        <v>0</v>
      </c>
      <c r="H1605" s="5" t="s">
        <v>67</v>
      </c>
      <c r="I1605" s="10">
        <v>0</v>
      </c>
      <c r="J1605" s="5" t="s">
        <v>67</v>
      </c>
      <c r="K1605" s="10">
        <v>23000</v>
      </c>
      <c r="L1605" s="5" t="s">
        <v>67</v>
      </c>
      <c r="M1605" s="10">
        <v>0</v>
      </c>
      <c r="N1605" s="5" t="s">
        <v>67</v>
      </c>
      <c r="O1605" s="10">
        <f t="shared" si="25"/>
        <v>23000</v>
      </c>
      <c r="P1605" s="10">
        <v>0</v>
      </c>
      <c r="Q1605" s="10">
        <v>0</v>
      </c>
      <c r="R1605" s="10">
        <v>0</v>
      </c>
      <c r="S1605" s="10">
        <v>0</v>
      </c>
      <c r="T1605" s="10">
        <v>0</v>
      </c>
      <c r="U1605" s="10">
        <v>0</v>
      </c>
      <c r="V1605" s="10">
        <v>0</v>
      </c>
      <c r="W1605" s="5" t="s">
        <v>8968</v>
      </c>
      <c r="X1605" s="5" t="s">
        <v>67</v>
      </c>
      <c r="Y1605" s="2" t="s">
        <v>67</v>
      </c>
      <c r="Z1605" s="2" t="s">
        <v>67</v>
      </c>
      <c r="AA1605" s="11"/>
      <c r="AB1605" s="2" t="s">
        <v>67</v>
      </c>
    </row>
    <row r="1606" spans="1:28" ht="30" customHeight="1" x14ac:dyDescent="0.3">
      <c r="A1606" s="5" t="s">
        <v>4579</v>
      </c>
      <c r="B1606" s="5" t="s">
        <v>4517</v>
      </c>
      <c r="C1606" s="5" t="s">
        <v>643</v>
      </c>
      <c r="D1606" s="9" t="s">
        <v>808</v>
      </c>
      <c r="E1606" s="10">
        <v>0</v>
      </c>
      <c r="F1606" s="5" t="s">
        <v>67</v>
      </c>
      <c r="G1606" s="10">
        <v>0</v>
      </c>
      <c r="H1606" s="5" t="s">
        <v>67</v>
      </c>
      <c r="I1606" s="10">
        <v>0</v>
      </c>
      <c r="J1606" s="5" t="s">
        <v>67</v>
      </c>
      <c r="K1606" s="10">
        <v>30000</v>
      </c>
      <c r="L1606" s="5" t="s">
        <v>67</v>
      </c>
      <c r="M1606" s="10">
        <v>0</v>
      </c>
      <c r="N1606" s="5" t="s">
        <v>67</v>
      </c>
      <c r="O1606" s="10">
        <f t="shared" si="25"/>
        <v>30000</v>
      </c>
      <c r="P1606" s="10">
        <v>0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10">
        <v>0</v>
      </c>
      <c r="W1606" s="5" t="s">
        <v>8969</v>
      </c>
      <c r="X1606" s="5" t="s">
        <v>67</v>
      </c>
      <c r="Y1606" s="2" t="s">
        <v>67</v>
      </c>
      <c r="Z1606" s="2" t="s">
        <v>67</v>
      </c>
      <c r="AA1606" s="11"/>
      <c r="AB1606" s="2" t="s">
        <v>67</v>
      </c>
    </row>
    <row r="1607" spans="1:28" ht="30" customHeight="1" x14ac:dyDescent="0.3">
      <c r="A1607" s="5" t="s">
        <v>4525</v>
      </c>
      <c r="B1607" s="5" t="s">
        <v>4524</v>
      </c>
      <c r="C1607" s="5" t="s">
        <v>67</v>
      </c>
      <c r="D1607" s="9" t="s">
        <v>481</v>
      </c>
      <c r="E1607" s="10">
        <v>0</v>
      </c>
      <c r="F1607" s="5" t="s">
        <v>67</v>
      </c>
      <c r="G1607" s="10">
        <v>0</v>
      </c>
      <c r="H1607" s="5" t="s">
        <v>67</v>
      </c>
      <c r="I1607" s="10">
        <v>0</v>
      </c>
      <c r="J1607" s="5" t="s">
        <v>67</v>
      </c>
      <c r="K1607" s="10">
        <v>500</v>
      </c>
      <c r="L1607" s="5" t="s">
        <v>67</v>
      </c>
      <c r="M1607" s="10">
        <v>0</v>
      </c>
      <c r="N1607" s="5" t="s">
        <v>67</v>
      </c>
      <c r="O1607" s="10">
        <f t="shared" si="25"/>
        <v>500</v>
      </c>
      <c r="P1607" s="10">
        <v>0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10">
        <v>0</v>
      </c>
      <c r="W1607" s="5" t="s">
        <v>8970</v>
      </c>
      <c r="X1607" s="5" t="s">
        <v>67</v>
      </c>
      <c r="Y1607" s="2" t="s">
        <v>67</v>
      </c>
      <c r="Z1607" s="2" t="s">
        <v>67</v>
      </c>
      <c r="AA1607" s="11"/>
      <c r="AB1607" s="2" t="s">
        <v>67</v>
      </c>
    </row>
    <row r="1608" spans="1:28" ht="30" customHeight="1" x14ac:dyDescent="0.3">
      <c r="A1608" s="5" t="s">
        <v>4417</v>
      </c>
      <c r="B1608" s="5" t="s">
        <v>4415</v>
      </c>
      <c r="C1608" s="5" t="s">
        <v>4416</v>
      </c>
      <c r="D1608" s="9" t="s">
        <v>508</v>
      </c>
      <c r="E1608" s="10">
        <v>0</v>
      </c>
      <c r="F1608" s="5" t="s">
        <v>67</v>
      </c>
      <c r="G1608" s="10">
        <v>0</v>
      </c>
      <c r="H1608" s="5" t="s">
        <v>67</v>
      </c>
      <c r="I1608" s="10">
        <v>0</v>
      </c>
      <c r="J1608" s="5" t="s">
        <v>67</v>
      </c>
      <c r="K1608" s="10">
        <v>300000</v>
      </c>
      <c r="L1608" s="5" t="s">
        <v>67</v>
      </c>
      <c r="M1608" s="10">
        <v>0</v>
      </c>
      <c r="N1608" s="5" t="s">
        <v>67</v>
      </c>
      <c r="O1608" s="10">
        <f t="shared" si="25"/>
        <v>300000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5" t="s">
        <v>8971</v>
      </c>
      <c r="X1608" s="5" t="s">
        <v>67</v>
      </c>
      <c r="Y1608" s="2" t="s">
        <v>67</v>
      </c>
      <c r="Z1608" s="2" t="s">
        <v>67</v>
      </c>
      <c r="AA1608" s="11"/>
      <c r="AB1608" s="2" t="s">
        <v>67</v>
      </c>
    </row>
    <row r="1609" spans="1:28" ht="30" customHeight="1" x14ac:dyDescent="0.3">
      <c r="A1609" s="5" t="s">
        <v>4421</v>
      </c>
      <c r="B1609" s="5" t="s">
        <v>4419</v>
      </c>
      <c r="C1609" s="5" t="s">
        <v>4420</v>
      </c>
      <c r="D1609" s="9" t="s">
        <v>508</v>
      </c>
      <c r="E1609" s="10">
        <v>0</v>
      </c>
      <c r="F1609" s="5" t="s">
        <v>67</v>
      </c>
      <c r="G1609" s="10">
        <v>0</v>
      </c>
      <c r="H1609" s="5" t="s">
        <v>67</v>
      </c>
      <c r="I1609" s="10">
        <v>0</v>
      </c>
      <c r="J1609" s="5" t="s">
        <v>67</v>
      </c>
      <c r="K1609" s="10">
        <v>450000</v>
      </c>
      <c r="L1609" s="5" t="s">
        <v>67</v>
      </c>
      <c r="M1609" s="10">
        <v>0</v>
      </c>
      <c r="N1609" s="5" t="s">
        <v>67</v>
      </c>
      <c r="O1609" s="10">
        <f t="shared" si="25"/>
        <v>450000</v>
      </c>
      <c r="P1609" s="10">
        <v>0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5" t="s">
        <v>8972</v>
      </c>
      <c r="X1609" s="5" t="s">
        <v>67</v>
      </c>
      <c r="Y1609" s="2" t="s">
        <v>67</v>
      </c>
      <c r="Z1609" s="2" t="s">
        <v>67</v>
      </c>
      <c r="AA1609" s="11"/>
      <c r="AB1609" s="2" t="s">
        <v>67</v>
      </c>
    </row>
    <row r="1610" spans="1:28" ht="30" customHeight="1" x14ac:dyDescent="0.3">
      <c r="A1610" s="5" t="s">
        <v>4424</v>
      </c>
      <c r="B1610" s="5" t="s">
        <v>4423</v>
      </c>
      <c r="C1610" s="5" t="s">
        <v>67</v>
      </c>
      <c r="D1610" s="9" t="s">
        <v>3727</v>
      </c>
      <c r="E1610" s="10">
        <v>0</v>
      </c>
      <c r="F1610" s="5" t="s">
        <v>67</v>
      </c>
      <c r="G1610" s="10">
        <v>0</v>
      </c>
      <c r="H1610" s="5" t="s">
        <v>67</v>
      </c>
      <c r="I1610" s="10">
        <v>0</v>
      </c>
      <c r="J1610" s="5" t="s">
        <v>67</v>
      </c>
      <c r="K1610" s="10">
        <v>3000</v>
      </c>
      <c r="L1610" s="5" t="s">
        <v>67</v>
      </c>
      <c r="M1610" s="10">
        <v>0</v>
      </c>
      <c r="N1610" s="5" t="s">
        <v>67</v>
      </c>
      <c r="O1610" s="10">
        <f t="shared" si="25"/>
        <v>3000</v>
      </c>
      <c r="P1610" s="10">
        <v>0</v>
      </c>
      <c r="Q1610" s="10">
        <v>0</v>
      </c>
      <c r="R1610" s="10">
        <v>0</v>
      </c>
      <c r="S1610" s="10">
        <v>0</v>
      </c>
      <c r="T1610" s="10">
        <v>0</v>
      </c>
      <c r="U1610" s="10">
        <v>0</v>
      </c>
      <c r="V1610" s="10">
        <v>0</v>
      </c>
      <c r="W1610" s="5" t="s">
        <v>8973</v>
      </c>
      <c r="X1610" s="5" t="s">
        <v>67</v>
      </c>
      <c r="Y1610" s="2" t="s">
        <v>67</v>
      </c>
      <c r="Z1610" s="2" t="s">
        <v>67</v>
      </c>
      <c r="AA1610" s="11"/>
      <c r="AB1610" s="2" t="s">
        <v>67</v>
      </c>
    </row>
    <row r="1611" spans="1:28" ht="30" customHeight="1" x14ac:dyDescent="0.3">
      <c r="A1611" s="5" t="s">
        <v>4428</v>
      </c>
      <c r="B1611" s="5" t="s">
        <v>4426</v>
      </c>
      <c r="C1611" s="5" t="s">
        <v>4427</v>
      </c>
      <c r="D1611" s="9" t="s">
        <v>481</v>
      </c>
      <c r="E1611" s="10">
        <v>0</v>
      </c>
      <c r="F1611" s="5" t="s">
        <v>67</v>
      </c>
      <c r="G1611" s="10">
        <v>0</v>
      </c>
      <c r="H1611" s="5" t="s">
        <v>67</v>
      </c>
      <c r="I1611" s="10">
        <v>0</v>
      </c>
      <c r="J1611" s="5" t="s">
        <v>67</v>
      </c>
      <c r="K1611" s="10">
        <v>2500</v>
      </c>
      <c r="L1611" s="5" t="s">
        <v>67</v>
      </c>
      <c r="M1611" s="10">
        <v>0</v>
      </c>
      <c r="N1611" s="5" t="s">
        <v>67</v>
      </c>
      <c r="O1611" s="10">
        <f t="shared" si="25"/>
        <v>2500</v>
      </c>
      <c r="P1611" s="10">
        <v>0</v>
      </c>
      <c r="Q1611" s="10">
        <v>0</v>
      </c>
      <c r="R1611" s="10">
        <v>0</v>
      </c>
      <c r="S1611" s="10">
        <v>0</v>
      </c>
      <c r="T1611" s="10">
        <v>0</v>
      </c>
      <c r="U1611" s="10">
        <v>0</v>
      </c>
      <c r="V1611" s="10">
        <v>0</v>
      </c>
      <c r="W1611" s="5" t="s">
        <v>8974</v>
      </c>
      <c r="X1611" s="5" t="s">
        <v>67</v>
      </c>
      <c r="Y1611" s="2" t="s">
        <v>67</v>
      </c>
      <c r="Z1611" s="2" t="s">
        <v>67</v>
      </c>
      <c r="AA1611" s="11"/>
      <c r="AB1611" s="2" t="s">
        <v>67</v>
      </c>
    </row>
    <row r="1612" spans="1:28" ht="30" customHeight="1" x14ac:dyDescent="0.3">
      <c r="A1612" s="5" t="s">
        <v>4431</v>
      </c>
      <c r="B1612" s="5" t="s">
        <v>4430</v>
      </c>
      <c r="C1612" s="5" t="s">
        <v>67</v>
      </c>
      <c r="D1612" s="9" t="s">
        <v>808</v>
      </c>
      <c r="E1612" s="10">
        <v>0</v>
      </c>
      <c r="F1612" s="5" t="s">
        <v>67</v>
      </c>
      <c r="G1612" s="10">
        <v>0</v>
      </c>
      <c r="H1612" s="5" t="s">
        <v>67</v>
      </c>
      <c r="I1612" s="10">
        <v>0</v>
      </c>
      <c r="J1612" s="5" t="s">
        <v>67</v>
      </c>
      <c r="K1612" s="10">
        <v>10000</v>
      </c>
      <c r="L1612" s="5" t="s">
        <v>67</v>
      </c>
      <c r="M1612" s="10">
        <v>0</v>
      </c>
      <c r="N1612" s="5" t="s">
        <v>67</v>
      </c>
      <c r="O1612" s="10">
        <f t="shared" si="25"/>
        <v>10000</v>
      </c>
      <c r="P1612" s="10">
        <v>0</v>
      </c>
      <c r="Q1612" s="10">
        <v>0</v>
      </c>
      <c r="R1612" s="10">
        <v>0</v>
      </c>
      <c r="S1612" s="10">
        <v>0</v>
      </c>
      <c r="T1612" s="10">
        <v>0</v>
      </c>
      <c r="U1612" s="10">
        <v>0</v>
      </c>
      <c r="V1612" s="10">
        <v>0</v>
      </c>
      <c r="W1612" s="5" t="s">
        <v>8975</v>
      </c>
      <c r="X1612" s="5" t="s">
        <v>67</v>
      </c>
      <c r="Y1612" s="2" t="s">
        <v>67</v>
      </c>
      <c r="Z1612" s="2" t="s">
        <v>67</v>
      </c>
      <c r="AA1612" s="11"/>
      <c r="AB1612" s="2" t="s">
        <v>67</v>
      </c>
    </row>
    <row r="1613" spans="1:28" ht="30" customHeight="1" x14ac:dyDescent="0.3">
      <c r="A1613" s="5" t="s">
        <v>4590</v>
      </c>
      <c r="B1613" s="5" t="s">
        <v>4589</v>
      </c>
      <c r="C1613" s="5" t="s">
        <v>67</v>
      </c>
      <c r="D1613" s="9" t="s">
        <v>481</v>
      </c>
      <c r="E1613" s="10">
        <v>0</v>
      </c>
      <c r="F1613" s="5" t="s">
        <v>67</v>
      </c>
      <c r="G1613" s="10">
        <v>0</v>
      </c>
      <c r="H1613" s="5" t="s">
        <v>67</v>
      </c>
      <c r="I1613" s="10">
        <v>0</v>
      </c>
      <c r="J1613" s="5" t="s">
        <v>67</v>
      </c>
      <c r="K1613" s="10">
        <v>1200</v>
      </c>
      <c r="L1613" s="5" t="s">
        <v>67</v>
      </c>
      <c r="M1613" s="10">
        <v>0</v>
      </c>
      <c r="N1613" s="5" t="s">
        <v>67</v>
      </c>
      <c r="O1613" s="10">
        <f t="shared" si="25"/>
        <v>1200</v>
      </c>
      <c r="P1613" s="10">
        <v>0</v>
      </c>
      <c r="Q1613" s="10">
        <v>0</v>
      </c>
      <c r="R1613" s="10">
        <v>0</v>
      </c>
      <c r="S1613" s="10">
        <v>0</v>
      </c>
      <c r="T1613" s="10">
        <v>0</v>
      </c>
      <c r="U1613" s="10">
        <v>0</v>
      </c>
      <c r="V1613" s="10">
        <v>0</v>
      </c>
      <c r="W1613" s="5" t="s">
        <v>8976</v>
      </c>
      <c r="X1613" s="5" t="s">
        <v>67</v>
      </c>
      <c r="Y1613" s="2" t="s">
        <v>67</v>
      </c>
      <c r="Z1613" s="2" t="s">
        <v>67</v>
      </c>
      <c r="AA1613" s="11"/>
      <c r="AB1613" s="2" t="s">
        <v>67</v>
      </c>
    </row>
    <row r="1614" spans="1:28" ht="30" customHeight="1" x14ac:dyDescent="0.3">
      <c r="A1614" s="5" t="s">
        <v>8977</v>
      </c>
      <c r="B1614" s="5" t="s">
        <v>8978</v>
      </c>
      <c r="C1614" s="5" t="s">
        <v>8979</v>
      </c>
      <c r="D1614" s="9" t="s">
        <v>808</v>
      </c>
      <c r="E1614" s="10">
        <v>0</v>
      </c>
      <c r="F1614" s="5" t="s">
        <v>67</v>
      </c>
      <c r="G1614" s="10">
        <v>0</v>
      </c>
      <c r="H1614" s="5" t="s">
        <v>67</v>
      </c>
      <c r="I1614" s="10">
        <v>0</v>
      </c>
      <c r="J1614" s="5" t="s">
        <v>67</v>
      </c>
      <c r="K1614" s="10">
        <v>2000000</v>
      </c>
      <c r="L1614" s="5" t="s">
        <v>67</v>
      </c>
      <c r="M1614" s="10">
        <v>1800000</v>
      </c>
      <c r="N1614" s="5" t="s">
        <v>67</v>
      </c>
      <c r="O1614" s="10">
        <f t="shared" si="25"/>
        <v>1800000</v>
      </c>
      <c r="P1614" s="10">
        <v>0</v>
      </c>
      <c r="Q1614" s="10">
        <v>0</v>
      </c>
      <c r="R1614" s="10">
        <v>0</v>
      </c>
      <c r="S1614" s="10">
        <v>0</v>
      </c>
      <c r="T1614" s="10">
        <v>0</v>
      </c>
      <c r="U1614" s="10">
        <v>0</v>
      </c>
      <c r="V1614" s="10">
        <v>0</v>
      </c>
      <c r="W1614" s="5" t="s">
        <v>8980</v>
      </c>
      <c r="X1614" s="5" t="s">
        <v>67</v>
      </c>
      <c r="Y1614" s="2" t="s">
        <v>67</v>
      </c>
      <c r="Z1614" s="2" t="s">
        <v>67</v>
      </c>
      <c r="AA1614" s="11"/>
      <c r="AB1614" s="2" t="s">
        <v>67</v>
      </c>
    </row>
    <row r="1615" spans="1:28" ht="30" customHeight="1" x14ac:dyDescent="0.3">
      <c r="A1615" s="5" t="s">
        <v>8981</v>
      </c>
      <c r="B1615" s="5" t="s">
        <v>8978</v>
      </c>
      <c r="C1615" s="5" t="s">
        <v>8982</v>
      </c>
      <c r="D1615" s="9" t="s">
        <v>808</v>
      </c>
      <c r="E1615" s="10">
        <v>0</v>
      </c>
      <c r="F1615" s="5" t="s">
        <v>67</v>
      </c>
      <c r="G1615" s="10">
        <v>0</v>
      </c>
      <c r="H1615" s="5" t="s">
        <v>67</v>
      </c>
      <c r="I1615" s="10">
        <v>0</v>
      </c>
      <c r="J1615" s="5" t="s">
        <v>67</v>
      </c>
      <c r="K1615" s="10">
        <v>2000000</v>
      </c>
      <c r="L1615" s="5" t="s">
        <v>67</v>
      </c>
      <c r="M1615" s="10">
        <v>0</v>
      </c>
      <c r="N1615" s="5" t="s">
        <v>67</v>
      </c>
      <c r="O1615" s="10">
        <f t="shared" si="25"/>
        <v>2000000</v>
      </c>
      <c r="P1615" s="10">
        <v>0</v>
      </c>
      <c r="Q1615" s="10">
        <v>0</v>
      </c>
      <c r="R1615" s="10">
        <v>0</v>
      </c>
      <c r="S1615" s="10">
        <v>0</v>
      </c>
      <c r="T1615" s="10">
        <v>0</v>
      </c>
      <c r="U1615" s="10">
        <v>0</v>
      </c>
      <c r="V1615" s="10">
        <v>0</v>
      </c>
      <c r="W1615" s="5" t="s">
        <v>8983</v>
      </c>
      <c r="X1615" s="5" t="s">
        <v>67</v>
      </c>
      <c r="Y1615" s="2" t="s">
        <v>67</v>
      </c>
      <c r="Z1615" s="2" t="s">
        <v>67</v>
      </c>
      <c r="AA1615" s="11"/>
      <c r="AB1615" s="2" t="s">
        <v>67</v>
      </c>
    </row>
    <row r="1616" spans="1:28" ht="30" customHeight="1" x14ac:dyDescent="0.3">
      <c r="A1616" s="5" t="s">
        <v>8984</v>
      </c>
      <c r="B1616" s="5" t="s">
        <v>8985</v>
      </c>
      <c r="C1616" s="5" t="s">
        <v>8986</v>
      </c>
      <c r="D1616" s="9" t="s">
        <v>508</v>
      </c>
      <c r="E1616" s="10">
        <v>0</v>
      </c>
      <c r="F1616" s="5" t="s">
        <v>67</v>
      </c>
      <c r="G1616" s="10">
        <v>1833000</v>
      </c>
      <c r="H1616" s="5" t="s">
        <v>8987</v>
      </c>
      <c r="I1616" s="10">
        <v>2174000</v>
      </c>
      <c r="J1616" s="5" t="s">
        <v>8824</v>
      </c>
      <c r="K1616" s="10">
        <v>0</v>
      </c>
      <c r="L1616" s="5" t="s">
        <v>67</v>
      </c>
      <c r="M1616" s="10">
        <v>0</v>
      </c>
      <c r="N1616" s="5" t="s">
        <v>67</v>
      </c>
      <c r="O1616" s="10">
        <f t="shared" ref="O1616:O1679" si="26">SMALL(E1616:M1616,COUNTIF(E1616:M1616,0)+1)</f>
        <v>1833000</v>
      </c>
      <c r="P1616" s="10">
        <v>0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10">
        <v>0</v>
      </c>
      <c r="W1616" s="5" t="s">
        <v>8988</v>
      </c>
      <c r="X1616" s="5" t="s">
        <v>67</v>
      </c>
      <c r="Y1616" s="2" t="s">
        <v>67</v>
      </c>
      <c r="Z1616" s="2" t="s">
        <v>67</v>
      </c>
      <c r="AA1616" s="11"/>
      <c r="AB1616" s="2" t="s">
        <v>67</v>
      </c>
    </row>
    <row r="1617" spans="1:28" ht="30" customHeight="1" x14ac:dyDescent="0.3">
      <c r="A1617" s="5" t="s">
        <v>8989</v>
      </c>
      <c r="B1617" s="5" t="s">
        <v>8985</v>
      </c>
      <c r="C1617" s="5" t="s">
        <v>8990</v>
      </c>
      <c r="D1617" s="9" t="s">
        <v>508</v>
      </c>
      <c r="E1617" s="10">
        <v>0</v>
      </c>
      <c r="F1617" s="5" t="s">
        <v>67</v>
      </c>
      <c r="G1617" s="10">
        <v>330000</v>
      </c>
      <c r="H1617" s="5" t="s">
        <v>8987</v>
      </c>
      <c r="I1617" s="10">
        <v>285000</v>
      </c>
      <c r="J1617" s="5" t="s">
        <v>8824</v>
      </c>
      <c r="K1617" s="10">
        <v>0</v>
      </c>
      <c r="L1617" s="5" t="s">
        <v>67</v>
      </c>
      <c r="M1617" s="10">
        <v>0</v>
      </c>
      <c r="N1617" s="5" t="s">
        <v>67</v>
      </c>
      <c r="O1617" s="10">
        <f t="shared" si="26"/>
        <v>285000</v>
      </c>
      <c r="P1617" s="10">
        <v>0</v>
      </c>
      <c r="Q1617" s="10">
        <v>0</v>
      </c>
      <c r="R1617" s="10">
        <v>0</v>
      </c>
      <c r="S1617" s="10">
        <v>0</v>
      </c>
      <c r="T1617" s="10">
        <v>0</v>
      </c>
      <c r="U1617" s="10">
        <v>0</v>
      </c>
      <c r="V1617" s="10">
        <v>0</v>
      </c>
      <c r="W1617" s="5" t="s">
        <v>8991</v>
      </c>
      <c r="X1617" s="5" t="s">
        <v>67</v>
      </c>
      <c r="Y1617" s="2" t="s">
        <v>67</v>
      </c>
      <c r="Z1617" s="2" t="s">
        <v>67</v>
      </c>
      <c r="AA1617" s="11"/>
      <c r="AB1617" s="2" t="s">
        <v>67</v>
      </c>
    </row>
    <row r="1618" spans="1:28" ht="30" customHeight="1" x14ac:dyDescent="0.3">
      <c r="A1618" s="5" t="s">
        <v>8992</v>
      </c>
      <c r="B1618" s="5" t="s">
        <v>8985</v>
      </c>
      <c r="C1618" s="5" t="s">
        <v>8993</v>
      </c>
      <c r="D1618" s="9" t="s">
        <v>508</v>
      </c>
      <c r="E1618" s="10">
        <v>0</v>
      </c>
      <c r="F1618" s="5" t="s">
        <v>67</v>
      </c>
      <c r="G1618" s="10">
        <v>411000</v>
      </c>
      <c r="H1618" s="5" t="s">
        <v>8987</v>
      </c>
      <c r="I1618" s="10">
        <v>285000</v>
      </c>
      <c r="J1618" s="5" t="s">
        <v>8824</v>
      </c>
      <c r="K1618" s="10">
        <v>0</v>
      </c>
      <c r="L1618" s="5" t="s">
        <v>67</v>
      </c>
      <c r="M1618" s="10">
        <v>0</v>
      </c>
      <c r="N1618" s="5" t="s">
        <v>67</v>
      </c>
      <c r="O1618" s="10">
        <f t="shared" si="26"/>
        <v>285000</v>
      </c>
      <c r="P1618" s="10">
        <v>0</v>
      </c>
      <c r="Q1618" s="10">
        <v>0</v>
      </c>
      <c r="R1618" s="10">
        <v>0</v>
      </c>
      <c r="S1618" s="10">
        <v>0</v>
      </c>
      <c r="T1618" s="10">
        <v>0</v>
      </c>
      <c r="U1618" s="10">
        <v>0</v>
      </c>
      <c r="V1618" s="10">
        <v>0</v>
      </c>
      <c r="W1618" s="5" t="s">
        <v>8994</v>
      </c>
      <c r="X1618" s="5" t="s">
        <v>67</v>
      </c>
      <c r="Y1618" s="2" t="s">
        <v>67</v>
      </c>
      <c r="Z1618" s="2" t="s">
        <v>67</v>
      </c>
      <c r="AA1618" s="11"/>
      <c r="AB1618" s="2" t="s">
        <v>67</v>
      </c>
    </row>
    <row r="1619" spans="1:28" ht="30" customHeight="1" x14ac:dyDescent="0.3">
      <c r="A1619" s="5" t="s">
        <v>8995</v>
      </c>
      <c r="B1619" s="5" t="s">
        <v>8985</v>
      </c>
      <c r="C1619" s="5" t="s">
        <v>8996</v>
      </c>
      <c r="D1619" s="9" t="s">
        <v>508</v>
      </c>
      <c r="E1619" s="10">
        <v>0</v>
      </c>
      <c r="F1619" s="5" t="s">
        <v>67</v>
      </c>
      <c r="G1619" s="10">
        <v>180000</v>
      </c>
      <c r="H1619" s="5" t="s">
        <v>8997</v>
      </c>
      <c r="I1619" s="10">
        <v>385000</v>
      </c>
      <c r="J1619" s="5" t="s">
        <v>8824</v>
      </c>
      <c r="K1619" s="10">
        <v>0</v>
      </c>
      <c r="L1619" s="5" t="s">
        <v>67</v>
      </c>
      <c r="M1619" s="10">
        <v>0</v>
      </c>
      <c r="N1619" s="5" t="s">
        <v>67</v>
      </c>
      <c r="O1619" s="10">
        <f t="shared" si="26"/>
        <v>180000</v>
      </c>
      <c r="P1619" s="10">
        <v>0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5" t="s">
        <v>8998</v>
      </c>
      <c r="X1619" s="5" t="s">
        <v>67</v>
      </c>
      <c r="Y1619" s="2" t="s">
        <v>67</v>
      </c>
      <c r="Z1619" s="2" t="s">
        <v>67</v>
      </c>
      <c r="AA1619" s="11"/>
      <c r="AB1619" s="2" t="s">
        <v>67</v>
      </c>
    </row>
    <row r="1620" spans="1:28" ht="30" customHeight="1" x14ac:dyDescent="0.3">
      <c r="A1620" s="5" t="s">
        <v>8999</v>
      </c>
      <c r="B1620" s="5" t="s">
        <v>8985</v>
      </c>
      <c r="C1620" s="5" t="s">
        <v>9000</v>
      </c>
      <c r="D1620" s="9" t="s">
        <v>508</v>
      </c>
      <c r="E1620" s="10">
        <v>0</v>
      </c>
      <c r="F1620" s="5" t="s">
        <v>67</v>
      </c>
      <c r="G1620" s="10">
        <v>180000</v>
      </c>
      <c r="H1620" s="5" t="s">
        <v>8997</v>
      </c>
      <c r="I1620" s="10">
        <v>385000</v>
      </c>
      <c r="J1620" s="5" t="s">
        <v>8824</v>
      </c>
      <c r="K1620" s="10">
        <v>0</v>
      </c>
      <c r="L1620" s="5" t="s">
        <v>67</v>
      </c>
      <c r="M1620" s="10">
        <v>0</v>
      </c>
      <c r="N1620" s="5" t="s">
        <v>67</v>
      </c>
      <c r="O1620" s="10">
        <f t="shared" si="26"/>
        <v>180000</v>
      </c>
      <c r="P1620" s="10">
        <v>0</v>
      </c>
      <c r="Q1620" s="10">
        <v>0</v>
      </c>
      <c r="R1620" s="10">
        <v>0</v>
      </c>
      <c r="S1620" s="10">
        <v>0</v>
      </c>
      <c r="T1620" s="10">
        <v>0</v>
      </c>
      <c r="U1620" s="10">
        <v>0</v>
      </c>
      <c r="V1620" s="10">
        <v>0</v>
      </c>
      <c r="W1620" s="5" t="s">
        <v>9001</v>
      </c>
      <c r="X1620" s="5" t="s">
        <v>67</v>
      </c>
      <c r="Y1620" s="2" t="s">
        <v>67</v>
      </c>
      <c r="Z1620" s="2" t="s">
        <v>67</v>
      </c>
      <c r="AA1620" s="11"/>
      <c r="AB1620" s="2" t="s">
        <v>67</v>
      </c>
    </row>
    <row r="1621" spans="1:28" ht="30" customHeight="1" x14ac:dyDescent="0.3">
      <c r="A1621" s="5" t="s">
        <v>9002</v>
      </c>
      <c r="B1621" s="5" t="s">
        <v>8985</v>
      </c>
      <c r="C1621" s="5" t="s">
        <v>9003</v>
      </c>
      <c r="D1621" s="9" t="s">
        <v>508</v>
      </c>
      <c r="E1621" s="10">
        <v>0</v>
      </c>
      <c r="F1621" s="5" t="s">
        <v>67</v>
      </c>
      <c r="G1621" s="10">
        <v>254000</v>
      </c>
      <c r="H1621" s="5" t="s">
        <v>8997</v>
      </c>
      <c r="I1621" s="10">
        <v>506000</v>
      </c>
      <c r="J1621" s="5" t="s">
        <v>8824</v>
      </c>
      <c r="K1621" s="10">
        <v>0</v>
      </c>
      <c r="L1621" s="5" t="s">
        <v>67</v>
      </c>
      <c r="M1621" s="10">
        <v>0</v>
      </c>
      <c r="N1621" s="5" t="s">
        <v>67</v>
      </c>
      <c r="O1621" s="10">
        <f t="shared" si="26"/>
        <v>254000</v>
      </c>
      <c r="P1621" s="10">
        <v>0</v>
      </c>
      <c r="Q1621" s="10">
        <v>0</v>
      </c>
      <c r="R1621" s="10">
        <v>0</v>
      </c>
      <c r="S1621" s="10">
        <v>0</v>
      </c>
      <c r="T1621" s="10">
        <v>0</v>
      </c>
      <c r="U1621" s="10">
        <v>0</v>
      </c>
      <c r="V1621" s="10">
        <v>0</v>
      </c>
      <c r="W1621" s="5" t="s">
        <v>9004</v>
      </c>
      <c r="X1621" s="5" t="s">
        <v>67</v>
      </c>
      <c r="Y1621" s="2" t="s">
        <v>67</v>
      </c>
      <c r="Z1621" s="2" t="s">
        <v>67</v>
      </c>
      <c r="AA1621" s="11"/>
      <c r="AB1621" s="2" t="s">
        <v>67</v>
      </c>
    </row>
    <row r="1622" spans="1:28" ht="30" customHeight="1" x14ac:dyDescent="0.3">
      <c r="A1622" s="5" t="s">
        <v>9005</v>
      </c>
      <c r="B1622" s="5" t="s">
        <v>8985</v>
      </c>
      <c r="C1622" s="5" t="s">
        <v>9006</v>
      </c>
      <c r="D1622" s="9" t="s">
        <v>508</v>
      </c>
      <c r="E1622" s="10">
        <v>0</v>
      </c>
      <c r="F1622" s="5" t="s">
        <v>67</v>
      </c>
      <c r="G1622" s="10">
        <v>853000</v>
      </c>
      <c r="H1622" s="5" t="s">
        <v>8997</v>
      </c>
      <c r="I1622" s="10">
        <v>1643000</v>
      </c>
      <c r="J1622" s="5" t="s">
        <v>8824</v>
      </c>
      <c r="K1622" s="10">
        <v>0</v>
      </c>
      <c r="L1622" s="5" t="s">
        <v>67</v>
      </c>
      <c r="M1622" s="10">
        <v>0</v>
      </c>
      <c r="N1622" s="5" t="s">
        <v>67</v>
      </c>
      <c r="O1622" s="10">
        <f t="shared" si="26"/>
        <v>853000</v>
      </c>
      <c r="P1622" s="10">
        <v>0</v>
      </c>
      <c r="Q1622" s="10">
        <v>0</v>
      </c>
      <c r="R1622" s="10">
        <v>0</v>
      </c>
      <c r="S1622" s="10">
        <v>0</v>
      </c>
      <c r="T1622" s="10">
        <v>0</v>
      </c>
      <c r="U1622" s="10">
        <v>0</v>
      </c>
      <c r="V1622" s="10">
        <v>0</v>
      </c>
      <c r="W1622" s="5" t="s">
        <v>9007</v>
      </c>
      <c r="X1622" s="5" t="s">
        <v>67</v>
      </c>
      <c r="Y1622" s="2" t="s">
        <v>67</v>
      </c>
      <c r="Z1622" s="2" t="s">
        <v>67</v>
      </c>
      <c r="AA1622" s="11"/>
      <c r="AB1622" s="2" t="s">
        <v>67</v>
      </c>
    </row>
    <row r="1623" spans="1:28" ht="30" customHeight="1" x14ac:dyDescent="0.3">
      <c r="A1623" s="5" t="s">
        <v>9008</v>
      </c>
      <c r="B1623" s="5" t="s">
        <v>8985</v>
      </c>
      <c r="C1623" s="5" t="s">
        <v>9009</v>
      </c>
      <c r="D1623" s="9" t="s">
        <v>508</v>
      </c>
      <c r="E1623" s="10">
        <v>0</v>
      </c>
      <c r="F1623" s="5" t="s">
        <v>67</v>
      </c>
      <c r="G1623" s="10">
        <v>1010000</v>
      </c>
      <c r="H1623" s="5" t="s">
        <v>8997</v>
      </c>
      <c r="I1623" s="10">
        <v>1974000</v>
      </c>
      <c r="J1623" s="5" t="s">
        <v>8824</v>
      </c>
      <c r="K1623" s="10">
        <v>0</v>
      </c>
      <c r="L1623" s="5" t="s">
        <v>67</v>
      </c>
      <c r="M1623" s="10">
        <v>0</v>
      </c>
      <c r="N1623" s="5" t="s">
        <v>67</v>
      </c>
      <c r="O1623" s="10">
        <f t="shared" si="26"/>
        <v>1010000</v>
      </c>
      <c r="P1623" s="10">
        <v>0</v>
      </c>
      <c r="Q1623" s="10">
        <v>0</v>
      </c>
      <c r="R1623" s="10">
        <v>0</v>
      </c>
      <c r="S1623" s="10">
        <v>0</v>
      </c>
      <c r="T1623" s="10">
        <v>0</v>
      </c>
      <c r="U1623" s="10">
        <v>0</v>
      </c>
      <c r="V1623" s="10">
        <v>0</v>
      </c>
      <c r="W1623" s="5" t="s">
        <v>9010</v>
      </c>
      <c r="X1623" s="5" t="s">
        <v>67</v>
      </c>
      <c r="Y1623" s="2" t="s">
        <v>67</v>
      </c>
      <c r="Z1623" s="2" t="s">
        <v>67</v>
      </c>
      <c r="AA1623" s="11"/>
      <c r="AB1623" s="2" t="s">
        <v>67</v>
      </c>
    </row>
    <row r="1624" spans="1:28" ht="30" customHeight="1" x14ac:dyDescent="0.3">
      <c r="A1624" s="5" t="s">
        <v>9011</v>
      </c>
      <c r="B1624" s="5" t="s">
        <v>9012</v>
      </c>
      <c r="C1624" s="5" t="s">
        <v>9013</v>
      </c>
      <c r="D1624" s="9" t="s">
        <v>508</v>
      </c>
      <c r="E1624" s="10">
        <v>0</v>
      </c>
      <c r="F1624" s="5" t="s">
        <v>67</v>
      </c>
      <c r="G1624" s="10">
        <v>0</v>
      </c>
      <c r="H1624" s="5" t="s">
        <v>67</v>
      </c>
      <c r="I1624" s="10">
        <v>173000</v>
      </c>
      <c r="J1624" s="5" t="s">
        <v>8824</v>
      </c>
      <c r="K1624" s="10">
        <v>0</v>
      </c>
      <c r="L1624" s="5" t="s">
        <v>67</v>
      </c>
      <c r="M1624" s="10">
        <v>0</v>
      </c>
      <c r="N1624" s="5" t="s">
        <v>67</v>
      </c>
      <c r="O1624" s="10">
        <f t="shared" si="26"/>
        <v>173000</v>
      </c>
      <c r="P1624" s="10">
        <v>0</v>
      </c>
      <c r="Q1624" s="10">
        <v>0</v>
      </c>
      <c r="R1624" s="10">
        <v>0</v>
      </c>
      <c r="S1624" s="10">
        <v>0</v>
      </c>
      <c r="T1624" s="10">
        <v>0</v>
      </c>
      <c r="U1624" s="10">
        <v>0</v>
      </c>
      <c r="V1624" s="10">
        <v>0</v>
      </c>
      <c r="W1624" s="5" t="s">
        <v>9014</v>
      </c>
      <c r="X1624" s="5" t="s">
        <v>67</v>
      </c>
      <c r="Y1624" s="2" t="s">
        <v>67</v>
      </c>
      <c r="Z1624" s="2" t="s">
        <v>67</v>
      </c>
      <c r="AA1624" s="11"/>
      <c r="AB1624" s="2" t="s">
        <v>67</v>
      </c>
    </row>
    <row r="1625" spans="1:28" ht="30" customHeight="1" x14ac:dyDescent="0.3">
      <c r="A1625" s="5" t="s">
        <v>9015</v>
      </c>
      <c r="B1625" s="5" t="s">
        <v>9012</v>
      </c>
      <c r="C1625" s="5" t="s">
        <v>9016</v>
      </c>
      <c r="D1625" s="9" t="s">
        <v>508</v>
      </c>
      <c r="E1625" s="10">
        <v>0</v>
      </c>
      <c r="F1625" s="5" t="s">
        <v>67</v>
      </c>
      <c r="G1625" s="10">
        <v>0</v>
      </c>
      <c r="H1625" s="5" t="s">
        <v>67</v>
      </c>
      <c r="I1625" s="10">
        <v>309000</v>
      </c>
      <c r="J1625" s="5" t="s">
        <v>8824</v>
      </c>
      <c r="K1625" s="10">
        <v>0</v>
      </c>
      <c r="L1625" s="5" t="s">
        <v>67</v>
      </c>
      <c r="M1625" s="10">
        <v>0</v>
      </c>
      <c r="N1625" s="5" t="s">
        <v>67</v>
      </c>
      <c r="O1625" s="10">
        <f t="shared" si="26"/>
        <v>309000</v>
      </c>
      <c r="P1625" s="10">
        <v>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0">
        <v>0</v>
      </c>
      <c r="W1625" s="5" t="s">
        <v>9017</v>
      </c>
      <c r="X1625" s="5" t="s">
        <v>67</v>
      </c>
      <c r="Y1625" s="2" t="s">
        <v>67</v>
      </c>
      <c r="Z1625" s="2" t="s">
        <v>67</v>
      </c>
      <c r="AA1625" s="11"/>
      <c r="AB1625" s="2" t="s">
        <v>67</v>
      </c>
    </row>
    <row r="1626" spans="1:28" ht="30" customHeight="1" x14ac:dyDescent="0.3">
      <c r="A1626" s="5" t="s">
        <v>9018</v>
      </c>
      <c r="B1626" s="5" t="s">
        <v>9019</v>
      </c>
      <c r="C1626" s="5" t="s">
        <v>9020</v>
      </c>
      <c r="D1626" s="9" t="s">
        <v>3727</v>
      </c>
      <c r="E1626" s="10">
        <v>0</v>
      </c>
      <c r="F1626" s="5" t="s">
        <v>67</v>
      </c>
      <c r="G1626" s="10">
        <v>0</v>
      </c>
      <c r="H1626" s="5" t="s">
        <v>67</v>
      </c>
      <c r="I1626" s="10">
        <v>0</v>
      </c>
      <c r="J1626" s="5" t="s">
        <v>67</v>
      </c>
      <c r="K1626" s="10">
        <v>340000</v>
      </c>
      <c r="L1626" s="5" t="s">
        <v>67</v>
      </c>
      <c r="M1626" s="10">
        <v>0</v>
      </c>
      <c r="N1626" s="5" t="s">
        <v>67</v>
      </c>
      <c r="O1626" s="10">
        <f t="shared" si="26"/>
        <v>340000</v>
      </c>
      <c r="P1626" s="10">
        <v>0</v>
      </c>
      <c r="Q1626" s="10">
        <v>0</v>
      </c>
      <c r="R1626" s="10">
        <v>0</v>
      </c>
      <c r="S1626" s="10">
        <v>0</v>
      </c>
      <c r="T1626" s="10">
        <v>0</v>
      </c>
      <c r="U1626" s="10">
        <v>0</v>
      </c>
      <c r="V1626" s="10">
        <v>0</v>
      </c>
      <c r="W1626" s="5" t="s">
        <v>9021</v>
      </c>
      <c r="X1626" s="5" t="s">
        <v>67</v>
      </c>
      <c r="Y1626" s="2" t="s">
        <v>67</v>
      </c>
      <c r="Z1626" s="2" t="s">
        <v>67</v>
      </c>
      <c r="AA1626" s="11"/>
      <c r="AB1626" s="2" t="s">
        <v>67</v>
      </c>
    </row>
    <row r="1627" spans="1:28" ht="30" customHeight="1" x14ac:dyDescent="0.3">
      <c r="A1627" s="5" t="s">
        <v>9022</v>
      </c>
      <c r="B1627" s="5" t="s">
        <v>9019</v>
      </c>
      <c r="C1627" s="5" t="s">
        <v>9023</v>
      </c>
      <c r="D1627" s="9" t="s">
        <v>3727</v>
      </c>
      <c r="E1627" s="10">
        <v>0</v>
      </c>
      <c r="F1627" s="5" t="s">
        <v>67</v>
      </c>
      <c r="G1627" s="10">
        <v>0</v>
      </c>
      <c r="H1627" s="5" t="s">
        <v>67</v>
      </c>
      <c r="I1627" s="10">
        <v>0</v>
      </c>
      <c r="J1627" s="5" t="s">
        <v>67</v>
      </c>
      <c r="K1627" s="10">
        <v>430000</v>
      </c>
      <c r="L1627" s="5" t="s">
        <v>67</v>
      </c>
      <c r="M1627" s="10">
        <v>0</v>
      </c>
      <c r="N1627" s="5" t="s">
        <v>67</v>
      </c>
      <c r="O1627" s="10">
        <f t="shared" si="26"/>
        <v>430000</v>
      </c>
      <c r="P1627" s="10">
        <v>0</v>
      </c>
      <c r="Q1627" s="10">
        <v>0</v>
      </c>
      <c r="R1627" s="10">
        <v>0</v>
      </c>
      <c r="S1627" s="10">
        <v>0</v>
      </c>
      <c r="T1627" s="10">
        <v>0</v>
      </c>
      <c r="U1627" s="10">
        <v>0</v>
      </c>
      <c r="V1627" s="10">
        <v>0</v>
      </c>
      <c r="W1627" s="5" t="s">
        <v>9024</v>
      </c>
      <c r="X1627" s="5" t="s">
        <v>67</v>
      </c>
      <c r="Y1627" s="2" t="s">
        <v>67</v>
      </c>
      <c r="Z1627" s="2" t="s">
        <v>67</v>
      </c>
      <c r="AA1627" s="11"/>
      <c r="AB1627" s="2" t="s">
        <v>67</v>
      </c>
    </row>
    <row r="1628" spans="1:28" ht="30" customHeight="1" x14ac:dyDescent="0.3">
      <c r="A1628" s="5" t="s">
        <v>9025</v>
      </c>
      <c r="B1628" s="5" t="s">
        <v>9019</v>
      </c>
      <c r="C1628" s="5" t="s">
        <v>3267</v>
      </c>
      <c r="D1628" s="9" t="s">
        <v>3727</v>
      </c>
      <c r="E1628" s="10">
        <v>0</v>
      </c>
      <c r="F1628" s="5" t="s">
        <v>67</v>
      </c>
      <c r="G1628" s="10">
        <v>0</v>
      </c>
      <c r="H1628" s="5" t="s">
        <v>67</v>
      </c>
      <c r="I1628" s="10">
        <v>0</v>
      </c>
      <c r="J1628" s="5" t="s">
        <v>67</v>
      </c>
      <c r="K1628" s="10">
        <v>850000</v>
      </c>
      <c r="L1628" s="5" t="s">
        <v>67</v>
      </c>
      <c r="M1628" s="10">
        <v>0</v>
      </c>
      <c r="N1628" s="5" t="s">
        <v>67</v>
      </c>
      <c r="O1628" s="10">
        <f t="shared" si="26"/>
        <v>850000</v>
      </c>
      <c r="P1628" s="10">
        <v>0</v>
      </c>
      <c r="Q1628" s="10">
        <v>0</v>
      </c>
      <c r="R1628" s="10">
        <v>0</v>
      </c>
      <c r="S1628" s="10">
        <v>0</v>
      </c>
      <c r="T1628" s="10">
        <v>0</v>
      </c>
      <c r="U1628" s="10">
        <v>0</v>
      </c>
      <c r="V1628" s="10">
        <v>0</v>
      </c>
      <c r="W1628" s="5" t="s">
        <v>9026</v>
      </c>
      <c r="X1628" s="5" t="s">
        <v>67</v>
      </c>
      <c r="Y1628" s="2" t="s">
        <v>67</v>
      </c>
      <c r="Z1628" s="2" t="s">
        <v>67</v>
      </c>
      <c r="AA1628" s="11"/>
      <c r="AB1628" s="2" t="s">
        <v>67</v>
      </c>
    </row>
    <row r="1629" spans="1:28" ht="30" customHeight="1" x14ac:dyDescent="0.3">
      <c r="A1629" s="5" t="s">
        <v>9027</v>
      </c>
      <c r="B1629" s="5" t="s">
        <v>9019</v>
      </c>
      <c r="C1629" s="5" t="s">
        <v>9028</v>
      </c>
      <c r="D1629" s="9" t="s">
        <v>3727</v>
      </c>
      <c r="E1629" s="10">
        <v>0</v>
      </c>
      <c r="F1629" s="5" t="s">
        <v>67</v>
      </c>
      <c r="G1629" s="10">
        <v>0</v>
      </c>
      <c r="H1629" s="5" t="s">
        <v>67</v>
      </c>
      <c r="I1629" s="10">
        <v>0</v>
      </c>
      <c r="J1629" s="5" t="s">
        <v>67</v>
      </c>
      <c r="K1629" s="10">
        <v>1050000</v>
      </c>
      <c r="L1629" s="5" t="s">
        <v>67</v>
      </c>
      <c r="M1629" s="10">
        <v>0</v>
      </c>
      <c r="N1629" s="5" t="s">
        <v>67</v>
      </c>
      <c r="O1629" s="10">
        <f t="shared" si="26"/>
        <v>1050000</v>
      </c>
      <c r="P1629" s="10">
        <v>0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5" t="s">
        <v>9029</v>
      </c>
      <c r="X1629" s="5" t="s">
        <v>67</v>
      </c>
      <c r="Y1629" s="2" t="s">
        <v>67</v>
      </c>
      <c r="Z1629" s="2" t="s">
        <v>67</v>
      </c>
      <c r="AA1629" s="11"/>
      <c r="AB1629" s="2" t="s">
        <v>67</v>
      </c>
    </row>
    <row r="1630" spans="1:28" ht="30" customHeight="1" x14ac:dyDescent="0.3">
      <c r="A1630" s="5" t="s">
        <v>9030</v>
      </c>
      <c r="B1630" s="5" t="s">
        <v>5561</v>
      </c>
      <c r="C1630" s="5" t="s">
        <v>9031</v>
      </c>
      <c r="D1630" s="9" t="s">
        <v>70</v>
      </c>
      <c r="E1630" s="10">
        <v>432000</v>
      </c>
      <c r="F1630" s="5" t="s">
        <v>67</v>
      </c>
      <c r="G1630" s="10">
        <v>470000</v>
      </c>
      <c r="H1630" s="5" t="s">
        <v>9032</v>
      </c>
      <c r="I1630" s="10">
        <v>500000</v>
      </c>
      <c r="J1630" s="5" t="s">
        <v>5564</v>
      </c>
      <c r="K1630" s="10">
        <v>432000</v>
      </c>
      <c r="L1630" s="5" t="s">
        <v>67</v>
      </c>
      <c r="M1630" s="10">
        <v>0</v>
      </c>
      <c r="N1630" s="5" t="s">
        <v>67</v>
      </c>
      <c r="O1630" s="10">
        <f t="shared" si="26"/>
        <v>432000</v>
      </c>
      <c r="P1630" s="10">
        <v>0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10">
        <v>0</v>
      </c>
      <c r="W1630" s="5" t="s">
        <v>9033</v>
      </c>
      <c r="X1630" s="5" t="s">
        <v>67</v>
      </c>
      <c r="Y1630" s="2" t="s">
        <v>67</v>
      </c>
      <c r="Z1630" s="2" t="s">
        <v>67</v>
      </c>
      <c r="AA1630" s="11"/>
      <c r="AB1630" s="2" t="s">
        <v>67</v>
      </c>
    </row>
    <row r="1631" spans="1:28" ht="30" customHeight="1" x14ac:dyDescent="0.3">
      <c r="A1631" s="5" t="s">
        <v>9034</v>
      </c>
      <c r="B1631" s="5" t="s">
        <v>5561</v>
      </c>
      <c r="C1631" s="5" t="s">
        <v>9035</v>
      </c>
      <c r="D1631" s="9" t="s">
        <v>70</v>
      </c>
      <c r="E1631" s="10">
        <v>342000</v>
      </c>
      <c r="F1631" s="5" t="s">
        <v>67</v>
      </c>
      <c r="G1631" s="10">
        <v>350000</v>
      </c>
      <c r="H1631" s="5" t="s">
        <v>9032</v>
      </c>
      <c r="I1631" s="10">
        <v>400000</v>
      </c>
      <c r="J1631" s="5" t="s">
        <v>5564</v>
      </c>
      <c r="K1631" s="10">
        <v>0</v>
      </c>
      <c r="L1631" s="5" t="s">
        <v>67</v>
      </c>
      <c r="M1631" s="10">
        <v>0</v>
      </c>
      <c r="N1631" s="5" t="s">
        <v>67</v>
      </c>
      <c r="O1631" s="10">
        <f t="shared" si="26"/>
        <v>342000</v>
      </c>
      <c r="P1631" s="10">
        <v>0</v>
      </c>
      <c r="Q1631" s="10">
        <v>0</v>
      </c>
      <c r="R1631" s="10">
        <v>0</v>
      </c>
      <c r="S1631" s="10">
        <v>0</v>
      </c>
      <c r="T1631" s="10">
        <v>0</v>
      </c>
      <c r="U1631" s="10">
        <v>0</v>
      </c>
      <c r="V1631" s="10">
        <v>0</v>
      </c>
      <c r="W1631" s="5" t="s">
        <v>9036</v>
      </c>
      <c r="X1631" s="5" t="s">
        <v>67</v>
      </c>
      <c r="Y1631" s="2" t="s">
        <v>67</v>
      </c>
      <c r="Z1631" s="2" t="s">
        <v>67</v>
      </c>
      <c r="AA1631" s="11"/>
      <c r="AB1631" s="2" t="s">
        <v>67</v>
      </c>
    </row>
    <row r="1632" spans="1:28" ht="30" customHeight="1" x14ac:dyDescent="0.3">
      <c r="A1632" s="5" t="s">
        <v>9037</v>
      </c>
      <c r="B1632" s="5" t="s">
        <v>5561</v>
      </c>
      <c r="C1632" s="5" t="s">
        <v>9038</v>
      </c>
      <c r="D1632" s="9" t="s">
        <v>70</v>
      </c>
      <c r="E1632" s="10">
        <v>297000</v>
      </c>
      <c r="F1632" s="5" t="s">
        <v>67</v>
      </c>
      <c r="G1632" s="10">
        <v>320000</v>
      </c>
      <c r="H1632" s="5" t="s">
        <v>9032</v>
      </c>
      <c r="I1632" s="10">
        <v>330000</v>
      </c>
      <c r="J1632" s="5" t="s">
        <v>5564</v>
      </c>
      <c r="K1632" s="10">
        <v>0</v>
      </c>
      <c r="L1632" s="5" t="s">
        <v>67</v>
      </c>
      <c r="M1632" s="10">
        <v>0</v>
      </c>
      <c r="N1632" s="5" t="s">
        <v>67</v>
      </c>
      <c r="O1632" s="10">
        <f t="shared" si="26"/>
        <v>297000</v>
      </c>
      <c r="P1632" s="10">
        <v>0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5" t="s">
        <v>9039</v>
      </c>
      <c r="X1632" s="5" t="s">
        <v>67</v>
      </c>
      <c r="Y1632" s="2" t="s">
        <v>67</v>
      </c>
      <c r="Z1632" s="2" t="s">
        <v>67</v>
      </c>
      <c r="AA1632" s="11"/>
      <c r="AB1632" s="2" t="s">
        <v>67</v>
      </c>
    </row>
    <row r="1633" spans="1:28" ht="30" customHeight="1" x14ac:dyDescent="0.3">
      <c r="A1633" s="5" t="s">
        <v>9040</v>
      </c>
      <c r="B1633" s="5" t="s">
        <v>5561</v>
      </c>
      <c r="C1633" s="5" t="s">
        <v>9041</v>
      </c>
      <c r="D1633" s="9" t="s">
        <v>70</v>
      </c>
      <c r="E1633" s="10">
        <v>252000</v>
      </c>
      <c r="F1633" s="5" t="s">
        <v>67</v>
      </c>
      <c r="G1633" s="10">
        <v>300000</v>
      </c>
      <c r="H1633" s="5" t="s">
        <v>9032</v>
      </c>
      <c r="I1633" s="10">
        <v>280000</v>
      </c>
      <c r="J1633" s="5" t="s">
        <v>5564</v>
      </c>
      <c r="K1633" s="10">
        <v>0</v>
      </c>
      <c r="L1633" s="5" t="s">
        <v>67</v>
      </c>
      <c r="M1633" s="10">
        <v>0</v>
      </c>
      <c r="N1633" s="5" t="s">
        <v>67</v>
      </c>
      <c r="O1633" s="10">
        <f t="shared" si="26"/>
        <v>252000</v>
      </c>
      <c r="P1633" s="10">
        <v>0</v>
      </c>
      <c r="Q1633" s="10">
        <v>0</v>
      </c>
      <c r="R1633" s="10">
        <v>0</v>
      </c>
      <c r="S1633" s="10">
        <v>0</v>
      </c>
      <c r="T1633" s="10">
        <v>0</v>
      </c>
      <c r="U1633" s="10">
        <v>0</v>
      </c>
      <c r="V1633" s="10">
        <v>0</v>
      </c>
      <c r="W1633" s="5" t="s">
        <v>9042</v>
      </c>
      <c r="X1633" s="5" t="s">
        <v>67</v>
      </c>
      <c r="Y1633" s="2" t="s">
        <v>67</v>
      </c>
      <c r="Z1633" s="2" t="s">
        <v>67</v>
      </c>
      <c r="AA1633" s="11"/>
      <c r="AB1633" s="2" t="s">
        <v>67</v>
      </c>
    </row>
    <row r="1634" spans="1:28" ht="30" customHeight="1" x14ac:dyDescent="0.3">
      <c r="A1634" s="5" t="s">
        <v>9043</v>
      </c>
      <c r="B1634" s="5" t="s">
        <v>9044</v>
      </c>
      <c r="C1634" s="5" t="s">
        <v>9045</v>
      </c>
      <c r="D1634" s="9" t="s">
        <v>508</v>
      </c>
      <c r="E1634" s="10">
        <v>0</v>
      </c>
      <c r="F1634" s="5" t="s">
        <v>67</v>
      </c>
      <c r="G1634" s="10">
        <v>0</v>
      </c>
      <c r="H1634" s="5" t="s">
        <v>67</v>
      </c>
      <c r="I1634" s="10">
        <v>0</v>
      </c>
      <c r="J1634" s="5" t="s">
        <v>67</v>
      </c>
      <c r="K1634" s="10">
        <v>35000</v>
      </c>
      <c r="L1634" s="5" t="s">
        <v>67</v>
      </c>
      <c r="M1634" s="10">
        <v>0</v>
      </c>
      <c r="N1634" s="5" t="s">
        <v>67</v>
      </c>
      <c r="O1634" s="10">
        <f t="shared" si="26"/>
        <v>35000</v>
      </c>
      <c r="P1634" s="10">
        <v>0</v>
      </c>
      <c r="Q1634" s="10">
        <v>0</v>
      </c>
      <c r="R1634" s="10">
        <v>0</v>
      </c>
      <c r="S1634" s="10">
        <v>0</v>
      </c>
      <c r="T1634" s="10">
        <v>0</v>
      </c>
      <c r="U1634" s="10">
        <v>0</v>
      </c>
      <c r="V1634" s="10">
        <v>0</v>
      </c>
      <c r="W1634" s="5" t="s">
        <v>9046</v>
      </c>
      <c r="X1634" s="5" t="s">
        <v>67</v>
      </c>
      <c r="Y1634" s="2" t="s">
        <v>67</v>
      </c>
      <c r="Z1634" s="2" t="s">
        <v>67</v>
      </c>
      <c r="AA1634" s="11"/>
      <c r="AB1634" s="2" t="s">
        <v>67</v>
      </c>
    </row>
    <row r="1635" spans="1:28" ht="30" customHeight="1" x14ac:dyDescent="0.3">
      <c r="A1635" s="5" t="s">
        <v>3731</v>
      </c>
      <c r="B1635" s="5" t="s">
        <v>3729</v>
      </c>
      <c r="C1635" s="5" t="s">
        <v>3730</v>
      </c>
      <c r="D1635" s="9" t="s">
        <v>508</v>
      </c>
      <c r="E1635" s="10">
        <v>4500</v>
      </c>
      <c r="F1635" s="5" t="s">
        <v>67</v>
      </c>
      <c r="G1635" s="10">
        <v>8000</v>
      </c>
      <c r="H1635" s="5" t="s">
        <v>9047</v>
      </c>
      <c r="I1635" s="10">
        <v>8000</v>
      </c>
      <c r="J1635" s="5" t="s">
        <v>9048</v>
      </c>
      <c r="K1635" s="10">
        <v>0</v>
      </c>
      <c r="L1635" s="5" t="s">
        <v>67</v>
      </c>
      <c r="M1635" s="10">
        <v>0</v>
      </c>
      <c r="N1635" s="5" t="s">
        <v>67</v>
      </c>
      <c r="O1635" s="10">
        <f t="shared" si="26"/>
        <v>4500</v>
      </c>
      <c r="P1635" s="10">
        <v>0</v>
      </c>
      <c r="Q1635" s="10">
        <v>0</v>
      </c>
      <c r="R1635" s="10">
        <v>0</v>
      </c>
      <c r="S1635" s="10">
        <v>0</v>
      </c>
      <c r="T1635" s="10">
        <v>0</v>
      </c>
      <c r="U1635" s="10">
        <v>0</v>
      </c>
      <c r="V1635" s="10">
        <v>0</v>
      </c>
      <c r="W1635" s="5" t="s">
        <v>9049</v>
      </c>
      <c r="X1635" s="5" t="s">
        <v>67</v>
      </c>
      <c r="Y1635" s="2" t="s">
        <v>67</v>
      </c>
      <c r="Z1635" s="2" t="s">
        <v>67</v>
      </c>
      <c r="AA1635" s="11"/>
      <c r="AB1635" s="2" t="s">
        <v>67</v>
      </c>
    </row>
    <row r="1636" spans="1:28" ht="30" customHeight="1" x14ac:dyDescent="0.3">
      <c r="A1636" s="5" t="s">
        <v>3774</v>
      </c>
      <c r="B1636" s="5" t="s">
        <v>3772</v>
      </c>
      <c r="C1636" s="5" t="s">
        <v>3773</v>
      </c>
      <c r="D1636" s="9" t="s">
        <v>508</v>
      </c>
      <c r="E1636" s="10">
        <v>33150</v>
      </c>
      <c r="F1636" s="5" t="s">
        <v>67</v>
      </c>
      <c r="G1636" s="10">
        <v>39000</v>
      </c>
      <c r="H1636" s="5" t="s">
        <v>9047</v>
      </c>
      <c r="I1636" s="10">
        <v>39000</v>
      </c>
      <c r="J1636" s="5" t="s">
        <v>9050</v>
      </c>
      <c r="K1636" s="10">
        <v>0</v>
      </c>
      <c r="L1636" s="5" t="s">
        <v>67</v>
      </c>
      <c r="M1636" s="10">
        <v>0</v>
      </c>
      <c r="N1636" s="5" t="s">
        <v>67</v>
      </c>
      <c r="O1636" s="10">
        <f t="shared" si="26"/>
        <v>33150</v>
      </c>
      <c r="P1636" s="10">
        <v>0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10">
        <v>0</v>
      </c>
      <c r="W1636" s="5" t="s">
        <v>9051</v>
      </c>
      <c r="X1636" s="5" t="s">
        <v>67</v>
      </c>
      <c r="Y1636" s="2" t="s">
        <v>67</v>
      </c>
      <c r="Z1636" s="2" t="s">
        <v>67</v>
      </c>
      <c r="AA1636" s="11"/>
      <c r="AB1636" s="2" t="s">
        <v>67</v>
      </c>
    </row>
    <row r="1637" spans="1:28" ht="30" customHeight="1" x14ac:dyDescent="0.3">
      <c r="A1637" s="5" t="s">
        <v>9052</v>
      </c>
      <c r="B1637" s="5" t="s">
        <v>9053</v>
      </c>
      <c r="C1637" s="5" t="s">
        <v>9054</v>
      </c>
      <c r="D1637" s="9" t="s">
        <v>508</v>
      </c>
      <c r="E1637" s="10">
        <v>0</v>
      </c>
      <c r="F1637" s="5" t="s">
        <v>67</v>
      </c>
      <c r="G1637" s="10">
        <v>33000</v>
      </c>
      <c r="H1637" s="5" t="s">
        <v>9055</v>
      </c>
      <c r="I1637" s="10">
        <v>22000</v>
      </c>
      <c r="J1637" s="5" t="s">
        <v>9056</v>
      </c>
      <c r="K1637" s="10">
        <v>0</v>
      </c>
      <c r="L1637" s="5" t="s">
        <v>67</v>
      </c>
      <c r="M1637" s="10">
        <v>0</v>
      </c>
      <c r="N1637" s="5" t="s">
        <v>67</v>
      </c>
      <c r="O1637" s="10">
        <f t="shared" si="26"/>
        <v>22000</v>
      </c>
      <c r="P1637" s="10">
        <v>0</v>
      </c>
      <c r="Q1637" s="10">
        <v>0</v>
      </c>
      <c r="R1637" s="10">
        <v>0</v>
      </c>
      <c r="S1637" s="10">
        <v>0</v>
      </c>
      <c r="T1637" s="10">
        <v>0</v>
      </c>
      <c r="U1637" s="10">
        <v>0</v>
      </c>
      <c r="V1637" s="10">
        <v>0</v>
      </c>
      <c r="W1637" s="5" t="s">
        <v>9057</v>
      </c>
      <c r="X1637" s="5" t="s">
        <v>67</v>
      </c>
      <c r="Y1637" s="2" t="s">
        <v>67</v>
      </c>
      <c r="Z1637" s="2" t="s">
        <v>67</v>
      </c>
      <c r="AA1637" s="11"/>
      <c r="AB1637" s="2" t="s">
        <v>67</v>
      </c>
    </row>
    <row r="1638" spans="1:28" ht="30" customHeight="1" x14ac:dyDescent="0.3">
      <c r="A1638" s="5" t="s">
        <v>9058</v>
      </c>
      <c r="B1638" s="5" t="s">
        <v>9053</v>
      </c>
      <c r="C1638" s="5" t="s">
        <v>9059</v>
      </c>
      <c r="D1638" s="9" t="s">
        <v>508</v>
      </c>
      <c r="E1638" s="10">
        <v>0</v>
      </c>
      <c r="F1638" s="5" t="s">
        <v>67</v>
      </c>
      <c r="G1638" s="10">
        <v>47000</v>
      </c>
      <c r="H1638" s="5" t="s">
        <v>9055</v>
      </c>
      <c r="I1638" s="10">
        <v>50400</v>
      </c>
      <c r="J1638" s="5" t="s">
        <v>9060</v>
      </c>
      <c r="K1638" s="10">
        <v>0</v>
      </c>
      <c r="L1638" s="5" t="s">
        <v>67</v>
      </c>
      <c r="M1638" s="10">
        <v>0</v>
      </c>
      <c r="N1638" s="5" t="s">
        <v>67</v>
      </c>
      <c r="O1638" s="10">
        <f t="shared" si="26"/>
        <v>47000</v>
      </c>
      <c r="P1638" s="10">
        <v>0</v>
      </c>
      <c r="Q1638" s="10">
        <v>0</v>
      </c>
      <c r="R1638" s="10">
        <v>0</v>
      </c>
      <c r="S1638" s="10">
        <v>0</v>
      </c>
      <c r="T1638" s="10">
        <v>0</v>
      </c>
      <c r="U1638" s="10">
        <v>0</v>
      </c>
      <c r="V1638" s="10">
        <v>0</v>
      </c>
      <c r="W1638" s="5" t="s">
        <v>9061</v>
      </c>
      <c r="X1638" s="5" t="s">
        <v>67</v>
      </c>
      <c r="Y1638" s="2" t="s">
        <v>67</v>
      </c>
      <c r="Z1638" s="2" t="s">
        <v>67</v>
      </c>
      <c r="AA1638" s="11"/>
      <c r="AB1638" s="2" t="s">
        <v>67</v>
      </c>
    </row>
    <row r="1639" spans="1:28" ht="30" customHeight="1" x14ac:dyDescent="0.3">
      <c r="A1639" s="5" t="s">
        <v>9062</v>
      </c>
      <c r="B1639" s="5" t="s">
        <v>9053</v>
      </c>
      <c r="C1639" s="5" t="s">
        <v>9063</v>
      </c>
      <c r="D1639" s="9" t="s">
        <v>508</v>
      </c>
      <c r="E1639" s="10">
        <v>0</v>
      </c>
      <c r="F1639" s="5" t="s">
        <v>67</v>
      </c>
      <c r="G1639" s="10">
        <v>81000</v>
      </c>
      <c r="H1639" s="5" t="s">
        <v>9055</v>
      </c>
      <c r="I1639" s="10">
        <v>65100</v>
      </c>
      <c r="J1639" s="5" t="s">
        <v>9060</v>
      </c>
      <c r="K1639" s="10">
        <v>0</v>
      </c>
      <c r="L1639" s="5" t="s">
        <v>67</v>
      </c>
      <c r="M1639" s="10">
        <v>0</v>
      </c>
      <c r="N1639" s="5" t="s">
        <v>67</v>
      </c>
      <c r="O1639" s="10">
        <f t="shared" si="26"/>
        <v>65100</v>
      </c>
      <c r="P1639" s="10">
        <v>0</v>
      </c>
      <c r="Q1639" s="10">
        <v>0</v>
      </c>
      <c r="R1639" s="10">
        <v>0</v>
      </c>
      <c r="S1639" s="10">
        <v>0</v>
      </c>
      <c r="T1639" s="10">
        <v>0</v>
      </c>
      <c r="U1639" s="10">
        <v>0</v>
      </c>
      <c r="V1639" s="10">
        <v>0</v>
      </c>
      <c r="W1639" s="5" t="s">
        <v>9064</v>
      </c>
      <c r="X1639" s="5" t="s">
        <v>67</v>
      </c>
      <c r="Y1639" s="2" t="s">
        <v>67</v>
      </c>
      <c r="Z1639" s="2" t="s">
        <v>67</v>
      </c>
      <c r="AA1639" s="11"/>
      <c r="AB1639" s="2" t="s">
        <v>67</v>
      </c>
    </row>
    <row r="1640" spans="1:28" ht="30" customHeight="1" x14ac:dyDescent="0.3">
      <c r="A1640" s="5" t="s">
        <v>9065</v>
      </c>
      <c r="B1640" s="5" t="s">
        <v>9053</v>
      </c>
      <c r="C1640" s="5" t="s">
        <v>9066</v>
      </c>
      <c r="D1640" s="9" t="s">
        <v>508</v>
      </c>
      <c r="E1640" s="10">
        <v>0</v>
      </c>
      <c r="F1640" s="5" t="s">
        <v>67</v>
      </c>
      <c r="G1640" s="10">
        <v>123000</v>
      </c>
      <c r="H1640" s="5" t="s">
        <v>9055</v>
      </c>
      <c r="I1640" s="10">
        <v>95600</v>
      </c>
      <c r="J1640" s="5" t="s">
        <v>9060</v>
      </c>
      <c r="K1640" s="10">
        <v>0</v>
      </c>
      <c r="L1640" s="5" t="s">
        <v>67</v>
      </c>
      <c r="M1640" s="10">
        <v>0</v>
      </c>
      <c r="N1640" s="5" t="s">
        <v>67</v>
      </c>
      <c r="O1640" s="10">
        <f t="shared" si="26"/>
        <v>95600</v>
      </c>
      <c r="P1640" s="10">
        <v>0</v>
      </c>
      <c r="Q1640" s="10">
        <v>0</v>
      </c>
      <c r="R1640" s="10">
        <v>0</v>
      </c>
      <c r="S1640" s="10">
        <v>0</v>
      </c>
      <c r="T1640" s="10">
        <v>0</v>
      </c>
      <c r="U1640" s="10">
        <v>0</v>
      </c>
      <c r="V1640" s="10">
        <v>0</v>
      </c>
      <c r="W1640" s="5" t="s">
        <v>9067</v>
      </c>
      <c r="X1640" s="5" t="s">
        <v>67</v>
      </c>
      <c r="Y1640" s="2" t="s">
        <v>67</v>
      </c>
      <c r="Z1640" s="2" t="s">
        <v>67</v>
      </c>
      <c r="AA1640" s="11"/>
      <c r="AB1640" s="2" t="s">
        <v>67</v>
      </c>
    </row>
    <row r="1641" spans="1:28" ht="30" customHeight="1" x14ac:dyDescent="0.3">
      <c r="A1641" s="5" t="s">
        <v>9068</v>
      </c>
      <c r="B1641" s="5" t="s">
        <v>9053</v>
      </c>
      <c r="C1641" s="5" t="s">
        <v>9069</v>
      </c>
      <c r="D1641" s="9" t="s">
        <v>508</v>
      </c>
      <c r="E1641" s="10">
        <v>0</v>
      </c>
      <c r="F1641" s="5" t="s">
        <v>67</v>
      </c>
      <c r="G1641" s="10">
        <v>140000</v>
      </c>
      <c r="H1641" s="5" t="s">
        <v>9055</v>
      </c>
      <c r="I1641" s="10">
        <v>160800</v>
      </c>
      <c r="J1641" s="5" t="s">
        <v>9060</v>
      </c>
      <c r="K1641" s="10">
        <v>0</v>
      </c>
      <c r="L1641" s="5" t="s">
        <v>67</v>
      </c>
      <c r="M1641" s="10">
        <v>0</v>
      </c>
      <c r="N1641" s="5" t="s">
        <v>67</v>
      </c>
      <c r="O1641" s="10">
        <f t="shared" si="26"/>
        <v>140000</v>
      </c>
      <c r="P1641" s="10">
        <v>0</v>
      </c>
      <c r="Q1641" s="10">
        <v>0</v>
      </c>
      <c r="R1641" s="10">
        <v>0</v>
      </c>
      <c r="S1641" s="10">
        <v>0</v>
      </c>
      <c r="T1641" s="10">
        <v>0</v>
      </c>
      <c r="U1641" s="10">
        <v>0</v>
      </c>
      <c r="V1641" s="10">
        <v>0</v>
      </c>
      <c r="W1641" s="5" t="s">
        <v>9070</v>
      </c>
      <c r="X1641" s="5" t="s">
        <v>67</v>
      </c>
      <c r="Y1641" s="2" t="s">
        <v>67</v>
      </c>
      <c r="Z1641" s="2" t="s">
        <v>67</v>
      </c>
      <c r="AA1641" s="11"/>
      <c r="AB1641" s="2" t="s">
        <v>67</v>
      </c>
    </row>
    <row r="1642" spans="1:28" ht="30" customHeight="1" x14ac:dyDescent="0.3">
      <c r="A1642" s="5" t="s">
        <v>9071</v>
      </c>
      <c r="B1642" s="5" t="s">
        <v>9053</v>
      </c>
      <c r="C1642" s="5" t="s">
        <v>9072</v>
      </c>
      <c r="D1642" s="9" t="s">
        <v>508</v>
      </c>
      <c r="E1642" s="10">
        <v>0</v>
      </c>
      <c r="F1642" s="5" t="s">
        <v>67</v>
      </c>
      <c r="G1642" s="10">
        <v>230000</v>
      </c>
      <c r="H1642" s="5" t="s">
        <v>9055</v>
      </c>
      <c r="I1642" s="10">
        <v>190200</v>
      </c>
      <c r="J1642" s="5" t="s">
        <v>9060</v>
      </c>
      <c r="K1642" s="10">
        <v>0</v>
      </c>
      <c r="L1642" s="5" t="s">
        <v>67</v>
      </c>
      <c r="M1642" s="10">
        <v>0</v>
      </c>
      <c r="N1642" s="5" t="s">
        <v>67</v>
      </c>
      <c r="O1642" s="10">
        <f t="shared" si="26"/>
        <v>190200</v>
      </c>
      <c r="P1642" s="10">
        <v>0</v>
      </c>
      <c r="Q1642" s="10">
        <v>0</v>
      </c>
      <c r="R1642" s="10">
        <v>0</v>
      </c>
      <c r="S1642" s="10">
        <v>0</v>
      </c>
      <c r="T1642" s="10">
        <v>0</v>
      </c>
      <c r="U1642" s="10">
        <v>0</v>
      </c>
      <c r="V1642" s="10">
        <v>0</v>
      </c>
      <c r="W1642" s="5" t="s">
        <v>9073</v>
      </c>
      <c r="X1642" s="5" t="s">
        <v>67</v>
      </c>
      <c r="Y1642" s="2" t="s">
        <v>67</v>
      </c>
      <c r="Z1642" s="2" t="s">
        <v>67</v>
      </c>
      <c r="AA1642" s="11"/>
      <c r="AB1642" s="2" t="s">
        <v>67</v>
      </c>
    </row>
    <row r="1643" spans="1:28" ht="30" customHeight="1" x14ac:dyDescent="0.3">
      <c r="A1643" s="5" t="s">
        <v>9074</v>
      </c>
      <c r="B1643" s="5" t="s">
        <v>9075</v>
      </c>
      <c r="C1643" s="5" t="s">
        <v>9076</v>
      </c>
      <c r="D1643" s="9" t="s">
        <v>3727</v>
      </c>
      <c r="E1643" s="10">
        <v>317000</v>
      </c>
      <c r="F1643" s="5" t="s">
        <v>67</v>
      </c>
      <c r="G1643" s="10">
        <v>373000</v>
      </c>
      <c r="H1643" s="5" t="s">
        <v>9077</v>
      </c>
      <c r="I1643" s="10">
        <v>373000</v>
      </c>
      <c r="J1643" s="5" t="s">
        <v>9048</v>
      </c>
      <c r="K1643" s="10">
        <v>0</v>
      </c>
      <c r="L1643" s="5" t="s">
        <v>67</v>
      </c>
      <c r="M1643" s="10">
        <v>0</v>
      </c>
      <c r="N1643" s="5" t="s">
        <v>67</v>
      </c>
      <c r="O1643" s="10">
        <f t="shared" si="26"/>
        <v>317000</v>
      </c>
      <c r="P1643" s="10">
        <v>0</v>
      </c>
      <c r="Q1643" s="10">
        <v>0</v>
      </c>
      <c r="R1643" s="10">
        <v>0</v>
      </c>
      <c r="S1643" s="10">
        <v>0</v>
      </c>
      <c r="T1643" s="10">
        <v>0</v>
      </c>
      <c r="U1643" s="10">
        <v>0</v>
      </c>
      <c r="V1643" s="10">
        <v>0</v>
      </c>
      <c r="W1643" s="5" t="s">
        <v>9078</v>
      </c>
      <c r="X1643" s="5" t="s">
        <v>67</v>
      </c>
      <c r="Y1643" s="2" t="s">
        <v>67</v>
      </c>
      <c r="Z1643" s="2" t="s">
        <v>67</v>
      </c>
      <c r="AA1643" s="11"/>
      <c r="AB1643" s="2" t="s">
        <v>67</v>
      </c>
    </row>
    <row r="1644" spans="1:28" ht="30" customHeight="1" x14ac:dyDescent="0.3">
      <c r="A1644" s="5" t="s">
        <v>9079</v>
      </c>
      <c r="B1644" s="5" t="s">
        <v>9075</v>
      </c>
      <c r="C1644" s="5" t="s">
        <v>9080</v>
      </c>
      <c r="D1644" s="9" t="s">
        <v>3727</v>
      </c>
      <c r="E1644" s="10">
        <v>504900</v>
      </c>
      <c r="F1644" s="5" t="s">
        <v>67</v>
      </c>
      <c r="G1644" s="10">
        <v>594000</v>
      </c>
      <c r="H1644" s="5" t="s">
        <v>9077</v>
      </c>
      <c r="I1644" s="10">
        <v>594000</v>
      </c>
      <c r="J1644" s="5" t="s">
        <v>9048</v>
      </c>
      <c r="K1644" s="10">
        <v>0</v>
      </c>
      <c r="L1644" s="5" t="s">
        <v>67</v>
      </c>
      <c r="M1644" s="10">
        <v>0</v>
      </c>
      <c r="N1644" s="5" t="s">
        <v>67</v>
      </c>
      <c r="O1644" s="10">
        <f t="shared" si="26"/>
        <v>504900</v>
      </c>
      <c r="P1644" s="10">
        <v>0</v>
      </c>
      <c r="Q1644" s="10">
        <v>0</v>
      </c>
      <c r="R1644" s="10">
        <v>0</v>
      </c>
      <c r="S1644" s="10">
        <v>0</v>
      </c>
      <c r="T1644" s="10">
        <v>0</v>
      </c>
      <c r="U1644" s="10">
        <v>0</v>
      </c>
      <c r="V1644" s="10">
        <v>0</v>
      </c>
      <c r="W1644" s="5" t="s">
        <v>9081</v>
      </c>
      <c r="X1644" s="5" t="s">
        <v>67</v>
      </c>
      <c r="Y1644" s="2" t="s">
        <v>67</v>
      </c>
      <c r="Z1644" s="2" t="s">
        <v>67</v>
      </c>
      <c r="AA1644" s="11"/>
      <c r="AB1644" s="2" t="s">
        <v>67</v>
      </c>
    </row>
    <row r="1645" spans="1:28" ht="30" customHeight="1" x14ac:dyDescent="0.3">
      <c r="A1645" s="5" t="s">
        <v>9082</v>
      </c>
      <c r="B1645" s="5" t="s">
        <v>9075</v>
      </c>
      <c r="C1645" s="5" t="s">
        <v>9083</v>
      </c>
      <c r="D1645" s="9" t="s">
        <v>3727</v>
      </c>
      <c r="E1645" s="10">
        <v>673200</v>
      </c>
      <c r="F1645" s="5" t="s">
        <v>67</v>
      </c>
      <c r="G1645" s="10">
        <v>792000</v>
      </c>
      <c r="H1645" s="5" t="s">
        <v>9077</v>
      </c>
      <c r="I1645" s="10">
        <v>792000</v>
      </c>
      <c r="J1645" s="5" t="s">
        <v>9048</v>
      </c>
      <c r="K1645" s="10">
        <v>0</v>
      </c>
      <c r="L1645" s="5" t="s">
        <v>67</v>
      </c>
      <c r="M1645" s="10">
        <v>0</v>
      </c>
      <c r="N1645" s="5" t="s">
        <v>67</v>
      </c>
      <c r="O1645" s="10">
        <f t="shared" si="26"/>
        <v>673200</v>
      </c>
      <c r="P1645" s="10">
        <v>0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10">
        <v>0</v>
      </c>
      <c r="W1645" s="5" t="s">
        <v>9084</v>
      </c>
      <c r="X1645" s="5" t="s">
        <v>67</v>
      </c>
      <c r="Y1645" s="2" t="s">
        <v>67</v>
      </c>
      <c r="Z1645" s="2" t="s">
        <v>67</v>
      </c>
      <c r="AA1645" s="11"/>
      <c r="AB1645" s="2" t="s">
        <v>67</v>
      </c>
    </row>
    <row r="1646" spans="1:28" ht="30" customHeight="1" x14ac:dyDescent="0.3">
      <c r="A1646" s="5" t="s">
        <v>9085</v>
      </c>
      <c r="B1646" s="5" t="s">
        <v>9075</v>
      </c>
      <c r="C1646" s="5" t="s">
        <v>9086</v>
      </c>
      <c r="D1646" s="9" t="s">
        <v>3727</v>
      </c>
      <c r="E1646" s="10">
        <v>1169000</v>
      </c>
      <c r="F1646" s="5" t="s">
        <v>67</v>
      </c>
      <c r="G1646" s="10">
        <v>1376000</v>
      </c>
      <c r="H1646" s="5" t="s">
        <v>9077</v>
      </c>
      <c r="I1646" s="10">
        <v>1376000</v>
      </c>
      <c r="J1646" s="5" t="s">
        <v>9048</v>
      </c>
      <c r="K1646" s="10">
        <v>0</v>
      </c>
      <c r="L1646" s="5" t="s">
        <v>67</v>
      </c>
      <c r="M1646" s="10">
        <v>0</v>
      </c>
      <c r="N1646" s="5" t="s">
        <v>67</v>
      </c>
      <c r="O1646" s="10">
        <f t="shared" si="26"/>
        <v>1169000</v>
      </c>
      <c r="P1646" s="10">
        <v>0</v>
      </c>
      <c r="Q1646" s="10">
        <v>0</v>
      </c>
      <c r="R1646" s="10">
        <v>0</v>
      </c>
      <c r="S1646" s="10">
        <v>0</v>
      </c>
      <c r="T1646" s="10">
        <v>0</v>
      </c>
      <c r="U1646" s="10">
        <v>0</v>
      </c>
      <c r="V1646" s="10">
        <v>0</v>
      </c>
      <c r="W1646" s="5" t="s">
        <v>9087</v>
      </c>
      <c r="X1646" s="5" t="s">
        <v>67</v>
      </c>
      <c r="Y1646" s="2" t="s">
        <v>67</v>
      </c>
      <c r="Z1646" s="2" t="s">
        <v>67</v>
      </c>
      <c r="AA1646" s="11"/>
      <c r="AB1646" s="2" t="s">
        <v>67</v>
      </c>
    </row>
    <row r="1647" spans="1:28" ht="30" customHeight="1" x14ac:dyDescent="0.3">
      <c r="A1647" s="5" t="s">
        <v>9088</v>
      </c>
      <c r="B1647" s="5" t="s">
        <v>9089</v>
      </c>
      <c r="C1647" s="5" t="s">
        <v>9090</v>
      </c>
      <c r="D1647" s="9" t="s">
        <v>3727</v>
      </c>
      <c r="E1647" s="10">
        <v>0</v>
      </c>
      <c r="F1647" s="5" t="s">
        <v>67</v>
      </c>
      <c r="G1647" s="10">
        <v>2980000</v>
      </c>
      <c r="H1647" s="5" t="s">
        <v>9091</v>
      </c>
      <c r="I1647" s="10">
        <v>2980000</v>
      </c>
      <c r="J1647" s="5" t="s">
        <v>5584</v>
      </c>
      <c r="K1647" s="10">
        <v>0</v>
      </c>
      <c r="L1647" s="5" t="s">
        <v>67</v>
      </c>
      <c r="M1647" s="10">
        <v>0</v>
      </c>
      <c r="N1647" s="5" t="s">
        <v>67</v>
      </c>
      <c r="O1647" s="10">
        <f t="shared" si="26"/>
        <v>2980000</v>
      </c>
      <c r="P1647" s="10">
        <v>0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0</v>
      </c>
      <c r="W1647" s="5" t="s">
        <v>9092</v>
      </c>
      <c r="X1647" s="5" t="s">
        <v>67</v>
      </c>
      <c r="Y1647" s="2" t="s">
        <v>67</v>
      </c>
      <c r="Z1647" s="2" t="s">
        <v>67</v>
      </c>
      <c r="AA1647" s="11"/>
      <c r="AB1647" s="2" t="s">
        <v>67</v>
      </c>
    </row>
    <row r="1648" spans="1:28" ht="30" customHeight="1" x14ac:dyDescent="0.3">
      <c r="A1648" s="5" t="s">
        <v>9093</v>
      </c>
      <c r="B1648" s="5" t="s">
        <v>9089</v>
      </c>
      <c r="C1648" s="5" t="s">
        <v>9094</v>
      </c>
      <c r="D1648" s="9" t="s">
        <v>3727</v>
      </c>
      <c r="E1648" s="10">
        <v>3586100</v>
      </c>
      <c r="F1648" s="5" t="s">
        <v>67</v>
      </c>
      <c r="G1648" s="10">
        <v>4219000</v>
      </c>
      <c r="H1648" s="5" t="s">
        <v>9077</v>
      </c>
      <c r="I1648" s="10">
        <v>4219000</v>
      </c>
      <c r="J1648" s="5" t="s">
        <v>9048</v>
      </c>
      <c r="K1648" s="10">
        <v>0</v>
      </c>
      <c r="L1648" s="5" t="s">
        <v>67</v>
      </c>
      <c r="M1648" s="10">
        <v>0</v>
      </c>
      <c r="N1648" s="5" t="s">
        <v>67</v>
      </c>
      <c r="O1648" s="10">
        <f t="shared" si="26"/>
        <v>3586100</v>
      </c>
      <c r="P1648" s="10">
        <v>0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10">
        <v>0</v>
      </c>
      <c r="W1648" s="5" t="s">
        <v>9095</v>
      </c>
      <c r="X1648" s="5" t="s">
        <v>67</v>
      </c>
      <c r="Y1648" s="2" t="s">
        <v>67</v>
      </c>
      <c r="Z1648" s="2" t="s">
        <v>67</v>
      </c>
      <c r="AA1648" s="11"/>
      <c r="AB1648" s="2" t="s">
        <v>67</v>
      </c>
    </row>
    <row r="1649" spans="1:28" ht="30" customHeight="1" x14ac:dyDescent="0.3">
      <c r="A1649" s="5" t="s">
        <v>9096</v>
      </c>
      <c r="B1649" s="5" t="s">
        <v>9089</v>
      </c>
      <c r="C1649" s="5" t="s">
        <v>9097</v>
      </c>
      <c r="D1649" s="9" t="s">
        <v>3727</v>
      </c>
      <c r="E1649" s="10">
        <v>3655000</v>
      </c>
      <c r="F1649" s="5" t="s">
        <v>67</v>
      </c>
      <c r="G1649" s="10">
        <v>4300000</v>
      </c>
      <c r="H1649" s="5" t="s">
        <v>9077</v>
      </c>
      <c r="I1649" s="10">
        <v>4300000</v>
      </c>
      <c r="J1649" s="5" t="s">
        <v>9048</v>
      </c>
      <c r="K1649" s="10">
        <v>0</v>
      </c>
      <c r="L1649" s="5" t="s">
        <v>67</v>
      </c>
      <c r="M1649" s="10">
        <v>0</v>
      </c>
      <c r="N1649" s="5" t="s">
        <v>67</v>
      </c>
      <c r="O1649" s="10">
        <f t="shared" si="26"/>
        <v>3655000</v>
      </c>
      <c r="P1649" s="10">
        <v>0</v>
      </c>
      <c r="Q1649" s="10">
        <v>0</v>
      </c>
      <c r="R1649" s="10">
        <v>0</v>
      </c>
      <c r="S1649" s="10">
        <v>0</v>
      </c>
      <c r="T1649" s="10">
        <v>0</v>
      </c>
      <c r="U1649" s="10">
        <v>0</v>
      </c>
      <c r="V1649" s="10">
        <v>0</v>
      </c>
      <c r="W1649" s="5" t="s">
        <v>9098</v>
      </c>
      <c r="X1649" s="5" t="s">
        <v>67</v>
      </c>
      <c r="Y1649" s="2" t="s">
        <v>67</v>
      </c>
      <c r="Z1649" s="2" t="s">
        <v>67</v>
      </c>
      <c r="AA1649" s="11"/>
      <c r="AB1649" s="2" t="s">
        <v>67</v>
      </c>
    </row>
    <row r="1650" spans="1:28" ht="30" customHeight="1" x14ac:dyDescent="0.3">
      <c r="A1650" s="5" t="s">
        <v>9099</v>
      </c>
      <c r="B1650" s="5" t="s">
        <v>9100</v>
      </c>
      <c r="C1650" s="5" t="s">
        <v>9101</v>
      </c>
      <c r="D1650" s="9" t="s">
        <v>3727</v>
      </c>
      <c r="E1650" s="10">
        <v>3825000</v>
      </c>
      <c r="F1650" s="5" t="s">
        <v>67</v>
      </c>
      <c r="G1650" s="10">
        <v>4500000</v>
      </c>
      <c r="H1650" s="5" t="s">
        <v>9077</v>
      </c>
      <c r="I1650" s="10">
        <v>4500000</v>
      </c>
      <c r="J1650" s="5" t="s">
        <v>9048</v>
      </c>
      <c r="K1650" s="10">
        <v>0</v>
      </c>
      <c r="L1650" s="5" t="s">
        <v>67</v>
      </c>
      <c r="M1650" s="10">
        <v>0</v>
      </c>
      <c r="N1650" s="5" t="s">
        <v>67</v>
      </c>
      <c r="O1650" s="10">
        <f t="shared" si="26"/>
        <v>3825000</v>
      </c>
      <c r="P1650" s="10">
        <v>0</v>
      </c>
      <c r="Q1650" s="10">
        <v>0</v>
      </c>
      <c r="R1650" s="10">
        <v>0</v>
      </c>
      <c r="S1650" s="10">
        <v>0</v>
      </c>
      <c r="T1650" s="10">
        <v>0</v>
      </c>
      <c r="U1650" s="10">
        <v>0</v>
      </c>
      <c r="V1650" s="10">
        <v>0</v>
      </c>
      <c r="W1650" s="5" t="s">
        <v>9102</v>
      </c>
      <c r="X1650" s="5" t="s">
        <v>67</v>
      </c>
      <c r="Y1650" s="2" t="s">
        <v>67</v>
      </c>
      <c r="Z1650" s="2" t="s">
        <v>67</v>
      </c>
      <c r="AA1650" s="11"/>
      <c r="AB1650" s="2" t="s">
        <v>67</v>
      </c>
    </row>
    <row r="1651" spans="1:28" ht="30" customHeight="1" x14ac:dyDescent="0.3">
      <c r="A1651" s="5" t="s">
        <v>9103</v>
      </c>
      <c r="B1651" s="5" t="s">
        <v>9100</v>
      </c>
      <c r="C1651" s="5" t="s">
        <v>9104</v>
      </c>
      <c r="D1651" s="9" t="s">
        <v>3727</v>
      </c>
      <c r="E1651" s="10">
        <v>0</v>
      </c>
      <c r="F1651" s="5" t="s">
        <v>67</v>
      </c>
      <c r="G1651" s="10">
        <v>40000</v>
      </c>
      <c r="H1651" s="5" t="s">
        <v>9105</v>
      </c>
      <c r="I1651" s="10">
        <v>40000</v>
      </c>
      <c r="J1651" s="5" t="s">
        <v>9048</v>
      </c>
      <c r="K1651" s="10">
        <v>0</v>
      </c>
      <c r="L1651" s="5" t="s">
        <v>67</v>
      </c>
      <c r="M1651" s="10">
        <v>0</v>
      </c>
      <c r="N1651" s="5" t="s">
        <v>67</v>
      </c>
      <c r="O1651" s="10">
        <f t="shared" si="26"/>
        <v>40000</v>
      </c>
      <c r="P1651" s="10">
        <v>0</v>
      </c>
      <c r="Q1651" s="10">
        <v>0</v>
      </c>
      <c r="R1651" s="10">
        <v>0</v>
      </c>
      <c r="S1651" s="10">
        <v>0</v>
      </c>
      <c r="T1651" s="10">
        <v>0</v>
      </c>
      <c r="U1651" s="10">
        <v>0</v>
      </c>
      <c r="V1651" s="10">
        <v>0</v>
      </c>
      <c r="W1651" s="5" t="s">
        <v>9106</v>
      </c>
      <c r="X1651" s="5" t="s">
        <v>67</v>
      </c>
      <c r="Y1651" s="2" t="s">
        <v>67</v>
      </c>
      <c r="Z1651" s="2" t="s">
        <v>67</v>
      </c>
      <c r="AA1651" s="11"/>
      <c r="AB1651" s="2" t="s">
        <v>67</v>
      </c>
    </row>
    <row r="1652" spans="1:28" ht="30" customHeight="1" x14ac:dyDescent="0.3">
      <c r="A1652" s="5" t="s">
        <v>9107</v>
      </c>
      <c r="B1652" s="5" t="s">
        <v>9100</v>
      </c>
      <c r="C1652" s="5" t="s">
        <v>9108</v>
      </c>
      <c r="D1652" s="9" t="s">
        <v>3727</v>
      </c>
      <c r="E1652" s="10">
        <v>0</v>
      </c>
      <c r="F1652" s="5" t="s">
        <v>67</v>
      </c>
      <c r="G1652" s="10">
        <v>50000</v>
      </c>
      <c r="H1652" s="5" t="s">
        <v>9091</v>
      </c>
      <c r="I1652" s="10">
        <v>50000</v>
      </c>
      <c r="J1652" s="5" t="s">
        <v>9048</v>
      </c>
      <c r="K1652" s="10">
        <v>0</v>
      </c>
      <c r="L1652" s="5" t="s">
        <v>67</v>
      </c>
      <c r="M1652" s="10">
        <v>0</v>
      </c>
      <c r="N1652" s="5" t="s">
        <v>67</v>
      </c>
      <c r="O1652" s="10">
        <f t="shared" si="26"/>
        <v>50000</v>
      </c>
      <c r="P1652" s="10">
        <v>0</v>
      </c>
      <c r="Q1652" s="10">
        <v>0</v>
      </c>
      <c r="R1652" s="10">
        <v>0</v>
      </c>
      <c r="S1652" s="10">
        <v>0</v>
      </c>
      <c r="T1652" s="10">
        <v>0</v>
      </c>
      <c r="U1652" s="10">
        <v>0</v>
      </c>
      <c r="V1652" s="10">
        <v>0</v>
      </c>
      <c r="W1652" s="5" t="s">
        <v>9109</v>
      </c>
      <c r="X1652" s="5" t="s">
        <v>67</v>
      </c>
      <c r="Y1652" s="2" t="s">
        <v>67</v>
      </c>
      <c r="Z1652" s="2" t="s">
        <v>67</v>
      </c>
      <c r="AA1652" s="11"/>
      <c r="AB1652" s="2" t="s">
        <v>67</v>
      </c>
    </row>
    <row r="1653" spans="1:28" ht="30" customHeight="1" x14ac:dyDescent="0.3">
      <c r="A1653" s="5" t="s">
        <v>9110</v>
      </c>
      <c r="B1653" s="5" t="s">
        <v>9100</v>
      </c>
      <c r="C1653" s="5" t="s">
        <v>9111</v>
      </c>
      <c r="D1653" s="9" t="s">
        <v>3727</v>
      </c>
      <c r="E1653" s="10">
        <v>0</v>
      </c>
      <c r="F1653" s="5" t="s">
        <v>67</v>
      </c>
      <c r="G1653" s="10">
        <v>60000</v>
      </c>
      <c r="H1653" s="5" t="s">
        <v>9091</v>
      </c>
      <c r="I1653" s="10">
        <v>60000</v>
      </c>
      <c r="J1653" s="5" t="s">
        <v>9048</v>
      </c>
      <c r="K1653" s="10">
        <v>0</v>
      </c>
      <c r="L1653" s="5" t="s">
        <v>67</v>
      </c>
      <c r="M1653" s="10">
        <v>0</v>
      </c>
      <c r="N1653" s="5" t="s">
        <v>67</v>
      </c>
      <c r="O1653" s="10">
        <f t="shared" si="26"/>
        <v>60000</v>
      </c>
      <c r="P1653" s="10">
        <v>0</v>
      </c>
      <c r="Q1653" s="10">
        <v>0</v>
      </c>
      <c r="R1653" s="10">
        <v>0</v>
      </c>
      <c r="S1653" s="10">
        <v>0</v>
      </c>
      <c r="T1653" s="10">
        <v>0</v>
      </c>
      <c r="U1653" s="10">
        <v>0</v>
      </c>
      <c r="V1653" s="10">
        <v>0</v>
      </c>
      <c r="W1653" s="5" t="s">
        <v>9112</v>
      </c>
      <c r="X1653" s="5" t="s">
        <v>67</v>
      </c>
      <c r="Y1653" s="2" t="s">
        <v>67</v>
      </c>
      <c r="Z1653" s="2" t="s">
        <v>67</v>
      </c>
      <c r="AA1653" s="11"/>
      <c r="AB1653" s="2" t="s">
        <v>67</v>
      </c>
    </row>
    <row r="1654" spans="1:28" ht="30" customHeight="1" x14ac:dyDescent="0.3">
      <c r="A1654" s="5" t="s">
        <v>9113</v>
      </c>
      <c r="B1654" s="5" t="s">
        <v>9114</v>
      </c>
      <c r="C1654" s="5" t="s">
        <v>9104</v>
      </c>
      <c r="D1654" s="9" t="s">
        <v>3727</v>
      </c>
      <c r="E1654" s="10">
        <v>0</v>
      </c>
      <c r="F1654" s="5" t="s">
        <v>67</v>
      </c>
      <c r="G1654" s="10">
        <v>50000</v>
      </c>
      <c r="H1654" s="5" t="s">
        <v>9105</v>
      </c>
      <c r="I1654" s="10">
        <v>50000</v>
      </c>
      <c r="J1654" s="5" t="s">
        <v>9048</v>
      </c>
      <c r="K1654" s="10">
        <v>0</v>
      </c>
      <c r="L1654" s="5" t="s">
        <v>67</v>
      </c>
      <c r="M1654" s="10">
        <v>0</v>
      </c>
      <c r="N1654" s="5" t="s">
        <v>67</v>
      </c>
      <c r="O1654" s="10">
        <f t="shared" si="26"/>
        <v>50000</v>
      </c>
      <c r="P1654" s="10">
        <v>0</v>
      </c>
      <c r="Q1654" s="10">
        <v>0</v>
      </c>
      <c r="R1654" s="10">
        <v>0</v>
      </c>
      <c r="S1654" s="10">
        <v>0</v>
      </c>
      <c r="T1654" s="10">
        <v>0</v>
      </c>
      <c r="U1654" s="10">
        <v>0</v>
      </c>
      <c r="V1654" s="10">
        <v>0</v>
      </c>
      <c r="W1654" s="5" t="s">
        <v>9115</v>
      </c>
      <c r="X1654" s="5" t="s">
        <v>67</v>
      </c>
      <c r="Y1654" s="2" t="s">
        <v>67</v>
      </c>
      <c r="Z1654" s="2" t="s">
        <v>67</v>
      </c>
      <c r="AA1654" s="11"/>
      <c r="AB1654" s="2" t="s">
        <v>67</v>
      </c>
    </row>
    <row r="1655" spans="1:28" ht="30" customHeight="1" x14ac:dyDescent="0.3">
      <c r="A1655" s="5" t="s">
        <v>9116</v>
      </c>
      <c r="B1655" s="5" t="s">
        <v>9114</v>
      </c>
      <c r="C1655" s="5" t="s">
        <v>9108</v>
      </c>
      <c r="D1655" s="9" t="s">
        <v>3727</v>
      </c>
      <c r="E1655" s="10">
        <v>0</v>
      </c>
      <c r="F1655" s="5" t="s">
        <v>67</v>
      </c>
      <c r="G1655" s="10">
        <v>60000</v>
      </c>
      <c r="H1655" s="5" t="s">
        <v>9091</v>
      </c>
      <c r="I1655" s="10">
        <v>60000</v>
      </c>
      <c r="J1655" s="5" t="s">
        <v>9048</v>
      </c>
      <c r="K1655" s="10">
        <v>0</v>
      </c>
      <c r="L1655" s="5" t="s">
        <v>67</v>
      </c>
      <c r="M1655" s="10">
        <v>0</v>
      </c>
      <c r="N1655" s="5" t="s">
        <v>67</v>
      </c>
      <c r="O1655" s="10">
        <f t="shared" si="26"/>
        <v>60000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5" t="s">
        <v>9117</v>
      </c>
      <c r="X1655" s="5" t="s">
        <v>67</v>
      </c>
      <c r="Y1655" s="2" t="s">
        <v>67</v>
      </c>
      <c r="Z1655" s="2" t="s">
        <v>67</v>
      </c>
      <c r="AA1655" s="11"/>
      <c r="AB1655" s="2" t="s">
        <v>67</v>
      </c>
    </row>
    <row r="1656" spans="1:28" ht="30" customHeight="1" x14ac:dyDescent="0.3">
      <c r="A1656" s="5" t="s">
        <v>9118</v>
      </c>
      <c r="B1656" s="5" t="s">
        <v>9114</v>
      </c>
      <c r="C1656" s="5" t="s">
        <v>9111</v>
      </c>
      <c r="D1656" s="9" t="s">
        <v>3727</v>
      </c>
      <c r="E1656" s="10">
        <v>0</v>
      </c>
      <c r="F1656" s="5" t="s">
        <v>67</v>
      </c>
      <c r="G1656" s="10">
        <v>75000</v>
      </c>
      <c r="H1656" s="5" t="s">
        <v>9091</v>
      </c>
      <c r="I1656" s="10">
        <v>75000</v>
      </c>
      <c r="J1656" s="5" t="s">
        <v>9048</v>
      </c>
      <c r="K1656" s="10">
        <v>0</v>
      </c>
      <c r="L1656" s="5" t="s">
        <v>67</v>
      </c>
      <c r="M1656" s="10">
        <v>0</v>
      </c>
      <c r="N1656" s="5" t="s">
        <v>67</v>
      </c>
      <c r="O1656" s="10">
        <f t="shared" si="26"/>
        <v>75000</v>
      </c>
      <c r="P1656" s="10">
        <v>0</v>
      </c>
      <c r="Q1656" s="10">
        <v>0</v>
      </c>
      <c r="R1656" s="10">
        <v>0</v>
      </c>
      <c r="S1656" s="10">
        <v>0</v>
      </c>
      <c r="T1656" s="10">
        <v>0</v>
      </c>
      <c r="U1656" s="10">
        <v>0</v>
      </c>
      <c r="V1656" s="10">
        <v>0</v>
      </c>
      <c r="W1656" s="5" t="s">
        <v>9119</v>
      </c>
      <c r="X1656" s="5" t="s">
        <v>67</v>
      </c>
      <c r="Y1656" s="2" t="s">
        <v>67</v>
      </c>
      <c r="Z1656" s="2" t="s">
        <v>67</v>
      </c>
      <c r="AA1656" s="11"/>
      <c r="AB1656" s="2" t="s">
        <v>67</v>
      </c>
    </row>
    <row r="1657" spans="1:28" ht="30" customHeight="1" x14ac:dyDescent="0.3">
      <c r="A1657" s="5" t="s">
        <v>3744</v>
      </c>
      <c r="B1657" s="5" t="s">
        <v>3743</v>
      </c>
      <c r="C1657" s="5" t="s">
        <v>67</v>
      </c>
      <c r="D1657" s="9" t="s">
        <v>808</v>
      </c>
      <c r="E1657" s="10">
        <v>3460</v>
      </c>
      <c r="F1657" s="5" t="s">
        <v>67</v>
      </c>
      <c r="G1657" s="10">
        <v>0</v>
      </c>
      <c r="H1657" s="5" t="s">
        <v>67</v>
      </c>
      <c r="I1657" s="10">
        <v>0</v>
      </c>
      <c r="J1657" s="5" t="s">
        <v>67</v>
      </c>
      <c r="K1657" s="10">
        <v>0</v>
      </c>
      <c r="L1657" s="5" t="s">
        <v>67</v>
      </c>
      <c r="M1657" s="10">
        <v>6000</v>
      </c>
      <c r="N1657" s="5" t="s">
        <v>67</v>
      </c>
      <c r="O1657" s="10">
        <f t="shared" si="26"/>
        <v>3460</v>
      </c>
      <c r="P1657" s="10">
        <v>0</v>
      </c>
      <c r="Q1657" s="10">
        <v>0</v>
      </c>
      <c r="R1657" s="10">
        <v>0</v>
      </c>
      <c r="S1657" s="10">
        <v>0</v>
      </c>
      <c r="T1657" s="10">
        <v>0</v>
      </c>
      <c r="U1657" s="10">
        <v>0</v>
      </c>
      <c r="V1657" s="10">
        <v>0</v>
      </c>
      <c r="W1657" s="5" t="s">
        <v>9120</v>
      </c>
      <c r="X1657" s="5" t="s">
        <v>67</v>
      </c>
      <c r="Y1657" s="2" t="s">
        <v>67</v>
      </c>
      <c r="Z1657" s="2" t="s">
        <v>67</v>
      </c>
      <c r="AA1657" s="11"/>
      <c r="AB1657" s="2" t="s">
        <v>67</v>
      </c>
    </row>
    <row r="1658" spans="1:28" ht="30" customHeight="1" x14ac:dyDescent="0.3">
      <c r="A1658" s="5" t="s">
        <v>9121</v>
      </c>
      <c r="B1658" s="5" t="s">
        <v>9122</v>
      </c>
      <c r="C1658" s="5" t="s">
        <v>9123</v>
      </c>
      <c r="D1658" s="9" t="s">
        <v>808</v>
      </c>
      <c r="E1658" s="10">
        <v>0</v>
      </c>
      <c r="F1658" s="5" t="s">
        <v>67</v>
      </c>
      <c r="G1658" s="10">
        <v>58000</v>
      </c>
      <c r="H1658" s="5" t="s">
        <v>9124</v>
      </c>
      <c r="I1658" s="10">
        <v>0</v>
      </c>
      <c r="J1658" s="5" t="s">
        <v>67</v>
      </c>
      <c r="K1658" s="10">
        <v>0</v>
      </c>
      <c r="L1658" s="5" t="s">
        <v>67</v>
      </c>
      <c r="M1658" s="10">
        <v>0</v>
      </c>
      <c r="N1658" s="5" t="s">
        <v>67</v>
      </c>
      <c r="O1658" s="10">
        <f t="shared" si="26"/>
        <v>58000</v>
      </c>
      <c r="P1658" s="10">
        <v>0</v>
      </c>
      <c r="Q1658" s="10">
        <v>0</v>
      </c>
      <c r="R1658" s="10">
        <v>0</v>
      </c>
      <c r="S1658" s="10">
        <v>0</v>
      </c>
      <c r="T1658" s="10">
        <v>0</v>
      </c>
      <c r="U1658" s="10">
        <v>0</v>
      </c>
      <c r="V1658" s="10">
        <v>0</v>
      </c>
      <c r="W1658" s="5" t="s">
        <v>9125</v>
      </c>
      <c r="X1658" s="5" t="s">
        <v>67</v>
      </c>
      <c r="Y1658" s="2" t="s">
        <v>67</v>
      </c>
      <c r="Z1658" s="2" t="s">
        <v>67</v>
      </c>
      <c r="AA1658" s="11"/>
      <c r="AB1658" s="2" t="s">
        <v>67</v>
      </c>
    </row>
    <row r="1659" spans="1:28" ht="30" customHeight="1" x14ac:dyDescent="0.3">
      <c r="A1659" s="5" t="s">
        <v>9126</v>
      </c>
      <c r="B1659" s="5" t="s">
        <v>9122</v>
      </c>
      <c r="C1659" s="5" t="s">
        <v>9127</v>
      </c>
      <c r="D1659" s="9" t="s">
        <v>808</v>
      </c>
      <c r="E1659" s="10">
        <v>0</v>
      </c>
      <c r="F1659" s="5" t="s">
        <v>67</v>
      </c>
      <c r="G1659" s="10">
        <v>58000</v>
      </c>
      <c r="H1659" s="5" t="s">
        <v>9124</v>
      </c>
      <c r="I1659" s="10">
        <v>0</v>
      </c>
      <c r="J1659" s="5" t="s">
        <v>67</v>
      </c>
      <c r="K1659" s="10">
        <v>0</v>
      </c>
      <c r="L1659" s="5" t="s">
        <v>67</v>
      </c>
      <c r="M1659" s="10">
        <v>0</v>
      </c>
      <c r="N1659" s="5" t="s">
        <v>67</v>
      </c>
      <c r="O1659" s="10">
        <f t="shared" si="26"/>
        <v>58000</v>
      </c>
      <c r="P1659" s="10">
        <v>0</v>
      </c>
      <c r="Q1659" s="10">
        <v>0</v>
      </c>
      <c r="R1659" s="10">
        <v>0</v>
      </c>
      <c r="S1659" s="10">
        <v>0</v>
      </c>
      <c r="T1659" s="10">
        <v>0</v>
      </c>
      <c r="U1659" s="10">
        <v>0</v>
      </c>
      <c r="V1659" s="10">
        <v>0</v>
      </c>
      <c r="W1659" s="5" t="s">
        <v>9128</v>
      </c>
      <c r="X1659" s="5" t="s">
        <v>67</v>
      </c>
      <c r="Y1659" s="2" t="s">
        <v>67</v>
      </c>
      <c r="Z1659" s="2" t="s">
        <v>67</v>
      </c>
      <c r="AA1659" s="11"/>
      <c r="AB1659" s="2" t="s">
        <v>67</v>
      </c>
    </row>
    <row r="1660" spans="1:28" ht="30" customHeight="1" x14ac:dyDescent="0.3">
      <c r="A1660" s="5" t="s">
        <v>9129</v>
      </c>
      <c r="B1660" s="5" t="s">
        <v>9122</v>
      </c>
      <c r="C1660" s="5" t="s">
        <v>9130</v>
      </c>
      <c r="D1660" s="9" t="s">
        <v>808</v>
      </c>
      <c r="E1660" s="10">
        <v>0</v>
      </c>
      <c r="F1660" s="5" t="s">
        <v>67</v>
      </c>
      <c r="G1660" s="10">
        <v>61000</v>
      </c>
      <c r="H1660" s="5" t="s">
        <v>9124</v>
      </c>
      <c r="I1660" s="10">
        <v>0</v>
      </c>
      <c r="J1660" s="5" t="s">
        <v>67</v>
      </c>
      <c r="K1660" s="10">
        <v>0</v>
      </c>
      <c r="L1660" s="5" t="s">
        <v>67</v>
      </c>
      <c r="M1660" s="10">
        <v>0</v>
      </c>
      <c r="N1660" s="5" t="s">
        <v>67</v>
      </c>
      <c r="O1660" s="10">
        <f t="shared" si="26"/>
        <v>61000</v>
      </c>
      <c r="P1660" s="10">
        <v>0</v>
      </c>
      <c r="Q1660" s="10">
        <v>0</v>
      </c>
      <c r="R1660" s="10">
        <v>0</v>
      </c>
      <c r="S1660" s="10">
        <v>0</v>
      </c>
      <c r="T1660" s="10">
        <v>0</v>
      </c>
      <c r="U1660" s="10">
        <v>0</v>
      </c>
      <c r="V1660" s="10">
        <v>0</v>
      </c>
      <c r="W1660" s="5" t="s">
        <v>9131</v>
      </c>
      <c r="X1660" s="5" t="s">
        <v>67</v>
      </c>
      <c r="Y1660" s="2" t="s">
        <v>67</v>
      </c>
      <c r="Z1660" s="2" t="s">
        <v>67</v>
      </c>
      <c r="AA1660" s="11"/>
      <c r="AB1660" s="2" t="s">
        <v>67</v>
      </c>
    </row>
    <row r="1661" spans="1:28" ht="30" customHeight="1" x14ac:dyDescent="0.3">
      <c r="A1661" s="5" t="s">
        <v>9132</v>
      </c>
      <c r="B1661" s="5" t="s">
        <v>9122</v>
      </c>
      <c r="C1661" s="5" t="s">
        <v>9133</v>
      </c>
      <c r="D1661" s="9" t="s">
        <v>808</v>
      </c>
      <c r="E1661" s="10">
        <v>0</v>
      </c>
      <c r="F1661" s="5" t="s">
        <v>67</v>
      </c>
      <c r="G1661" s="10">
        <v>64000</v>
      </c>
      <c r="H1661" s="5" t="s">
        <v>9124</v>
      </c>
      <c r="I1661" s="10">
        <v>0</v>
      </c>
      <c r="J1661" s="5" t="s">
        <v>67</v>
      </c>
      <c r="K1661" s="10">
        <v>0</v>
      </c>
      <c r="L1661" s="5" t="s">
        <v>67</v>
      </c>
      <c r="M1661" s="10">
        <v>0</v>
      </c>
      <c r="N1661" s="5" t="s">
        <v>67</v>
      </c>
      <c r="O1661" s="10">
        <f t="shared" si="26"/>
        <v>64000</v>
      </c>
      <c r="P1661" s="10">
        <v>0</v>
      </c>
      <c r="Q1661" s="10">
        <v>0</v>
      </c>
      <c r="R1661" s="10">
        <v>0</v>
      </c>
      <c r="S1661" s="10">
        <v>0</v>
      </c>
      <c r="T1661" s="10">
        <v>0</v>
      </c>
      <c r="U1661" s="10">
        <v>0</v>
      </c>
      <c r="V1661" s="10">
        <v>0</v>
      </c>
      <c r="W1661" s="5" t="s">
        <v>9134</v>
      </c>
      <c r="X1661" s="5" t="s">
        <v>67</v>
      </c>
      <c r="Y1661" s="2" t="s">
        <v>67</v>
      </c>
      <c r="Z1661" s="2" t="s">
        <v>67</v>
      </c>
      <c r="AA1661" s="11"/>
      <c r="AB1661" s="2" t="s">
        <v>67</v>
      </c>
    </row>
    <row r="1662" spans="1:28" ht="30" customHeight="1" x14ac:dyDescent="0.3">
      <c r="A1662" s="5" t="s">
        <v>9135</v>
      </c>
      <c r="B1662" s="5" t="s">
        <v>9122</v>
      </c>
      <c r="C1662" s="5" t="s">
        <v>9136</v>
      </c>
      <c r="D1662" s="9" t="s">
        <v>808</v>
      </c>
      <c r="E1662" s="10">
        <v>0</v>
      </c>
      <c r="F1662" s="5" t="s">
        <v>67</v>
      </c>
      <c r="G1662" s="10">
        <v>67000</v>
      </c>
      <c r="H1662" s="5" t="s">
        <v>9124</v>
      </c>
      <c r="I1662" s="10">
        <v>0</v>
      </c>
      <c r="J1662" s="5" t="s">
        <v>67</v>
      </c>
      <c r="K1662" s="10">
        <v>0</v>
      </c>
      <c r="L1662" s="5" t="s">
        <v>67</v>
      </c>
      <c r="M1662" s="10">
        <v>0</v>
      </c>
      <c r="N1662" s="5" t="s">
        <v>67</v>
      </c>
      <c r="O1662" s="10">
        <f t="shared" si="26"/>
        <v>67000</v>
      </c>
      <c r="P1662" s="10">
        <v>0</v>
      </c>
      <c r="Q1662" s="10">
        <v>0</v>
      </c>
      <c r="R1662" s="10">
        <v>0</v>
      </c>
      <c r="S1662" s="10">
        <v>0</v>
      </c>
      <c r="T1662" s="10">
        <v>0</v>
      </c>
      <c r="U1662" s="10">
        <v>0</v>
      </c>
      <c r="V1662" s="10">
        <v>0</v>
      </c>
      <c r="W1662" s="5" t="s">
        <v>9137</v>
      </c>
      <c r="X1662" s="5" t="s">
        <v>67</v>
      </c>
      <c r="Y1662" s="2" t="s">
        <v>67</v>
      </c>
      <c r="Z1662" s="2" t="s">
        <v>67</v>
      </c>
      <c r="AA1662" s="11"/>
      <c r="AB1662" s="2" t="s">
        <v>67</v>
      </c>
    </row>
    <row r="1663" spans="1:28" ht="30" customHeight="1" x14ac:dyDescent="0.3">
      <c r="A1663" s="5" t="s">
        <v>9138</v>
      </c>
      <c r="B1663" s="5" t="s">
        <v>9122</v>
      </c>
      <c r="C1663" s="5" t="s">
        <v>9139</v>
      </c>
      <c r="D1663" s="9" t="s">
        <v>808</v>
      </c>
      <c r="E1663" s="10">
        <v>0</v>
      </c>
      <c r="F1663" s="5" t="s">
        <v>67</v>
      </c>
      <c r="G1663" s="10">
        <v>70000</v>
      </c>
      <c r="H1663" s="5" t="s">
        <v>9124</v>
      </c>
      <c r="I1663" s="10">
        <v>0</v>
      </c>
      <c r="J1663" s="5" t="s">
        <v>67</v>
      </c>
      <c r="K1663" s="10">
        <v>0</v>
      </c>
      <c r="L1663" s="5" t="s">
        <v>67</v>
      </c>
      <c r="M1663" s="10">
        <v>0</v>
      </c>
      <c r="N1663" s="5" t="s">
        <v>67</v>
      </c>
      <c r="O1663" s="10">
        <f t="shared" si="26"/>
        <v>70000</v>
      </c>
      <c r="P1663" s="10">
        <v>0</v>
      </c>
      <c r="Q1663" s="10">
        <v>0</v>
      </c>
      <c r="R1663" s="10">
        <v>0</v>
      </c>
      <c r="S1663" s="10">
        <v>0</v>
      </c>
      <c r="T1663" s="10">
        <v>0</v>
      </c>
      <c r="U1663" s="10">
        <v>0</v>
      </c>
      <c r="V1663" s="10">
        <v>0</v>
      </c>
      <c r="W1663" s="5" t="s">
        <v>9140</v>
      </c>
      <c r="X1663" s="5" t="s">
        <v>67</v>
      </c>
      <c r="Y1663" s="2" t="s">
        <v>67</v>
      </c>
      <c r="Z1663" s="2" t="s">
        <v>67</v>
      </c>
      <c r="AA1663" s="11"/>
      <c r="AB1663" s="2" t="s">
        <v>67</v>
      </c>
    </row>
    <row r="1664" spans="1:28" ht="30" customHeight="1" x14ac:dyDescent="0.3">
      <c r="A1664" s="5" t="s">
        <v>9141</v>
      </c>
      <c r="B1664" s="5" t="s">
        <v>9122</v>
      </c>
      <c r="C1664" s="5" t="s">
        <v>9142</v>
      </c>
      <c r="D1664" s="9" t="s">
        <v>808</v>
      </c>
      <c r="E1664" s="10">
        <v>0</v>
      </c>
      <c r="F1664" s="5" t="s">
        <v>67</v>
      </c>
      <c r="G1664" s="10">
        <v>73000</v>
      </c>
      <c r="H1664" s="5" t="s">
        <v>9124</v>
      </c>
      <c r="I1664" s="10">
        <v>0</v>
      </c>
      <c r="J1664" s="5" t="s">
        <v>67</v>
      </c>
      <c r="K1664" s="10">
        <v>0</v>
      </c>
      <c r="L1664" s="5" t="s">
        <v>67</v>
      </c>
      <c r="M1664" s="10">
        <v>0</v>
      </c>
      <c r="N1664" s="5" t="s">
        <v>67</v>
      </c>
      <c r="O1664" s="10">
        <f t="shared" si="26"/>
        <v>73000</v>
      </c>
      <c r="P1664" s="10">
        <v>0</v>
      </c>
      <c r="Q1664" s="10">
        <v>0</v>
      </c>
      <c r="R1664" s="10">
        <v>0</v>
      </c>
      <c r="S1664" s="10">
        <v>0</v>
      </c>
      <c r="T1664" s="10">
        <v>0</v>
      </c>
      <c r="U1664" s="10">
        <v>0</v>
      </c>
      <c r="V1664" s="10">
        <v>0</v>
      </c>
      <c r="W1664" s="5" t="s">
        <v>9143</v>
      </c>
      <c r="X1664" s="5" t="s">
        <v>67</v>
      </c>
      <c r="Y1664" s="2" t="s">
        <v>67</v>
      </c>
      <c r="Z1664" s="2" t="s">
        <v>67</v>
      </c>
      <c r="AA1664" s="11"/>
      <c r="AB1664" s="2" t="s">
        <v>67</v>
      </c>
    </row>
    <row r="1665" spans="1:28" ht="30" customHeight="1" x14ac:dyDescent="0.3">
      <c r="A1665" s="5" t="s">
        <v>9144</v>
      </c>
      <c r="B1665" s="5" t="s">
        <v>9122</v>
      </c>
      <c r="C1665" s="5" t="s">
        <v>9145</v>
      </c>
      <c r="D1665" s="9" t="s">
        <v>808</v>
      </c>
      <c r="E1665" s="10">
        <v>0</v>
      </c>
      <c r="F1665" s="5" t="s">
        <v>67</v>
      </c>
      <c r="G1665" s="10">
        <v>76000</v>
      </c>
      <c r="H1665" s="5" t="s">
        <v>9124</v>
      </c>
      <c r="I1665" s="10">
        <v>0</v>
      </c>
      <c r="J1665" s="5" t="s">
        <v>67</v>
      </c>
      <c r="K1665" s="10">
        <v>0</v>
      </c>
      <c r="L1665" s="5" t="s">
        <v>67</v>
      </c>
      <c r="M1665" s="10">
        <v>0</v>
      </c>
      <c r="N1665" s="5" t="s">
        <v>67</v>
      </c>
      <c r="O1665" s="10">
        <f t="shared" si="26"/>
        <v>76000</v>
      </c>
      <c r="P1665" s="10">
        <v>0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0</v>
      </c>
      <c r="W1665" s="5" t="s">
        <v>9146</v>
      </c>
      <c r="X1665" s="5" t="s">
        <v>67</v>
      </c>
      <c r="Y1665" s="2" t="s">
        <v>67</v>
      </c>
      <c r="Z1665" s="2" t="s">
        <v>67</v>
      </c>
      <c r="AA1665" s="11"/>
      <c r="AB1665" s="2" t="s">
        <v>67</v>
      </c>
    </row>
    <row r="1666" spans="1:28" ht="30" customHeight="1" x14ac:dyDescent="0.3">
      <c r="A1666" s="5" t="s">
        <v>9147</v>
      </c>
      <c r="B1666" s="5" t="s">
        <v>9148</v>
      </c>
      <c r="C1666" s="5" t="s">
        <v>9123</v>
      </c>
      <c r="D1666" s="9" t="s">
        <v>808</v>
      </c>
      <c r="E1666" s="10">
        <v>0</v>
      </c>
      <c r="F1666" s="5" t="s">
        <v>67</v>
      </c>
      <c r="G1666" s="10">
        <v>430000</v>
      </c>
      <c r="H1666" s="5" t="s">
        <v>9124</v>
      </c>
      <c r="I1666" s="10">
        <v>0</v>
      </c>
      <c r="J1666" s="5" t="s">
        <v>67</v>
      </c>
      <c r="K1666" s="10">
        <v>0</v>
      </c>
      <c r="L1666" s="5" t="s">
        <v>67</v>
      </c>
      <c r="M1666" s="10">
        <v>0</v>
      </c>
      <c r="N1666" s="5" t="s">
        <v>67</v>
      </c>
      <c r="O1666" s="10">
        <f t="shared" si="26"/>
        <v>430000</v>
      </c>
      <c r="P1666" s="10">
        <v>0</v>
      </c>
      <c r="Q1666" s="10">
        <v>0</v>
      </c>
      <c r="R1666" s="10">
        <v>0</v>
      </c>
      <c r="S1666" s="10">
        <v>0</v>
      </c>
      <c r="T1666" s="10">
        <v>0</v>
      </c>
      <c r="U1666" s="10">
        <v>0</v>
      </c>
      <c r="V1666" s="10">
        <v>0</v>
      </c>
      <c r="W1666" s="5" t="s">
        <v>9149</v>
      </c>
      <c r="X1666" s="5" t="s">
        <v>67</v>
      </c>
      <c r="Y1666" s="2" t="s">
        <v>67</v>
      </c>
      <c r="Z1666" s="2" t="s">
        <v>67</v>
      </c>
      <c r="AA1666" s="11"/>
      <c r="AB1666" s="2" t="s">
        <v>67</v>
      </c>
    </row>
    <row r="1667" spans="1:28" ht="30" customHeight="1" x14ac:dyDescent="0.3">
      <c r="A1667" s="5" t="s">
        <v>9150</v>
      </c>
      <c r="B1667" s="5" t="s">
        <v>9148</v>
      </c>
      <c r="C1667" s="5" t="s">
        <v>9127</v>
      </c>
      <c r="D1667" s="9" t="s">
        <v>808</v>
      </c>
      <c r="E1667" s="10">
        <v>0</v>
      </c>
      <c r="F1667" s="5" t="s">
        <v>67</v>
      </c>
      <c r="G1667" s="10">
        <v>530000</v>
      </c>
      <c r="H1667" s="5" t="s">
        <v>9124</v>
      </c>
      <c r="I1667" s="10">
        <v>0</v>
      </c>
      <c r="J1667" s="5" t="s">
        <v>67</v>
      </c>
      <c r="K1667" s="10">
        <v>0</v>
      </c>
      <c r="L1667" s="5" t="s">
        <v>67</v>
      </c>
      <c r="M1667" s="10">
        <v>0</v>
      </c>
      <c r="N1667" s="5" t="s">
        <v>67</v>
      </c>
      <c r="O1667" s="10">
        <f t="shared" si="26"/>
        <v>530000</v>
      </c>
      <c r="P1667" s="10">
        <v>0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10">
        <v>0</v>
      </c>
      <c r="W1667" s="5" t="s">
        <v>9151</v>
      </c>
      <c r="X1667" s="5" t="s">
        <v>67</v>
      </c>
      <c r="Y1667" s="2" t="s">
        <v>67</v>
      </c>
      <c r="Z1667" s="2" t="s">
        <v>67</v>
      </c>
      <c r="AA1667" s="11"/>
      <c r="AB1667" s="2" t="s">
        <v>67</v>
      </c>
    </row>
    <row r="1668" spans="1:28" ht="30" customHeight="1" x14ac:dyDescent="0.3">
      <c r="A1668" s="5" t="s">
        <v>9152</v>
      </c>
      <c r="B1668" s="5" t="s">
        <v>9148</v>
      </c>
      <c r="C1668" s="5" t="s">
        <v>9130</v>
      </c>
      <c r="D1668" s="9" t="s">
        <v>808</v>
      </c>
      <c r="E1668" s="10">
        <v>0</v>
      </c>
      <c r="F1668" s="5" t="s">
        <v>67</v>
      </c>
      <c r="G1668" s="10">
        <v>630000</v>
      </c>
      <c r="H1668" s="5" t="s">
        <v>9124</v>
      </c>
      <c r="I1668" s="10">
        <v>0</v>
      </c>
      <c r="J1668" s="5" t="s">
        <v>67</v>
      </c>
      <c r="K1668" s="10">
        <v>0</v>
      </c>
      <c r="L1668" s="5" t="s">
        <v>67</v>
      </c>
      <c r="M1668" s="10">
        <v>0</v>
      </c>
      <c r="N1668" s="5" t="s">
        <v>67</v>
      </c>
      <c r="O1668" s="10">
        <f t="shared" si="26"/>
        <v>630000</v>
      </c>
      <c r="P1668" s="10">
        <v>0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10">
        <v>0</v>
      </c>
      <c r="W1668" s="5" t="s">
        <v>9153</v>
      </c>
      <c r="X1668" s="5" t="s">
        <v>67</v>
      </c>
      <c r="Y1668" s="2" t="s">
        <v>67</v>
      </c>
      <c r="Z1668" s="2" t="s">
        <v>67</v>
      </c>
      <c r="AA1668" s="11"/>
      <c r="AB1668" s="2" t="s">
        <v>67</v>
      </c>
    </row>
    <row r="1669" spans="1:28" ht="30" customHeight="1" x14ac:dyDescent="0.3">
      <c r="A1669" s="5" t="s">
        <v>9154</v>
      </c>
      <c r="B1669" s="5" t="s">
        <v>9155</v>
      </c>
      <c r="C1669" s="5" t="s">
        <v>9123</v>
      </c>
      <c r="D1669" s="9" t="s">
        <v>808</v>
      </c>
      <c r="E1669" s="10">
        <v>0</v>
      </c>
      <c r="F1669" s="5" t="s">
        <v>67</v>
      </c>
      <c r="G1669" s="10">
        <v>0</v>
      </c>
      <c r="H1669" s="5" t="s">
        <v>67</v>
      </c>
      <c r="I1669" s="10">
        <v>0</v>
      </c>
      <c r="J1669" s="5" t="s">
        <v>67</v>
      </c>
      <c r="K1669" s="10">
        <v>1260000</v>
      </c>
      <c r="L1669" s="5" t="s">
        <v>67</v>
      </c>
      <c r="M1669" s="10">
        <v>0</v>
      </c>
      <c r="N1669" s="5" t="s">
        <v>67</v>
      </c>
      <c r="O1669" s="10">
        <f t="shared" si="26"/>
        <v>1260000</v>
      </c>
      <c r="P1669" s="10">
        <v>0</v>
      </c>
      <c r="Q1669" s="10">
        <v>0</v>
      </c>
      <c r="R1669" s="10">
        <v>0</v>
      </c>
      <c r="S1669" s="10">
        <v>0</v>
      </c>
      <c r="T1669" s="10">
        <v>0</v>
      </c>
      <c r="U1669" s="10">
        <v>0</v>
      </c>
      <c r="V1669" s="10">
        <v>0</v>
      </c>
      <c r="W1669" s="5" t="s">
        <v>9156</v>
      </c>
      <c r="X1669" s="5" t="s">
        <v>67</v>
      </c>
      <c r="Y1669" s="2" t="s">
        <v>67</v>
      </c>
      <c r="Z1669" s="2" t="s">
        <v>67</v>
      </c>
      <c r="AA1669" s="11"/>
      <c r="AB1669" s="2" t="s">
        <v>67</v>
      </c>
    </row>
    <row r="1670" spans="1:28" ht="30" customHeight="1" x14ac:dyDescent="0.3">
      <c r="A1670" s="5" t="s">
        <v>9157</v>
      </c>
      <c r="B1670" s="5" t="s">
        <v>9155</v>
      </c>
      <c r="C1670" s="5" t="s">
        <v>9127</v>
      </c>
      <c r="D1670" s="9" t="s">
        <v>808</v>
      </c>
      <c r="E1670" s="10">
        <v>0</v>
      </c>
      <c r="F1670" s="5" t="s">
        <v>67</v>
      </c>
      <c r="G1670" s="10">
        <v>0</v>
      </c>
      <c r="H1670" s="5" t="s">
        <v>67</v>
      </c>
      <c r="I1670" s="10">
        <v>0</v>
      </c>
      <c r="J1670" s="5" t="s">
        <v>67</v>
      </c>
      <c r="K1670" s="10">
        <v>1740000</v>
      </c>
      <c r="L1670" s="5" t="s">
        <v>67</v>
      </c>
      <c r="M1670" s="10">
        <v>0</v>
      </c>
      <c r="N1670" s="5" t="s">
        <v>67</v>
      </c>
      <c r="O1670" s="10">
        <f t="shared" si="26"/>
        <v>1740000</v>
      </c>
      <c r="P1670" s="10">
        <v>0</v>
      </c>
      <c r="Q1670" s="10">
        <v>0</v>
      </c>
      <c r="R1670" s="10">
        <v>0</v>
      </c>
      <c r="S1670" s="10">
        <v>0</v>
      </c>
      <c r="T1670" s="10">
        <v>0</v>
      </c>
      <c r="U1670" s="10">
        <v>0</v>
      </c>
      <c r="V1670" s="10">
        <v>0</v>
      </c>
      <c r="W1670" s="5" t="s">
        <v>9158</v>
      </c>
      <c r="X1670" s="5" t="s">
        <v>67</v>
      </c>
      <c r="Y1670" s="2" t="s">
        <v>67</v>
      </c>
      <c r="Z1670" s="2" t="s">
        <v>67</v>
      </c>
      <c r="AA1670" s="11"/>
      <c r="AB1670" s="2" t="s">
        <v>67</v>
      </c>
    </row>
    <row r="1671" spans="1:28" ht="30" customHeight="1" x14ac:dyDescent="0.3">
      <c r="A1671" s="5" t="s">
        <v>9159</v>
      </c>
      <c r="B1671" s="5" t="s">
        <v>9155</v>
      </c>
      <c r="C1671" s="5" t="s">
        <v>9130</v>
      </c>
      <c r="D1671" s="9" t="s">
        <v>808</v>
      </c>
      <c r="E1671" s="10">
        <v>0</v>
      </c>
      <c r="F1671" s="5" t="s">
        <v>67</v>
      </c>
      <c r="G1671" s="10">
        <v>0</v>
      </c>
      <c r="H1671" s="5" t="s">
        <v>67</v>
      </c>
      <c r="I1671" s="10">
        <v>0</v>
      </c>
      <c r="J1671" s="5" t="s">
        <v>67</v>
      </c>
      <c r="K1671" s="10">
        <v>2220000</v>
      </c>
      <c r="L1671" s="5" t="s">
        <v>67</v>
      </c>
      <c r="M1671" s="10">
        <v>0</v>
      </c>
      <c r="N1671" s="5" t="s">
        <v>67</v>
      </c>
      <c r="O1671" s="10">
        <f t="shared" si="26"/>
        <v>2220000</v>
      </c>
      <c r="P1671" s="10">
        <v>0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10">
        <v>0</v>
      </c>
      <c r="W1671" s="5" t="s">
        <v>9160</v>
      </c>
      <c r="X1671" s="5" t="s">
        <v>67</v>
      </c>
      <c r="Y1671" s="2" t="s">
        <v>67</v>
      </c>
      <c r="Z1671" s="2" t="s">
        <v>67</v>
      </c>
      <c r="AA1671" s="11"/>
      <c r="AB1671" s="2" t="s">
        <v>67</v>
      </c>
    </row>
    <row r="1672" spans="1:28" ht="30" customHeight="1" x14ac:dyDescent="0.3">
      <c r="A1672" s="5" t="s">
        <v>9161</v>
      </c>
      <c r="B1672" s="5" t="s">
        <v>9155</v>
      </c>
      <c r="C1672" s="5" t="s">
        <v>9133</v>
      </c>
      <c r="D1672" s="9" t="s">
        <v>808</v>
      </c>
      <c r="E1672" s="10">
        <v>0</v>
      </c>
      <c r="F1672" s="5" t="s">
        <v>67</v>
      </c>
      <c r="G1672" s="10">
        <v>0</v>
      </c>
      <c r="H1672" s="5" t="s">
        <v>67</v>
      </c>
      <c r="I1672" s="10">
        <v>0</v>
      </c>
      <c r="J1672" s="5" t="s">
        <v>67</v>
      </c>
      <c r="K1672" s="10">
        <v>2700000</v>
      </c>
      <c r="L1672" s="5" t="s">
        <v>67</v>
      </c>
      <c r="M1672" s="10">
        <v>0</v>
      </c>
      <c r="N1672" s="5" t="s">
        <v>67</v>
      </c>
      <c r="O1672" s="10">
        <f t="shared" si="26"/>
        <v>2700000</v>
      </c>
      <c r="P1672" s="10">
        <v>0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0">
        <v>0</v>
      </c>
      <c r="W1672" s="5" t="s">
        <v>9162</v>
      </c>
      <c r="X1672" s="5" t="s">
        <v>67</v>
      </c>
      <c r="Y1672" s="2" t="s">
        <v>67</v>
      </c>
      <c r="Z1672" s="2" t="s">
        <v>67</v>
      </c>
      <c r="AA1672" s="11"/>
      <c r="AB1672" s="2" t="s">
        <v>67</v>
      </c>
    </row>
    <row r="1673" spans="1:28" ht="30" customHeight="1" x14ac:dyDescent="0.3">
      <c r="A1673" s="5" t="s">
        <v>9163</v>
      </c>
      <c r="B1673" s="5" t="s">
        <v>9155</v>
      </c>
      <c r="C1673" s="5" t="s">
        <v>9136</v>
      </c>
      <c r="D1673" s="9" t="s">
        <v>808</v>
      </c>
      <c r="E1673" s="10">
        <v>0</v>
      </c>
      <c r="F1673" s="5" t="s">
        <v>67</v>
      </c>
      <c r="G1673" s="10">
        <v>0</v>
      </c>
      <c r="H1673" s="5" t="s">
        <v>67</v>
      </c>
      <c r="I1673" s="10">
        <v>0</v>
      </c>
      <c r="J1673" s="5" t="s">
        <v>67</v>
      </c>
      <c r="K1673" s="10">
        <v>3180000</v>
      </c>
      <c r="L1673" s="5" t="s">
        <v>67</v>
      </c>
      <c r="M1673" s="10">
        <v>0</v>
      </c>
      <c r="N1673" s="5" t="s">
        <v>67</v>
      </c>
      <c r="O1673" s="10">
        <f t="shared" si="26"/>
        <v>3180000</v>
      </c>
      <c r="P1673" s="10">
        <v>0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10">
        <v>0</v>
      </c>
      <c r="W1673" s="5" t="s">
        <v>9164</v>
      </c>
      <c r="X1673" s="5" t="s">
        <v>67</v>
      </c>
      <c r="Y1673" s="2" t="s">
        <v>67</v>
      </c>
      <c r="Z1673" s="2" t="s">
        <v>67</v>
      </c>
      <c r="AA1673" s="11"/>
      <c r="AB1673" s="2" t="s">
        <v>67</v>
      </c>
    </row>
    <row r="1674" spans="1:28" ht="30" customHeight="1" x14ac:dyDescent="0.3">
      <c r="A1674" s="5" t="s">
        <v>9165</v>
      </c>
      <c r="B1674" s="5" t="s">
        <v>9166</v>
      </c>
      <c r="C1674" s="5" t="s">
        <v>9167</v>
      </c>
      <c r="D1674" s="9" t="s">
        <v>3727</v>
      </c>
      <c r="E1674" s="10">
        <v>0</v>
      </c>
      <c r="F1674" s="5" t="s">
        <v>67</v>
      </c>
      <c r="G1674" s="10">
        <v>20000</v>
      </c>
      <c r="H1674" s="5" t="s">
        <v>8904</v>
      </c>
      <c r="I1674" s="10">
        <v>30000</v>
      </c>
      <c r="J1674" s="5" t="s">
        <v>8905</v>
      </c>
      <c r="K1674" s="10">
        <v>0</v>
      </c>
      <c r="L1674" s="5" t="s">
        <v>67</v>
      </c>
      <c r="M1674" s="10">
        <v>0</v>
      </c>
      <c r="N1674" s="5" t="s">
        <v>67</v>
      </c>
      <c r="O1674" s="10">
        <f t="shared" si="26"/>
        <v>20000</v>
      </c>
      <c r="P1674" s="10">
        <v>0</v>
      </c>
      <c r="Q1674" s="10">
        <v>0</v>
      </c>
      <c r="R1674" s="10">
        <v>0</v>
      </c>
      <c r="S1674" s="10">
        <v>0</v>
      </c>
      <c r="T1674" s="10">
        <v>0</v>
      </c>
      <c r="U1674" s="10">
        <v>0</v>
      </c>
      <c r="V1674" s="10">
        <v>0</v>
      </c>
      <c r="W1674" s="5" t="s">
        <v>9168</v>
      </c>
      <c r="X1674" s="5" t="s">
        <v>67</v>
      </c>
      <c r="Y1674" s="2" t="s">
        <v>67</v>
      </c>
      <c r="Z1674" s="2" t="s">
        <v>67</v>
      </c>
      <c r="AA1674" s="11"/>
      <c r="AB1674" s="2" t="s">
        <v>67</v>
      </c>
    </row>
    <row r="1675" spans="1:28" ht="30" customHeight="1" x14ac:dyDescent="0.3">
      <c r="A1675" s="5" t="s">
        <v>9169</v>
      </c>
      <c r="B1675" s="5" t="s">
        <v>9166</v>
      </c>
      <c r="C1675" s="5" t="s">
        <v>9170</v>
      </c>
      <c r="D1675" s="9" t="s">
        <v>3727</v>
      </c>
      <c r="E1675" s="10">
        <v>0</v>
      </c>
      <c r="F1675" s="5" t="s">
        <v>67</v>
      </c>
      <c r="G1675" s="10">
        <v>350000</v>
      </c>
      <c r="H1675" s="5" t="s">
        <v>8904</v>
      </c>
      <c r="I1675" s="10">
        <v>350000</v>
      </c>
      <c r="J1675" s="5" t="s">
        <v>8905</v>
      </c>
      <c r="K1675" s="10">
        <v>0</v>
      </c>
      <c r="L1675" s="5" t="s">
        <v>67</v>
      </c>
      <c r="M1675" s="10">
        <v>0</v>
      </c>
      <c r="N1675" s="5" t="s">
        <v>67</v>
      </c>
      <c r="O1675" s="10">
        <f t="shared" si="26"/>
        <v>350000</v>
      </c>
      <c r="P1675" s="10">
        <v>0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10">
        <v>0</v>
      </c>
      <c r="W1675" s="5" t="s">
        <v>9171</v>
      </c>
      <c r="X1675" s="5" t="s">
        <v>67</v>
      </c>
      <c r="Y1675" s="2" t="s">
        <v>67</v>
      </c>
      <c r="Z1675" s="2" t="s">
        <v>67</v>
      </c>
      <c r="AA1675" s="11"/>
      <c r="AB1675" s="2" t="s">
        <v>67</v>
      </c>
    </row>
    <row r="1676" spans="1:28" ht="30" customHeight="1" x14ac:dyDescent="0.3">
      <c r="A1676" s="5" t="s">
        <v>9172</v>
      </c>
      <c r="B1676" s="5" t="s">
        <v>9166</v>
      </c>
      <c r="C1676" s="5" t="s">
        <v>9173</v>
      </c>
      <c r="D1676" s="9" t="s">
        <v>3727</v>
      </c>
      <c r="E1676" s="10">
        <v>0</v>
      </c>
      <c r="F1676" s="5" t="s">
        <v>67</v>
      </c>
      <c r="G1676" s="10">
        <v>30000</v>
      </c>
      <c r="H1676" s="5" t="s">
        <v>8904</v>
      </c>
      <c r="I1676" s="10">
        <v>30000</v>
      </c>
      <c r="J1676" s="5" t="s">
        <v>8905</v>
      </c>
      <c r="K1676" s="10">
        <v>0</v>
      </c>
      <c r="L1676" s="5" t="s">
        <v>67</v>
      </c>
      <c r="M1676" s="10">
        <v>0</v>
      </c>
      <c r="N1676" s="5" t="s">
        <v>67</v>
      </c>
      <c r="O1676" s="10">
        <f t="shared" si="26"/>
        <v>30000</v>
      </c>
      <c r="P1676" s="10">
        <v>0</v>
      </c>
      <c r="Q1676" s="10">
        <v>0</v>
      </c>
      <c r="R1676" s="10">
        <v>0</v>
      </c>
      <c r="S1676" s="10">
        <v>0</v>
      </c>
      <c r="T1676" s="10">
        <v>0</v>
      </c>
      <c r="U1676" s="10">
        <v>0</v>
      </c>
      <c r="V1676" s="10">
        <v>0</v>
      </c>
      <c r="W1676" s="5" t="s">
        <v>9174</v>
      </c>
      <c r="X1676" s="5" t="s">
        <v>67</v>
      </c>
      <c r="Y1676" s="2" t="s">
        <v>67</v>
      </c>
      <c r="Z1676" s="2" t="s">
        <v>67</v>
      </c>
      <c r="AA1676" s="11"/>
      <c r="AB1676" s="2" t="s">
        <v>67</v>
      </c>
    </row>
    <row r="1677" spans="1:28" ht="30" customHeight="1" x14ac:dyDescent="0.3">
      <c r="A1677" s="5" t="s">
        <v>9175</v>
      </c>
      <c r="B1677" s="5" t="s">
        <v>9176</v>
      </c>
      <c r="C1677" s="5" t="s">
        <v>9177</v>
      </c>
      <c r="D1677" s="9" t="s">
        <v>808</v>
      </c>
      <c r="E1677" s="10">
        <v>0</v>
      </c>
      <c r="F1677" s="5" t="s">
        <v>67</v>
      </c>
      <c r="G1677" s="10">
        <v>0</v>
      </c>
      <c r="H1677" s="5" t="s">
        <v>67</v>
      </c>
      <c r="I1677" s="10">
        <v>0</v>
      </c>
      <c r="J1677" s="5" t="s">
        <v>67</v>
      </c>
      <c r="K1677" s="10">
        <v>15000</v>
      </c>
      <c r="L1677" s="5" t="s">
        <v>67</v>
      </c>
      <c r="M1677" s="10">
        <v>0</v>
      </c>
      <c r="N1677" s="5" t="s">
        <v>67</v>
      </c>
      <c r="O1677" s="10">
        <f t="shared" si="26"/>
        <v>15000</v>
      </c>
      <c r="P1677" s="10">
        <v>0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10">
        <v>0</v>
      </c>
      <c r="W1677" s="5" t="s">
        <v>9178</v>
      </c>
      <c r="X1677" s="5" t="s">
        <v>67</v>
      </c>
      <c r="Y1677" s="2" t="s">
        <v>67</v>
      </c>
      <c r="Z1677" s="2" t="s">
        <v>67</v>
      </c>
      <c r="AA1677" s="11"/>
      <c r="AB1677" s="2" t="s">
        <v>67</v>
      </c>
    </row>
    <row r="1678" spans="1:28" ht="30" customHeight="1" x14ac:dyDescent="0.3">
      <c r="A1678" s="5" t="s">
        <v>9179</v>
      </c>
      <c r="B1678" s="5" t="s">
        <v>9180</v>
      </c>
      <c r="C1678" s="5" t="s">
        <v>9181</v>
      </c>
      <c r="D1678" s="9" t="s">
        <v>808</v>
      </c>
      <c r="E1678" s="10">
        <v>0</v>
      </c>
      <c r="F1678" s="5" t="s">
        <v>67</v>
      </c>
      <c r="G1678" s="10">
        <v>0</v>
      </c>
      <c r="H1678" s="5" t="s">
        <v>67</v>
      </c>
      <c r="I1678" s="10">
        <v>0</v>
      </c>
      <c r="J1678" s="5" t="s">
        <v>67</v>
      </c>
      <c r="K1678" s="10">
        <v>25000</v>
      </c>
      <c r="L1678" s="5" t="s">
        <v>67</v>
      </c>
      <c r="M1678" s="10">
        <v>0</v>
      </c>
      <c r="N1678" s="5" t="s">
        <v>67</v>
      </c>
      <c r="O1678" s="10">
        <f t="shared" si="26"/>
        <v>25000</v>
      </c>
      <c r="P1678" s="10">
        <v>0</v>
      </c>
      <c r="Q1678" s="10">
        <v>0</v>
      </c>
      <c r="R1678" s="10">
        <v>0</v>
      </c>
      <c r="S1678" s="10">
        <v>0</v>
      </c>
      <c r="T1678" s="10">
        <v>0</v>
      </c>
      <c r="U1678" s="10">
        <v>0</v>
      </c>
      <c r="V1678" s="10">
        <v>0</v>
      </c>
      <c r="W1678" s="5" t="s">
        <v>9182</v>
      </c>
      <c r="X1678" s="5" t="s">
        <v>67</v>
      </c>
      <c r="Y1678" s="2" t="s">
        <v>67</v>
      </c>
      <c r="Z1678" s="2" t="s">
        <v>67</v>
      </c>
      <c r="AA1678" s="11"/>
      <c r="AB1678" s="2" t="s">
        <v>67</v>
      </c>
    </row>
    <row r="1679" spans="1:28" ht="30" customHeight="1" x14ac:dyDescent="0.3">
      <c r="A1679" s="5" t="s">
        <v>9183</v>
      </c>
      <c r="B1679" s="5" t="s">
        <v>9180</v>
      </c>
      <c r="C1679" s="5" t="s">
        <v>9184</v>
      </c>
      <c r="D1679" s="9" t="s">
        <v>808</v>
      </c>
      <c r="E1679" s="10">
        <v>0</v>
      </c>
      <c r="F1679" s="5" t="s">
        <v>67</v>
      </c>
      <c r="G1679" s="10">
        <v>12500</v>
      </c>
      <c r="H1679" s="5" t="s">
        <v>9185</v>
      </c>
      <c r="I1679" s="10">
        <v>0</v>
      </c>
      <c r="J1679" s="5" t="s">
        <v>67</v>
      </c>
      <c r="K1679" s="10">
        <v>0</v>
      </c>
      <c r="L1679" s="5" t="s">
        <v>67</v>
      </c>
      <c r="M1679" s="10">
        <v>0</v>
      </c>
      <c r="N1679" s="5" t="s">
        <v>67</v>
      </c>
      <c r="O1679" s="10">
        <f t="shared" si="26"/>
        <v>12500</v>
      </c>
      <c r="P1679" s="10">
        <v>0</v>
      </c>
      <c r="Q1679" s="10">
        <v>0</v>
      </c>
      <c r="R1679" s="10">
        <v>0</v>
      </c>
      <c r="S1679" s="10">
        <v>0</v>
      </c>
      <c r="T1679" s="10">
        <v>0</v>
      </c>
      <c r="U1679" s="10">
        <v>0</v>
      </c>
      <c r="V1679" s="10">
        <v>0</v>
      </c>
      <c r="W1679" s="5" t="s">
        <v>9186</v>
      </c>
      <c r="X1679" s="5" t="s">
        <v>67</v>
      </c>
      <c r="Y1679" s="2" t="s">
        <v>67</v>
      </c>
      <c r="Z1679" s="2" t="s">
        <v>67</v>
      </c>
      <c r="AA1679" s="11"/>
      <c r="AB1679" s="2" t="s">
        <v>67</v>
      </c>
    </row>
    <row r="1680" spans="1:28" ht="30" customHeight="1" x14ac:dyDescent="0.3">
      <c r="A1680" s="5" t="s">
        <v>9187</v>
      </c>
      <c r="B1680" s="5" t="s">
        <v>9188</v>
      </c>
      <c r="C1680" s="5" t="s">
        <v>9189</v>
      </c>
      <c r="D1680" s="9" t="s">
        <v>508</v>
      </c>
      <c r="E1680" s="10">
        <v>14240</v>
      </c>
      <c r="F1680" s="5" t="s">
        <v>67</v>
      </c>
      <c r="G1680" s="10">
        <v>16900</v>
      </c>
      <c r="H1680" s="5" t="s">
        <v>6453</v>
      </c>
      <c r="I1680" s="10">
        <v>17800</v>
      </c>
      <c r="J1680" s="5" t="s">
        <v>9190</v>
      </c>
      <c r="K1680" s="10">
        <v>0</v>
      </c>
      <c r="L1680" s="5" t="s">
        <v>67</v>
      </c>
      <c r="M1680" s="10">
        <v>0</v>
      </c>
      <c r="N1680" s="5" t="s">
        <v>67</v>
      </c>
      <c r="O1680" s="10">
        <f t="shared" ref="O1680:O1743" si="27">SMALL(E1680:M1680,COUNTIF(E1680:M1680,0)+1)</f>
        <v>14240</v>
      </c>
      <c r="P1680" s="10">
        <v>0</v>
      </c>
      <c r="Q1680" s="10">
        <v>0</v>
      </c>
      <c r="R1680" s="10">
        <v>0</v>
      </c>
      <c r="S1680" s="10">
        <v>0</v>
      </c>
      <c r="T1680" s="10">
        <v>0</v>
      </c>
      <c r="U1680" s="10">
        <v>0</v>
      </c>
      <c r="V1680" s="10">
        <v>0</v>
      </c>
      <c r="W1680" s="5" t="s">
        <v>9191</v>
      </c>
      <c r="X1680" s="5" t="s">
        <v>67</v>
      </c>
      <c r="Y1680" s="2" t="s">
        <v>67</v>
      </c>
      <c r="Z1680" s="2" t="s">
        <v>67</v>
      </c>
      <c r="AA1680" s="11"/>
      <c r="AB1680" s="2" t="s">
        <v>67</v>
      </c>
    </row>
    <row r="1681" spans="1:28" ht="30" customHeight="1" x14ac:dyDescent="0.3">
      <c r="A1681" s="5" t="s">
        <v>9192</v>
      </c>
      <c r="B1681" s="5" t="s">
        <v>9188</v>
      </c>
      <c r="C1681" s="5" t="s">
        <v>9193</v>
      </c>
      <c r="D1681" s="9" t="s">
        <v>508</v>
      </c>
      <c r="E1681" s="10">
        <v>15120</v>
      </c>
      <c r="F1681" s="5" t="s">
        <v>67</v>
      </c>
      <c r="G1681" s="10">
        <v>18100</v>
      </c>
      <c r="H1681" s="5" t="s">
        <v>6453</v>
      </c>
      <c r="I1681" s="10">
        <v>18900</v>
      </c>
      <c r="J1681" s="5" t="s">
        <v>9190</v>
      </c>
      <c r="K1681" s="10">
        <v>0</v>
      </c>
      <c r="L1681" s="5" t="s">
        <v>67</v>
      </c>
      <c r="M1681" s="10">
        <v>0</v>
      </c>
      <c r="N1681" s="5" t="s">
        <v>67</v>
      </c>
      <c r="O1681" s="10">
        <f t="shared" si="27"/>
        <v>15120</v>
      </c>
      <c r="P1681" s="10">
        <v>0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10">
        <v>0</v>
      </c>
      <c r="W1681" s="5" t="s">
        <v>9194</v>
      </c>
      <c r="X1681" s="5" t="s">
        <v>67</v>
      </c>
      <c r="Y1681" s="2" t="s">
        <v>67</v>
      </c>
      <c r="Z1681" s="2" t="s">
        <v>67</v>
      </c>
      <c r="AA1681" s="11"/>
      <c r="AB1681" s="2" t="s">
        <v>67</v>
      </c>
    </row>
    <row r="1682" spans="1:28" ht="30" customHeight="1" x14ac:dyDescent="0.3">
      <c r="A1682" s="5" t="s">
        <v>9195</v>
      </c>
      <c r="B1682" s="5" t="s">
        <v>9188</v>
      </c>
      <c r="C1682" s="5" t="s">
        <v>9196</v>
      </c>
      <c r="D1682" s="9" t="s">
        <v>508</v>
      </c>
      <c r="E1682" s="10">
        <v>16320</v>
      </c>
      <c r="F1682" s="5" t="s">
        <v>67</v>
      </c>
      <c r="G1682" s="10">
        <v>19200</v>
      </c>
      <c r="H1682" s="5" t="s">
        <v>6453</v>
      </c>
      <c r="I1682" s="10">
        <v>20400</v>
      </c>
      <c r="J1682" s="5" t="s">
        <v>9190</v>
      </c>
      <c r="K1682" s="10">
        <v>0</v>
      </c>
      <c r="L1682" s="5" t="s">
        <v>67</v>
      </c>
      <c r="M1682" s="10">
        <v>0</v>
      </c>
      <c r="N1682" s="5" t="s">
        <v>67</v>
      </c>
      <c r="O1682" s="10">
        <f t="shared" si="27"/>
        <v>16320</v>
      </c>
      <c r="P1682" s="10">
        <v>0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10">
        <v>0</v>
      </c>
      <c r="W1682" s="5" t="s">
        <v>9197</v>
      </c>
      <c r="X1682" s="5" t="s">
        <v>67</v>
      </c>
      <c r="Y1682" s="2" t="s">
        <v>67</v>
      </c>
      <c r="Z1682" s="2" t="s">
        <v>67</v>
      </c>
      <c r="AA1682" s="11"/>
      <c r="AB1682" s="2" t="s">
        <v>67</v>
      </c>
    </row>
    <row r="1683" spans="1:28" ht="30" customHeight="1" x14ac:dyDescent="0.3">
      <c r="A1683" s="5" t="s">
        <v>9198</v>
      </c>
      <c r="B1683" s="5" t="s">
        <v>9188</v>
      </c>
      <c r="C1683" s="5" t="s">
        <v>9199</v>
      </c>
      <c r="D1683" s="9" t="s">
        <v>508</v>
      </c>
      <c r="E1683" s="10">
        <v>24320</v>
      </c>
      <c r="F1683" s="5" t="s">
        <v>67</v>
      </c>
      <c r="G1683" s="10">
        <v>30700</v>
      </c>
      <c r="H1683" s="5" t="s">
        <v>6453</v>
      </c>
      <c r="I1683" s="10">
        <v>30400</v>
      </c>
      <c r="J1683" s="5" t="s">
        <v>9190</v>
      </c>
      <c r="K1683" s="10">
        <v>0</v>
      </c>
      <c r="L1683" s="5" t="s">
        <v>67</v>
      </c>
      <c r="M1683" s="10">
        <v>0</v>
      </c>
      <c r="N1683" s="5" t="s">
        <v>67</v>
      </c>
      <c r="O1683" s="10">
        <f t="shared" si="27"/>
        <v>24320</v>
      </c>
      <c r="P1683" s="10">
        <v>0</v>
      </c>
      <c r="Q1683" s="10">
        <v>0</v>
      </c>
      <c r="R1683" s="10">
        <v>0</v>
      </c>
      <c r="S1683" s="10">
        <v>0</v>
      </c>
      <c r="T1683" s="10">
        <v>0</v>
      </c>
      <c r="U1683" s="10">
        <v>0</v>
      </c>
      <c r="V1683" s="10">
        <v>0</v>
      </c>
      <c r="W1683" s="5" t="s">
        <v>9200</v>
      </c>
      <c r="X1683" s="5" t="s">
        <v>67</v>
      </c>
      <c r="Y1683" s="2" t="s">
        <v>67</v>
      </c>
      <c r="Z1683" s="2" t="s">
        <v>67</v>
      </c>
      <c r="AA1683" s="11"/>
      <c r="AB1683" s="2" t="s">
        <v>67</v>
      </c>
    </row>
    <row r="1684" spans="1:28" ht="30" customHeight="1" x14ac:dyDescent="0.3">
      <c r="A1684" s="5" t="s">
        <v>9201</v>
      </c>
      <c r="B1684" s="5" t="s">
        <v>9188</v>
      </c>
      <c r="C1684" s="5" t="s">
        <v>9202</v>
      </c>
      <c r="D1684" s="9" t="s">
        <v>508</v>
      </c>
      <c r="E1684" s="10">
        <v>35680</v>
      </c>
      <c r="F1684" s="5" t="s">
        <v>67</v>
      </c>
      <c r="G1684" s="10">
        <v>44100</v>
      </c>
      <c r="H1684" s="5" t="s">
        <v>6453</v>
      </c>
      <c r="I1684" s="10">
        <v>44600</v>
      </c>
      <c r="J1684" s="5" t="s">
        <v>9190</v>
      </c>
      <c r="K1684" s="10">
        <v>0</v>
      </c>
      <c r="L1684" s="5" t="s">
        <v>67</v>
      </c>
      <c r="M1684" s="10">
        <v>0</v>
      </c>
      <c r="N1684" s="5" t="s">
        <v>67</v>
      </c>
      <c r="O1684" s="10">
        <f t="shared" si="27"/>
        <v>35680</v>
      </c>
      <c r="P1684" s="10">
        <v>0</v>
      </c>
      <c r="Q1684" s="10">
        <v>0</v>
      </c>
      <c r="R1684" s="10">
        <v>0</v>
      </c>
      <c r="S1684" s="10">
        <v>0</v>
      </c>
      <c r="T1684" s="10">
        <v>0</v>
      </c>
      <c r="U1684" s="10">
        <v>0</v>
      </c>
      <c r="V1684" s="10">
        <v>0</v>
      </c>
      <c r="W1684" s="5" t="s">
        <v>9203</v>
      </c>
      <c r="X1684" s="5" t="s">
        <v>67</v>
      </c>
      <c r="Y1684" s="2" t="s">
        <v>67</v>
      </c>
      <c r="Z1684" s="2" t="s">
        <v>67</v>
      </c>
      <c r="AA1684" s="11"/>
      <c r="AB1684" s="2" t="s">
        <v>67</v>
      </c>
    </row>
    <row r="1685" spans="1:28" ht="30" customHeight="1" x14ac:dyDescent="0.3">
      <c r="A1685" s="5" t="s">
        <v>9204</v>
      </c>
      <c r="B1685" s="5" t="s">
        <v>9188</v>
      </c>
      <c r="C1685" s="5" t="s">
        <v>9205</v>
      </c>
      <c r="D1685" s="9" t="s">
        <v>508</v>
      </c>
      <c r="E1685" s="10">
        <v>129370</v>
      </c>
      <c r="F1685" s="5" t="s">
        <v>67</v>
      </c>
      <c r="G1685" s="10">
        <v>136500</v>
      </c>
      <c r="H1685" s="5" t="s">
        <v>6453</v>
      </c>
      <c r="I1685" s="10">
        <v>152200</v>
      </c>
      <c r="J1685" s="5" t="s">
        <v>9190</v>
      </c>
      <c r="K1685" s="10">
        <v>0</v>
      </c>
      <c r="L1685" s="5" t="s">
        <v>67</v>
      </c>
      <c r="M1685" s="10">
        <v>0</v>
      </c>
      <c r="N1685" s="5" t="s">
        <v>67</v>
      </c>
      <c r="O1685" s="10">
        <f t="shared" si="27"/>
        <v>129370</v>
      </c>
      <c r="P1685" s="10">
        <v>0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10">
        <v>0</v>
      </c>
      <c r="W1685" s="5" t="s">
        <v>9206</v>
      </c>
      <c r="X1685" s="5" t="s">
        <v>67</v>
      </c>
      <c r="Y1685" s="2" t="s">
        <v>67</v>
      </c>
      <c r="Z1685" s="2" t="s">
        <v>67</v>
      </c>
      <c r="AA1685" s="11"/>
      <c r="AB1685" s="2" t="s">
        <v>67</v>
      </c>
    </row>
    <row r="1686" spans="1:28" ht="30" customHeight="1" x14ac:dyDescent="0.3">
      <c r="A1686" s="5" t="s">
        <v>9207</v>
      </c>
      <c r="B1686" s="5" t="s">
        <v>9188</v>
      </c>
      <c r="C1686" s="5" t="s">
        <v>9208</v>
      </c>
      <c r="D1686" s="9" t="s">
        <v>508</v>
      </c>
      <c r="E1686" s="10">
        <v>19200</v>
      </c>
      <c r="F1686" s="5" t="s">
        <v>67</v>
      </c>
      <c r="G1686" s="10">
        <v>20000</v>
      </c>
      <c r="H1686" s="5" t="s">
        <v>6453</v>
      </c>
      <c r="I1686" s="10">
        <v>25000</v>
      </c>
      <c r="J1686" s="5" t="s">
        <v>9190</v>
      </c>
      <c r="K1686" s="10">
        <v>0</v>
      </c>
      <c r="L1686" s="5" t="s">
        <v>67</v>
      </c>
      <c r="M1686" s="10">
        <v>0</v>
      </c>
      <c r="N1686" s="5" t="s">
        <v>67</v>
      </c>
      <c r="O1686" s="10">
        <f t="shared" si="27"/>
        <v>19200</v>
      </c>
      <c r="P1686" s="10">
        <v>0</v>
      </c>
      <c r="Q1686" s="10">
        <v>0</v>
      </c>
      <c r="R1686" s="10">
        <v>0</v>
      </c>
      <c r="S1686" s="10">
        <v>0</v>
      </c>
      <c r="T1686" s="10">
        <v>0</v>
      </c>
      <c r="U1686" s="10">
        <v>0</v>
      </c>
      <c r="V1686" s="10">
        <v>0</v>
      </c>
      <c r="W1686" s="5" t="s">
        <v>9209</v>
      </c>
      <c r="X1686" s="5" t="s">
        <v>67</v>
      </c>
      <c r="Y1686" s="2" t="s">
        <v>67</v>
      </c>
      <c r="Z1686" s="2" t="s">
        <v>67</v>
      </c>
      <c r="AA1686" s="11"/>
      <c r="AB1686" s="2" t="s">
        <v>67</v>
      </c>
    </row>
    <row r="1687" spans="1:28" ht="30" customHeight="1" x14ac:dyDescent="0.3">
      <c r="A1687" s="5" t="s">
        <v>9210</v>
      </c>
      <c r="B1687" s="5" t="s">
        <v>9211</v>
      </c>
      <c r="C1687" s="5" t="s">
        <v>9212</v>
      </c>
      <c r="D1687" s="9" t="s">
        <v>508</v>
      </c>
      <c r="E1687" s="10">
        <v>255500</v>
      </c>
      <c r="F1687" s="5" t="s">
        <v>67</v>
      </c>
      <c r="G1687" s="10">
        <v>310000</v>
      </c>
      <c r="H1687" s="5" t="s">
        <v>9213</v>
      </c>
      <c r="I1687" s="10">
        <v>0</v>
      </c>
      <c r="J1687" s="5" t="s">
        <v>67</v>
      </c>
      <c r="K1687" s="10">
        <v>0</v>
      </c>
      <c r="L1687" s="5" t="s">
        <v>67</v>
      </c>
      <c r="M1687" s="10">
        <v>0</v>
      </c>
      <c r="N1687" s="5" t="s">
        <v>67</v>
      </c>
      <c r="O1687" s="10">
        <f t="shared" si="27"/>
        <v>255500</v>
      </c>
      <c r="P1687" s="10">
        <v>0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10">
        <v>0</v>
      </c>
      <c r="W1687" s="5" t="s">
        <v>9214</v>
      </c>
      <c r="X1687" s="5" t="s">
        <v>67</v>
      </c>
      <c r="Y1687" s="2" t="s">
        <v>67</v>
      </c>
      <c r="Z1687" s="2" t="s">
        <v>67</v>
      </c>
      <c r="AA1687" s="11"/>
      <c r="AB1687" s="2" t="s">
        <v>67</v>
      </c>
    </row>
    <row r="1688" spans="1:28" ht="30" customHeight="1" x14ac:dyDescent="0.3">
      <c r="A1688" s="5" t="s">
        <v>9215</v>
      </c>
      <c r="B1688" s="5" t="s">
        <v>9216</v>
      </c>
      <c r="C1688" s="5" t="s">
        <v>9212</v>
      </c>
      <c r="D1688" s="9" t="s">
        <v>508</v>
      </c>
      <c r="E1688" s="10">
        <v>0</v>
      </c>
      <c r="F1688" s="5" t="s">
        <v>67</v>
      </c>
      <c r="G1688" s="10">
        <v>310000</v>
      </c>
      <c r="H1688" s="5" t="s">
        <v>6453</v>
      </c>
      <c r="I1688" s="10">
        <v>350000</v>
      </c>
      <c r="J1688" s="5" t="s">
        <v>6454</v>
      </c>
      <c r="K1688" s="10">
        <v>0</v>
      </c>
      <c r="L1688" s="5" t="s">
        <v>67</v>
      </c>
      <c r="M1688" s="10">
        <v>0</v>
      </c>
      <c r="N1688" s="5" t="s">
        <v>67</v>
      </c>
      <c r="O1688" s="10">
        <f t="shared" si="27"/>
        <v>310000</v>
      </c>
      <c r="P1688" s="10">
        <v>0</v>
      </c>
      <c r="Q1688" s="10">
        <v>0</v>
      </c>
      <c r="R1688" s="10">
        <v>0</v>
      </c>
      <c r="S1688" s="10">
        <v>0</v>
      </c>
      <c r="T1688" s="10">
        <v>0</v>
      </c>
      <c r="U1688" s="10">
        <v>0</v>
      </c>
      <c r="V1688" s="10">
        <v>0</v>
      </c>
      <c r="W1688" s="5" t="s">
        <v>9217</v>
      </c>
      <c r="X1688" s="5" t="s">
        <v>67</v>
      </c>
      <c r="Y1688" s="2" t="s">
        <v>67</v>
      </c>
      <c r="Z1688" s="2" t="s">
        <v>67</v>
      </c>
      <c r="AA1688" s="11"/>
      <c r="AB1688" s="2" t="s">
        <v>67</v>
      </c>
    </row>
    <row r="1689" spans="1:28" ht="30" customHeight="1" x14ac:dyDescent="0.3">
      <c r="A1689" s="5" t="s">
        <v>9218</v>
      </c>
      <c r="B1689" s="5" t="s">
        <v>9219</v>
      </c>
      <c r="C1689" s="5" t="s">
        <v>9220</v>
      </c>
      <c r="D1689" s="9" t="s">
        <v>508</v>
      </c>
      <c r="E1689" s="10">
        <v>0</v>
      </c>
      <c r="F1689" s="5" t="s">
        <v>67</v>
      </c>
      <c r="G1689" s="10">
        <v>50000</v>
      </c>
      <c r="H1689" s="5" t="s">
        <v>9221</v>
      </c>
      <c r="I1689" s="10">
        <v>50000</v>
      </c>
      <c r="J1689" s="5" t="s">
        <v>6454</v>
      </c>
      <c r="K1689" s="10">
        <v>0</v>
      </c>
      <c r="L1689" s="5" t="s">
        <v>67</v>
      </c>
      <c r="M1689" s="10">
        <v>0</v>
      </c>
      <c r="N1689" s="5" t="s">
        <v>67</v>
      </c>
      <c r="O1689" s="10">
        <f t="shared" si="27"/>
        <v>50000</v>
      </c>
      <c r="P1689" s="10">
        <v>0</v>
      </c>
      <c r="Q1689" s="10">
        <v>0</v>
      </c>
      <c r="R1689" s="10">
        <v>0</v>
      </c>
      <c r="S1689" s="10">
        <v>0</v>
      </c>
      <c r="T1689" s="10">
        <v>0</v>
      </c>
      <c r="U1689" s="10">
        <v>0</v>
      </c>
      <c r="V1689" s="10">
        <v>0</v>
      </c>
      <c r="W1689" s="5" t="s">
        <v>9222</v>
      </c>
      <c r="X1689" s="5" t="s">
        <v>67</v>
      </c>
      <c r="Y1689" s="2" t="s">
        <v>67</v>
      </c>
      <c r="Z1689" s="2" t="s">
        <v>67</v>
      </c>
      <c r="AA1689" s="11"/>
      <c r="AB1689" s="2" t="s">
        <v>67</v>
      </c>
    </row>
    <row r="1690" spans="1:28" ht="30" customHeight="1" x14ac:dyDescent="0.3">
      <c r="A1690" s="5" t="s">
        <v>9223</v>
      </c>
      <c r="B1690" s="5" t="s">
        <v>9219</v>
      </c>
      <c r="C1690" s="5" t="s">
        <v>9224</v>
      </c>
      <c r="D1690" s="9" t="s">
        <v>508</v>
      </c>
      <c r="E1690" s="10">
        <v>0</v>
      </c>
      <c r="F1690" s="5" t="s">
        <v>67</v>
      </c>
      <c r="G1690" s="10">
        <v>100000</v>
      </c>
      <c r="H1690" s="5" t="s">
        <v>9221</v>
      </c>
      <c r="I1690" s="10">
        <v>100000</v>
      </c>
      <c r="J1690" s="5" t="s">
        <v>6454</v>
      </c>
      <c r="K1690" s="10">
        <v>0</v>
      </c>
      <c r="L1690" s="5" t="s">
        <v>67</v>
      </c>
      <c r="M1690" s="10">
        <v>0</v>
      </c>
      <c r="N1690" s="5" t="s">
        <v>67</v>
      </c>
      <c r="O1690" s="10">
        <f t="shared" si="27"/>
        <v>100000</v>
      </c>
      <c r="P1690" s="10">
        <v>0</v>
      </c>
      <c r="Q1690" s="10">
        <v>0</v>
      </c>
      <c r="R1690" s="10">
        <v>0</v>
      </c>
      <c r="S1690" s="10">
        <v>0</v>
      </c>
      <c r="T1690" s="10">
        <v>0</v>
      </c>
      <c r="U1690" s="10">
        <v>0</v>
      </c>
      <c r="V1690" s="10">
        <v>0</v>
      </c>
      <c r="W1690" s="5" t="s">
        <v>9225</v>
      </c>
      <c r="X1690" s="5" t="s">
        <v>67</v>
      </c>
      <c r="Y1690" s="2" t="s">
        <v>67</v>
      </c>
      <c r="Z1690" s="2" t="s">
        <v>67</v>
      </c>
      <c r="AA1690" s="11"/>
      <c r="AB1690" s="2" t="s">
        <v>67</v>
      </c>
    </row>
    <row r="1691" spans="1:28" ht="30" customHeight="1" x14ac:dyDescent="0.3">
      <c r="A1691" s="5" t="s">
        <v>9226</v>
      </c>
      <c r="B1691" s="5" t="s">
        <v>9227</v>
      </c>
      <c r="C1691" s="5" t="s">
        <v>9228</v>
      </c>
      <c r="D1691" s="9" t="s">
        <v>508</v>
      </c>
      <c r="E1691" s="10">
        <v>0</v>
      </c>
      <c r="F1691" s="5" t="s">
        <v>67</v>
      </c>
      <c r="G1691" s="10">
        <v>40000</v>
      </c>
      <c r="H1691" s="5" t="s">
        <v>9221</v>
      </c>
      <c r="I1691" s="10">
        <v>40000</v>
      </c>
      <c r="J1691" s="5" t="s">
        <v>6454</v>
      </c>
      <c r="K1691" s="10">
        <v>0</v>
      </c>
      <c r="L1691" s="5" t="s">
        <v>67</v>
      </c>
      <c r="M1691" s="10">
        <v>0</v>
      </c>
      <c r="N1691" s="5" t="s">
        <v>67</v>
      </c>
      <c r="O1691" s="10">
        <f t="shared" si="27"/>
        <v>40000</v>
      </c>
      <c r="P1691" s="10">
        <v>0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5" t="s">
        <v>9229</v>
      </c>
      <c r="X1691" s="5" t="s">
        <v>67</v>
      </c>
      <c r="Y1691" s="2" t="s">
        <v>67</v>
      </c>
      <c r="Z1691" s="2" t="s">
        <v>67</v>
      </c>
      <c r="AA1691" s="11"/>
      <c r="AB1691" s="2" t="s">
        <v>67</v>
      </c>
    </row>
    <row r="1692" spans="1:28" ht="30" customHeight="1" x14ac:dyDescent="0.3">
      <c r="A1692" s="5" t="s">
        <v>9230</v>
      </c>
      <c r="B1692" s="5" t="s">
        <v>9227</v>
      </c>
      <c r="C1692" s="5" t="s">
        <v>9231</v>
      </c>
      <c r="D1692" s="9" t="s">
        <v>508</v>
      </c>
      <c r="E1692" s="10">
        <v>0</v>
      </c>
      <c r="F1692" s="5" t="s">
        <v>67</v>
      </c>
      <c r="G1692" s="10">
        <v>100000</v>
      </c>
      <c r="H1692" s="5" t="s">
        <v>9221</v>
      </c>
      <c r="I1692" s="10">
        <v>100000</v>
      </c>
      <c r="J1692" s="5" t="s">
        <v>6454</v>
      </c>
      <c r="K1692" s="10">
        <v>0</v>
      </c>
      <c r="L1692" s="5" t="s">
        <v>67</v>
      </c>
      <c r="M1692" s="10">
        <v>0</v>
      </c>
      <c r="N1692" s="5" t="s">
        <v>67</v>
      </c>
      <c r="O1692" s="10">
        <f t="shared" si="27"/>
        <v>100000</v>
      </c>
      <c r="P1692" s="10">
        <v>0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10">
        <v>0</v>
      </c>
      <c r="W1692" s="5" t="s">
        <v>9232</v>
      </c>
      <c r="X1692" s="5" t="s">
        <v>67</v>
      </c>
      <c r="Y1692" s="2" t="s">
        <v>67</v>
      </c>
      <c r="Z1692" s="2" t="s">
        <v>67</v>
      </c>
      <c r="AA1692" s="11"/>
      <c r="AB1692" s="2" t="s">
        <v>67</v>
      </c>
    </row>
    <row r="1693" spans="1:28" ht="30" customHeight="1" x14ac:dyDescent="0.3">
      <c r="A1693" s="5" t="s">
        <v>9233</v>
      </c>
      <c r="B1693" s="5" t="s">
        <v>9234</v>
      </c>
      <c r="C1693" s="5" t="s">
        <v>9235</v>
      </c>
      <c r="D1693" s="9" t="s">
        <v>508</v>
      </c>
      <c r="E1693" s="10">
        <v>0</v>
      </c>
      <c r="F1693" s="5" t="s">
        <v>67</v>
      </c>
      <c r="G1693" s="10">
        <v>80000</v>
      </c>
      <c r="H1693" s="5" t="s">
        <v>9221</v>
      </c>
      <c r="I1693" s="10">
        <v>80000</v>
      </c>
      <c r="J1693" s="5" t="s">
        <v>6454</v>
      </c>
      <c r="K1693" s="10">
        <v>0</v>
      </c>
      <c r="L1693" s="5" t="s">
        <v>67</v>
      </c>
      <c r="M1693" s="10">
        <v>0</v>
      </c>
      <c r="N1693" s="5" t="s">
        <v>67</v>
      </c>
      <c r="O1693" s="10">
        <f t="shared" si="27"/>
        <v>80000</v>
      </c>
      <c r="P1693" s="10">
        <v>0</v>
      </c>
      <c r="Q1693" s="10">
        <v>0</v>
      </c>
      <c r="R1693" s="10">
        <v>0</v>
      </c>
      <c r="S1693" s="10">
        <v>0</v>
      </c>
      <c r="T1693" s="10">
        <v>0</v>
      </c>
      <c r="U1693" s="10">
        <v>0</v>
      </c>
      <c r="V1693" s="10">
        <v>0</v>
      </c>
      <c r="W1693" s="5" t="s">
        <v>9236</v>
      </c>
      <c r="X1693" s="5" t="s">
        <v>67</v>
      </c>
      <c r="Y1693" s="2" t="s">
        <v>67</v>
      </c>
      <c r="Z1693" s="2" t="s">
        <v>67</v>
      </c>
      <c r="AA1693" s="11"/>
      <c r="AB1693" s="2" t="s">
        <v>67</v>
      </c>
    </row>
    <row r="1694" spans="1:28" ht="30" customHeight="1" x14ac:dyDescent="0.3">
      <c r="A1694" s="5" t="s">
        <v>9237</v>
      </c>
      <c r="B1694" s="5" t="s">
        <v>9238</v>
      </c>
      <c r="C1694" s="5" t="s">
        <v>9239</v>
      </c>
      <c r="D1694" s="9" t="s">
        <v>508</v>
      </c>
      <c r="E1694" s="10">
        <v>0</v>
      </c>
      <c r="F1694" s="5" t="s">
        <v>67</v>
      </c>
      <c r="G1694" s="10">
        <v>70000</v>
      </c>
      <c r="H1694" s="5" t="s">
        <v>9221</v>
      </c>
      <c r="I1694" s="10">
        <v>70000</v>
      </c>
      <c r="J1694" s="5" t="s">
        <v>6454</v>
      </c>
      <c r="K1694" s="10">
        <v>0</v>
      </c>
      <c r="L1694" s="5" t="s">
        <v>67</v>
      </c>
      <c r="M1694" s="10">
        <v>0</v>
      </c>
      <c r="N1694" s="5" t="s">
        <v>67</v>
      </c>
      <c r="O1694" s="10">
        <f t="shared" si="27"/>
        <v>70000</v>
      </c>
      <c r="P1694" s="10">
        <v>0</v>
      </c>
      <c r="Q1694" s="10">
        <v>0</v>
      </c>
      <c r="R1694" s="10">
        <v>0</v>
      </c>
      <c r="S1694" s="10">
        <v>0</v>
      </c>
      <c r="T1694" s="10">
        <v>0</v>
      </c>
      <c r="U1694" s="10">
        <v>0</v>
      </c>
      <c r="V1694" s="10">
        <v>0</v>
      </c>
      <c r="W1694" s="5" t="s">
        <v>9240</v>
      </c>
      <c r="X1694" s="5" t="s">
        <v>67</v>
      </c>
      <c r="Y1694" s="2" t="s">
        <v>67</v>
      </c>
      <c r="Z1694" s="2" t="s">
        <v>67</v>
      </c>
      <c r="AA1694" s="11"/>
      <c r="AB1694" s="2" t="s">
        <v>67</v>
      </c>
    </row>
    <row r="1695" spans="1:28" ht="30" customHeight="1" x14ac:dyDescent="0.3">
      <c r="A1695" s="5" t="s">
        <v>9241</v>
      </c>
      <c r="B1695" s="5" t="s">
        <v>4687</v>
      </c>
      <c r="C1695" s="5" t="s">
        <v>9242</v>
      </c>
      <c r="D1695" s="9" t="s">
        <v>508</v>
      </c>
      <c r="E1695" s="10">
        <v>170000</v>
      </c>
      <c r="F1695" s="5" t="s">
        <v>67</v>
      </c>
      <c r="G1695" s="10">
        <v>200000</v>
      </c>
      <c r="H1695" s="5" t="s">
        <v>6453</v>
      </c>
      <c r="I1695" s="10">
        <v>200000</v>
      </c>
      <c r="J1695" s="5" t="s">
        <v>6454</v>
      </c>
      <c r="K1695" s="10">
        <v>0</v>
      </c>
      <c r="L1695" s="5" t="s">
        <v>67</v>
      </c>
      <c r="M1695" s="10">
        <v>0</v>
      </c>
      <c r="N1695" s="5" t="s">
        <v>67</v>
      </c>
      <c r="O1695" s="10">
        <f t="shared" si="27"/>
        <v>170000</v>
      </c>
      <c r="P1695" s="10">
        <v>0</v>
      </c>
      <c r="Q1695" s="10">
        <v>0</v>
      </c>
      <c r="R1695" s="10">
        <v>0</v>
      </c>
      <c r="S1695" s="10">
        <v>0</v>
      </c>
      <c r="T1695" s="10">
        <v>0</v>
      </c>
      <c r="U1695" s="10">
        <v>0</v>
      </c>
      <c r="V1695" s="10">
        <v>0</v>
      </c>
      <c r="W1695" s="5" t="s">
        <v>9243</v>
      </c>
      <c r="X1695" s="5" t="s">
        <v>67</v>
      </c>
      <c r="Y1695" s="2" t="s">
        <v>67</v>
      </c>
      <c r="Z1695" s="2" t="s">
        <v>67</v>
      </c>
      <c r="AA1695" s="11"/>
      <c r="AB1695" s="2" t="s">
        <v>67</v>
      </c>
    </row>
    <row r="1696" spans="1:28" ht="30" customHeight="1" x14ac:dyDescent="0.3">
      <c r="A1696" s="5" t="s">
        <v>4689</v>
      </c>
      <c r="B1696" s="5" t="s">
        <v>4687</v>
      </c>
      <c r="C1696" s="5" t="s">
        <v>4688</v>
      </c>
      <c r="D1696" s="9" t="s">
        <v>508</v>
      </c>
      <c r="E1696" s="10">
        <v>323000</v>
      </c>
      <c r="F1696" s="5" t="s">
        <v>67</v>
      </c>
      <c r="G1696" s="10">
        <v>380000</v>
      </c>
      <c r="H1696" s="5" t="s">
        <v>6453</v>
      </c>
      <c r="I1696" s="10">
        <v>380000</v>
      </c>
      <c r="J1696" s="5" t="s">
        <v>6454</v>
      </c>
      <c r="K1696" s="10">
        <v>0</v>
      </c>
      <c r="L1696" s="5" t="s">
        <v>67</v>
      </c>
      <c r="M1696" s="10">
        <v>0</v>
      </c>
      <c r="N1696" s="5" t="s">
        <v>67</v>
      </c>
      <c r="O1696" s="10">
        <f t="shared" si="27"/>
        <v>323000</v>
      </c>
      <c r="P1696" s="10">
        <v>0</v>
      </c>
      <c r="Q1696" s="10">
        <v>0</v>
      </c>
      <c r="R1696" s="10">
        <v>0</v>
      </c>
      <c r="S1696" s="10">
        <v>0</v>
      </c>
      <c r="T1696" s="10">
        <v>0</v>
      </c>
      <c r="U1696" s="10">
        <v>0</v>
      </c>
      <c r="V1696" s="10">
        <v>0</v>
      </c>
      <c r="W1696" s="5" t="s">
        <v>9244</v>
      </c>
      <c r="X1696" s="5" t="s">
        <v>67</v>
      </c>
      <c r="Y1696" s="2" t="s">
        <v>67</v>
      </c>
      <c r="Z1696" s="2" t="s">
        <v>67</v>
      </c>
      <c r="AA1696" s="11"/>
      <c r="AB1696" s="2" t="s">
        <v>67</v>
      </c>
    </row>
    <row r="1697" spans="1:28" ht="30" customHeight="1" x14ac:dyDescent="0.3">
      <c r="A1697" s="5" t="s">
        <v>9245</v>
      </c>
      <c r="B1697" s="5" t="s">
        <v>9246</v>
      </c>
      <c r="C1697" s="5" t="s">
        <v>9247</v>
      </c>
      <c r="D1697" s="9" t="s">
        <v>3727</v>
      </c>
      <c r="E1697" s="10">
        <v>0</v>
      </c>
      <c r="F1697" s="5" t="s">
        <v>67</v>
      </c>
      <c r="G1697" s="10">
        <v>0</v>
      </c>
      <c r="H1697" s="5" t="s">
        <v>67</v>
      </c>
      <c r="I1697" s="10">
        <v>0</v>
      </c>
      <c r="J1697" s="5" t="s">
        <v>67</v>
      </c>
      <c r="K1697" s="10">
        <v>2260000</v>
      </c>
      <c r="L1697" s="5" t="s">
        <v>9248</v>
      </c>
      <c r="M1697" s="10">
        <v>0</v>
      </c>
      <c r="N1697" s="5" t="s">
        <v>67</v>
      </c>
      <c r="O1697" s="10">
        <f t="shared" si="27"/>
        <v>2260000</v>
      </c>
      <c r="P1697" s="10">
        <v>0</v>
      </c>
      <c r="Q1697" s="10">
        <v>0</v>
      </c>
      <c r="R1697" s="10">
        <v>0</v>
      </c>
      <c r="S1697" s="10">
        <v>0</v>
      </c>
      <c r="T1697" s="10">
        <v>0</v>
      </c>
      <c r="U1697" s="10">
        <v>0</v>
      </c>
      <c r="V1697" s="10">
        <v>0</v>
      </c>
      <c r="W1697" s="5" t="s">
        <v>9249</v>
      </c>
      <c r="X1697" s="5" t="s">
        <v>67</v>
      </c>
      <c r="Y1697" s="2" t="s">
        <v>67</v>
      </c>
      <c r="Z1697" s="2" t="s">
        <v>67</v>
      </c>
      <c r="AA1697" s="11"/>
      <c r="AB1697" s="2" t="s">
        <v>67</v>
      </c>
    </row>
    <row r="1698" spans="1:28" ht="30" customHeight="1" x14ac:dyDescent="0.3">
      <c r="A1698" s="5" t="s">
        <v>9250</v>
      </c>
      <c r="B1698" s="5" t="s">
        <v>9251</v>
      </c>
      <c r="C1698" s="5" t="s">
        <v>9247</v>
      </c>
      <c r="D1698" s="9" t="s">
        <v>3727</v>
      </c>
      <c r="E1698" s="10">
        <v>0</v>
      </c>
      <c r="F1698" s="5" t="s">
        <v>67</v>
      </c>
      <c r="G1698" s="10">
        <v>0</v>
      </c>
      <c r="H1698" s="5" t="s">
        <v>67</v>
      </c>
      <c r="I1698" s="10">
        <v>0</v>
      </c>
      <c r="J1698" s="5" t="s">
        <v>67</v>
      </c>
      <c r="K1698" s="10">
        <v>1548000</v>
      </c>
      <c r="L1698" s="5" t="s">
        <v>9248</v>
      </c>
      <c r="M1698" s="10">
        <v>0</v>
      </c>
      <c r="N1698" s="5" t="s">
        <v>67</v>
      </c>
      <c r="O1698" s="10">
        <f t="shared" si="27"/>
        <v>1548000</v>
      </c>
      <c r="P1698" s="10">
        <v>0</v>
      </c>
      <c r="Q1698" s="10">
        <v>0</v>
      </c>
      <c r="R1698" s="10">
        <v>0</v>
      </c>
      <c r="S1698" s="10">
        <v>0</v>
      </c>
      <c r="T1698" s="10">
        <v>0</v>
      </c>
      <c r="U1698" s="10">
        <v>0</v>
      </c>
      <c r="V1698" s="10">
        <v>0</v>
      </c>
      <c r="W1698" s="5" t="s">
        <v>9252</v>
      </c>
      <c r="X1698" s="5" t="s">
        <v>67</v>
      </c>
      <c r="Y1698" s="2" t="s">
        <v>67</v>
      </c>
      <c r="Z1698" s="2" t="s">
        <v>67</v>
      </c>
      <c r="AA1698" s="11"/>
      <c r="AB1698" s="2" t="s">
        <v>67</v>
      </c>
    </row>
    <row r="1699" spans="1:28" ht="30" customHeight="1" x14ac:dyDescent="0.3">
      <c r="A1699" s="5" t="s">
        <v>9253</v>
      </c>
      <c r="B1699" s="5" t="s">
        <v>9188</v>
      </c>
      <c r="C1699" s="5" t="s">
        <v>9254</v>
      </c>
      <c r="D1699" s="9" t="s">
        <v>508</v>
      </c>
      <c r="E1699" s="10">
        <v>51850</v>
      </c>
      <c r="F1699" s="5" t="s">
        <v>67</v>
      </c>
      <c r="G1699" s="10">
        <v>56000</v>
      </c>
      <c r="H1699" s="5" t="s">
        <v>6453</v>
      </c>
      <c r="I1699" s="10">
        <v>61000</v>
      </c>
      <c r="J1699" s="5" t="s">
        <v>9190</v>
      </c>
      <c r="K1699" s="10">
        <v>0</v>
      </c>
      <c r="L1699" s="5" t="s">
        <v>67</v>
      </c>
      <c r="M1699" s="10">
        <v>0</v>
      </c>
      <c r="N1699" s="5" t="s">
        <v>67</v>
      </c>
      <c r="O1699" s="10">
        <f t="shared" si="27"/>
        <v>51850</v>
      </c>
      <c r="P1699" s="10">
        <v>0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10">
        <v>0</v>
      </c>
      <c r="W1699" s="5" t="s">
        <v>9255</v>
      </c>
      <c r="X1699" s="5" t="s">
        <v>67</v>
      </c>
      <c r="Y1699" s="2" t="s">
        <v>67</v>
      </c>
      <c r="Z1699" s="2" t="s">
        <v>67</v>
      </c>
      <c r="AA1699" s="11"/>
      <c r="AB1699" s="2" t="s">
        <v>67</v>
      </c>
    </row>
    <row r="1700" spans="1:28" ht="30" customHeight="1" x14ac:dyDescent="0.3">
      <c r="A1700" s="5" t="s">
        <v>9256</v>
      </c>
      <c r="B1700" s="5" t="s">
        <v>9188</v>
      </c>
      <c r="C1700" s="5" t="s">
        <v>9257</v>
      </c>
      <c r="D1700" s="9" t="s">
        <v>508</v>
      </c>
      <c r="E1700" s="10">
        <v>68850</v>
      </c>
      <c r="F1700" s="5" t="s">
        <v>67</v>
      </c>
      <c r="G1700" s="10">
        <v>76000</v>
      </c>
      <c r="H1700" s="5" t="s">
        <v>6453</v>
      </c>
      <c r="I1700" s="10">
        <v>81000</v>
      </c>
      <c r="J1700" s="5" t="s">
        <v>9190</v>
      </c>
      <c r="K1700" s="10">
        <v>0</v>
      </c>
      <c r="L1700" s="5" t="s">
        <v>67</v>
      </c>
      <c r="M1700" s="10">
        <v>0</v>
      </c>
      <c r="N1700" s="5" t="s">
        <v>67</v>
      </c>
      <c r="O1700" s="10">
        <f t="shared" si="27"/>
        <v>68850</v>
      </c>
      <c r="P1700" s="10">
        <v>0</v>
      </c>
      <c r="Q1700" s="10">
        <v>0</v>
      </c>
      <c r="R1700" s="10">
        <v>0</v>
      </c>
      <c r="S1700" s="10">
        <v>0</v>
      </c>
      <c r="T1700" s="10">
        <v>0</v>
      </c>
      <c r="U1700" s="10">
        <v>0</v>
      </c>
      <c r="V1700" s="10">
        <v>0</v>
      </c>
      <c r="W1700" s="5" t="s">
        <v>9258</v>
      </c>
      <c r="X1700" s="5" t="s">
        <v>67</v>
      </c>
      <c r="Y1700" s="2" t="s">
        <v>67</v>
      </c>
      <c r="Z1700" s="2" t="s">
        <v>67</v>
      </c>
      <c r="AA1700" s="11"/>
      <c r="AB1700" s="2" t="s">
        <v>67</v>
      </c>
    </row>
    <row r="1701" spans="1:28" ht="30" customHeight="1" x14ac:dyDescent="0.3">
      <c r="A1701" s="5" t="s">
        <v>9259</v>
      </c>
      <c r="B1701" s="5" t="s">
        <v>9188</v>
      </c>
      <c r="C1701" s="5" t="s">
        <v>9260</v>
      </c>
      <c r="D1701" s="9" t="s">
        <v>508</v>
      </c>
      <c r="E1701" s="10">
        <v>85000</v>
      </c>
      <c r="F1701" s="5" t="s">
        <v>67</v>
      </c>
      <c r="G1701" s="10">
        <v>89000</v>
      </c>
      <c r="H1701" s="5" t="s">
        <v>6453</v>
      </c>
      <c r="I1701" s="10">
        <v>100000</v>
      </c>
      <c r="J1701" s="5" t="s">
        <v>9190</v>
      </c>
      <c r="K1701" s="10">
        <v>0</v>
      </c>
      <c r="L1701" s="5" t="s">
        <v>67</v>
      </c>
      <c r="M1701" s="10">
        <v>0</v>
      </c>
      <c r="N1701" s="5" t="s">
        <v>67</v>
      </c>
      <c r="O1701" s="10">
        <f t="shared" si="27"/>
        <v>85000</v>
      </c>
      <c r="P1701" s="10">
        <v>0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5" t="s">
        <v>9261</v>
      </c>
      <c r="X1701" s="5" t="s">
        <v>67</v>
      </c>
      <c r="Y1701" s="2" t="s">
        <v>67</v>
      </c>
      <c r="Z1701" s="2" t="s">
        <v>67</v>
      </c>
      <c r="AA1701" s="11"/>
      <c r="AB1701" s="2" t="s">
        <v>67</v>
      </c>
    </row>
    <row r="1702" spans="1:28" ht="30" customHeight="1" x14ac:dyDescent="0.3">
      <c r="A1702" s="5" t="s">
        <v>9262</v>
      </c>
      <c r="B1702" s="5" t="s">
        <v>9188</v>
      </c>
      <c r="C1702" s="5" t="s">
        <v>9263</v>
      </c>
      <c r="D1702" s="9" t="s">
        <v>508</v>
      </c>
      <c r="E1702" s="10">
        <v>0</v>
      </c>
      <c r="F1702" s="5" t="s">
        <v>67</v>
      </c>
      <c r="G1702" s="10">
        <v>147000</v>
      </c>
      <c r="H1702" s="5" t="s">
        <v>6453</v>
      </c>
      <c r="I1702" s="10">
        <v>0</v>
      </c>
      <c r="J1702" s="5" t="s">
        <v>67</v>
      </c>
      <c r="K1702" s="10">
        <v>0</v>
      </c>
      <c r="L1702" s="5" t="s">
        <v>67</v>
      </c>
      <c r="M1702" s="10">
        <v>0</v>
      </c>
      <c r="N1702" s="5" t="s">
        <v>67</v>
      </c>
      <c r="O1702" s="10">
        <f t="shared" si="27"/>
        <v>147000</v>
      </c>
      <c r="P1702" s="10">
        <v>0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10">
        <v>0</v>
      </c>
      <c r="W1702" s="5" t="s">
        <v>9264</v>
      </c>
      <c r="X1702" s="5" t="s">
        <v>67</v>
      </c>
      <c r="Y1702" s="2" t="s">
        <v>67</v>
      </c>
      <c r="Z1702" s="2" t="s">
        <v>67</v>
      </c>
      <c r="AA1702" s="11"/>
      <c r="AB1702" s="2" t="s">
        <v>67</v>
      </c>
    </row>
    <row r="1703" spans="1:28" ht="30" customHeight="1" x14ac:dyDescent="0.3">
      <c r="A1703" s="5" t="s">
        <v>9265</v>
      </c>
      <c r="B1703" s="5" t="s">
        <v>9188</v>
      </c>
      <c r="C1703" s="5" t="s">
        <v>9266</v>
      </c>
      <c r="D1703" s="9" t="s">
        <v>508</v>
      </c>
      <c r="E1703" s="10">
        <v>0</v>
      </c>
      <c r="F1703" s="5" t="s">
        <v>67</v>
      </c>
      <c r="G1703" s="10">
        <v>115000</v>
      </c>
      <c r="H1703" s="5" t="s">
        <v>6453</v>
      </c>
      <c r="I1703" s="10">
        <v>0</v>
      </c>
      <c r="J1703" s="5" t="s">
        <v>67</v>
      </c>
      <c r="K1703" s="10">
        <v>0</v>
      </c>
      <c r="L1703" s="5" t="s">
        <v>67</v>
      </c>
      <c r="M1703" s="10">
        <v>0</v>
      </c>
      <c r="N1703" s="5" t="s">
        <v>67</v>
      </c>
      <c r="O1703" s="10">
        <f t="shared" si="27"/>
        <v>115000</v>
      </c>
      <c r="P1703" s="10">
        <v>0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0</v>
      </c>
      <c r="W1703" s="5" t="s">
        <v>9267</v>
      </c>
      <c r="X1703" s="5" t="s">
        <v>67</v>
      </c>
      <c r="Y1703" s="2" t="s">
        <v>67</v>
      </c>
      <c r="Z1703" s="2" t="s">
        <v>67</v>
      </c>
      <c r="AA1703" s="11"/>
      <c r="AB1703" s="2" t="s">
        <v>67</v>
      </c>
    </row>
    <row r="1704" spans="1:28" ht="30" customHeight="1" x14ac:dyDescent="0.3">
      <c r="A1704" s="5" t="s">
        <v>9268</v>
      </c>
      <c r="B1704" s="5" t="s">
        <v>9188</v>
      </c>
      <c r="C1704" s="5" t="s">
        <v>9269</v>
      </c>
      <c r="D1704" s="9" t="s">
        <v>808</v>
      </c>
      <c r="E1704" s="10">
        <v>0</v>
      </c>
      <c r="F1704" s="5" t="s">
        <v>67</v>
      </c>
      <c r="G1704" s="10">
        <v>36000</v>
      </c>
      <c r="H1704" s="5" t="s">
        <v>9213</v>
      </c>
      <c r="I1704" s="10">
        <v>0</v>
      </c>
      <c r="J1704" s="5" t="s">
        <v>67</v>
      </c>
      <c r="K1704" s="10">
        <v>0</v>
      </c>
      <c r="L1704" s="5" t="s">
        <v>67</v>
      </c>
      <c r="M1704" s="10">
        <v>0</v>
      </c>
      <c r="N1704" s="5" t="s">
        <v>67</v>
      </c>
      <c r="O1704" s="10">
        <f t="shared" si="27"/>
        <v>36000</v>
      </c>
      <c r="P1704" s="10">
        <v>0</v>
      </c>
      <c r="Q1704" s="10">
        <v>0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5" t="s">
        <v>9270</v>
      </c>
      <c r="X1704" s="5" t="s">
        <v>67</v>
      </c>
      <c r="Y1704" s="2" t="s">
        <v>67</v>
      </c>
      <c r="Z1704" s="2" t="s">
        <v>67</v>
      </c>
      <c r="AA1704" s="11"/>
      <c r="AB1704" s="2" t="s">
        <v>67</v>
      </c>
    </row>
    <row r="1705" spans="1:28" ht="30" customHeight="1" x14ac:dyDescent="0.3">
      <c r="A1705" s="5" t="s">
        <v>9271</v>
      </c>
      <c r="B1705" s="5" t="s">
        <v>9272</v>
      </c>
      <c r="C1705" s="5" t="s">
        <v>9273</v>
      </c>
      <c r="D1705" s="9" t="s">
        <v>508</v>
      </c>
      <c r="E1705" s="10">
        <v>21250</v>
      </c>
      <c r="F1705" s="5" t="s">
        <v>67</v>
      </c>
      <c r="G1705" s="10">
        <v>25000</v>
      </c>
      <c r="H1705" s="5" t="s">
        <v>6453</v>
      </c>
      <c r="I1705" s="10">
        <v>25000</v>
      </c>
      <c r="J1705" s="5" t="s">
        <v>6454</v>
      </c>
      <c r="K1705" s="10">
        <v>0</v>
      </c>
      <c r="L1705" s="5" t="s">
        <v>67</v>
      </c>
      <c r="M1705" s="10">
        <v>0</v>
      </c>
      <c r="N1705" s="5" t="s">
        <v>67</v>
      </c>
      <c r="O1705" s="10">
        <f t="shared" si="27"/>
        <v>21250</v>
      </c>
      <c r="P1705" s="10">
        <v>0</v>
      </c>
      <c r="Q1705" s="10">
        <v>0</v>
      </c>
      <c r="R1705" s="10">
        <v>0</v>
      </c>
      <c r="S1705" s="10">
        <v>0</v>
      </c>
      <c r="T1705" s="10">
        <v>0</v>
      </c>
      <c r="U1705" s="10">
        <v>0</v>
      </c>
      <c r="V1705" s="10">
        <v>0</v>
      </c>
      <c r="W1705" s="5" t="s">
        <v>9274</v>
      </c>
      <c r="X1705" s="5" t="s">
        <v>67</v>
      </c>
      <c r="Y1705" s="2" t="s">
        <v>67</v>
      </c>
      <c r="Z1705" s="2" t="s">
        <v>67</v>
      </c>
      <c r="AA1705" s="11"/>
      <c r="AB1705" s="2" t="s">
        <v>67</v>
      </c>
    </row>
    <row r="1706" spans="1:28" ht="30" customHeight="1" x14ac:dyDescent="0.3">
      <c r="A1706" s="5" t="s">
        <v>9275</v>
      </c>
      <c r="B1706" s="5" t="s">
        <v>9272</v>
      </c>
      <c r="C1706" s="5" t="s">
        <v>9276</v>
      </c>
      <c r="D1706" s="9" t="s">
        <v>508</v>
      </c>
      <c r="E1706" s="10">
        <v>46750</v>
      </c>
      <c r="F1706" s="5" t="s">
        <v>67</v>
      </c>
      <c r="G1706" s="10">
        <v>55000</v>
      </c>
      <c r="H1706" s="5" t="s">
        <v>6453</v>
      </c>
      <c r="I1706" s="10">
        <v>55000</v>
      </c>
      <c r="J1706" s="5" t="s">
        <v>6454</v>
      </c>
      <c r="K1706" s="10">
        <v>0</v>
      </c>
      <c r="L1706" s="5" t="s">
        <v>67</v>
      </c>
      <c r="M1706" s="10">
        <v>0</v>
      </c>
      <c r="N1706" s="5" t="s">
        <v>67</v>
      </c>
      <c r="O1706" s="10">
        <f t="shared" si="27"/>
        <v>46750</v>
      </c>
      <c r="P1706" s="10">
        <v>0</v>
      </c>
      <c r="Q1706" s="10">
        <v>0</v>
      </c>
      <c r="R1706" s="10">
        <v>0</v>
      </c>
      <c r="S1706" s="10">
        <v>0</v>
      </c>
      <c r="T1706" s="10">
        <v>0</v>
      </c>
      <c r="U1706" s="10">
        <v>0</v>
      </c>
      <c r="V1706" s="10">
        <v>0</v>
      </c>
      <c r="W1706" s="5" t="s">
        <v>9277</v>
      </c>
      <c r="X1706" s="5" t="s">
        <v>67</v>
      </c>
      <c r="Y1706" s="2" t="s">
        <v>67</v>
      </c>
      <c r="Z1706" s="2" t="s">
        <v>67</v>
      </c>
      <c r="AA1706" s="11"/>
      <c r="AB1706" s="2" t="s">
        <v>67</v>
      </c>
    </row>
    <row r="1707" spans="1:28" ht="30" customHeight="1" x14ac:dyDescent="0.3">
      <c r="A1707" s="5" t="s">
        <v>9278</v>
      </c>
      <c r="B1707" s="5" t="s">
        <v>9272</v>
      </c>
      <c r="C1707" s="5" t="s">
        <v>9279</v>
      </c>
      <c r="D1707" s="9" t="s">
        <v>508</v>
      </c>
      <c r="E1707" s="10">
        <v>48450</v>
      </c>
      <c r="F1707" s="5" t="s">
        <v>67</v>
      </c>
      <c r="G1707" s="10">
        <v>57000</v>
      </c>
      <c r="H1707" s="5" t="s">
        <v>6453</v>
      </c>
      <c r="I1707" s="10">
        <v>57000</v>
      </c>
      <c r="J1707" s="5" t="s">
        <v>6454</v>
      </c>
      <c r="K1707" s="10">
        <v>0</v>
      </c>
      <c r="L1707" s="5" t="s">
        <v>67</v>
      </c>
      <c r="M1707" s="10">
        <v>0</v>
      </c>
      <c r="N1707" s="5" t="s">
        <v>67</v>
      </c>
      <c r="O1707" s="10">
        <f t="shared" si="27"/>
        <v>48450</v>
      </c>
      <c r="P1707" s="10">
        <v>0</v>
      </c>
      <c r="Q1707" s="10">
        <v>0</v>
      </c>
      <c r="R1707" s="10">
        <v>0</v>
      </c>
      <c r="S1707" s="10">
        <v>0</v>
      </c>
      <c r="T1707" s="10">
        <v>0</v>
      </c>
      <c r="U1707" s="10">
        <v>0</v>
      </c>
      <c r="V1707" s="10">
        <v>0</v>
      </c>
      <c r="W1707" s="5" t="s">
        <v>9280</v>
      </c>
      <c r="X1707" s="5" t="s">
        <v>67</v>
      </c>
      <c r="Y1707" s="2" t="s">
        <v>67</v>
      </c>
      <c r="Z1707" s="2" t="s">
        <v>67</v>
      </c>
      <c r="AA1707" s="11"/>
      <c r="AB1707" s="2" t="s">
        <v>67</v>
      </c>
    </row>
    <row r="1708" spans="1:28" ht="30" customHeight="1" x14ac:dyDescent="0.3">
      <c r="A1708" s="5" t="s">
        <v>9281</v>
      </c>
      <c r="B1708" s="5" t="s">
        <v>9272</v>
      </c>
      <c r="C1708" s="5" t="s">
        <v>9282</v>
      </c>
      <c r="D1708" s="9" t="s">
        <v>508</v>
      </c>
      <c r="E1708" s="10">
        <v>68000</v>
      </c>
      <c r="F1708" s="5" t="s">
        <v>67</v>
      </c>
      <c r="G1708" s="10">
        <v>80000</v>
      </c>
      <c r="H1708" s="5" t="s">
        <v>6453</v>
      </c>
      <c r="I1708" s="10">
        <v>80000</v>
      </c>
      <c r="J1708" s="5" t="s">
        <v>6454</v>
      </c>
      <c r="K1708" s="10">
        <v>0</v>
      </c>
      <c r="L1708" s="5" t="s">
        <v>67</v>
      </c>
      <c r="M1708" s="10">
        <v>0</v>
      </c>
      <c r="N1708" s="5" t="s">
        <v>67</v>
      </c>
      <c r="O1708" s="10">
        <f t="shared" si="27"/>
        <v>68000</v>
      </c>
      <c r="P1708" s="10">
        <v>0</v>
      </c>
      <c r="Q1708" s="10">
        <v>0</v>
      </c>
      <c r="R1708" s="10">
        <v>0</v>
      </c>
      <c r="S1708" s="10">
        <v>0</v>
      </c>
      <c r="T1708" s="10">
        <v>0</v>
      </c>
      <c r="U1708" s="10">
        <v>0</v>
      </c>
      <c r="V1708" s="10">
        <v>0</v>
      </c>
      <c r="W1708" s="5" t="s">
        <v>9283</v>
      </c>
      <c r="X1708" s="5" t="s">
        <v>67</v>
      </c>
      <c r="Y1708" s="2" t="s">
        <v>67</v>
      </c>
      <c r="Z1708" s="2" t="s">
        <v>67</v>
      </c>
      <c r="AA1708" s="11"/>
      <c r="AB1708" s="2" t="s">
        <v>67</v>
      </c>
    </row>
    <row r="1709" spans="1:28" ht="30" customHeight="1" x14ac:dyDescent="0.3">
      <c r="A1709" s="5" t="s">
        <v>9284</v>
      </c>
      <c r="B1709" s="5" t="s">
        <v>9285</v>
      </c>
      <c r="C1709" s="5" t="s">
        <v>9286</v>
      </c>
      <c r="D1709" s="9" t="s">
        <v>508</v>
      </c>
      <c r="E1709" s="10">
        <v>14000</v>
      </c>
      <c r="F1709" s="5" t="s">
        <v>67</v>
      </c>
      <c r="G1709" s="10">
        <v>15000</v>
      </c>
      <c r="H1709" s="5" t="s">
        <v>6453</v>
      </c>
      <c r="I1709" s="10">
        <v>15000</v>
      </c>
      <c r="J1709" s="5" t="s">
        <v>6454</v>
      </c>
      <c r="K1709" s="10">
        <v>0</v>
      </c>
      <c r="L1709" s="5" t="s">
        <v>67</v>
      </c>
      <c r="M1709" s="10">
        <v>0</v>
      </c>
      <c r="N1709" s="5" t="s">
        <v>67</v>
      </c>
      <c r="O1709" s="10">
        <f t="shared" si="27"/>
        <v>14000</v>
      </c>
      <c r="P1709" s="10">
        <v>0</v>
      </c>
      <c r="Q1709" s="10">
        <v>0</v>
      </c>
      <c r="R1709" s="10">
        <v>0</v>
      </c>
      <c r="S1709" s="10">
        <v>0</v>
      </c>
      <c r="T1709" s="10">
        <v>0</v>
      </c>
      <c r="U1709" s="10">
        <v>0</v>
      </c>
      <c r="V1709" s="10">
        <v>0</v>
      </c>
      <c r="W1709" s="5" t="s">
        <v>9287</v>
      </c>
      <c r="X1709" s="5" t="s">
        <v>67</v>
      </c>
      <c r="Y1709" s="2" t="s">
        <v>67</v>
      </c>
      <c r="Z1709" s="2" t="s">
        <v>67</v>
      </c>
      <c r="AA1709" s="11"/>
      <c r="AB1709" s="2" t="s">
        <v>67</v>
      </c>
    </row>
    <row r="1710" spans="1:28" ht="30" customHeight="1" x14ac:dyDescent="0.3">
      <c r="A1710" s="5" t="s">
        <v>9288</v>
      </c>
      <c r="B1710" s="5" t="s">
        <v>9285</v>
      </c>
      <c r="C1710" s="5" t="s">
        <v>9289</v>
      </c>
      <c r="D1710" s="9" t="s">
        <v>508</v>
      </c>
      <c r="E1710" s="10">
        <v>19000</v>
      </c>
      <c r="F1710" s="5" t="s">
        <v>67</v>
      </c>
      <c r="G1710" s="10">
        <v>23000</v>
      </c>
      <c r="H1710" s="5" t="s">
        <v>6453</v>
      </c>
      <c r="I1710" s="10">
        <v>23000</v>
      </c>
      <c r="J1710" s="5" t="s">
        <v>6454</v>
      </c>
      <c r="K1710" s="10">
        <v>0</v>
      </c>
      <c r="L1710" s="5" t="s">
        <v>67</v>
      </c>
      <c r="M1710" s="10">
        <v>0</v>
      </c>
      <c r="N1710" s="5" t="s">
        <v>67</v>
      </c>
      <c r="O1710" s="10">
        <f t="shared" si="27"/>
        <v>19000</v>
      </c>
      <c r="P1710" s="10">
        <v>0</v>
      </c>
      <c r="Q1710" s="10">
        <v>0</v>
      </c>
      <c r="R1710" s="10">
        <v>0</v>
      </c>
      <c r="S1710" s="10">
        <v>0</v>
      </c>
      <c r="T1710" s="10">
        <v>0</v>
      </c>
      <c r="U1710" s="10">
        <v>0</v>
      </c>
      <c r="V1710" s="10">
        <v>0</v>
      </c>
      <c r="W1710" s="5" t="s">
        <v>9290</v>
      </c>
      <c r="X1710" s="5" t="s">
        <v>67</v>
      </c>
      <c r="Y1710" s="2" t="s">
        <v>67</v>
      </c>
      <c r="Z1710" s="2" t="s">
        <v>67</v>
      </c>
      <c r="AA1710" s="11"/>
      <c r="AB1710" s="2" t="s">
        <v>67</v>
      </c>
    </row>
    <row r="1711" spans="1:28" ht="30" customHeight="1" x14ac:dyDescent="0.3">
      <c r="A1711" s="5" t="s">
        <v>9291</v>
      </c>
      <c r="B1711" s="5" t="s">
        <v>9292</v>
      </c>
      <c r="C1711" s="5" t="s">
        <v>9293</v>
      </c>
      <c r="D1711" s="9" t="s">
        <v>508</v>
      </c>
      <c r="E1711" s="10">
        <v>0</v>
      </c>
      <c r="F1711" s="5" t="s">
        <v>67</v>
      </c>
      <c r="G1711" s="10">
        <v>35000</v>
      </c>
      <c r="H1711" s="5" t="s">
        <v>6453</v>
      </c>
      <c r="I1711" s="10">
        <v>0</v>
      </c>
      <c r="J1711" s="5" t="s">
        <v>67</v>
      </c>
      <c r="K1711" s="10">
        <v>15000</v>
      </c>
      <c r="L1711" s="5" t="s">
        <v>67</v>
      </c>
      <c r="M1711" s="10">
        <v>0</v>
      </c>
      <c r="N1711" s="5" t="s">
        <v>67</v>
      </c>
      <c r="O1711" s="10">
        <f t="shared" si="27"/>
        <v>15000</v>
      </c>
      <c r="P1711" s="10">
        <v>0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10">
        <v>0</v>
      </c>
      <c r="W1711" s="5" t="s">
        <v>9294</v>
      </c>
      <c r="X1711" s="5" t="s">
        <v>67</v>
      </c>
      <c r="Y1711" s="2" t="s">
        <v>67</v>
      </c>
      <c r="Z1711" s="2" t="s">
        <v>67</v>
      </c>
      <c r="AA1711" s="11"/>
      <c r="AB1711" s="2" t="s">
        <v>67</v>
      </c>
    </row>
    <row r="1712" spans="1:28" ht="30" customHeight="1" x14ac:dyDescent="0.3">
      <c r="A1712" s="5" t="s">
        <v>9295</v>
      </c>
      <c r="B1712" s="5" t="s">
        <v>9292</v>
      </c>
      <c r="C1712" s="5" t="s">
        <v>9296</v>
      </c>
      <c r="D1712" s="9" t="s">
        <v>508</v>
      </c>
      <c r="E1712" s="10">
        <v>0</v>
      </c>
      <c r="F1712" s="5" t="s">
        <v>67</v>
      </c>
      <c r="G1712" s="10">
        <v>0</v>
      </c>
      <c r="H1712" s="5" t="s">
        <v>67</v>
      </c>
      <c r="I1712" s="10">
        <v>0</v>
      </c>
      <c r="J1712" s="5" t="s">
        <v>67</v>
      </c>
      <c r="K1712" s="10">
        <v>15000</v>
      </c>
      <c r="L1712" s="5" t="s">
        <v>67</v>
      </c>
      <c r="M1712" s="10">
        <v>0</v>
      </c>
      <c r="N1712" s="5" t="s">
        <v>67</v>
      </c>
      <c r="O1712" s="10">
        <f t="shared" si="27"/>
        <v>15000</v>
      </c>
      <c r="P1712" s="10">
        <v>0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0</v>
      </c>
      <c r="W1712" s="5" t="s">
        <v>9297</v>
      </c>
      <c r="X1712" s="5" t="s">
        <v>67</v>
      </c>
      <c r="Y1712" s="2" t="s">
        <v>67</v>
      </c>
      <c r="Z1712" s="2" t="s">
        <v>67</v>
      </c>
      <c r="AA1712" s="11"/>
      <c r="AB1712" s="2" t="s">
        <v>67</v>
      </c>
    </row>
    <row r="1713" spans="1:28" ht="30" customHeight="1" x14ac:dyDescent="0.3">
      <c r="A1713" s="5" t="s">
        <v>9298</v>
      </c>
      <c r="B1713" s="5" t="s">
        <v>9292</v>
      </c>
      <c r="C1713" s="5" t="s">
        <v>9299</v>
      </c>
      <c r="D1713" s="9" t="s">
        <v>508</v>
      </c>
      <c r="E1713" s="10">
        <v>123250</v>
      </c>
      <c r="F1713" s="5" t="s">
        <v>67</v>
      </c>
      <c r="G1713" s="10">
        <v>145000</v>
      </c>
      <c r="H1713" s="5" t="s">
        <v>6453</v>
      </c>
      <c r="I1713" s="10">
        <v>145000</v>
      </c>
      <c r="J1713" s="5" t="s">
        <v>6454</v>
      </c>
      <c r="K1713" s="10">
        <v>0</v>
      </c>
      <c r="L1713" s="5" t="s">
        <v>67</v>
      </c>
      <c r="M1713" s="10">
        <v>0</v>
      </c>
      <c r="N1713" s="5" t="s">
        <v>67</v>
      </c>
      <c r="O1713" s="10">
        <f t="shared" si="27"/>
        <v>123250</v>
      </c>
      <c r="P1713" s="10">
        <v>0</v>
      </c>
      <c r="Q1713" s="10">
        <v>0</v>
      </c>
      <c r="R1713" s="10">
        <v>0</v>
      </c>
      <c r="S1713" s="10">
        <v>0</v>
      </c>
      <c r="T1713" s="10">
        <v>0</v>
      </c>
      <c r="U1713" s="10">
        <v>0</v>
      </c>
      <c r="V1713" s="10">
        <v>0</v>
      </c>
      <c r="W1713" s="5" t="s">
        <v>9300</v>
      </c>
      <c r="X1713" s="5" t="s">
        <v>67</v>
      </c>
      <c r="Y1713" s="2" t="s">
        <v>67</v>
      </c>
      <c r="Z1713" s="2" t="s">
        <v>67</v>
      </c>
      <c r="AA1713" s="11"/>
      <c r="AB1713" s="2" t="s">
        <v>67</v>
      </c>
    </row>
    <row r="1714" spans="1:28" ht="30" customHeight="1" x14ac:dyDescent="0.3">
      <c r="A1714" s="5" t="s">
        <v>9301</v>
      </c>
      <c r="B1714" s="5" t="s">
        <v>9292</v>
      </c>
      <c r="C1714" s="5" t="s">
        <v>9302</v>
      </c>
      <c r="D1714" s="9" t="s">
        <v>508</v>
      </c>
      <c r="E1714" s="10">
        <v>76000</v>
      </c>
      <c r="F1714" s="5" t="s">
        <v>67</v>
      </c>
      <c r="G1714" s="10">
        <v>95000</v>
      </c>
      <c r="H1714" s="5" t="s">
        <v>6453</v>
      </c>
      <c r="I1714" s="10">
        <v>95000</v>
      </c>
      <c r="J1714" s="5" t="s">
        <v>6454</v>
      </c>
      <c r="K1714" s="10">
        <v>0</v>
      </c>
      <c r="L1714" s="5" t="s">
        <v>67</v>
      </c>
      <c r="M1714" s="10">
        <v>0</v>
      </c>
      <c r="N1714" s="5" t="s">
        <v>67</v>
      </c>
      <c r="O1714" s="10">
        <f t="shared" si="27"/>
        <v>76000</v>
      </c>
      <c r="P1714" s="10">
        <v>0</v>
      </c>
      <c r="Q1714" s="10">
        <v>0</v>
      </c>
      <c r="R1714" s="10">
        <v>0</v>
      </c>
      <c r="S1714" s="10">
        <v>0</v>
      </c>
      <c r="T1714" s="10">
        <v>0</v>
      </c>
      <c r="U1714" s="10">
        <v>0</v>
      </c>
      <c r="V1714" s="10">
        <v>0</v>
      </c>
      <c r="W1714" s="5" t="s">
        <v>9303</v>
      </c>
      <c r="X1714" s="5" t="s">
        <v>67</v>
      </c>
      <c r="Y1714" s="2" t="s">
        <v>67</v>
      </c>
      <c r="Z1714" s="2" t="s">
        <v>67</v>
      </c>
      <c r="AA1714" s="11"/>
      <c r="AB1714" s="2" t="s">
        <v>67</v>
      </c>
    </row>
    <row r="1715" spans="1:28" ht="30" customHeight="1" x14ac:dyDescent="0.3">
      <c r="A1715" s="5" t="s">
        <v>9304</v>
      </c>
      <c r="B1715" s="5" t="s">
        <v>9305</v>
      </c>
      <c r="C1715" s="5" t="s">
        <v>9306</v>
      </c>
      <c r="D1715" s="9" t="s">
        <v>508</v>
      </c>
      <c r="E1715" s="10">
        <v>54000</v>
      </c>
      <c r="F1715" s="5" t="s">
        <v>67</v>
      </c>
      <c r="G1715" s="10">
        <v>60000</v>
      </c>
      <c r="H1715" s="5" t="s">
        <v>6453</v>
      </c>
      <c r="I1715" s="10">
        <v>60000</v>
      </c>
      <c r="J1715" s="5" t="s">
        <v>6454</v>
      </c>
      <c r="K1715" s="10">
        <v>0</v>
      </c>
      <c r="L1715" s="5" t="s">
        <v>67</v>
      </c>
      <c r="M1715" s="10">
        <v>0</v>
      </c>
      <c r="N1715" s="5" t="s">
        <v>67</v>
      </c>
      <c r="O1715" s="10">
        <f t="shared" si="27"/>
        <v>54000</v>
      </c>
      <c r="P1715" s="10">
        <v>0</v>
      </c>
      <c r="Q1715" s="10">
        <v>0</v>
      </c>
      <c r="R1715" s="10">
        <v>0</v>
      </c>
      <c r="S1715" s="10">
        <v>0</v>
      </c>
      <c r="T1715" s="10">
        <v>0</v>
      </c>
      <c r="U1715" s="10">
        <v>0</v>
      </c>
      <c r="V1715" s="10">
        <v>0</v>
      </c>
      <c r="W1715" s="5" t="s">
        <v>9307</v>
      </c>
      <c r="X1715" s="5" t="s">
        <v>67</v>
      </c>
      <c r="Y1715" s="2" t="s">
        <v>67</v>
      </c>
      <c r="Z1715" s="2" t="s">
        <v>67</v>
      </c>
      <c r="AA1715" s="11"/>
      <c r="AB1715" s="2" t="s">
        <v>67</v>
      </c>
    </row>
    <row r="1716" spans="1:28" ht="30" customHeight="1" x14ac:dyDescent="0.3">
      <c r="A1716" s="5" t="s">
        <v>9308</v>
      </c>
      <c r="B1716" s="5" t="s">
        <v>9305</v>
      </c>
      <c r="C1716" s="5" t="s">
        <v>9309</v>
      </c>
      <c r="D1716" s="9" t="s">
        <v>508</v>
      </c>
      <c r="E1716" s="10">
        <v>55120</v>
      </c>
      <c r="F1716" s="5" t="s">
        <v>67</v>
      </c>
      <c r="G1716" s="10">
        <v>0</v>
      </c>
      <c r="H1716" s="5" t="s">
        <v>67</v>
      </c>
      <c r="I1716" s="10">
        <v>53000</v>
      </c>
      <c r="J1716" s="5" t="s">
        <v>67</v>
      </c>
      <c r="K1716" s="10">
        <v>0</v>
      </c>
      <c r="L1716" s="5" t="s">
        <v>67</v>
      </c>
      <c r="M1716" s="10">
        <v>0</v>
      </c>
      <c r="N1716" s="5" t="s">
        <v>67</v>
      </c>
      <c r="O1716" s="10">
        <f t="shared" si="27"/>
        <v>53000</v>
      </c>
      <c r="P1716" s="10">
        <v>0</v>
      </c>
      <c r="Q1716" s="10">
        <v>0</v>
      </c>
      <c r="R1716" s="10">
        <v>0</v>
      </c>
      <c r="S1716" s="10">
        <v>0</v>
      </c>
      <c r="T1716" s="10">
        <v>0</v>
      </c>
      <c r="U1716" s="10">
        <v>0</v>
      </c>
      <c r="V1716" s="10">
        <v>0</v>
      </c>
      <c r="W1716" s="5" t="s">
        <v>9310</v>
      </c>
      <c r="X1716" s="5" t="s">
        <v>67</v>
      </c>
      <c r="Y1716" s="2" t="s">
        <v>67</v>
      </c>
      <c r="Z1716" s="2" t="s">
        <v>67</v>
      </c>
      <c r="AA1716" s="11"/>
      <c r="AB1716" s="2" t="s">
        <v>67</v>
      </c>
    </row>
    <row r="1717" spans="1:28" ht="30" customHeight="1" x14ac:dyDescent="0.3">
      <c r="A1717" s="5" t="s">
        <v>9311</v>
      </c>
      <c r="B1717" s="5" t="s">
        <v>9305</v>
      </c>
      <c r="C1717" s="5" t="s">
        <v>9312</v>
      </c>
      <c r="D1717" s="9" t="s">
        <v>508</v>
      </c>
      <c r="E1717" s="10">
        <v>36000</v>
      </c>
      <c r="F1717" s="5" t="s">
        <v>67</v>
      </c>
      <c r="G1717" s="10">
        <v>40000</v>
      </c>
      <c r="H1717" s="5" t="s">
        <v>6453</v>
      </c>
      <c r="I1717" s="10">
        <v>40000</v>
      </c>
      <c r="J1717" s="5" t="s">
        <v>6454</v>
      </c>
      <c r="K1717" s="10">
        <v>0</v>
      </c>
      <c r="L1717" s="5" t="s">
        <v>67</v>
      </c>
      <c r="M1717" s="10">
        <v>0</v>
      </c>
      <c r="N1717" s="5" t="s">
        <v>67</v>
      </c>
      <c r="O1717" s="10">
        <f t="shared" si="27"/>
        <v>36000</v>
      </c>
      <c r="P1717" s="10">
        <v>0</v>
      </c>
      <c r="Q1717" s="10">
        <v>0</v>
      </c>
      <c r="R1717" s="10">
        <v>0</v>
      </c>
      <c r="S1717" s="10">
        <v>0</v>
      </c>
      <c r="T1717" s="10">
        <v>0</v>
      </c>
      <c r="U1717" s="10">
        <v>0</v>
      </c>
      <c r="V1717" s="10">
        <v>0</v>
      </c>
      <c r="W1717" s="5" t="s">
        <v>9313</v>
      </c>
      <c r="X1717" s="5" t="s">
        <v>67</v>
      </c>
      <c r="Y1717" s="2" t="s">
        <v>67</v>
      </c>
      <c r="Z1717" s="2" t="s">
        <v>67</v>
      </c>
      <c r="AA1717" s="11"/>
      <c r="AB1717" s="2" t="s">
        <v>67</v>
      </c>
    </row>
    <row r="1718" spans="1:28" ht="30" customHeight="1" x14ac:dyDescent="0.3">
      <c r="A1718" s="5" t="s">
        <v>9314</v>
      </c>
      <c r="B1718" s="5" t="s">
        <v>9315</v>
      </c>
      <c r="C1718" s="5" t="s">
        <v>9316</v>
      </c>
      <c r="D1718" s="9" t="s">
        <v>508</v>
      </c>
      <c r="E1718" s="10">
        <v>469200</v>
      </c>
      <c r="F1718" s="5" t="s">
        <v>67</v>
      </c>
      <c r="G1718" s="10">
        <v>780000</v>
      </c>
      <c r="H1718" s="5" t="s">
        <v>9317</v>
      </c>
      <c r="I1718" s="10">
        <v>880000</v>
      </c>
      <c r="J1718" s="5" t="s">
        <v>6454</v>
      </c>
      <c r="K1718" s="10">
        <v>0</v>
      </c>
      <c r="L1718" s="5" t="s">
        <v>67</v>
      </c>
      <c r="M1718" s="10">
        <v>0</v>
      </c>
      <c r="N1718" s="5" t="s">
        <v>67</v>
      </c>
      <c r="O1718" s="10">
        <f t="shared" si="27"/>
        <v>469200</v>
      </c>
      <c r="P1718" s="10">
        <v>0</v>
      </c>
      <c r="Q1718" s="10">
        <v>0</v>
      </c>
      <c r="R1718" s="10">
        <v>0</v>
      </c>
      <c r="S1718" s="10">
        <v>0</v>
      </c>
      <c r="T1718" s="10">
        <v>0</v>
      </c>
      <c r="U1718" s="10">
        <v>0</v>
      </c>
      <c r="V1718" s="10">
        <v>0</v>
      </c>
      <c r="W1718" s="5" t="s">
        <v>9318</v>
      </c>
      <c r="X1718" s="5" t="s">
        <v>67</v>
      </c>
      <c r="Y1718" s="2" t="s">
        <v>67</v>
      </c>
      <c r="Z1718" s="2" t="s">
        <v>67</v>
      </c>
      <c r="AA1718" s="11"/>
      <c r="AB1718" s="2" t="s">
        <v>67</v>
      </c>
    </row>
    <row r="1719" spans="1:28" ht="30" customHeight="1" x14ac:dyDescent="0.3">
      <c r="A1719" s="5" t="s">
        <v>9319</v>
      </c>
      <c r="B1719" s="5" t="s">
        <v>9315</v>
      </c>
      <c r="C1719" s="5" t="s">
        <v>9320</v>
      </c>
      <c r="D1719" s="9" t="s">
        <v>508</v>
      </c>
      <c r="E1719" s="10">
        <v>510000</v>
      </c>
      <c r="F1719" s="5" t="s">
        <v>67</v>
      </c>
      <c r="G1719" s="10">
        <v>850000</v>
      </c>
      <c r="H1719" s="5" t="s">
        <v>9317</v>
      </c>
      <c r="I1719" s="10">
        <v>924000</v>
      </c>
      <c r="J1719" s="5" t="s">
        <v>6454</v>
      </c>
      <c r="K1719" s="10">
        <v>0</v>
      </c>
      <c r="L1719" s="5" t="s">
        <v>67</v>
      </c>
      <c r="M1719" s="10">
        <v>0</v>
      </c>
      <c r="N1719" s="5" t="s">
        <v>67</v>
      </c>
      <c r="O1719" s="10">
        <f t="shared" si="27"/>
        <v>510000</v>
      </c>
      <c r="P1719" s="10">
        <v>0</v>
      </c>
      <c r="Q1719" s="10">
        <v>0</v>
      </c>
      <c r="R1719" s="10">
        <v>0</v>
      </c>
      <c r="S1719" s="10">
        <v>0</v>
      </c>
      <c r="T1719" s="10">
        <v>0</v>
      </c>
      <c r="U1719" s="10">
        <v>0</v>
      </c>
      <c r="V1719" s="10">
        <v>0</v>
      </c>
      <c r="W1719" s="5" t="s">
        <v>9321</v>
      </c>
      <c r="X1719" s="5" t="s">
        <v>67</v>
      </c>
      <c r="Y1719" s="2" t="s">
        <v>67</v>
      </c>
      <c r="Z1719" s="2" t="s">
        <v>67</v>
      </c>
      <c r="AA1719" s="11"/>
      <c r="AB1719" s="2" t="s">
        <v>67</v>
      </c>
    </row>
    <row r="1720" spans="1:28" ht="30" customHeight="1" x14ac:dyDescent="0.3">
      <c r="A1720" s="5" t="s">
        <v>9322</v>
      </c>
      <c r="B1720" s="5" t="s">
        <v>9315</v>
      </c>
      <c r="C1720" s="5" t="s">
        <v>9323</v>
      </c>
      <c r="D1720" s="9" t="s">
        <v>508</v>
      </c>
      <c r="E1720" s="10">
        <v>570000</v>
      </c>
      <c r="F1720" s="5" t="s">
        <v>67</v>
      </c>
      <c r="G1720" s="10">
        <v>950000</v>
      </c>
      <c r="H1720" s="5" t="s">
        <v>9317</v>
      </c>
      <c r="I1720" s="10">
        <v>990000</v>
      </c>
      <c r="J1720" s="5" t="s">
        <v>6454</v>
      </c>
      <c r="K1720" s="10">
        <v>0</v>
      </c>
      <c r="L1720" s="5" t="s">
        <v>67</v>
      </c>
      <c r="M1720" s="10">
        <v>0</v>
      </c>
      <c r="N1720" s="5" t="s">
        <v>67</v>
      </c>
      <c r="O1720" s="10">
        <f t="shared" si="27"/>
        <v>570000</v>
      </c>
      <c r="P1720" s="10">
        <v>0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10">
        <v>0</v>
      </c>
      <c r="W1720" s="5" t="s">
        <v>9324</v>
      </c>
      <c r="X1720" s="5" t="s">
        <v>67</v>
      </c>
      <c r="Y1720" s="2" t="s">
        <v>67</v>
      </c>
      <c r="Z1720" s="2" t="s">
        <v>67</v>
      </c>
      <c r="AA1720" s="11"/>
      <c r="AB1720" s="2" t="s">
        <v>67</v>
      </c>
    </row>
    <row r="1721" spans="1:28" ht="30" customHeight="1" x14ac:dyDescent="0.3">
      <c r="A1721" s="5" t="s">
        <v>9325</v>
      </c>
      <c r="B1721" s="5" t="s">
        <v>9315</v>
      </c>
      <c r="C1721" s="5" t="s">
        <v>9326</v>
      </c>
      <c r="D1721" s="9" t="s">
        <v>508</v>
      </c>
      <c r="E1721" s="10">
        <v>633600</v>
      </c>
      <c r="F1721" s="5" t="s">
        <v>67</v>
      </c>
      <c r="G1721" s="10">
        <v>1205000</v>
      </c>
      <c r="H1721" s="5" t="s">
        <v>9317</v>
      </c>
      <c r="I1721" s="10">
        <v>1056000</v>
      </c>
      <c r="J1721" s="5" t="s">
        <v>6454</v>
      </c>
      <c r="K1721" s="10">
        <v>0</v>
      </c>
      <c r="L1721" s="5" t="s">
        <v>67</v>
      </c>
      <c r="M1721" s="10">
        <v>0</v>
      </c>
      <c r="N1721" s="5" t="s">
        <v>67</v>
      </c>
      <c r="O1721" s="10">
        <f t="shared" si="27"/>
        <v>633600</v>
      </c>
      <c r="P1721" s="10">
        <v>0</v>
      </c>
      <c r="Q1721" s="10">
        <v>0</v>
      </c>
      <c r="R1721" s="10">
        <v>0</v>
      </c>
      <c r="S1721" s="10">
        <v>0</v>
      </c>
      <c r="T1721" s="10">
        <v>0</v>
      </c>
      <c r="U1721" s="10">
        <v>0</v>
      </c>
      <c r="V1721" s="10">
        <v>0</v>
      </c>
      <c r="W1721" s="5" t="s">
        <v>9327</v>
      </c>
      <c r="X1721" s="5" t="s">
        <v>67</v>
      </c>
      <c r="Y1721" s="2" t="s">
        <v>67</v>
      </c>
      <c r="Z1721" s="2" t="s">
        <v>67</v>
      </c>
      <c r="AA1721" s="11"/>
      <c r="AB1721" s="2" t="s">
        <v>67</v>
      </c>
    </row>
    <row r="1722" spans="1:28" ht="30" customHeight="1" x14ac:dyDescent="0.3">
      <c r="A1722" s="5" t="s">
        <v>9328</v>
      </c>
      <c r="B1722" s="5" t="s">
        <v>9315</v>
      </c>
      <c r="C1722" s="5" t="s">
        <v>9329</v>
      </c>
      <c r="D1722" s="9" t="s">
        <v>508</v>
      </c>
      <c r="E1722" s="10">
        <v>149500</v>
      </c>
      <c r="F1722" s="5" t="s">
        <v>67</v>
      </c>
      <c r="G1722" s="10">
        <v>230000</v>
      </c>
      <c r="H1722" s="5" t="s">
        <v>9317</v>
      </c>
      <c r="I1722" s="10">
        <v>330000</v>
      </c>
      <c r="J1722" s="5" t="s">
        <v>6454</v>
      </c>
      <c r="K1722" s="10">
        <v>0</v>
      </c>
      <c r="L1722" s="5" t="s">
        <v>67</v>
      </c>
      <c r="M1722" s="10">
        <v>0</v>
      </c>
      <c r="N1722" s="5" t="s">
        <v>67</v>
      </c>
      <c r="O1722" s="10">
        <f t="shared" si="27"/>
        <v>149500</v>
      </c>
      <c r="P1722" s="10">
        <v>0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10">
        <v>0</v>
      </c>
      <c r="W1722" s="5" t="s">
        <v>9330</v>
      </c>
      <c r="X1722" s="5" t="s">
        <v>67</v>
      </c>
      <c r="Y1722" s="2" t="s">
        <v>67</v>
      </c>
      <c r="Z1722" s="2" t="s">
        <v>67</v>
      </c>
      <c r="AA1722" s="11"/>
      <c r="AB1722" s="2" t="s">
        <v>67</v>
      </c>
    </row>
    <row r="1723" spans="1:28" ht="30" customHeight="1" x14ac:dyDescent="0.3">
      <c r="A1723" s="5" t="s">
        <v>9331</v>
      </c>
      <c r="B1723" s="5" t="s">
        <v>9315</v>
      </c>
      <c r="C1723" s="5" t="s">
        <v>9332</v>
      </c>
      <c r="D1723" s="9" t="s">
        <v>508</v>
      </c>
      <c r="E1723" s="10">
        <v>172250</v>
      </c>
      <c r="F1723" s="5" t="s">
        <v>67</v>
      </c>
      <c r="G1723" s="10">
        <v>265000</v>
      </c>
      <c r="H1723" s="5" t="s">
        <v>9317</v>
      </c>
      <c r="I1723" s="10">
        <v>352000</v>
      </c>
      <c r="J1723" s="5" t="s">
        <v>6454</v>
      </c>
      <c r="K1723" s="10">
        <v>0</v>
      </c>
      <c r="L1723" s="5" t="s">
        <v>67</v>
      </c>
      <c r="M1723" s="10">
        <v>0</v>
      </c>
      <c r="N1723" s="5" t="s">
        <v>67</v>
      </c>
      <c r="O1723" s="10">
        <f t="shared" si="27"/>
        <v>172250</v>
      </c>
      <c r="P1723" s="10">
        <v>0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10">
        <v>0</v>
      </c>
      <c r="W1723" s="5" t="s">
        <v>9333</v>
      </c>
      <c r="X1723" s="5" t="s">
        <v>67</v>
      </c>
      <c r="Y1723" s="2" t="s">
        <v>67</v>
      </c>
      <c r="Z1723" s="2" t="s">
        <v>67</v>
      </c>
      <c r="AA1723" s="11"/>
      <c r="AB1723" s="2" t="s">
        <v>67</v>
      </c>
    </row>
    <row r="1724" spans="1:28" ht="30" customHeight="1" x14ac:dyDescent="0.3">
      <c r="A1724" s="5" t="s">
        <v>9334</v>
      </c>
      <c r="B1724" s="5" t="s">
        <v>9315</v>
      </c>
      <c r="C1724" s="5" t="s">
        <v>9335</v>
      </c>
      <c r="D1724" s="9" t="s">
        <v>508</v>
      </c>
      <c r="E1724" s="10">
        <v>195000</v>
      </c>
      <c r="F1724" s="5" t="s">
        <v>67</v>
      </c>
      <c r="G1724" s="10">
        <v>300000</v>
      </c>
      <c r="H1724" s="5" t="s">
        <v>9317</v>
      </c>
      <c r="I1724" s="10">
        <v>396000</v>
      </c>
      <c r="J1724" s="5" t="s">
        <v>6454</v>
      </c>
      <c r="K1724" s="10">
        <v>0</v>
      </c>
      <c r="L1724" s="5" t="s">
        <v>67</v>
      </c>
      <c r="M1724" s="10">
        <v>0</v>
      </c>
      <c r="N1724" s="5" t="s">
        <v>67</v>
      </c>
      <c r="O1724" s="10">
        <f t="shared" si="27"/>
        <v>195000</v>
      </c>
      <c r="P1724" s="10">
        <v>0</v>
      </c>
      <c r="Q1724" s="10">
        <v>0</v>
      </c>
      <c r="R1724" s="10">
        <v>0</v>
      </c>
      <c r="S1724" s="10">
        <v>0</v>
      </c>
      <c r="T1724" s="10">
        <v>0</v>
      </c>
      <c r="U1724" s="10">
        <v>0</v>
      </c>
      <c r="V1724" s="10">
        <v>0</v>
      </c>
      <c r="W1724" s="5" t="s">
        <v>9336</v>
      </c>
      <c r="X1724" s="5" t="s">
        <v>67</v>
      </c>
      <c r="Y1724" s="2" t="s">
        <v>67</v>
      </c>
      <c r="Z1724" s="2" t="s">
        <v>67</v>
      </c>
      <c r="AA1724" s="11"/>
      <c r="AB1724" s="2" t="s">
        <v>67</v>
      </c>
    </row>
    <row r="1725" spans="1:28" ht="30" customHeight="1" x14ac:dyDescent="0.3">
      <c r="A1725" s="5" t="s">
        <v>9337</v>
      </c>
      <c r="B1725" s="5" t="s">
        <v>9315</v>
      </c>
      <c r="C1725" s="5" t="s">
        <v>9338</v>
      </c>
      <c r="D1725" s="9" t="s">
        <v>508</v>
      </c>
      <c r="E1725" s="10">
        <v>217750</v>
      </c>
      <c r="F1725" s="5" t="s">
        <v>67</v>
      </c>
      <c r="G1725" s="10">
        <v>335000</v>
      </c>
      <c r="H1725" s="5" t="s">
        <v>9317</v>
      </c>
      <c r="I1725" s="10">
        <v>440000</v>
      </c>
      <c r="J1725" s="5" t="s">
        <v>6454</v>
      </c>
      <c r="K1725" s="10">
        <v>0</v>
      </c>
      <c r="L1725" s="5" t="s">
        <v>67</v>
      </c>
      <c r="M1725" s="10">
        <v>0</v>
      </c>
      <c r="N1725" s="5" t="s">
        <v>67</v>
      </c>
      <c r="O1725" s="10">
        <f t="shared" si="27"/>
        <v>217750</v>
      </c>
      <c r="P1725" s="10">
        <v>0</v>
      </c>
      <c r="Q1725" s="10">
        <v>0</v>
      </c>
      <c r="R1725" s="10">
        <v>0</v>
      </c>
      <c r="S1725" s="10">
        <v>0</v>
      </c>
      <c r="T1725" s="10">
        <v>0</v>
      </c>
      <c r="U1725" s="10">
        <v>0</v>
      </c>
      <c r="V1725" s="10">
        <v>0</v>
      </c>
      <c r="W1725" s="5" t="s">
        <v>9339</v>
      </c>
      <c r="X1725" s="5" t="s">
        <v>67</v>
      </c>
      <c r="Y1725" s="2" t="s">
        <v>67</v>
      </c>
      <c r="Z1725" s="2" t="s">
        <v>67</v>
      </c>
      <c r="AA1725" s="11"/>
      <c r="AB1725" s="2" t="s">
        <v>67</v>
      </c>
    </row>
    <row r="1726" spans="1:28" ht="30" customHeight="1" x14ac:dyDescent="0.3">
      <c r="A1726" s="5" t="s">
        <v>9340</v>
      </c>
      <c r="B1726" s="5" t="s">
        <v>9315</v>
      </c>
      <c r="C1726" s="5" t="s">
        <v>9341</v>
      </c>
      <c r="D1726" s="9" t="s">
        <v>508</v>
      </c>
      <c r="E1726" s="10">
        <v>247000</v>
      </c>
      <c r="F1726" s="5" t="s">
        <v>67</v>
      </c>
      <c r="G1726" s="10">
        <v>380000</v>
      </c>
      <c r="H1726" s="5" t="s">
        <v>9317</v>
      </c>
      <c r="I1726" s="10">
        <v>484000</v>
      </c>
      <c r="J1726" s="5" t="s">
        <v>6454</v>
      </c>
      <c r="K1726" s="10">
        <v>0</v>
      </c>
      <c r="L1726" s="5" t="s">
        <v>67</v>
      </c>
      <c r="M1726" s="10">
        <v>0</v>
      </c>
      <c r="N1726" s="5" t="s">
        <v>67</v>
      </c>
      <c r="O1726" s="10">
        <f t="shared" si="27"/>
        <v>247000</v>
      </c>
      <c r="P1726" s="10">
        <v>0</v>
      </c>
      <c r="Q1726" s="10">
        <v>0</v>
      </c>
      <c r="R1726" s="10">
        <v>0</v>
      </c>
      <c r="S1726" s="10">
        <v>0</v>
      </c>
      <c r="T1726" s="10">
        <v>0</v>
      </c>
      <c r="U1726" s="10">
        <v>0</v>
      </c>
      <c r="V1726" s="10">
        <v>0</v>
      </c>
      <c r="W1726" s="5" t="s">
        <v>9342</v>
      </c>
      <c r="X1726" s="5" t="s">
        <v>67</v>
      </c>
      <c r="Y1726" s="2" t="s">
        <v>67</v>
      </c>
      <c r="Z1726" s="2" t="s">
        <v>67</v>
      </c>
      <c r="AA1726" s="11"/>
      <c r="AB1726" s="2" t="s">
        <v>67</v>
      </c>
    </row>
    <row r="1727" spans="1:28" ht="30" customHeight="1" x14ac:dyDescent="0.3">
      <c r="A1727" s="5" t="s">
        <v>9343</v>
      </c>
      <c r="B1727" s="5" t="s">
        <v>9315</v>
      </c>
      <c r="C1727" s="5" t="s">
        <v>9344</v>
      </c>
      <c r="D1727" s="9" t="s">
        <v>508</v>
      </c>
      <c r="E1727" s="10">
        <v>18000</v>
      </c>
      <c r="F1727" s="5" t="s">
        <v>67</v>
      </c>
      <c r="G1727" s="10">
        <v>18000</v>
      </c>
      <c r="H1727" s="5" t="s">
        <v>6453</v>
      </c>
      <c r="I1727" s="10">
        <v>0</v>
      </c>
      <c r="J1727" s="5" t="s">
        <v>67</v>
      </c>
      <c r="K1727" s="10">
        <v>0</v>
      </c>
      <c r="L1727" s="5" t="s">
        <v>67</v>
      </c>
      <c r="M1727" s="10">
        <v>0</v>
      </c>
      <c r="N1727" s="5" t="s">
        <v>67</v>
      </c>
      <c r="O1727" s="10">
        <f t="shared" si="27"/>
        <v>18000</v>
      </c>
      <c r="P1727" s="10">
        <v>0</v>
      </c>
      <c r="Q1727" s="10">
        <v>0</v>
      </c>
      <c r="R1727" s="10">
        <v>0</v>
      </c>
      <c r="S1727" s="10">
        <v>0</v>
      </c>
      <c r="T1727" s="10">
        <v>0</v>
      </c>
      <c r="U1727" s="10">
        <v>0</v>
      </c>
      <c r="V1727" s="10">
        <v>0</v>
      </c>
      <c r="W1727" s="5" t="s">
        <v>9345</v>
      </c>
      <c r="X1727" s="5" t="s">
        <v>67</v>
      </c>
      <c r="Y1727" s="2" t="s">
        <v>67</v>
      </c>
      <c r="Z1727" s="2" t="s">
        <v>67</v>
      </c>
      <c r="AA1727" s="11"/>
      <c r="AB1727" s="2" t="s">
        <v>67</v>
      </c>
    </row>
    <row r="1728" spans="1:28" ht="30" customHeight="1" x14ac:dyDescent="0.3">
      <c r="A1728" s="5" t="s">
        <v>9346</v>
      </c>
      <c r="B1728" s="5" t="s">
        <v>9315</v>
      </c>
      <c r="C1728" s="5" t="s">
        <v>9347</v>
      </c>
      <c r="D1728" s="9" t="s">
        <v>508</v>
      </c>
      <c r="E1728" s="10">
        <v>0</v>
      </c>
      <c r="F1728" s="5" t="s">
        <v>67</v>
      </c>
      <c r="G1728" s="10">
        <v>6000</v>
      </c>
      <c r="H1728" s="5" t="s">
        <v>67</v>
      </c>
      <c r="I1728" s="10">
        <v>0</v>
      </c>
      <c r="J1728" s="5" t="s">
        <v>67</v>
      </c>
      <c r="K1728" s="10">
        <v>0</v>
      </c>
      <c r="L1728" s="5" t="s">
        <v>67</v>
      </c>
      <c r="M1728" s="10">
        <v>0</v>
      </c>
      <c r="N1728" s="5" t="s">
        <v>67</v>
      </c>
      <c r="O1728" s="10">
        <f t="shared" si="27"/>
        <v>6000</v>
      </c>
      <c r="P1728" s="10">
        <v>0</v>
      </c>
      <c r="Q1728" s="10">
        <v>0</v>
      </c>
      <c r="R1728" s="10">
        <v>0</v>
      </c>
      <c r="S1728" s="10">
        <v>0</v>
      </c>
      <c r="T1728" s="10">
        <v>0</v>
      </c>
      <c r="U1728" s="10">
        <v>0</v>
      </c>
      <c r="V1728" s="10">
        <v>0</v>
      </c>
      <c r="W1728" s="5" t="s">
        <v>9348</v>
      </c>
      <c r="X1728" s="5" t="s">
        <v>67</v>
      </c>
      <c r="Y1728" s="2" t="s">
        <v>67</v>
      </c>
      <c r="Z1728" s="2" t="s">
        <v>67</v>
      </c>
      <c r="AA1728" s="11"/>
      <c r="AB1728" s="2" t="s">
        <v>67</v>
      </c>
    </row>
    <row r="1729" spans="1:28" ht="30" customHeight="1" x14ac:dyDescent="0.3">
      <c r="A1729" s="5" t="s">
        <v>9349</v>
      </c>
      <c r="B1729" s="5" t="s">
        <v>9315</v>
      </c>
      <c r="C1729" s="5" t="s">
        <v>9350</v>
      </c>
      <c r="D1729" s="9" t="s">
        <v>508</v>
      </c>
      <c r="E1729" s="10">
        <v>16800</v>
      </c>
      <c r="F1729" s="5" t="s">
        <v>67</v>
      </c>
      <c r="G1729" s="10">
        <v>21000</v>
      </c>
      <c r="H1729" s="5" t="s">
        <v>6453</v>
      </c>
      <c r="I1729" s="10">
        <v>25000</v>
      </c>
      <c r="J1729" s="5" t="s">
        <v>6454</v>
      </c>
      <c r="K1729" s="10">
        <v>0</v>
      </c>
      <c r="L1729" s="5" t="s">
        <v>67</v>
      </c>
      <c r="M1729" s="10">
        <v>0</v>
      </c>
      <c r="N1729" s="5" t="s">
        <v>67</v>
      </c>
      <c r="O1729" s="10">
        <f t="shared" si="27"/>
        <v>16800</v>
      </c>
      <c r="P1729" s="10">
        <v>0</v>
      </c>
      <c r="Q1729" s="10">
        <v>0</v>
      </c>
      <c r="R1729" s="10">
        <v>0</v>
      </c>
      <c r="S1729" s="10">
        <v>0</v>
      </c>
      <c r="T1729" s="10">
        <v>0</v>
      </c>
      <c r="U1729" s="10">
        <v>0</v>
      </c>
      <c r="V1729" s="10">
        <v>0</v>
      </c>
      <c r="W1729" s="5" t="s">
        <v>9351</v>
      </c>
      <c r="X1729" s="5" t="s">
        <v>67</v>
      </c>
      <c r="Y1729" s="2" t="s">
        <v>67</v>
      </c>
      <c r="Z1729" s="2" t="s">
        <v>67</v>
      </c>
      <c r="AA1729" s="11"/>
      <c r="AB1729" s="2" t="s">
        <v>67</v>
      </c>
    </row>
    <row r="1730" spans="1:28" ht="30" customHeight="1" x14ac:dyDescent="0.3">
      <c r="A1730" s="5" t="s">
        <v>9352</v>
      </c>
      <c r="B1730" s="5" t="s">
        <v>9315</v>
      </c>
      <c r="C1730" s="5" t="s">
        <v>9353</v>
      </c>
      <c r="D1730" s="9" t="s">
        <v>508</v>
      </c>
      <c r="E1730" s="10">
        <v>36000</v>
      </c>
      <c r="F1730" s="5" t="s">
        <v>67</v>
      </c>
      <c r="G1730" s="10">
        <v>45000</v>
      </c>
      <c r="H1730" s="5" t="s">
        <v>6453</v>
      </c>
      <c r="I1730" s="10">
        <v>48000</v>
      </c>
      <c r="J1730" s="5" t="s">
        <v>6454</v>
      </c>
      <c r="K1730" s="10">
        <v>0</v>
      </c>
      <c r="L1730" s="5" t="s">
        <v>67</v>
      </c>
      <c r="M1730" s="10">
        <v>0</v>
      </c>
      <c r="N1730" s="5" t="s">
        <v>67</v>
      </c>
      <c r="O1730" s="10">
        <f t="shared" si="27"/>
        <v>36000</v>
      </c>
      <c r="P1730" s="10">
        <v>0</v>
      </c>
      <c r="Q1730" s="10">
        <v>0</v>
      </c>
      <c r="R1730" s="10">
        <v>0</v>
      </c>
      <c r="S1730" s="10">
        <v>0</v>
      </c>
      <c r="T1730" s="10">
        <v>0</v>
      </c>
      <c r="U1730" s="10">
        <v>0</v>
      </c>
      <c r="V1730" s="10">
        <v>0</v>
      </c>
      <c r="W1730" s="5" t="s">
        <v>9354</v>
      </c>
      <c r="X1730" s="5" t="s">
        <v>67</v>
      </c>
      <c r="Y1730" s="2" t="s">
        <v>67</v>
      </c>
      <c r="Z1730" s="2" t="s">
        <v>67</v>
      </c>
      <c r="AA1730" s="11"/>
      <c r="AB1730" s="2" t="s">
        <v>67</v>
      </c>
    </row>
    <row r="1731" spans="1:28" ht="30" customHeight="1" x14ac:dyDescent="0.3">
      <c r="A1731" s="5" t="s">
        <v>9355</v>
      </c>
      <c r="B1731" s="5" t="s">
        <v>4753</v>
      </c>
      <c r="C1731" s="5" t="s">
        <v>9356</v>
      </c>
      <c r="D1731" s="9" t="s">
        <v>508</v>
      </c>
      <c r="E1731" s="10">
        <v>0</v>
      </c>
      <c r="F1731" s="5" t="s">
        <v>67</v>
      </c>
      <c r="G1731" s="10">
        <v>3600</v>
      </c>
      <c r="H1731" s="5" t="s">
        <v>9317</v>
      </c>
      <c r="I1731" s="10">
        <v>4500</v>
      </c>
      <c r="J1731" s="5" t="s">
        <v>6454</v>
      </c>
      <c r="K1731" s="10">
        <v>0</v>
      </c>
      <c r="L1731" s="5" t="s">
        <v>67</v>
      </c>
      <c r="M1731" s="10">
        <v>0</v>
      </c>
      <c r="N1731" s="5" t="s">
        <v>67</v>
      </c>
      <c r="O1731" s="10">
        <f t="shared" si="27"/>
        <v>3600</v>
      </c>
      <c r="P1731" s="10">
        <v>0</v>
      </c>
      <c r="Q1731" s="10">
        <v>0</v>
      </c>
      <c r="R1731" s="10">
        <v>0</v>
      </c>
      <c r="S1731" s="10">
        <v>0</v>
      </c>
      <c r="T1731" s="10">
        <v>0</v>
      </c>
      <c r="U1731" s="10">
        <v>0</v>
      </c>
      <c r="V1731" s="10">
        <v>0</v>
      </c>
      <c r="W1731" s="5" t="s">
        <v>9357</v>
      </c>
      <c r="X1731" s="5" t="s">
        <v>67</v>
      </c>
      <c r="Y1731" s="2" t="s">
        <v>67</v>
      </c>
      <c r="Z1731" s="2" t="s">
        <v>67</v>
      </c>
      <c r="AA1731" s="11"/>
      <c r="AB1731" s="2" t="s">
        <v>67</v>
      </c>
    </row>
    <row r="1732" spans="1:28" ht="30" customHeight="1" x14ac:dyDescent="0.3">
      <c r="A1732" s="5" t="s">
        <v>9358</v>
      </c>
      <c r="B1732" s="5" t="s">
        <v>4753</v>
      </c>
      <c r="C1732" s="5" t="s">
        <v>9359</v>
      </c>
      <c r="D1732" s="9" t="s">
        <v>508</v>
      </c>
      <c r="E1732" s="10">
        <v>0</v>
      </c>
      <c r="F1732" s="5" t="s">
        <v>67</v>
      </c>
      <c r="G1732" s="10">
        <v>5300</v>
      </c>
      <c r="H1732" s="5" t="s">
        <v>9317</v>
      </c>
      <c r="I1732" s="10">
        <v>5500</v>
      </c>
      <c r="J1732" s="5" t="s">
        <v>6454</v>
      </c>
      <c r="K1732" s="10">
        <v>0</v>
      </c>
      <c r="L1732" s="5" t="s">
        <v>67</v>
      </c>
      <c r="M1732" s="10">
        <v>0</v>
      </c>
      <c r="N1732" s="5" t="s">
        <v>67</v>
      </c>
      <c r="O1732" s="10">
        <f t="shared" si="27"/>
        <v>5300</v>
      </c>
      <c r="P1732" s="10">
        <v>0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10">
        <v>0</v>
      </c>
      <c r="W1732" s="5" t="s">
        <v>9360</v>
      </c>
      <c r="X1732" s="5" t="s">
        <v>67</v>
      </c>
      <c r="Y1732" s="2" t="s">
        <v>67</v>
      </c>
      <c r="Z1732" s="2" t="s">
        <v>67</v>
      </c>
      <c r="AA1732" s="11"/>
      <c r="AB1732" s="2" t="s">
        <v>67</v>
      </c>
    </row>
    <row r="1733" spans="1:28" ht="30" customHeight="1" x14ac:dyDescent="0.3">
      <c r="A1733" s="5" t="s">
        <v>9361</v>
      </c>
      <c r="B1733" s="5" t="s">
        <v>4753</v>
      </c>
      <c r="C1733" s="5" t="s">
        <v>9362</v>
      </c>
      <c r="D1733" s="9" t="s">
        <v>508</v>
      </c>
      <c r="E1733" s="10">
        <v>0</v>
      </c>
      <c r="F1733" s="5" t="s">
        <v>67</v>
      </c>
      <c r="G1733" s="10">
        <v>3600</v>
      </c>
      <c r="H1733" s="5" t="s">
        <v>9317</v>
      </c>
      <c r="I1733" s="10">
        <v>4500</v>
      </c>
      <c r="J1733" s="5" t="s">
        <v>6454</v>
      </c>
      <c r="K1733" s="10">
        <v>0</v>
      </c>
      <c r="L1733" s="5" t="s">
        <v>67</v>
      </c>
      <c r="M1733" s="10">
        <v>0</v>
      </c>
      <c r="N1733" s="5" t="s">
        <v>67</v>
      </c>
      <c r="O1733" s="10">
        <f t="shared" si="27"/>
        <v>3600</v>
      </c>
      <c r="P1733" s="10">
        <v>0</v>
      </c>
      <c r="Q1733" s="10">
        <v>0</v>
      </c>
      <c r="R1733" s="10">
        <v>0</v>
      </c>
      <c r="S1733" s="10">
        <v>0</v>
      </c>
      <c r="T1733" s="10">
        <v>0</v>
      </c>
      <c r="U1733" s="10">
        <v>0</v>
      </c>
      <c r="V1733" s="10">
        <v>0</v>
      </c>
      <c r="W1733" s="5" t="s">
        <v>9363</v>
      </c>
      <c r="X1733" s="5" t="s">
        <v>67</v>
      </c>
      <c r="Y1733" s="2" t="s">
        <v>67</v>
      </c>
      <c r="Z1733" s="2" t="s">
        <v>67</v>
      </c>
      <c r="AA1733" s="11"/>
      <c r="AB1733" s="2" t="s">
        <v>67</v>
      </c>
    </row>
    <row r="1734" spans="1:28" ht="30" customHeight="1" x14ac:dyDescent="0.3">
      <c r="A1734" s="5" t="s">
        <v>9364</v>
      </c>
      <c r="B1734" s="5" t="s">
        <v>4753</v>
      </c>
      <c r="C1734" s="5" t="s">
        <v>9365</v>
      </c>
      <c r="D1734" s="9" t="s">
        <v>508</v>
      </c>
      <c r="E1734" s="10">
        <v>0</v>
      </c>
      <c r="F1734" s="5" t="s">
        <v>67</v>
      </c>
      <c r="G1734" s="10">
        <v>5300</v>
      </c>
      <c r="H1734" s="5" t="s">
        <v>9317</v>
      </c>
      <c r="I1734" s="10">
        <v>5500</v>
      </c>
      <c r="J1734" s="5" t="s">
        <v>6454</v>
      </c>
      <c r="K1734" s="10">
        <v>0</v>
      </c>
      <c r="L1734" s="5" t="s">
        <v>67</v>
      </c>
      <c r="M1734" s="10">
        <v>0</v>
      </c>
      <c r="N1734" s="5" t="s">
        <v>67</v>
      </c>
      <c r="O1734" s="10">
        <f t="shared" si="27"/>
        <v>5300</v>
      </c>
      <c r="P1734" s="10">
        <v>0</v>
      </c>
      <c r="Q1734" s="10">
        <v>0</v>
      </c>
      <c r="R1734" s="10">
        <v>0</v>
      </c>
      <c r="S1734" s="10">
        <v>0</v>
      </c>
      <c r="T1734" s="10">
        <v>0</v>
      </c>
      <c r="U1734" s="10">
        <v>0</v>
      </c>
      <c r="V1734" s="10">
        <v>0</v>
      </c>
      <c r="W1734" s="5" t="s">
        <v>9366</v>
      </c>
      <c r="X1734" s="5" t="s">
        <v>67</v>
      </c>
      <c r="Y1734" s="2" t="s">
        <v>67</v>
      </c>
      <c r="Z1734" s="2" t="s">
        <v>67</v>
      </c>
      <c r="AA1734" s="11"/>
      <c r="AB1734" s="2" t="s">
        <v>67</v>
      </c>
    </row>
    <row r="1735" spans="1:28" ht="30" customHeight="1" x14ac:dyDescent="0.3">
      <c r="A1735" s="5" t="s">
        <v>9367</v>
      </c>
      <c r="B1735" s="5" t="s">
        <v>4753</v>
      </c>
      <c r="C1735" s="5" t="s">
        <v>9368</v>
      </c>
      <c r="D1735" s="9" t="s">
        <v>508</v>
      </c>
      <c r="E1735" s="10">
        <v>4500</v>
      </c>
      <c r="F1735" s="5" t="s">
        <v>67</v>
      </c>
      <c r="G1735" s="10">
        <v>6970</v>
      </c>
      <c r="H1735" s="5" t="s">
        <v>9369</v>
      </c>
      <c r="I1735" s="10">
        <v>8000</v>
      </c>
      <c r="J1735" s="5" t="s">
        <v>6454</v>
      </c>
      <c r="K1735" s="10">
        <v>0</v>
      </c>
      <c r="L1735" s="5" t="s">
        <v>67</v>
      </c>
      <c r="M1735" s="10">
        <v>0</v>
      </c>
      <c r="N1735" s="5" t="s">
        <v>67</v>
      </c>
      <c r="O1735" s="10">
        <f t="shared" si="27"/>
        <v>4500</v>
      </c>
      <c r="P1735" s="10">
        <v>0</v>
      </c>
      <c r="Q1735" s="10">
        <v>0</v>
      </c>
      <c r="R1735" s="10">
        <v>0</v>
      </c>
      <c r="S1735" s="10">
        <v>0</v>
      </c>
      <c r="T1735" s="10">
        <v>0</v>
      </c>
      <c r="U1735" s="10">
        <v>0</v>
      </c>
      <c r="V1735" s="10">
        <v>0</v>
      </c>
      <c r="W1735" s="5" t="s">
        <v>9370</v>
      </c>
      <c r="X1735" s="5" t="s">
        <v>67</v>
      </c>
      <c r="Y1735" s="2" t="s">
        <v>67</v>
      </c>
      <c r="Z1735" s="2" t="s">
        <v>67</v>
      </c>
      <c r="AA1735" s="11"/>
      <c r="AB1735" s="2" t="s">
        <v>67</v>
      </c>
    </row>
    <row r="1736" spans="1:28" ht="30" customHeight="1" x14ac:dyDescent="0.3">
      <c r="A1736" s="5" t="s">
        <v>9371</v>
      </c>
      <c r="B1736" s="5" t="s">
        <v>4753</v>
      </c>
      <c r="C1736" s="5" t="s">
        <v>9372</v>
      </c>
      <c r="D1736" s="9" t="s">
        <v>508</v>
      </c>
      <c r="E1736" s="10">
        <v>5000</v>
      </c>
      <c r="F1736" s="5" t="s">
        <v>67</v>
      </c>
      <c r="G1736" s="10">
        <v>7650</v>
      </c>
      <c r="H1736" s="5" t="s">
        <v>9369</v>
      </c>
      <c r="I1736" s="10">
        <v>9000</v>
      </c>
      <c r="J1736" s="5" t="s">
        <v>6454</v>
      </c>
      <c r="K1736" s="10">
        <v>0</v>
      </c>
      <c r="L1736" s="5" t="s">
        <v>67</v>
      </c>
      <c r="M1736" s="10">
        <v>0</v>
      </c>
      <c r="N1736" s="5" t="s">
        <v>67</v>
      </c>
      <c r="O1736" s="10">
        <f t="shared" si="27"/>
        <v>5000</v>
      </c>
      <c r="P1736" s="10">
        <v>0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10">
        <v>0</v>
      </c>
      <c r="W1736" s="5" t="s">
        <v>9373</v>
      </c>
      <c r="X1736" s="5" t="s">
        <v>67</v>
      </c>
      <c r="Y1736" s="2" t="s">
        <v>67</v>
      </c>
      <c r="Z1736" s="2" t="s">
        <v>67</v>
      </c>
      <c r="AA1736" s="11"/>
      <c r="AB1736" s="2" t="s">
        <v>67</v>
      </c>
    </row>
    <row r="1737" spans="1:28" ht="30" customHeight="1" x14ac:dyDescent="0.3">
      <c r="A1737" s="5" t="s">
        <v>9374</v>
      </c>
      <c r="B1737" s="5" t="s">
        <v>4753</v>
      </c>
      <c r="C1737" s="5" t="s">
        <v>9375</v>
      </c>
      <c r="D1737" s="9" t="s">
        <v>508</v>
      </c>
      <c r="E1737" s="10">
        <v>4600</v>
      </c>
      <c r="F1737" s="5" t="s">
        <v>67</v>
      </c>
      <c r="G1737" s="10">
        <v>5500</v>
      </c>
      <c r="H1737" s="5" t="s">
        <v>9317</v>
      </c>
      <c r="I1737" s="10">
        <v>9000</v>
      </c>
      <c r="J1737" s="5" t="s">
        <v>6454</v>
      </c>
      <c r="K1737" s="10">
        <v>4600</v>
      </c>
      <c r="L1737" s="5" t="s">
        <v>67</v>
      </c>
      <c r="M1737" s="10">
        <v>0</v>
      </c>
      <c r="N1737" s="5" t="s">
        <v>67</v>
      </c>
      <c r="O1737" s="10">
        <f t="shared" si="27"/>
        <v>4600</v>
      </c>
      <c r="P1737" s="10">
        <v>0</v>
      </c>
      <c r="Q1737" s="10">
        <v>0</v>
      </c>
      <c r="R1737" s="10">
        <v>0</v>
      </c>
      <c r="S1737" s="10">
        <v>0</v>
      </c>
      <c r="T1737" s="10">
        <v>0</v>
      </c>
      <c r="U1737" s="10">
        <v>0</v>
      </c>
      <c r="V1737" s="10">
        <v>0</v>
      </c>
      <c r="W1737" s="5" t="s">
        <v>9376</v>
      </c>
      <c r="X1737" s="5" t="s">
        <v>67</v>
      </c>
      <c r="Y1737" s="2" t="s">
        <v>67</v>
      </c>
      <c r="Z1737" s="2" t="s">
        <v>67</v>
      </c>
      <c r="AA1737" s="11"/>
      <c r="AB1737" s="2" t="s">
        <v>67</v>
      </c>
    </row>
    <row r="1738" spans="1:28" ht="30" customHeight="1" x14ac:dyDescent="0.3">
      <c r="A1738" s="5" t="s">
        <v>9377</v>
      </c>
      <c r="B1738" s="5" t="s">
        <v>4753</v>
      </c>
      <c r="C1738" s="5" t="s">
        <v>9378</v>
      </c>
      <c r="D1738" s="9" t="s">
        <v>508</v>
      </c>
      <c r="E1738" s="10">
        <v>4800</v>
      </c>
      <c r="F1738" s="5" t="s">
        <v>67</v>
      </c>
      <c r="G1738" s="10">
        <v>0</v>
      </c>
      <c r="H1738" s="5" t="s">
        <v>67</v>
      </c>
      <c r="I1738" s="10">
        <v>0</v>
      </c>
      <c r="J1738" s="5" t="s">
        <v>67</v>
      </c>
      <c r="K1738" s="10">
        <v>4800</v>
      </c>
      <c r="L1738" s="5" t="s">
        <v>67</v>
      </c>
      <c r="M1738" s="10">
        <v>0</v>
      </c>
      <c r="N1738" s="5" t="s">
        <v>67</v>
      </c>
      <c r="O1738" s="10">
        <f t="shared" si="27"/>
        <v>4800</v>
      </c>
      <c r="P1738" s="10">
        <v>0</v>
      </c>
      <c r="Q1738" s="10">
        <v>0</v>
      </c>
      <c r="R1738" s="10">
        <v>0</v>
      </c>
      <c r="S1738" s="10">
        <v>0</v>
      </c>
      <c r="T1738" s="10">
        <v>0</v>
      </c>
      <c r="U1738" s="10">
        <v>0</v>
      </c>
      <c r="V1738" s="10">
        <v>0</v>
      </c>
      <c r="W1738" s="5" t="s">
        <v>9379</v>
      </c>
      <c r="X1738" s="5" t="s">
        <v>67</v>
      </c>
      <c r="Y1738" s="2" t="s">
        <v>67</v>
      </c>
      <c r="Z1738" s="2" t="s">
        <v>67</v>
      </c>
      <c r="AA1738" s="11"/>
      <c r="AB1738" s="2" t="s">
        <v>67</v>
      </c>
    </row>
    <row r="1739" spans="1:28" ht="30" customHeight="1" x14ac:dyDescent="0.3">
      <c r="A1739" s="5" t="s">
        <v>4755</v>
      </c>
      <c r="B1739" s="5" t="s">
        <v>4753</v>
      </c>
      <c r="C1739" s="5" t="s">
        <v>4754</v>
      </c>
      <c r="D1739" s="9" t="s">
        <v>508</v>
      </c>
      <c r="E1739" s="10">
        <v>3700</v>
      </c>
      <c r="F1739" s="5" t="s">
        <v>67</v>
      </c>
      <c r="G1739" s="10">
        <v>4000</v>
      </c>
      <c r="H1739" s="5" t="s">
        <v>9317</v>
      </c>
      <c r="I1739" s="10">
        <v>4000</v>
      </c>
      <c r="J1739" s="5" t="s">
        <v>6454</v>
      </c>
      <c r="K1739" s="10">
        <v>0</v>
      </c>
      <c r="L1739" s="5" t="s">
        <v>67</v>
      </c>
      <c r="M1739" s="10">
        <v>0</v>
      </c>
      <c r="N1739" s="5" t="s">
        <v>67</v>
      </c>
      <c r="O1739" s="10">
        <f t="shared" si="27"/>
        <v>3700</v>
      </c>
      <c r="P1739" s="10">
        <v>0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10">
        <v>0</v>
      </c>
      <c r="W1739" s="5" t="s">
        <v>9380</v>
      </c>
      <c r="X1739" s="5" t="s">
        <v>67</v>
      </c>
      <c r="Y1739" s="2" t="s">
        <v>67</v>
      </c>
      <c r="Z1739" s="2" t="s">
        <v>67</v>
      </c>
      <c r="AA1739" s="11"/>
      <c r="AB1739" s="2" t="s">
        <v>67</v>
      </c>
    </row>
    <row r="1740" spans="1:28" ht="30" customHeight="1" x14ac:dyDescent="0.3">
      <c r="A1740" s="5" t="s">
        <v>9381</v>
      </c>
      <c r="B1740" s="5" t="s">
        <v>4753</v>
      </c>
      <c r="C1740" s="5" t="s">
        <v>9382</v>
      </c>
      <c r="D1740" s="9" t="s">
        <v>508</v>
      </c>
      <c r="E1740" s="10">
        <v>0</v>
      </c>
      <c r="F1740" s="5" t="s">
        <v>67</v>
      </c>
      <c r="G1740" s="10">
        <v>51000</v>
      </c>
      <c r="H1740" s="5" t="s">
        <v>9369</v>
      </c>
      <c r="I1740" s="10">
        <v>0</v>
      </c>
      <c r="J1740" s="5" t="s">
        <v>67</v>
      </c>
      <c r="K1740" s="10">
        <v>0</v>
      </c>
      <c r="L1740" s="5" t="s">
        <v>67</v>
      </c>
      <c r="M1740" s="10">
        <v>0</v>
      </c>
      <c r="N1740" s="5" t="s">
        <v>67</v>
      </c>
      <c r="O1740" s="10">
        <f t="shared" si="27"/>
        <v>51000</v>
      </c>
      <c r="P1740" s="10">
        <v>0</v>
      </c>
      <c r="Q1740" s="10">
        <v>0</v>
      </c>
      <c r="R1740" s="10">
        <v>0</v>
      </c>
      <c r="S1740" s="10">
        <v>0</v>
      </c>
      <c r="T1740" s="10">
        <v>0</v>
      </c>
      <c r="U1740" s="10">
        <v>0</v>
      </c>
      <c r="V1740" s="10">
        <v>0</v>
      </c>
      <c r="W1740" s="5" t="s">
        <v>9383</v>
      </c>
      <c r="X1740" s="5" t="s">
        <v>67</v>
      </c>
      <c r="Y1740" s="2" t="s">
        <v>67</v>
      </c>
      <c r="Z1740" s="2" t="s">
        <v>67</v>
      </c>
      <c r="AA1740" s="11"/>
      <c r="AB1740" s="2" t="s">
        <v>67</v>
      </c>
    </row>
    <row r="1741" spans="1:28" ht="30" customHeight="1" x14ac:dyDescent="0.3">
      <c r="A1741" s="5" t="s">
        <v>9384</v>
      </c>
      <c r="B1741" s="5" t="s">
        <v>4753</v>
      </c>
      <c r="C1741" s="5" t="s">
        <v>9385</v>
      </c>
      <c r="D1741" s="9" t="s">
        <v>508</v>
      </c>
      <c r="E1741" s="10">
        <v>0</v>
      </c>
      <c r="F1741" s="5" t="s">
        <v>67</v>
      </c>
      <c r="G1741" s="10">
        <v>60000</v>
      </c>
      <c r="H1741" s="5" t="s">
        <v>9369</v>
      </c>
      <c r="I1741" s="10">
        <v>0</v>
      </c>
      <c r="J1741" s="5" t="s">
        <v>67</v>
      </c>
      <c r="K1741" s="10">
        <v>0</v>
      </c>
      <c r="L1741" s="5" t="s">
        <v>67</v>
      </c>
      <c r="M1741" s="10">
        <v>0</v>
      </c>
      <c r="N1741" s="5" t="s">
        <v>67</v>
      </c>
      <c r="O1741" s="10">
        <f t="shared" si="27"/>
        <v>60000</v>
      </c>
      <c r="P1741" s="10">
        <v>0</v>
      </c>
      <c r="Q1741" s="10">
        <v>0</v>
      </c>
      <c r="R1741" s="10">
        <v>0</v>
      </c>
      <c r="S1741" s="10">
        <v>0</v>
      </c>
      <c r="T1741" s="10">
        <v>0</v>
      </c>
      <c r="U1741" s="10">
        <v>0</v>
      </c>
      <c r="V1741" s="10">
        <v>0</v>
      </c>
      <c r="W1741" s="5" t="s">
        <v>9386</v>
      </c>
      <c r="X1741" s="5" t="s">
        <v>67</v>
      </c>
      <c r="Y1741" s="2" t="s">
        <v>67</v>
      </c>
      <c r="Z1741" s="2" t="s">
        <v>67</v>
      </c>
      <c r="AA1741" s="11"/>
      <c r="AB1741" s="2" t="s">
        <v>67</v>
      </c>
    </row>
    <row r="1742" spans="1:28" ht="30" customHeight="1" x14ac:dyDescent="0.3">
      <c r="A1742" s="5" t="s">
        <v>9387</v>
      </c>
      <c r="B1742" s="5" t="s">
        <v>4753</v>
      </c>
      <c r="C1742" s="5" t="s">
        <v>9388</v>
      </c>
      <c r="D1742" s="9" t="s">
        <v>508</v>
      </c>
      <c r="E1742" s="10">
        <v>7480</v>
      </c>
      <c r="F1742" s="5" t="s">
        <v>67</v>
      </c>
      <c r="G1742" s="10">
        <v>5100</v>
      </c>
      <c r="H1742" s="5" t="s">
        <v>9317</v>
      </c>
      <c r="I1742" s="10">
        <v>9900</v>
      </c>
      <c r="J1742" s="5" t="s">
        <v>6454</v>
      </c>
      <c r="K1742" s="10">
        <v>0</v>
      </c>
      <c r="L1742" s="5" t="s">
        <v>67</v>
      </c>
      <c r="M1742" s="10">
        <v>0</v>
      </c>
      <c r="N1742" s="5" t="s">
        <v>67</v>
      </c>
      <c r="O1742" s="10">
        <f t="shared" si="27"/>
        <v>5100</v>
      </c>
      <c r="P1742" s="10">
        <v>0</v>
      </c>
      <c r="Q1742" s="10">
        <v>0</v>
      </c>
      <c r="R1742" s="10">
        <v>0</v>
      </c>
      <c r="S1742" s="10">
        <v>0</v>
      </c>
      <c r="T1742" s="10">
        <v>0</v>
      </c>
      <c r="U1742" s="10">
        <v>0</v>
      </c>
      <c r="V1742" s="10">
        <v>0</v>
      </c>
      <c r="W1742" s="5" t="s">
        <v>9389</v>
      </c>
      <c r="X1742" s="5" t="s">
        <v>67</v>
      </c>
      <c r="Y1742" s="2" t="s">
        <v>67</v>
      </c>
      <c r="Z1742" s="2" t="s">
        <v>67</v>
      </c>
      <c r="AA1742" s="11"/>
      <c r="AB1742" s="2" t="s">
        <v>67</v>
      </c>
    </row>
    <row r="1743" spans="1:28" ht="30" customHeight="1" x14ac:dyDescent="0.3">
      <c r="A1743" s="5" t="s">
        <v>9390</v>
      </c>
      <c r="B1743" s="5" t="s">
        <v>4753</v>
      </c>
      <c r="C1743" s="5" t="s">
        <v>9391</v>
      </c>
      <c r="D1743" s="9" t="s">
        <v>508</v>
      </c>
      <c r="E1743" s="10">
        <v>3800</v>
      </c>
      <c r="F1743" s="5" t="s">
        <v>67</v>
      </c>
      <c r="G1743" s="10">
        <v>3740</v>
      </c>
      <c r="H1743" s="5" t="s">
        <v>9369</v>
      </c>
      <c r="I1743" s="10">
        <v>4000</v>
      </c>
      <c r="J1743" s="5" t="s">
        <v>6454</v>
      </c>
      <c r="K1743" s="10">
        <v>0</v>
      </c>
      <c r="L1743" s="5" t="s">
        <v>67</v>
      </c>
      <c r="M1743" s="10">
        <v>0</v>
      </c>
      <c r="N1743" s="5" t="s">
        <v>67</v>
      </c>
      <c r="O1743" s="10">
        <f t="shared" si="27"/>
        <v>3740</v>
      </c>
      <c r="P1743" s="10">
        <v>0</v>
      </c>
      <c r="Q1743" s="10">
        <v>0</v>
      </c>
      <c r="R1743" s="10">
        <v>0</v>
      </c>
      <c r="S1743" s="10">
        <v>0</v>
      </c>
      <c r="T1743" s="10">
        <v>0</v>
      </c>
      <c r="U1743" s="10">
        <v>0</v>
      </c>
      <c r="V1743" s="10">
        <v>0</v>
      </c>
      <c r="W1743" s="5" t="s">
        <v>9392</v>
      </c>
      <c r="X1743" s="5" t="s">
        <v>67</v>
      </c>
      <c r="Y1743" s="2" t="s">
        <v>67</v>
      </c>
      <c r="Z1743" s="2" t="s">
        <v>67</v>
      </c>
      <c r="AA1743" s="11"/>
      <c r="AB1743" s="2" t="s">
        <v>67</v>
      </c>
    </row>
    <row r="1744" spans="1:28" ht="30" customHeight="1" x14ac:dyDescent="0.3">
      <c r="A1744" s="5" t="s">
        <v>9393</v>
      </c>
      <c r="B1744" s="5" t="s">
        <v>4753</v>
      </c>
      <c r="C1744" s="5" t="s">
        <v>9394</v>
      </c>
      <c r="D1744" s="9" t="s">
        <v>508</v>
      </c>
      <c r="E1744" s="10">
        <v>8410</v>
      </c>
      <c r="F1744" s="5" t="s">
        <v>67</v>
      </c>
      <c r="G1744" s="10">
        <v>6800</v>
      </c>
      <c r="H1744" s="5" t="s">
        <v>9369</v>
      </c>
      <c r="I1744" s="10">
        <v>0</v>
      </c>
      <c r="J1744" s="5" t="s">
        <v>67</v>
      </c>
      <c r="K1744" s="10">
        <v>0</v>
      </c>
      <c r="L1744" s="5" t="s">
        <v>67</v>
      </c>
      <c r="M1744" s="10">
        <v>0</v>
      </c>
      <c r="N1744" s="5" t="s">
        <v>67</v>
      </c>
      <c r="O1744" s="10">
        <f t="shared" ref="O1744:O1801" si="28">SMALL(E1744:M1744,COUNTIF(E1744:M1744,0)+1)</f>
        <v>6800</v>
      </c>
      <c r="P1744" s="10">
        <v>0</v>
      </c>
      <c r="Q1744" s="10">
        <v>0</v>
      </c>
      <c r="R1744" s="10">
        <v>0</v>
      </c>
      <c r="S1744" s="10">
        <v>0</v>
      </c>
      <c r="T1744" s="10">
        <v>0</v>
      </c>
      <c r="U1744" s="10">
        <v>0</v>
      </c>
      <c r="V1744" s="10">
        <v>0</v>
      </c>
      <c r="W1744" s="5" t="s">
        <v>9395</v>
      </c>
      <c r="X1744" s="5" t="s">
        <v>67</v>
      </c>
      <c r="Y1744" s="2" t="s">
        <v>67</v>
      </c>
      <c r="Z1744" s="2" t="s">
        <v>67</v>
      </c>
      <c r="AA1744" s="11"/>
      <c r="AB1744" s="2" t="s">
        <v>67</v>
      </c>
    </row>
    <row r="1745" spans="1:28" ht="30" customHeight="1" x14ac:dyDescent="0.3">
      <c r="A1745" s="5" t="s">
        <v>9396</v>
      </c>
      <c r="B1745" s="5" t="s">
        <v>4753</v>
      </c>
      <c r="C1745" s="5" t="s">
        <v>9397</v>
      </c>
      <c r="D1745" s="9" t="s">
        <v>508</v>
      </c>
      <c r="E1745" s="10">
        <v>0</v>
      </c>
      <c r="F1745" s="5" t="s">
        <v>67</v>
      </c>
      <c r="G1745" s="10">
        <v>4800</v>
      </c>
      <c r="H1745" s="5" t="s">
        <v>9398</v>
      </c>
      <c r="I1745" s="10">
        <v>0</v>
      </c>
      <c r="J1745" s="5" t="s">
        <v>67</v>
      </c>
      <c r="K1745" s="10">
        <v>0</v>
      </c>
      <c r="L1745" s="5" t="s">
        <v>67</v>
      </c>
      <c r="M1745" s="10">
        <v>0</v>
      </c>
      <c r="N1745" s="5" t="s">
        <v>67</v>
      </c>
      <c r="O1745" s="10">
        <f t="shared" si="28"/>
        <v>4800</v>
      </c>
      <c r="P1745" s="10">
        <v>0</v>
      </c>
      <c r="Q1745" s="10">
        <v>0</v>
      </c>
      <c r="R1745" s="10">
        <v>0</v>
      </c>
      <c r="S1745" s="10">
        <v>0</v>
      </c>
      <c r="T1745" s="10">
        <v>0</v>
      </c>
      <c r="U1745" s="10">
        <v>0</v>
      </c>
      <c r="V1745" s="10">
        <v>0</v>
      </c>
      <c r="W1745" s="5" t="s">
        <v>9399</v>
      </c>
      <c r="X1745" s="5" t="s">
        <v>67</v>
      </c>
      <c r="Y1745" s="2" t="s">
        <v>67</v>
      </c>
      <c r="Z1745" s="2" t="s">
        <v>67</v>
      </c>
      <c r="AA1745" s="11"/>
      <c r="AB1745" s="2" t="s">
        <v>67</v>
      </c>
    </row>
    <row r="1746" spans="1:28" ht="30" customHeight="1" x14ac:dyDescent="0.3">
      <c r="A1746" s="5" t="s">
        <v>9400</v>
      </c>
      <c r="B1746" s="5" t="s">
        <v>4753</v>
      </c>
      <c r="C1746" s="5" t="s">
        <v>9401</v>
      </c>
      <c r="D1746" s="9" t="s">
        <v>508</v>
      </c>
      <c r="E1746" s="10">
        <v>0</v>
      </c>
      <c r="F1746" s="5" t="s">
        <v>67</v>
      </c>
      <c r="G1746" s="10">
        <v>5200</v>
      </c>
      <c r="H1746" s="5" t="s">
        <v>9398</v>
      </c>
      <c r="I1746" s="10">
        <v>0</v>
      </c>
      <c r="J1746" s="5" t="s">
        <v>67</v>
      </c>
      <c r="K1746" s="10">
        <v>0</v>
      </c>
      <c r="L1746" s="5" t="s">
        <v>67</v>
      </c>
      <c r="M1746" s="10">
        <v>0</v>
      </c>
      <c r="N1746" s="5" t="s">
        <v>67</v>
      </c>
      <c r="O1746" s="10">
        <f t="shared" si="28"/>
        <v>5200</v>
      </c>
      <c r="P1746" s="10">
        <v>0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10">
        <v>0</v>
      </c>
      <c r="W1746" s="5" t="s">
        <v>9402</v>
      </c>
      <c r="X1746" s="5" t="s">
        <v>67</v>
      </c>
      <c r="Y1746" s="2" t="s">
        <v>67</v>
      </c>
      <c r="Z1746" s="2" t="s">
        <v>67</v>
      </c>
      <c r="AA1746" s="11"/>
      <c r="AB1746" s="2" t="s">
        <v>67</v>
      </c>
    </row>
    <row r="1747" spans="1:28" ht="30" customHeight="1" x14ac:dyDescent="0.3">
      <c r="A1747" s="5" t="s">
        <v>9403</v>
      </c>
      <c r="B1747" s="5" t="s">
        <v>4753</v>
      </c>
      <c r="C1747" s="5" t="s">
        <v>9404</v>
      </c>
      <c r="D1747" s="9" t="s">
        <v>508</v>
      </c>
      <c r="E1747" s="10">
        <v>0</v>
      </c>
      <c r="F1747" s="5" t="s">
        <v>67</v>
      </c>
      <c r="G1747" s="10">
        <v>4800</v>
      </c>
      <c r="H1747" s="5" t="s">
        <v>9317</v>
      </c>
      <c r="I1747" s="10">
        <v>8800</v>
      </c>
      <c r="J1747" s="5" t="s">
        <v>6454</v>
      </c>
      <c r="K1747" s="10">
        <v>0</v>
      </c>
      <c r="L1747" s="5" t="s">
        <v>67</v>
      </c>
      <c r="M1747" s="10">
        <v>0</v>
      </c>
      <c r="N1747" s="5" t="s">
        <v>67</v>
      </c>
      <c r="O1747" s="10">
        <f t="shared" si="28"/>
        <v>4800</v>
      </c>
      <c r="P1747" s="10">
        <v>0</v>
      </c>
      <c r="Q1747" s="10">
        <v>0</v>
      </c>
      <c r="R1747" s="10">
        <v>0</v>
      </c>
      <c r="S1747" s="10">
        <v>0</v>
      </c>
      <c r="T1747" s="10">
        <v>0</v>
      </c>
      <c r="U1747" s="10">
        <v>0</v>
      </c>
      <c r="V1747" s="10">
        <v>0</v>
      </c>
      <c r="W1747" s="5" t="s">
        <v>9405</v>
      </c>
      <c r="X1747" s="5" t="s">
        <v>67</v>
      </c>
      <c r="Y1747" s="2" t="s">
        <v>67</v>
      </c>
      <c r="Z1747" s="2" t="s">
        <v>67</v>
      </c>
      <c r="AA1747" s="11"/>
      <c r="AB1747" s="2" t="s">
        <v>67</v>
      </c>
    </row>
    <row r="1748" spans="1:28" ht="30" customHeight="1" x14ac:dyDescent="0.3">
      <c r="A1748" s="5" t="s">
        <v>9406</v>
      </c>
      <c r="B1748" s="5" t="s">
        <v>9407</v>
      </c>
      <c r="C1748" s="5" t="s">
        <v>9408</v>
      </c>
      <c r="D1748" s="9" t="s">
        <v>508</v>
      </c>
      <c r="E1748" s="10">
        <v>0</v>
      </c>
      <c r="F1748" s="5" t="s">
        <v>67</v>
      </c>
      <c r="G1748" s="10">
        <v>8000</v>
      </c>
      <c r="H1748" s="5" t="s">
        <v>9398</v>
      </c>
      <c r="I1748" s="10">
        <v>0</v>
      </c>
      <c r="J1748" s="5" t="s">
        <v>67</v>
      </c>
      <c r="K1748" s="10">
        <v>0</v>
      </c>
      <c r="L1748" s="5" t="s">
        <v>67</v>
      </c>
      <c r="M1748" s="10">
        <v>0</v>
      </c>
      <c r="N1748" s="5" t="s">
        <v>67</v>
      </c>
      <c r="O1748" s="10">
        <f t="shared" si="28"/>
        <v>8000</v>
      </c>
      <c r="P1748" s="10">
        <v>0</v>
      </c>
      <c r="Q1748" s="10">
        <v>0</v>
      </c>
      <c r="R1748" s="10">
        <v>0</v>
      </c>
      <c r="S1748" s="10">
        <v>0</v>
      </c>
      <c r="T1748" s="10">
        <v>0</v>
      </c>
      <c r="U1748" s="10">
        <v>0</v>
      </c>
      <c r="V1748" s="10">
        <v>0</v>
      </c>
      <c r="W1748" s="5" t="s">
        <v>9409</v>
      </c>
      <c r="X1748" s="5" t="s">
        <v>67</v>
      </c>
      <c r="Y1748" s="2" t="s">
        <v>67</v>
      </c>
      <c r="Z1748" s="2" t="s">
        <v>67</v>
      </c>
      <c r="AA1748" s="11"/>
      <c r="AB1748" s="2" t="s">
        <v>67</v>
      </c>
    </row>
    <row r="1749" spans="1:28" ht="30" customHeight="1" x14ac:dyDescent="0.3">
      <c r="A1749" s="5" t="s">
        <v>9410</v>
      </c>
      <c r="B1749" s="5" t="s">
        <v>9407</v>
      </c>
      <c r="C1749" s="5" t="s">
        <v>9411</v>
      </c>
      <c r="D1749" s="9" t="s">
        <v>508</v>
      </c>
      <c r="E1749" s="10">
        <v>0</v>
      </c>
      <c r="F1749" s="5" t="s">
        <v>67</v>
      </c>
      <c r="G1749" s="10">
        <v>8400</v>
      </c>
      <c r="H1749" s="5" t="s">
        <v>9398</v>
      </c>
      <c r="I1749" s="10">
        <v>0</v>
      </c>
      <c r="J1749" s="5" t="s">
        <v>67</v>
      </c>
      <c r="K1749" s="10">
        <v>0</v>
      </c>
      <c r="L1749" s="5" t="s">
        <v>67</v>
      </c>
      <c r="M1749" s="10">
        <v>0</v>
      </c>
      <c r="N1749" s="5" t="s">
        <v>67</v>
      </c>
      <c r="O1749" s="10">
        <f t="shared" si="28"/>
        <v>8400</v>
      </c>
      <c r="P1749" s="10">
        <v>0</v>
      </c>
      <c r="Q1749" s="10">
        <v>0</v>
      </c>
      <c r="R1749" s="10">
        <v>0</v>
      </c>
      <c r="S1749" s="10">
        <v>0</v>
      </c>
      <c r="T1749" s="10">
        <v>0</v>
      </c>
      <c r="U1749" s="10">
        <v>0</v>
      </c>
      <c r="V1749" s="10">
        <v>0</v>
      </c>
      <c r="W1749" s="5" t="s">
        <v>9412</v>
      </c>
      <c r="X1749" s="5" t="s">
        <v>67</v>
      </c>
      <c r="Y1749" s="2" t="s">
        <v>67</v>
      </c>
      <c r="Z1749" s="2" t="s">
        <v>67</v>
      </c>
      <c r="AA1749" s="11"/>
      <c r="AB1749" s="2" t="s">
        <v>67</v>
      </c>
    </row>
    <row r="1750" spans="1:28" ht="30" customHeight="1" x14ac:dyDescent="0.3">
      <c r="A1750" s="5" t="s">
        <v>9413</v>
      </c>
      <c r="B1750" s="5" t="s">
        <v>9414</v>
      </c>
      <c r="C1750" s="5" t="s">
        <v>9415</v>
      </c>
      <c r="D1750" s="9" t="s">
        <v>508</v>
      </c>
      <c r="E1750" s="10">
        <v>0</v>
      </c>
      <c r="F1750" s="5" t="s">
        <v>67</v>
      </c>
      <c r="G1750" s="10">
        <v>0</v>
      </c>
      <c r="H1750" s="5" t="s">
        <v>67</v>
      </c>
      <c r="I1750" s="10">
        <v>11400</v>
      </c>
      <c r="J1750" s="5" t="s">
        <v>9416</v>
      </c>
      <c r="K1750" s="10">
        <v>0</v>
      </c>
      <c r="L1750" s="5" t="s">
        <v>67</v>
      </c>
      <c r="M1750" s="10">
        <v>0</v>
      </c>
      <c r="N1750" s="5" t="s">
        <v>67</v>
      </c>
      <c r="O1750" s="10">
        <f t="shared" si="28"/>
        <v>11400</v>
      </c>
      <c r="P1750" s="10">
        <v>0</v>
      </c>
      <c r="Q1750" s="10">
        <v>0</v>
      </c>
      <c r="R1750" s="10">
        <v>0</v>
      </c>
      <c r="S1750" s="10">
        <v>0</v>
      </c>
      <c r="T1750" s="10">
        <v>0</v>
      </c>
      <c r="U1750" s="10">
        <v>0</v>
      </c>
      <c r="V1750" s="10">
        <v>0</v>
      </c>
      <c r="W1750" s="5" t="s">
        <v>9417</v>
      </c>
      <c r="X1750" s="5" t="s">
        <v>67</v>
      </c>
      <c r="Y1750" s="2" t="s">
        <v>67</v>
      </c>
      <c r="Z1750" s="2" t="s">
        <v>67</v>
      </c>
      <c r="AA1750" s="11"/>
      <c r="AB1750" s="2" t="s">
        <v>67</v>
      </c>
    </row>
    <row r="1751" spans="1:28" ht="30" customHeight="1" x14ac:dyDescent="0.3">
      <c r="A1751" s="5" t="s">
        <v>9418</v>
      </c>
      <c r="B1751" s="5" t="s">
        <v>9414</v>
      </c>
      <c r="C1751" s="5" t="s">
        <v>9419</v>
      </c>
      <c r="D1751" s="9" t="s">
        <v>508</v>
      </c>
      <c r="E1751" s="10">
        <v>0</v>
      </c>
      <c r="F1751" s="5" t="s">
        <v>67</v>
      </c>
      <c r="G1751" s="10">
        <v>0</v>
      </c>
      <c r="H1751" s="5" t="s">
        <v>67</v>
      </c>
      <c r="I1751" s="10">
        <v>13300</v>
      </c>
      <c r="J1751" s="5" t="s">
        <v>9416</v>
      </c>
      <c r="K1751" s="10">
        <v>0</v>
      </c>
      <c r="L1751" s="5" t="s">
        <v>67</v>
      </c>
      <c r="M1751" s="10">
        <v>0</v>
      </c>
      <c r="N1751" s="5" t="s">
        <v>67</v>
      </c>
      <c r="O1751" s="10">
        <f t="shared" si="28"/>
        <v>13300</v>
      </c>
      <c r="P1751" s="10">
        <v>0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10">
        <v>0</v>
      </c>
      <c r="W1751" s="5" t="s">
        <v>9420</v>
      </c>
      <c r="X1751" s="5" t="s">
        <v>67</v>
      </c>
      <c r="Y1751" s="2" t="s">
        <v>67</v>
      </c>
      <c r="Z1751" s="2" t="s">
        <v>67</v>
      </c>
      <c r="AA1751" s="11"/>
      <c r="AB1751" s="2" t="s">
        <v>67</v>
      </c>
    </row>
    <row r="1752" spans="1:28" ht="30" customHeight="1" x14ac:dyDescent="0.3">
      <c r="A1752" s="5" t="s">
        <v>9421</v>
      </c>
      <c r="B1752" s="5" t="s">
        <v>9414</v>
      </c>
      <c r="C1752" s="5" t="s">
        <v>9422</v>
      </c>
      <c r="D1752" s="9" t="s">
        <v>508</v>
      </c>
      <c r="E1752" s="10">
        <v>0</v>
      </c>
      <c r="F1752" s="5" t="s">
        <v>67</v>
      </c>
      <c r="G1752" s="10">
        <v>0</v>
      </c>
      <c r="H1752" s="5" t="s">
        <v>67</v>
      </c>
      <c r="I1752" s="10">
        <v>15700</v>
      </c>
      <c r="J1752" s="5" t="s">
        <v>9416</v>
      </c>
      <c r="K1752" s="10">
        <v>0</v>
      </c>
      <c r="L1752" s="5" t="s">
        <v>67</v>
      </c>
      <c r="M1752" s="10">
        <v>0</v>
      </c>
      <c r="N1752" s="5" t="s">
        <v>67</v>
      </c>
      <c r="O1752" s="10">
        <f t="shared" si="28"/>
        <v>15700</v>
      </c>
      <c r="P1752" s="10">
        <v>0</v>
      </c>
      <c r="Q1752" s="10">
        <v>0</v>
      </c>
      <c r="R1752" s="10">
        <v>0</v>
      </c>
      <c r="S1752" s="10">
        <v>0</v>
      </c>
      <c r="T1752" s="10">
        <v>0</v>
      </c>
      <c r="U1752" s="10">
        <v>0</v>
      </c>
      <c r="V1752" s="10">
        <v>0</v>
      </c>
      <c r="W1752" s="5" t="s">
        <v>9423</v>
      </c>
      <c r="X1752" s="5" t="s">
        <v>67</v>
      </c>
      <c r="Y1752" s="2" t="s">
        <v>67</v>
      </c>
      <c r="Z1752" s="2" t="s">
        <v>67</v>
      </c>
      <c r="AA1752" s="11"/>
      <c r="AB1752" s="2" t="s">
        <v>67</v>
      </c>
    </row>
    <row r="1753" spans="1:28" ht="30" customHeight="1" x14ac:dyDescent="0.3">
      <c r="A1753" s="5" t="s">
        <v>9424</v>
      </c>
      <c r="B1753" s="5" t="s">
        <v>9425</v>
      </c>
      <c r="C1753" s="5" t="s">
        <v>9426</v>
      </c>
      <c r="D1753" s="9" t="s">
        <v>508</v>
      </c>
      <c r="E1753" s="10">
        <v>90250</v>
      </c>
      <c r="F1753" s="5" t="s">
        <v>67</v>
      </c>
      <c r="G1753" s="10">
        <v>0</v>
      </c>
      <c r="H1753" s="5" t="s">
        <v>67</v>
      </c>
      <c r="I1753" s="10">
        <v>0</v>
      </c>
      <c r="J1753" s="5" t="s">
        <v>67</v>
      </c>
      <c r="K1753" s="10">
        <v>170000</v>
      </c>
      <c r="L1753" s="5" t="s">
        <v>9427</v>
      </c>
      <c r="M1753" s="10">
        <v>0</v>
      </c>
      <c r="N1753" s="5" t="s">
        <v>67</v>
      </c>
      <c r="O1753" s="10">
        <f t="shared" si="28"/>
        <v>90250</v>
      </c>
      <c r="P1753" s="10">
        <v>0</v>
      </c>
      <c r="Q1753" s="10">
        <v>0</v>
      </c>
      <c r="R1753" s="10">
        <v>0</v>
      </c>
      <c r="S1753" s="10">
        <v>0</v>
      </c>
      <c r="T1753" s="10">
        <v>0</v>
      </c>
      <c r="U1753" s="10">
        <v>0</v>
      </c>
      <c r="V1753" s="10">
        <v>0</v>
      </c>
      <c r="W1753" s="5" t="s">
        <v>9428</v>
      </c>
      <c r="X1753" s="5" t="s">
        <v>67</v>
      </c>
      <c r="Y1753" s="2" t="s">
        <v>67</v>
      </c>
      <c r="Z1753" s="2" t="s">
        <v>67</v>
      </c>
      <c r="AA1753" s="11"/>
      <c r="AB1753" s="2" t="s">
        <v>67</v>
      </c>
    </row>
    <row r="1754" spans="1:28" ht="30" customHeight="1" x14ac:dyDescent="0.3">
      <c r="A1754" s="5" t="s">
        <v>9429</v>
      </c>
      <c r="B1754" s="5" t="s">
        <v>9425</v>
      </c>
      <c r="C1754" s="5" t="s">
        <v>9430</v>
      </c>
      <c r="D1754" s="9" t="s">
        <v>508</v>
      </c>
      <c r="E1754" s="10">
        <v>99750</v>
      </c>
      <c r="F1754" s="5" t="s">
        <v>67</v>
      </c>
      <c r="G1754" s="10">
        <v>0</v>
      </c>
      <c r="H1754" s="5" t="s">
        <v>67</v>
      </c>
      <c r="I1754" s="10">
        <v>0</v>
      </c>
      <c r="J1754" s="5" t="s">
        <v>67</v>
      </c>
      <c r="K1754" s="10">
        <v>180000</v>
      </c>
      <c r="L1754" s="5" t="s">
        <v>9427</v>
      </c>
      <c r="M1754" s="10">
        <v>0</v>
      </c>
      <c r="N1754" s="5" t="s">
        <v>67</v>
      </c>
      <c r="O1754" s="10">
        <f t="shared" si="28"/>
        <v>99750</v>
      </c>
      <c r="P1754" s="10">
        <v>0</v>
      </c>
      <c r="Q1754" s="10">
        <v>0</v>
      </c>
      <c r="R1754" s="10">
        <v>0</v>
      </c>
      <c r="S1754" s="10">
        <v>0</v>
      </c>
      <c r="T1754" s="10">
        <v>0</v>
      </c>
      <c r="U1754" s="10">
        <v>0</v>
      </c>
      <c r="V1754" s="10">
        <v>0</v>
      </c>
      <c r="W1754" s="5" t="s">
        <v>9431</v>
      </c>
      <c r="X1754" s="5" t="s">
        <v>67</v>
      </c>
      <c r="Y1754" s="2" t="s">
        <v>67</v>
      </c>
      <c r="Z1754" s="2" t="s">
        <v>67</v>
      </c>
      <c r="AA1754" s="11"/>
      <c r="AB1754" s="2" t="s">
        <v>67</v>
      </c>
    </row>
    <row r="1755" spans="1:28" ht="30" customHeight="1" x14ac:dyDescent="0.3">
      <c r="A1755" s="5" t="s">
        <v>9432</v>
      </c>
      <c r="B1755" s="5" t="s">
        <v>9425</v>
      </c>
      <c r="C1755" s="5" t="s">
        <v>9433</v>
      </c>
      <c r="D1755" s="9" t="s">
        <v>508</v>
      </c>
      <c r="E1755" s="10">
        <v>109250</v>
      </c>
      <c r="F1755" s="5" t="s">
        <v>67</v>
      </c>
      <c r="G1755" s="10">
        <v>0</v>
      </c>
      <c r="H1755" s="5" t="s">
        <v>67</v>
      </c>
      <c r="I1755" s="10">
        <v>0</v>
      </c>
      <c r="J1755" s="5" t="s">
        <v>67</v>
      </c>
      <c r="K1755" s="10">
        <v>200000</v>
      </c>
      <c r="L1755" s="5" t="s">
        <v>9427</v>
      </c>
      <c r="M1755" s="10">
        <v>0</v>
      </c>
      <c r="N1755" s="5" t="s">
        <v>67</v>
      </c>
      <c r="O1755" s="10">
        <f t="shared" si="28"/>
        <v>109250</v>
      </c>
      <c r="P1755" s="10">
        <v>0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5" t="s">
        <v>9434</v>
      </c>
      <c r="X1755" s="5" t="s">
        <v>67</v>
      </c>
      <c r="Y1755" s="2" t="s">
        <v>67</v>
      </c>
      <c r="Z1755" s="2" t="s">
        <v>67</v>
      </c>
      <c r="AA1755" s="11"/>
      <c r="AB1755" s="2" t="s">
        <v>67</v>
      </c>
    </row>
    <row r="1756" spans="1:28" ht="30" customHeight="1" x14ac:dyDescent="0.3">
      <c r="A1756" s="5" t="s">
        <v>9435</v>
      </c>
      <c r="B1756" s="5" t="s">
        <v>9425</v>
      </c>
      <c r="C1756" s="5" t="s">
        <v>9436</v>
      </c>
      <c r="D1756" s="9" t="s">
        <v>508</v>
      </c>
      <c r="E1756" s="10">
        <v>123500</v>
      </c>
      <c r="F1756" s="5" t="s">
        <v>67</v>
      </c>
      <c r="G1756" s="10">
        <v>0</v>
      </c>
      <c r="H1756" s="5" t="s">
        <v>67</v>
      </c>
      <c r="I1756" s="10">
        <v>0</v>
      </c>
      <c r="J1756" s="5" t="s">
        <v>67</v>
      </c>
      <c r="K1756" s="10">
        <v>230000</v>
      </c>
      <c r="L1756" s="5" t="s">
        <v>9427</v>
      </c>
      <c r="M1756" s="10">
        <v>0</v>
      </c>
      <c r="N1756" s="5" t="s">
        <v>67</v>
      </c>
      <c r="O1756" s="10">
        <f t="shared" si="28"/>
        <v>123500</v>
      </c>
      <c r="P1756" s="10">
        <v>0</v>
      </c>
      <c r="Q1756" s="10">
        <v>0</v>
      </c>
      <c r="R1756" s="10">
        <v>0</v>
      </c>
      <c r="S1756" s="10">
        <v>0</v>
      </c>
      <c r="T1756" s="10">
        <v>0</v>
      </c>
      <c r="U1756" s="10">
        <v>0</v>
      </c>
      <c r="V1756" s="10">
        <v>0</v>
      </c>
      <c r="W1756" s="5" t="s">
        <v>9437</v>
      </c>
      <c r="X1756" s="5" t="s">
        <v>67</v>
      </c>
      <c r="Y1756" s="2" t="s">
        <v>67</v>
      </c>
      <c r="Z1756" s="2" t="s">
        <v>67</v>
      </c>
      <c r="AA1756" s="11"/>
      <c r="AB1756" s="2" t="s">
        <v>67</v>
      </c>
    </row>
    <row r="1757" spans="1:28" ht="30" customHeight="1" x14ac:dyDescent="0.3">
      <c r="A1757" s="5" t="s">
        <v>9438</v>
      </c>
      <c r="B1757" s="5" t="s">
        <v>9425</v>
      </c>
      <c r="C1757" s="5" t="s">
        <v>9439</v>
      </c>
      <c r="D1757" s="9" t="s">
        <v>508</v>
      </c>
      <c r="E1757" s="10">
        <v>147250</v>
      </c>
      <c r="F1757" s="5" t="s">
        <v>67</v>
      </c>
      <c r="G1757" s="10">
        <v>0</v>
      </c>
      <c r="H1757" s="5" t="s">
        <v>67</v>
      </c>
      <c r="I1757" s="10">
        <v>0</v>
      </c>
      <c r="J1757" s="5" t="s">
        <v>67</v>
      </c>
      <c r="K1757" s="10">
        <v>270000</v>
      </c>
      <c r="L1757" s="5" t="s">
        <v>9427</v>
      </c>
      <c r="M1757" s="10">
        <v>0</v>
      </c>
      <c r="N1757" s="5" t="s">
        <v>67</v>
      </c>
      <c r="O1757" s="10">
        <f t="shared" si="28"/>
        <v>147250</v>
      </c>
      <c r="P1757" s="10">
        <v>0</v>
      </c>
      <c r="Q1757" s="10">
        <v>0</v>
      </c>
      <c r="R1757" s="10">
        <v>0</v>
      </c>
      <c r="S1757" s="10">
        <v>0</v>
      </c>
      <c r="T1757" s="10">
        <v>0</v>
      </c>
      <c r="U1757" s="10">
        <v>0</v>
      </c>
      <c r="V1757" s="10">
        <v>0</v>
      </c>
      <c r="W1757" s="5" t="s">
        <v>9440</v>
      </c>
      <c r="X1757" s="5" t="s">
        <v>67</v>
      </c>
      <c r="Y1757" s="2" t="s">
        <v>67</v>
      </c>
      <c r="Z1757" s="2" t="s">
        <v>67</v>
      </c>
      <c r="AA1757" s="11"/>
      <c r="AB1757" s="2" t="s">
        <v>67</v>
      </c>
    </row>
    <row r="1758" spans="1:28" ht="30" customHeight="1" x14ac:dyDescent="0.3">
      <c r="A1758" s="5" t="s">
        <v>9441</v>
      </c>
      <c r="B1758" s="5" t="s">
        <v>9425</v>
      </c>
      <c r="C1758" s="5" t="s">
        <v>9442</v>
      </c>
      <c r="D1758" s="9" t="s">
        <v>508</v>
      </c>
      <c r="E1758" s="10">
        <v>180500</v>
      </c>
      <c r="F1758" s="5" t="s">
        <v>67</v>
      </c>
      <c r="G1758" s="10">
        <v>0</v>
      </c>
      <c r="H1758" s="5" t="s">
        <v>67</v>
      </c>
      <c r="I1758" s="10">
        <v>0</v>
      </c>
      <c r="J1758" s="5" t="s">
        <v>67</v>
      </c>
      <c r="K1758" s="10">
        <v>330000</v>
      </c>
      <c r="L1758" s="5" t="s">
        <v>9427</v>
      </c>
      <c r="M1758" s="10">
        <v>0</v>
      </c>
      <c r="N1758" s="5" t="s">
        <v>67</v>
      </c>
      <c r="O1758" s="10">
        <f t="shared" si="28"/>
        <v>180500</v>
      </c>
      <c r="P1758" s="10">
        <v>0</v>
      </c>
      <c r="Q1758" s="10">
        <v>0</v>
      </c>
      <c r="R1758" s="10">
        <v>0</v>
      </c>
      <c r="S1758" s="10">
        <v>0</v>
      </c>
      <c r="T1758" s="10">
        <v>0</v>
      </c>
      <c r="U1758" s="10">
        <v>0</v>
      </c>
      <c r="V1758" s="10">
        <v>0</v>
      </c>
      <c r="W1758" s="5" t="s">
        <v>9443</v>
      </c>
      <c r="X1758" s="5" t="s">
        <v>67</v>
      </c>
      <c r="Y1758" s="2" t="s">
        <v>67</v>
      </c>
      <c r="Z1758" s="2" t="s">
        <v>67</v>
      </c>
      <c r="AA1758" s="11"/>
      <c r="AB1758" s="2" t="s">
        <v>67</v>
      </c>
    </row>
    <row r="1759" spans="1:28" ht="30" customHeight="1" x14ac:dyDescent="0.3">
      <c r="A1759" s="5" t="s">
        <v>9444</v>
      </c>
      <c r="B1759" s="5" t="s">
        <v>9425</v>
      </c>
      <c r="C1759" s="5" t="s">
        <v>9445</v>
      </c>
      <c r="D1759" s="9" t="s">
        <v>508</v>
      </c>
      <c r="E1759" s="10">
        <v>204250</v>
      </c>
      <c r="F1759" s="5" t="s">
        <v>67</v>
      </c>
      <c r="G1759" s="10">
        <v>0</v>
      </c>
      <c r="H1759" s="5" t="s">
        <v>67</v>
      </c>
      <c r="I1759" s="10">
        <v>0</v>
      </c>
      <c r="J1759" s="5" t="s">
        <v>67</v>
      </c>
      <c r="K1759" s="10">
        <v>370000</v>
      </c>
      <c r="L1759" s="5" t="s">
        <v>9427</v>
      </c>
      <c r="M1759" s="10">
        <v>0</v>
      </c>
      <c r="N1759" s="5" t="s">
        <v>67</v>
      </c>
      <c r="O1759" s="10">
        <f t="shared" si="28"/>
        <v>204250</v>
      </c>
      <c r="P1759" s="10">
        <v>0</v>
      </c>
      <c r="Q1759" s="10">
        <v>0</v>
      </c>
      <c r="R1759" s="10">
        <v>0</v>
      </c>
      <c r="S1759" s="10">
        <v>0</v>
      </c>
      <c r="T1759" s="10">
        <v>0</v>
      </c>
      <c r="U1759" s="10">
        <v>0</v>
      </c>
      <c r="V1759" s="10">
        <v>0</v>
      </c>
      <c r="W1759" s="5" t="s">
        <v>9446</v>
      </c>
      <c r="X1759" s="5" t="s">
        <v>67</v>
      </c>
      <c r="Y1759" s="2" t="s">
        <v>67</v>
      </c>
      <c r="Z1759" s="2" t="s">
        <v>67</v>
      </c>
      <c r="AA1759" s="11"/>
      <c r="AB1759" s="2" t="s">
        <v>67</v>
      </c>
    </row>
    <row r="1760" spans="1:28" ht="30" customHeight="1" x14ac:dyDescent="0.3">
      <c r="A1760" s="5" t="s">
        <v>4697</v>
      </c>
      <c r="B1760" s="5" t="s">
        <v>4695</v>
      </c>
      <c r="C1760" s="5" t="s">
        <v>4696</v>
      </c>
      <c r="D1760" s="9" t="s">
        <v>808</v>
      </c>
      <c r="E1760" s="10">
        <v>0</v>
      </c>
      <c r="F1760" s="5" t="s">
        <v>67</v>
      </c>
      <c r="G1760" s="10">
        <v>0</v>
      </c>
      <c r="H1760" s="5" t="s">
        <v>67</v>
      </c>
      <c r="I1760" s="10">
        <v>0</v>
      </c>
      <c r="J1760" s="5" t="s">
        <v>67</v>
      </c>
      <c r="K1760" s="10">
        <v>0</v>
      </c>
      <c r="L1760" s="5" t="s">
        <v>67</v>
      </c>
      <c r="M1760" s="10">
        <v>60000</v>
      </c>
      <c r="N1760" s="5" t="s">
        <v>4935</v>
      </c>
      <c r="O1760" s="10">
        <f t="shared" si="28"/>
        <v>60000</v>
      </c>
      <c r="P1760" s="10">
        <v>0</v>
      </c>
      <c r="Q1760" s="10">
        <v>0</v>
      </c>
      <c r="R1760" s="10">
        <v>0</v>
      </c>
      <c r="S1760" s="10">
        <v>0</v>
      </c>
      <c r="T1760" s="10">
        <v>0</v>
      </c>
      <c r="U1760" s="10">
        <v>0</v>
      </c>
      <c r="V1760" s="10">
        <v>0</v>
      </c>
      <c r="W1760" s="5" t="s">
        <v>9447</v>
      </c>
      <c r="X1760" s="5" t="s">
        <v>67</v>
      </c>
      <c r="Y1760" s="2" t="s">
        <v>67</v>
      </c>
      <c r="Z1760" s="2" t="s">
        <v>67</v>
      </c>
      <c r="AA1760" s="11"/>
      <c r="AB1760" s="2" t="s">
        <v>67</v>
      </c>
    </row>
    <row r="1761" spans="1:28" ht="30" customHeight="1" x14ac:dyDescent="0.3">
      <c r="A1761" s="5" t="s">
        <v>4705</v>
      </c>
      <c r="B1761" s="5" t="s">
        <v>4703</v>
      </c>
      <c r="C1761" s="5" t="s">
        <v>4704</v>
      </c>
      <c r="D1761" s="9" t="s">
        <v>808</v>
      </c>
      <c r="E1761" s="10">
        <v>0</v>
      </c>
      <c r="F1761" s="5" t="s">
        <v>67</v>
      </c>
      <c r="G1761" s="10">
        <v>0</v>
      </c>
      <c r="H1761" s="5" t="s">
        <v>67</v>
      </c>
      <c r="I1761" s="10">
        <v>0</v>
      </c>
      <c r="J1761" s="5" t="s">
        <v>67</v>
      </c>
      <c r="K1761" s="10">
        <v>0</v>
      </c>
      <c r="L1761" s="5" t="s">
        <v>67</v>
      </c>
      <c r="M1761" s="10">
        <v>30000</v>
      </c>
      <c r="N1761" s="5" t="s">
        <v>4935</v>
      </c>
      <c r="O1761" s="10">
        <f t="shared" si="28"/>
        <v>30000</v>
      </c>
      <c r="P1761" s="10">
        <v>0</v>
      </c>
      <c r="Q1761" s="10">
        <v>0</v>
      </c>
      <c r="R1761" s="10">
        <v>0</v>
      </c>
      <c r="S1761" s="10">
        <v>0</v>
      </c>
      <c r="T1761" s="10">
        <v>0</v>
      </c>
      <c r="U1761" s="10">
        <v>0</v>
      </c>
      <c r="V1761" s="10">
        <v>0</v>
      </c>
      <c r="W1761" s="5" t="s">
        <v>9448</v>
      </c>
      <c r="X1761" s="5" t="s">
        <v>67</v>
      </c>
      <c r="Y1761" s="2" t="s">
        <v>67</v>
      </c>
      <c r="Z1761" s="2" t="s">
        <v>67</v>
      </c>
      <c r="AA1761" s="11"/>
      <c r="AB1761" s="2" t="s">
        <v>67</v>
      </c>
    </row>
    <row r="1762" spans="1:28" ht="30" customHeight="1" x14ac:dyDescent="0.3">
      <c r="A1762" s="5" t="s">
        <v>4709</v>
      </c>
      <c r="B1762" s="5" t="s">
        <v>4707</v>
      </c>
      <c r="C1762" s="5" t="s">
        <v>4708</v>
      </c>
      <c r="D1762" s="9" t="s">
        <v>808</v>
      </c>
      <c r="E1762" s="10">
        <v>0</v>
      </c>
      <c r="F1762" s="5" t="s">
        <v>67</v>
      </c>
      <c r="G1762" s="10">
        <v>0</v>
      </c>
      <c r="H1762" s="5" t="s">
        <v>67</v>
      </c>
      <c r="I1762" s="10">
        <v>0</v>
      </c>
      <c r="J1762" s="5" t="s">
        <v>67</v>
      </c>
      <c r="K1762" s="10">
        <v>0</v>
      </c>
      <c r="L1762" s="5" t="s">
        <v>67</v>
      </c>
      <c r="M1762" s="10">
        <v>31000</v>
      </c>
      <c r="N1762" s="5" t="s">
        <v>4935</v>
      </c>
      <c r="O1762" s="10">
        <f t="shared" si="28"/>
        <v>31000</v>
      </c>
      <c r="P1762" s="10">
        <v>0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10">
        <v>0</v>
      </c>
      <c r="W1762" s="5" t="s">
        <v>9449</v>
      </c>
      <c r="X1762" s="5" t="s">
        <v>67</v>
      </c>
      <c r="Y1762" s="2" t="s">
        <v>67</v>
      </c>
      <c r="Z1762" s="2" t="s">
        <v>67</v>
      </c>
      <c r="AA1762" s="11"/>
      <c r="AB1762" s="2" t="s">
        <v>67</v>
      </c>
    </row>
    <row r="1763" spans="1:28" ht="30" customHeight="1" x14ac:dyDescent="0.3">
      <c r="A1763" s="5" t="s">
        <v>4701</v>
      </c>
      <c r="B1763" s="5" t="s">
        <v>4699</v>
      </c>
      <c r="C1763" s="5" t="s">
        <v>4700</v>
      </c>
      <c r="D1763" s="9" t="s">
        <v>808</v>
      </c>
      <c r="E1763" s="10">
        <v>0</v>
      </c>
      <c r="F1763" s="5" t="s">
        <v>67</v>
      </c>
      <c r="G1763" s="10">
        <v>95000</v>
      </c>
      <c r="H1763" s="5" t="s">
        <v>9450</v>
      </c>
      <c r="I1763" s="10">
        <v>95000</v>
      </c>
      <c r="J1763" s="5" t="s">
        <v>9451</v>
      </c>
      <c r="K1763" s="10">
        <v>0</v>
      </c>
      <c r="L1763" s="5" t="s">
        <v>67</v>
      </c>
      <c r="M1763" s="10">
        <v>50000</v>
      </c>
      <c r="N1763" s="5" t="s">
        <v>4935</v>
      </c>
      <c r="O1763" s="10">
        <f t="shared" si="28"/>
        <v>50000</v>
      </c>
      <c r="P1763" s="10">
        <v>0</v>
      </c>
      <c r="Q1763" s="10">
        <v>0</v>
      </c>
      <c r="R1763" s="10">
        <v>0</v>
      </c>
      <c r="S1763" s="10">
        <v>0</v>
      </c>
      <c r="T1763" s="10">
        <v>0</v>
      </c>
      <c r="U1763" s="10">
        <v>0</v>
      </c>
      <c r="V1763" s="10">
        <v>0</v>
      </c>
      <c r="W1763" s="5" t="s">
        <v>9452</v>
      </c>
      <c r="X1763" s="5" t="s">
        <v>67</v>
      </c>
      <c r="Y1763" s="2" t="s">
        <v>67</v>
      </c>
      <c r="Z1763" s="2" t="s">
        <v>67</v>
      </c>
      <c r="AA1763" s="11"/>
      <c r="AB1763" s="2" t="s">
        <v>67</v>
      </c>
    </row>
    <row r="1764" spans="1:28" ht="30" customHeight="1" x14ac:dyDescent="0.3">
      <c r="A1764" s="5" t="s">
        <v>4713</v>
      </c>
      <c r="B1764" s="5" t="s">
        <v>4711</v>
      </c>
      <c r="C1764" s="5" t="s">
        <v>4712</v>
      </c>
      <c r="D1764" s="9" t="s">
        <v>808</v>
      </c>
      <c r="E1764" s="10">
        <v>0</v>
      </c>
      <c r="F1764" s="5" t="s">
        <v>67</v>
      </c>
      <c r="G1764" s="10">
        <v>0</v>
      </c>
      <c r="H1764" s="5" t="s">
        <v>67</v>
      </c>
      <c r="I1764" s="10">
        <v>0</v>
      </c>
      <c r="J1764" s="5" t="s">
        <v>67</v>
      </c>
      <c r="K1764" s="10">
        <v>0</v>
      </c>
      <c r="L1764" s="5" t="s">
        <v>67</v>
      </c>
      <c r="M1764" s="10">
        <v>465</v>
      </c>
      <c r="N1764" s="5" t="s">
        <v>4935</v>
      </c>
      <c r="O1764" s="10">
        <f t="shared" si="28"/>
        <v>465</v>
      </c>
      <c r="P1764" s="10">
        <v>0</v>
      </c>
      <c r="Q1764" s="10">
        <v>0</v>
      </c>
      <c r="R1764" s="10">
        <v>0</v>
      </c>
      <c r="S1764" s="10">
        <v>0</v>
      </c>
      <c r="T1764" s="10">
        <v>0</v>
      </c>
      <c r="U1764" s="10">
        <v>0</v>
      </c>
      <c r="V1764" s="10">
        <v>0</v>
      </c>
      <c r="W1764" s="5" t="s">
        <v>9453</v>
      </c>
      <c r="X1764" s="5" t="s">
        <v>67</v>
      </c>
      <c r="Y1764" s="2" t="s">
        <v>67</v>
      </c>
      <c r="Z1764" s="2" t="s">
        <v>67</v>
      </c>
      <c r="AA1764" s="11"/>
      <c r="AB1764" s="2" t="s">
        <v>67</v>
      </c>
    </row>
    <row r="1765" spans="1:28" ht="30" customHeight="1" x14ac:dyDescent="0.3">
      <c r="A1765" s="5" t="s">
        <v>4723</v>
      </c>
      <c r="B1765" s="5" t="s">
        <v>4721</v>
      </c>
      <c r="C1765" s="5" t="s">
        <v>67</v>
      </c>
      <c r="D1765" s="9" t="s">
        <v>4722</v>
      </c>
      <c r="E1765" s="10">
        <v>0</v>
      </c>
      <c r="F1765" s="5" t="s">
        <v>67</v>
      </c>
      <c r="G1765" s="10">
        <v>0</v>
      </c>
      <c r="H1765" s="5" t="s">
        <v>67</v>
      </c>
      <c r="I1765" s="10">
        <v>0</v>
      </c>
      <c r="J1765" s="5" t="s">
        <v>67</v>
      </c>
      <c r="K1765" s="10">
        <v>0</v>
      </c>
      <c r="L1765" s="5" t="s">
        <v>67</v>
      </c>
      <c r="M1765" s="10">
        <v>380</v>
      </c>
      <c r="N1765" s="5" t="s">
        <v>4935</v>
      </c>
      <c r="O1765" s="10">
        <f t="shared" si="28"/>
        <v>380</v>
      </c>
      <c r="P1765" s="10">
        <v>0</v>
      </c>
      <c r="Q1765" s="10">
        <v>0</v>
      </c>
      <c r="R1765" s="10">
        <v>0</v>
      </c>
      <c r="S1765" s="10">
        <v>0</v>
      </c>
      <c r="T1765" s="10">
        <v>0</v>
      </c>
      <c r="U1765" s="10">
        <v>0</v>
      </c>
      <c r="V1765" s="10">
        <v>0</v>
      </c>
      <c r="W1765" s="5" t="s">
        <v>9454</v>
      </c>
      <c r="X1765" s="5" t="s">
        <v>67</v>
      </c>
      <c r="Y1765" s="2" t="s">
        <v>67</v>
      </c>
      <c r="Z1765" s="2" t="s">
        <v>67</v>
      </c>
      <c r="AA1765" s="11"/>
      <c r="AB1765" s="2" t="s">
        <v>67</v>
      </c>
    </row>
    <row r="1766" spans="1:28" ht="30" customHeight="1" x14ac:dyDescent="0.3">
      <c r="A1766" s="5" t="s">
        <v>9455</v>
      </c>
      <c r="B1766" s="5" t="s">
        <v>9456</v>
      </c>
      <c r="C1766" s="5" t="s">
        <v>9457</v>
      </c>
      <c r="D1766" s="9" t="s">
        <v>508</v>
      </c>
      <c r="E1766" s="10">
        <v>0</v>
      </c>
      <c r="F1766" s="5" t="s">
        <v>67</v>
      </c>
      <c r="G1766" s="10">
        <v>2800</v>
      </c>
      <c r="H1766" s="5" t="s">
        <v>6453</v>
      </c>
      <c r="I1766" s="10">
        <v>2800</v>
      </c>
      <c r="J1766" s="5" t="s">
        <v>9190</v>
      </c>
      <c r="K1766" s="10">
        <v>0</v>
      </c>
      <c r="L1766" s="5" t="s">
        <v>67</v>
      </c>
      <c r="M1766" s="10">
        <v>0</v>
      </c>
      <c r="N1766" s="5" t="s">
        <v>67</v>
      </c>
      <c r="O1766" s="10">
        <f t="shared" si="28"/>
        <v>2800</v>
      </c>
      <c r="P1766" s="10">
        <v>0</v>
      </c>
      <c r="Q1766" s="10">
        <v>0</v>
      </c>
      <c r="R1766" s="10">
        <v>0</v>
      </c>
      <c r="S1766" s="10">
        <v>0</v>
      </c>
      <c r="T1766" s="10">
        <v>0</v>
      </c>
      <c r="U1766" s="10">
        <v>0</v>
      </c>
      <c r="V1766" s="10">
        <v>0</v>
      </c>
      <c r="W1766" s="5" t="s">
        <v>9458</v>
      </c>
      <c r="X1766" s="5" t="s">
        <v>67</v>
      </c>
      <c r="Y1766" s="2" t="s">
        <v>67</v>
      </c>
      <c r="Z1766" s="2" t="s">
        <v>67</v>
      </c>
      <c r="AA1766" s="11"/>
      <c r="AB1766" s="2" t="s">
        <v>67</v>
      </c>
    </row>
    <row r="1767" spans="1:28" ht="30" customHeight="1" x14ac:dyDescent="0.3">
      <c r="A1767" s="5" t="s">
        <v>9459</v>
      </c>
      <c r="B1767" s="5" t="s">
        <v>9460</v>
      </c>
      <c r="C1767" s="5" t="s">
        <v>9461</v>
      </c>
      <c r="D1767" s="9" t="s">
        <v>508</v>
      </c>
      <c r="E1767" s="10">
        <v>0</v>
      </c>
      <c r="F1767" s="5" t="s">
        <v>67</v>
      </c>
      <c r="G1767" s="10">
        <v>40000</v>
      </c>
      <c r="H1767" s="5" t="s">
        <v>9213</v>
      </c>
      <c r="I1767" s="10">
        <v>40000</v>
      </c>
      <c r="J1767" s="5" t="s">
        <v>9190</v>
      </c>
      <c r="K1767" s="10">
        <v>0</v>
      </c>
      <c r="L1767" s="5" t="s">
        <v>67</v>
      </c>
      <c r="M1767" s="10">
        <v>0</v>
      </c>
      <c r="N1767" s="5" t="s">
        <v>67</v>
      </c>
      <c r="O1767" s="10">
        <f t="shared" si="28"/>
        <v>40000</v>
      </c>
      <c r="P1767" s="10">
        <v>0</v>
      </c>
      <c r="Q1767" s="10">
        <v>0</v>
      </c>
      <c r="R1767" s="10">
        <v>0</v>
      </c>
      <c r="S1767" s="10">
        <v>0</v>
      </c>
      <c r="T1767" s="10">
        <v>0</v>
      </c>
      <c r="U1767" s="10">
        <v>0</v>
      </c>
      <c r="V1767" s="10">
        <v>0</v>
      </c>
      <c r="W1767" s="5" t="s">
        <v>9462</v>
      </c>
      <c r="X1767" s="5" t="s">
        <v>67</v>
      </c>
      <c r="Y1767" s="2" t="s">
        <v>67</v>
      </c>
      <c r="Z1767" s="2" t="s">
        <v>67</v>
      </c>
      <c r="AA1767" s="11"/>
      <c r="AB1767" s="2" t="s">
        <v>67</v>
      </c>
    </row>
    <row r="1768" spans="1:28" ht="30" customHeight="1" x14ac:dyDescent="0.3">
      <c r="A1768" s="5" t="s">
        <v>9463</v>
      </c>
      <c r="B1768" s="5" t="s">
        <v>9460</v>
      </c>
      <c r="C1768" s="5" t="s">
        <v>9464</v>
      </c>
      <c r="D1768" s="9" t="s">
        <v>508</v>
      </c>
      <c r="E1768" s="10">
        <v>0</v>
      </c>
      <c r="F1768" s="5" t="s">
        <v>67</v>
      </c>
      <c r="G1768" s="10">
        <v>50000</v>
      </c>
      <c r="H1768" s="5" t="s">
        <v>9213</v>
      </c>
      <c r="I1768" s="10">
        <v>50000</v>
      </c>
      <c r="J1768" s="5" t="s">
        <v>9190</v>
      </c>
      <c r="K1768" s="10">
        <v>0</v>
      </c>
      <c r="L1768" s="5" t="s">
        <v>67</v>
      </c>
      <c r="M1768" s="10">
        <v>0</v>
      </c>
      <c r="N1768" s="5" t="s">
        <v>67</v>
      </c>
      <c r="O1768" s="10">
        <f t="shared" si="28"/>
        <v>50000</v>
      </c>
      <c r="P1768" s="10">
        <v>0</v>
      </c>
      <c r="Q1768" s="10">
        <v>0</v>
      </c>
      <c r="R1768" s="10">
        <v>0</v>
      </c>
      <c r="S1768" s="10">
        <v>0</v>
      </c>
      <c r="T1768" s="10">
        <v>0</v>
      </c>
      <c r="U1768" s="10">
        <v>0</v>
      </c>
      <c r="V1768" s="10">
        <v>0</v>
      </c>
      <c r="W1768" s="5" t="s">
        <v>9465</v>
      </c>
      <c r="X1768" s="5" t="s">
        <v>67</v>
      </c>
      <c r="Y1768" s="2" t="s">
        <v>67</v>
      </c>
      <c r="Z1768" s="2" t="s">
        <v>67</v>
      </c>
      <c r="AA1768" s="11"/>
      <c r="AB1768" s="2" t="s">
        <v>67</v>
      </c>
    </row>
    <row r="1769" spans="1:28" ht="30" customHeight="1" x14ac:dyDescent="0.3">
      <c r="A1769" s="5" t="s">
        <v>9466</v>
      </c>
      <c r="B1769" s="5" t="s">
        <v>9460</v>
      </c>
      <c r="C1769" s="5" t="s">
        <v>9467</v>
      </c>
      <c r="D1769" s="9" t="s">
        <v>508</v>
      </c>
      <c r="E1769" s="10">
        <v>0</v>
      </c>
      <c r="F1769" s="5" t="s">
        <v>67</v>
      </c>
      <c r="G1769" s="10">
        <v>60000</v>
      </c>
      <c r="H1769" s="5" t="s">
        <v>9213</v>
      </c>
      <c r="I1769" s="10">
        <v>60000</v>
      </c>
      <c r="J1769" s="5" t="s">
        <v>9190</v>
      </c>
      <c r="K1769" s="10">
        <v>0</v>
      </c>
      <c r="L1769" s="5" t="s">
        <v>67</v>
      </c>
      <c r="M1769" s="10">
        <v>0</v>
      </c>
      <c r="N1769" s="5" t="s">
        <v>67</v>
      </c>
      <c r="O1769" s="10">
        <f t="shared" si="28"/>
        <v>60000</v>
      </c>
      <c r="P1769" s="10">
        <v>0</v>
      </c>
      <c r="Q1769" s="10">
        <v>0</v>
      </c>
      <c r="R1769" s="10">
        <v>0</v>
      </c>
      <c r="S1769" s="10">
        <v>0</v>
      </c>
      <c r="T1769" s="10">
        <v>0</v>
      </c>
      <c r="U1769" s="10">
        <v>0</v>
      </c>
      <c r="V1769" s="10">
        <v>0</v>
      </c>
      <c r="W1769" s="5" t="s">
        <v>9468</v>
      </c>
      <c r="X1769" s="5" t="s">
        <v>67</v>
      </c>
      <c r="Y1769" s="2" t="s">
        <v>67</v>
      </c>
      <c r="Z1769" s="2" t="s">
        <v>67</v>
      </c>
      <c r="AA1769" s="11"/>
      <c r="AB1769" s="2" t="s">
        <v>67</v>
      </c>
    </row>
    <row r="1770" spans="1:28" ht="30" customHeight="1" x14ac:dyDescent="0.3">
      <c r="A1770" s="5" t="s">
        <v>9469</v>
      </c>
      <c r="B1770" s="5" t="s">
        <v>9460</v>
      </c>
      <c r="C1770" s="5" t="s">
        <v>9470</v>
      </c>
      <c r="D1770" s="9" t="s">
        <v>508</v>
      </c>
      <c r="E1770" s="10">
        <v>0</v>
      </c>
      <c r="F1770" s="5" t="s">
        <v>67</v>
      </c>
      <c r="G1770" s="10">
        <v>80000</v>
      </c>
      <c r="H1770" s="5" t="s">
        <v>9213</v>
      </c>
      <c r="I1770" s="10">
        <v>80000</v>
      </c>
      <c r="J1770" s="5" t="s">
        <v>9190</v>
      </c>
      <c r="K1770" s="10">
        <v>0</v>
      </c>
      <c r="L1770" s="5" t="s">
        <v>67</v>
      </c>
      <c r="M1770" s="10">
        <v>0</v>
      </c>
      <c r="N1770" s="5" t="s">
        <v>67</v>
      </c>
      <c r="O1770" s="10">
        <f t="shared" si="28"/>
        <v>80000</v>
      </c>
      <c r="P1770" s="10">
        <v>0</v>
      </c>
      <c r="Q1770" s="10">
        <v>0</v>
      </c>
      <c r="R1770" s="10">
        <v>0</v>
      </c>
      <c r="S1770" s="10">
        <v>0</v>
      </c>
      <c r="T1770" s="10">
        <v>0</v>
      </c>
      <c r="U1770" s="10">
        <v>0</v>
      </c>
      <c r="V1770" s="10">
        <v>0</v>
      </c>
      <c r="W1770" s="5" t="s">
        <v>9471</v>
      </c>
      <c r="X1770" s="5" t="s">
        <v>67</v>
      </c>
      <c r="Y1770" s="2" t="s">
        <v>67</v>
      </c>
      <c r="Z1770" s="2" t="s">
        <v>67</v>
      </c>
      <c r="AA1770" s="11"/>
      <c r="AB1770" s="2" t="s">
        <v>67</v>
      </c>
    </row>
    <row r="1771" spans="1:28" ht="30" customHeight="1" x14ac:dyDescent="0.3">
      <c r="A1771" s="5" t="s">
        <v>9472</v>
      </c>
      <c r="B1771" s="5" t="s">
        <v>9473</v>
      </c>
      <c r="C1771" s="5" t="s">
        <v>9474</v>
      </c>
      <c r="D1771" s="9" t="s">
        <v>3727</v>
      </c>
      <c r="E1771" s="10">
        <v>0</v>
      </c>
      <c r="F1771" s="5" t="s">
        <v>67</v>
      </c>
      <c r="G1771" s="10">
        <v>198000</v>
      </c>
      <c r="H1771" s="5" t="s">
        <v>5307</v>
      </c>
      <c r="I1771" s="10">
        <v>300000</v>
      </c>
      <c r="J1771" s="5" t="s">
        <v>5047</v>
      </c>
      <c r="K1771" s="10">
        <v>0</v>
      </c>
      <c r="L1771" s="5" t="s">
        <v>67</v>
      </c>
      <c r="M1771" s="10">
        <v>0</v>
      </c>
      <c r="N1771" s="5" t="s">
        <v>67</v>
      </c>
      <c r="O1771" s="10">
        <f t="shared" si="28"/>
        <v>198000</v>
      </c>
      <c r="P1771" s="10">
        <v>0</v>
      </c>
      <c r="Q1771" s="10">
        <v>0</v>
      </c>
      <c r="R1771" s="10">
        <v>0</v>
      </c>
      <c r="S1771" s="10">
        <v>0</v>
      </c>
      <c r="T1771" s="10">
        <v>0</v>
      </c>
      <c r="U1771" s="10">
        <v>0</v>
      </c>
      <c r="V1771" s="10">
        <v>0</v>
      </c>
      <c r="W1771" s="5" t="s">
        <v>9475</v>
      </c>
      <c r="X1771" s="5" t="s">
        <v>67</v>
      </c>
      <c r="Y1771" s="2" t="s">
        <v>67</v>
      </c>
      <c r="Z1771" s="2" t="s">
        <v>67</v>
      </c>
      <c r="AA1771" s="11"/>
      <c r="AB1771" s="2" t="s">
        <v>67</v>
      </c>
    </row>
    <row r="1772" spans="1:28" ht="30" customHeight="1" x14ac:dyDescent="0.3">
      <c r="A1772" s="5" t="s">
        <v>9476</v>
      </c>
      <c r="B1772" s="5" t="s">
        <v>9473</v>
      </c>
      <c r="C1772" s="5" t="s">
        <v>9477</v>
      </c>
      <c r="D1772" s="9" t="s">
        <v>70</v>
      </c>
      <c r="E1772" s="10">
        <v>0</v>
      </c>
      <c r="F1772" s="5" t="s">
        <v>67</v>
      </c>
      <c r="G1772" s="10">
        <v>370000</v>
      </c>
      <c r="H1772" s="5" t="s">
        <v>5307</v>
      </c>
      <c r="I1772" s="10">
        <v>0</v>
      </c>
      <c r="J1772" s="5" t="s">
        <v>67</v>
      </c>
      <c r="K1772" s="10">
        <v>0</v>
      </c>
      <c r="L1772" s="5" t="s">
        <v>67</v>
      </c>
      <c r="M1772" s="10">
        <v>0</v>
      </c>
      <c r="N1772" s="5" t="s">
        <v>67</v>
      </c>
      <c r="O1772" s="10">
        <f t="shared" si="28"/>
        <v>370000</v>
      </c>
      <c r="P1772" s="10">
        <v>0</v>
      </c>
      <c r="Q1772" s="10">
        <v>0</v>
      </c>
      <c r="R1772" s="10">
        <v>0</v>
      </c>
      <c r="S1772" s="10">
        <v>0</v>
      </c>
      <c r="T1772" s="10">
        <v>0</v>
      </c>
      <c r="U1772" s="10">
        <v>0</v>
      </c>
      <c r="V1772" s="10">
        <v>0</v>
      </c>
      <c r="W1772" s="5" t="s">
        <v>9478</v>
      </c>
      <c r="X1772" s="5" t="s">
        <v>67</v>
      </c>
      <c r="Y1772" s="2" t="s">
        <v>67</v>
      </c>
      <c r="Z1772" s="2" t="s">
        <v>67</v>
      </c>
      <c r="AA1772" s="11"/>
      <c r="AB1772" s="2" t="s">
        <v>67</v>
      </c>
    </row>
    <row r="1773" spans="1:28" ht="30" customHeight="1" x14ac:dyDescent="0.3">
      <c r="A1773" s="5" t="s">
        <v>9479</v>
      </c>
      <c r="B1773" s="5" t="s">
        <v>5008</v>
      </c>
      <c r="C1773" s="5" t="s">
        <v>9480</v>
      </c>
      <c r="D1773" s="9" t="s">
        <v>70</v>
      </c>
      <c r="E1773" s="10">
        <v>0</v>
      </c>
      <c r="F1773" s="5" t="s">
        <v>67</v>
      </c>
      <c r="G1773" s="10">
        <v>250000</v>
      </c>
      <c r="H1773" s="5" t="s">
        <v>9481</v>
      </c>
      <c r="I1773" s="10">
        <v>250000</v>
      </c>
      <c r="J1773" s="5" t="s">
        <v>9482</v>
      </c>
      <c r="K1773" s="10">
        <v>0</v>
      </c>
      <c r="L1773" s="5" t="s">
        <v>67</v>
      </c>
      <c r="M1773" s="10">
        <v>0</v>
      </c>
      <c r="N1773" s="5" t="s">
        <v>67</v>
      </c>
      <c r="O1773" s="10">
        <f t="shared" si="28"/>
        <v>250000</v>
      </c>
      <c r="P1773" s="10">
        <v>0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5" t="s">
        <v>9483</v>
      </c>
      <c r="X1773" s="5" t="s">
        <v>67</v>
      </c>
      <c r="Y1773" s="2" t="s">
        <v>67</v>
      </c>
      <c r="Z1773" s="2" t="s">
        <v>67</v>
      </c>
      <c r="AA1773" s="11"/>
      <c r="AB1773" s="2" t="s">
        <v>67</v>
      </c>
    </row>
    <row r="1774" spans="1:28" ht="30" customHeight="1" x14ac:dyDescent="0.3">
      <c r="A1774" s="5" t="s">
        <v>9484</v>
      </c>
      <c r="B1774" s="5" t="s">
        <v>9485</v>
      </c>
      <c r="C1774" s="5" t="s">
        <v>9486</v>
      </c>
      <c r="D1774" s="9" t="s">
        <v>70</v>
      </c>
      <c r="E1774" s="10">
        <v>0</v>
      </c>
      <c r="F1774" s="5" t="s">
        <v>67</v>
      </c>
      <c r="G1774" s="10">
        <v>225000</v>
      </c>
      <c r="H1774" s="5" t="s">
        <v>9481</v>
      </c>
      <c r="I1774" s="10">
        <v>160000</v>
      </c>
      <c r="J1774" s="5" t="s">
        <v>5047</v>
      </c>
      <c r="K1774" s="10">
        <v>0</v>
      </c>
      <c r="L1774" s="5" t="s">
        <v>67</v>
      </c>
      <c r="M1774" s="10">
        <v>0</v>
      </c>
      <c r="N1774" s="5" t="s">
        <v>67</v>
      </c>
      <c r="O1774" s="10">
        <f t="shared" si="28"/>
        <v>160000</v>
      </c>
      <c r="P1774" s="10">
        <v>0</v>
      </c>
      <c r="Q1774" s="10">
        <v>0</v>
      </c>
      <c r="R1774" s="10">
        <v>0</v>
      </c>
      <c r="S1774" s="10">
        <v>0</v>
      </c>
      <c r="T1774" s="10">
        <v>0</v>
      </c>
      <c r="U1774" s="10">
        <v>0</v>
      </c>
      <c r="V1774" s="10">
        <v>0</v>
      </c>
      <c r="W1774" s="5" t="s">
        <v>9487</v>
      </c>
      <c r="X1774" s="5" t="s">
        <v>67</v>
      </c>
      <c r="Y1774" s="2" t="s">
        <v>67</v>
      </c>
      <c r="Z1774" s="2" t="s">
        <v>67</v>
      </c>
      <c r="AA1774" s="11"/>
      <c r="AB1774" s="2" t="s">
        <v>67</v>
      </c>
    </row>
    <row r="1775" spans="1:28" ht="30" customHeight="1" x14ac:dyDescent="0.3">
      <c r="A1775" s="5" t="s">
        <v>9488</v>
      </c>
      <c r="B1775" s="5" t="s">
        <v>9489</v>
      </c>
      <c r="C1775" s="5" t="s">
        <v>9490</v>
      </c>
      <c r="D1775" s="9" t="s">
        <v>508</v>
      </c>
      <c r="E1775" s="10">
        <v>0</v>
      </c>
      <c r="F1775" s="5" t="s">
        <v>67</v>
      </c>
      <c r="G1775" s="10">
        <v>0</v>
      </c>
      <c r="H1775" s="5" t="s">
        <v>67</v>
      </c>
      <c r="I1775" s="10">
        <v>0</v>
      </c>
      <c r="J1775" s="5" t="s">
        <v>67</v>
      </c>
      <c r="K1775" s="10">
        <v>49000</v>
      </c>
      <c r="L1775" s="5" t="s">
        <v>9491</v>
      </c>
      <c r="M1775" s="10">
        <v>0</v>
      </c>
      <c r="N1775" s="5" t="s">
        <v>67</v>
      </c>
      <c r="O1775" s="10">
        <f t="shared" si="28"/>
        <v>49000</v>
      </c>
      <c r="P1775" s="10">
        <v>0</v>
      </c>
      <c r="Q1775" s="10">
        <v>0</v>
      </c>
      <c r="R1775" s="10">
        <v>0</v>
      </c>
      <c r="S1775" s="10">
        <v>0</v>
      </c>
      <c r="T1775" s="10">
        <v>0</v>
      </c>
      <c r="U1775" s="10">
        <v>0</v>
      </c>
      <c r="V1775" s="10">
        <v>0</v>
      </c>
      <c r="W1775" s="5" t="s">
        <v>9492</v>
      </c>
      <c r="X1775" s="5" t="s">
        <v>67</v>
      </c>
      <c r="Y1775" s="2" t="s">
        <v>67</v>
      </c>
      <c r="Z1775" s="2" t="s">
        <v>67</v>
      </c>
      <c r="AA1775" s="11"/>
      <c r="AB1775" s="2" t="s">
        <v>67</v>
      </c>
    </row>
    <row r="1776" spans="1:28" ht="30" customHeight="1" x14ac:dyDescent="0.3">
      <c r="A1776" s="5" t="s">
        <v>9493</v>
      </c>
      <c r="B1776" s="5" t="s">
        <v>9489</v>
      </c>
      <c r="C1776" s="5" t="s">
        <v>9486</v>
      </c>
      <c r="D1776" s="9" t="s">
        <v>508</v>
      </c>
      <c r="E1776" s="10">
        <v>0</v>
      </c>
      <c r="F1776" s="5" t="s">
        <v>67</v>
      </c>
      <c r="G1776" s="10">
        <v>0</v>
      </c>
      <c r="H1776" s="5" t="s">
        <v>67</v>
      </c>
      <c r="I1776" s="10">
        <v>0</v>
      </c>
      <c r="J1776" s="5" t="s">
        <v>67</v>
      </c>
      <c r="K1776" s="10">
        <v>142000</v>
      </c>
      <c r="L1776" s="5" t="s">
        <v>9494</v>
      </c>
      <c r="M1776" s="10">
        <v>0</v>
      </c>
      <c r="N1776" s="5" t="s">
        <v>67</v>
      </c>
      <c r="O1776" s="10">
        <f t="shared" si="28"/>
        <v>142000</v>
      </c>
      <c r="P1776" s="10">
        <v>0</v>
      </c>
      <c r="Q1776" s="10">
        <v>0</v>
      </c>
      <c r="R1776" s="10">
        <v>0</v>
      </c>
      <c r="S1776" s="10">
        <v>0</v>
      </c>
      <c r="T1776" s="10">
        <v>0</v>
      </c>
      <c r="U1776" s="10">
        <v>0</v>
      </c>
      <c r="V1776" s="10">
        <v>0</v>
      </c>
      <c r="W1776" s="5" t="s">
        <v>9495</v>
      </c>
      <c r="X1776" s="5" t="s">
        <v>67</v>
      </c>
      <c r="Y1776" s="2" t="s">
        <v>67</v>
      </c>
      <c r="Z1776" s="2" t="s">
        <v>67</v>
      </c>
      <c r="AA1776" s="11"/>
      <c r="AB1776" s="2" t="s">
        <v>67</v>
      </c>
    </row>
    <row r="1777" spans="1:28" ht="30" customHeight="1" x14ac:dyDescent="0.3">
      <c r="A1777" s="5" t="s">
        <v>9496</v>
      </c>
      <c r="B1777" s="5" t="s">
        <v>9489</v>
      </c>
      <c r="C1777" s="5" t="s">
        <v>9497</v>
      </c>
      <c r="D1777" s="9" t="s">
        <v>508</v>
      </c>
      <c r="E1777" s="10">
        <v>0</v>
      </c>
      <c r="F1777" s="5" t="s">
        <v>67</v>
      </c>
      <c r="G1777" s="10">
        <v>0</v>
      </c>
      <c r="H1777" s="5" t="s">
        <v>67</v>
      </c>
      <c r="I1777" s="10">
        <v>0</v>
      </c>
      <c r="J1777" s="5" t="s">
        <v>67</v>
      </c>
      <c r="K1777" s="10">
        <v>300000</v>
      </c>
      <c r="L1777" s="5" t="s">
        <v>9494</v>
      </c>
      <c r="M1777" s="10">
        <v>0</v>
      </c>
      <c r="N1777" s="5" t="s">
        <v>67</v>
      </c>
      <c r="O1777" s="10">
        <f t="shared" si="28"/>
        <v>300000</v>
      </c>
      <c r="P1777" s="10">
        <v>0</v>
      </c>
      <c r="Q1777" s="10">
        <v>0</v>
      </c>
      <c r="R1777" s="10">
        <v>0</v>
      </c>
      <c r="S1777" s="10">
        <v>0</v>
      </c>
      <c r="T1777" s="10">
        <v>0</v>
      </c>
      <c r="U1777" s="10">
        <v>0</v>
      </c>
      <c r="V1777" s="10">
        <v>0</v>
      </c>
      <c r="W1777" s="5" t="s">
        <v>9498</v>
      </c>
      <c r="X1777" s="5" t="s">
        <v>67</v>
      </c>
      <c r="Y1777" s="2" t="s">
        <v>67</v>
      </c>
      <c r="Z1777" s="2" t="s">
        <v>67</v>
      </c>
      <c r="AA1777" s="11"/>
      <c r="AB1777" s="2" t="s">
        <v>67</v>
      </c>
    </row>
    <row r="1778" spans="1:28" ht="30" customHeight="1" x14ac:dyDescent="0.3">
      <c r="A1778" s="5" t="s">
        <v>9499</v>
      </c>
      <c r="B1778" s="5" t="s">
        <v>9500</v>
      </c>
      <c r="C1778" s="5" t="s">
        <v>9501</v>
      </c>
      <c r="D1778" s="9" t="s">
        <v>508</v>
      </c>
      <c r="E1778" s="10">
        <v>0</v>
      </c>
      <c r="F1778" s="5" t="s">
        <v>67</v>
      </c>
      <c r="G1778" s="10">
        <v>24000</v>
      </c>
      <c r="H1778" s="5" t="s">
        <v>9481</v>
      </c>
      <c r="I1778" s="10">
        <v>17000</v>
      </c>
      <c r="J1778" s="5" t="s">
        <v>5047</v>
      </c>
      <c r="K1778" s="10">
        <v>0</v>
      </c>
      <c r="L1778" s="5" t="s">
        <v>67</v>
      </c>
      <c r="M1778" s="10">
        <v>0</v>
      </c>
      <c r="N1778" s="5" t="s">
        <v>67</v>
      </c>
      <c r="O1778" s="10">
        <f t="shared" si="28"/>
        <v>17000</v>
      </c>
      <c r="P1778" s="10">
        <v>0</v>
      </c>
      <c r="Q1778" s="10">
        <v>0</v>
      </c>
      <c r="R1778" s="10">
        <v>0</v>
      </c>
      <c r="S1778" s="10">
        <v>0</v>
      </c>
      <c r="T1778" s="10">
        <v>0</v>
      </c>
      <c r="U1778" s="10">
        <v>0</v>
      </c>
      <c r="V1778" s="10">
        <v>0</v>
      </c>
      <c r="W1778" s="5" t="s">
        <v>9502</v>
      </c>
      <c r="X1778" s="5" t="s">
        <v>67</v>
      </c>
      <c r="Y1778" s="2" t="s">
        <v>67</v>
      </c>
      <c r="Z1778" s="2" t="s">
        <v>67</v>
      </c>
      <c r="AA1778" s="11"/>
      <c r="AB1778" s="2" t="s">
        <v>67</v>
      </c>
    </row>
    <row r="1779" spans="1:28" ht="30" customHeight="1" x14ac:dyDescent="0.3">
      <c r="A1779" s="5" t="s">
        <v>9503</v>
      </c>
      <c r="B1779" s="5" t="s">
        <v>9500</v>
      </c>
      <c r="C1779" s="5" t="s">
        <v>9504</v>
      </c>
      <c r="D1779" s="9" t="s">
        <v>508</v>
      </c>
      <c r="E1779" s="10">
        <v>0</v>
      </c>
      <c r="F1779" s="5" t="s">
        <v>67</v>
      </c>
      <c r="G1779" s="10">
        <v>24000</v>
      </c>
      <c r="H1779" s="5" t="s">
        <v>9481</v>
      </c>
      <c r="I1779" s="10">
        <v>17000</v>
      </c>
      <c r="J1779" s="5" t="s">
        <v>5047</v>
      </c>
      <c r="K1779" s="10">
        <v>0</v>
      </c>
      <c r="L1779" s="5" t="s">
        <v>67</v>
      </c>
      <c r="M1779" s="10">
        <v>0</v>
      </c>
      <c r="N1779" s="5" t="s">
        <v>67</v>
      </c>
      <c r="O1779" s="10">
        <f t="shared" si="28"/>
        <v>17000</v>
      </c>
      <c r="P1779" s="10">
        <v>0</v>
      </c>
      <c r="Q1779" s="10">
        <v>0</v>
      </c>
      <c r="R1779" s="10">
        <v>0</v>
      </c>
      <c r="S1779" s="10">
        <v>0</v>
      </c>
      <c r="T1779" s="10">
        <v>0</v>
      </c>
      <c r="U1779" s="10">
        <v>0</v>
      </c>
      <c r="V1779" s="10">
        <v>0</v>
      </c>
      <c r="W1779" s="5" t="s">
        <v>9505</v>
      </c>
      <c r="X1779" s="5" t="s">
        <v>67</v>
      </c>
      <c r="Y1779" s="2" t="s">
        <v>67</v>
      </c>
      <c r="Z1779" s="2" t="s">
        <v>67</v>
      </c>
      <c r="AA1779" s="11"/>
      <c r="AB1779" s="2" t="s">
        <v>67</v>
      </c>
    </row>
    <row r="1780" spans="1:28" ht="30" customHeight="1" x14ac:dyDescent="0.3">
      <c r="A1780" s="5" t="s">
        <v>9506</v>
      </c>
      <c r="B1780" s="5" t="s">
        <v>9507</v>
      </c>
      <c r="C1780" s="5" t="s">
        <v>9508</v>
      </c>
      <c r="D1780" s="9" t="s">
        <v>508</v>
      </c>
      <c r="E1780" s="10">
        <v>0</v>
      </c>
      <c r="F1780" s="5" t="s">
        <v>67</v>
      </c>
      <c r="G1780" s="10">
        <v>5500</v>
      </c>
      <c r="H1780" s="5" t="s">
        <v>9509</v>
      </c>
      <c r="I1780" s="10">
        <v>0</v>
      </c>
      <c r="J1780" s="5" t="s">
        <v>67</v>
      </c>
      <c r="K1780" s="10">
        <v>0</v>
      </c>
      <c r="L1780" s="5" t="s">
        <v>67</v>
      </c>
      <c r="M1780" s="10">
        <v>0</v>
      </c>
      <c r="N1780" s="5" t="s">
        <v>67</v>
      </c>
      <c r="O1780" s="10">
        <f t="shared" si="28"/>
        <v>5500</v>
      </c>
      <c r="P1780" s="10">
        <v>0</v>
      </c>
      <c r="Q1780" s="10">
        <v>0</v>
      </c>
      <c r="R1780" s="10">
        <v>0</v>
      </c>
      <c r="S1780" s="10">
        <v>0</v>
      </c>
      <c r="T1780" s="10">
        <v>0</v>
      </c>
      <c r="U1780" s="10">
        <v>0</v>
      </c>
      <c r="V1780" s="10">
        <v>0</v>
      </c>
      <c r="W1780" s="5" t="s">
        <v>9510</v>
      </c>
      <c r="X1780" s="5" t="s">
        <v>67</v>
      </c>
      <c r="Y1780" s="2" t="s">
        <v>67</v>
      </c>
      <c r="Z1780" s="2" t="s">
        <v>67</v>
      </c>
      <c r="AA1780" s="11"/>
      <c r="AB1780" s="2" t="s">
        <v>67</v>
      </c>
    </row>
    <row r="1781" spans="1:28" ht="30" customHeight="1" x14ac:dyDescent="0.3">
      <c r="A1781" s="5" t="s">
        <v>9511</v>
      </c>
      <c r="B1781" s="5" t="s">
        <v>9507</v>
      </c>
      <c r="C1781" s="5" t="s">
        <v>9512</v>
      </c>
      <c r="D1781" s="9" t="s">
        <v>508</v>
      </c>
      <c r="E1781" s="10">
        <v>0</v>
      </c>
      <c r="F1781" s="5" t="s">
        <v>67</v>
      </c>
      <c r="G1781" s="10">
        <v>7500</v>
      </c>
      <c r="H1781" s="5" t="s">
        <v>9509</v>
      </c>
      <c r="I1781" s="10">
        <v>0</v>
      </c>
      <c r="J1781" s="5" t="s">
        <v>67</v>
      </c>
      <c r="K1781" s="10">
        <v>0</v>
      </c>
      <c r="L1781" s="5" t="s">
        <v>67</v>
      </c>
      <c r="M1781" s="10">
        <v>0</v>
      </c>
      <c r="N1781" s="5" t="s">
        <v>67</v>
      </c>
      <c r="O1781" s="10">
        <f t="shared" si="28"/>
        <v>7500</v>
      </c>
      <c r="P1781" s="10">
        <v>0</v>
      </c>
      <c r="Q1781" s="10">
        <v>0</v>
      </c>
      <c r="R1781" s="10">
        <v>0</v>
      </c>
      <c r="S1781" s="10">
        <v>0</v>
      </c>
      <c r="T1781" s="10">
        <v>0</v>
      </c>
      <c r="U1781" s="10">
        <v>0</v>
      </c>
      <c r="V1781" s="10">
        <v>0</v>
      </c>
      <c r="W1781" s="5" t="s">
        <v>9513</v>
      </c>
      <c r="X1781" s="5" t="s">
        <v>67</v>
      </c>
      <c r="Y1781" s="2" t="s">
        <v>67</v>
      </c>
      <c r="Z1781" s="2" t="s">
        <v>67</v>
      </c>
      <c r="AA1781" s="11"/>
      <c r="AB1781" s="2" t="s">
        <v>67</v>
      </c>
    </row>
    <row r="1782" spans="1:28" ht="30" customHeight="1" x14ac:dyDescent="0.3">
      <c r="A1782" s="5" t="s">
        <v>9514</v>
      </c>
      <c r="B1782" s="5" t="s">
        <v>9507</v>
      </c>
      <c r="C1782" s="5" t="s">
        <v>9515</v>
      </c>
      <c r="D1782" s="9" t="s">
        <v>508</v>
      </c>
      <c r="E1782" s="10">
        <v>0</v>
      </c>
      <c r="F1782" s="5" t="s">
        <v>67</v>
      </c>
      <c r="G1782" s="10">
        <v>11000</v>
      </c>
      <c r="H1782" s="5" t="s">
        <v>9509</v>
      </c>
      <c r="I1782" s="10">
        <v>0</v>
      </c>
      <c r="J1782" s="5" t="s">
        <v>67</v>
      </c>
      <c r="K1782" s="10">
        <v>0</v>
      </c>
      <c r="L1782" s="5" t="s">
        <v>67</v>
      </c>
      <c r="M1782" s="10">
        <v>0</v>
      </c>
      <c r="N1782" s="5" t="s">
        <v>67</v>
      </c>
      <c r="O1782" s="10">
        <f t="shared" si="28"/>
        <v>11000</v>
      </c>
      <c r="P1782" s="10">
        <v>0</v>
      </c>
      <c r="Q1782" s="10">
        <v>0</v>
      </c>
      <c r="R1782" s="10">
        <v>0</v>
      </c>
      <c r="S1782" s="10">
        <v>0</v>
      </c>
      <c r="T1782" s="10">
        <v>0</v>
      </c>
      <c r="U1782" s="10">
        <v>0</v>
      </c>
      <c r="V1782" s="10">
        <v>0</v>
      </c>
      <c r="W1782" s="5" t="s">
        <v>9516</v>
      </c>
      <c r="X1782" s="5" t="s">
        <v>67</v>
      </c>
      <c r="Y1782" s="2" t="s">
        <v>67</v>
      </c>
      <c r="Z1782" s="2" t="s">
        <v>67</v>
      </c>
      <c r="AA1782" s="11"/>
      <c r="AB1782" s="2" t="s">
        <v>67</v>
      </c>
    </row>
    <row r="1783" spans="1:28" ht="30" customHeight="1" x14ac:dyDescent="0.3">
      <c r="A1783" s="5" t="s">
        <v>9517</v>
      </c>
      <c r="B1783" s="5" t="s">
        <v>9507</v>
      </c>
      <c r="C1783" s="5" t="s">
        <v>9518</v>
      </c>
      <c r="D1783" s="9" t="s">
        <v>508</v>
      </c>
      <c r="E1783" s="10">
        <v>0</v>
      </c>
      <c r="F1783" s="5" t="s">
        <v>67</v>
      </c>
      <c r="G1783" s="10">
        <v>13000</v>
      </c>
      <c r="H1783" s="5" t="s">
        <v>9509</v>
      </c>
      <c r="I1783" s="10">
        <v>0</v>
      </c>
      <c r="J1783" s="5" t="s">
        <v>67</v>
      </c>
      <c r="K1783" s="10">
        <v>0</v>
      </c>
      <c r="L1783" s="5" t="s">
        <v>67</v>
      </c>
      <c r="M1783" s="10">
        <v>0</v>
      </c>
      <c r="N1783" s="5" t="s">
        <v>67</v>
      </c>
      <c r="O1783" s="10">
        <f t="shared" si="28"/>
        <v>13000</v>
      </c>
      <c r="P1783" s="10">
        <v>0</v>
      </c>
      <c r="Q1783" s="10">
        <v>0</v>
      </c>
      <c r="R1783" s="10">
        <v>0</v>
      </c>
      <c r="S1783" s="10">
        <v>0</v>
      </c>
      <c r="T1783" s="10">
        <v>0</v>
      </c>
      <c r="U1783" s="10">
        <v>0</v>
      </c>
      <c r="V1783" s="10">
        <v>0</v>
      </c>
      <c r="W1783" s="5" t="s">
        <v>9519</v>
      </c>
      <c r="X1783" s="5" t="s">
        <v>67</v>
      </c>
      <c r="Y1783" s="2" t="s">
        <v>67</v>
      </c>
      <c r="Z1783" s="2" t="s">
        <v>67</v>
      </c>
      <c r="AA1783" s="11"/>
      <c r="AB1783" s="2" t="s">
        <v>67</v>
      </c>
    </row>
    <row r="1784" spans="1:28" ht="30" customHeight="1" x14ac:dyDescent="0.3">
      <c r="A1784" s="5" t="s">
        <v>9520</v>
      </c>
      <c r="B1784" s="5" t="s">
        <v>9507</v>
      </c>
      <c r="C1784" s="5" t="s">
        <v>9521</v>
      </c>
      <c r="D1784" s="9" t="s">
        <v>508</v>
      </c>
      <c r="E1784" s="10">
        <v>0</v>
      </c>
      <c r="F1784" s="5" t="s">
        <v>67</v>
      </c>
      <c r="G1784" s="10">
        <v>15000</v>
      </c>
      <c r="H1784" s="5" t="s">
        <v>67</v>
      </c>
      <c r="I1784" s="10">
        <v>0</v>
      </c>
      <c r="J1784" s="5" t="s">
        <v>67</v>
      </c>
      <c r="K1784" s="10">
        <v>0</v>
      </c>
      <c r="L1784" s="5" t="s">
        <v>67</v>
      </c>
      <c r="M1784" s="10">
        <v>0</v>
      </c>
      <c r="N1784" s="5" t="s">
        <v>67</v>
      </c>
      <c r="O1784" s="10">
        <f t="shared" si="28"/>
        <v>15000</v>
      </c>
      <c r="P1784" s="10">
        <v>0</v>
      </c>
      <c r="Q1784" s="10">
        <v>0</v>
      </c>
      <c r="R1784" s="10">
        <v>0</v>
      </c>
      <c r="S1784" s="10">
        <v>0</v>
      </c>
      <c r="T1784" s="10">
        <v>0</v>
      </c>
      <c r="U1784" s="10">
        <v>0</v>
      </c>
      <c r="V1784" s="10">
        <v>0</v>
      </c>
      <c r="W1784" s="5" t="s">
        <v>9522</v>
      </c>
      <c r="X1784" s="5" t="s">
        <v>67</v>
      </c>
      <c r="Y1784" s="2" t="s">
        <v>67</v>
      </c>
      <c r="Z1784" s="2" t="s">
        <v>67</v>
      </c>
      <c r="AA1784" s="11"/>
      <c r="AB1784" s="2" t="s">
        <v>67</v>
      </c>
    </row>
    <row r="1785" spans="1:28" ht="30" customHeight="1" x14ac:dyDescent="0.3">
      <c r="A1785" s="5" t="s">
        <v>9523</v>
      </c>
      <c r="B1785" s="5" t="s">
        <v>9507</v>
      </c>
      <c r="C1785" s="5" t="s">
        <v>9524</v>
      </c>
      <c r="D1785" s="9" t="s">
        <v>508</v>
      </c>
      <c r="E1785" s="10">
        <v>0</v>
      </c>
      <c r="F1785" s="5" t="s">
        <v>67</v>
      </c>
      <c r="G1785" s="10">
        <v>17000</v>
      </c>
      <c r="H1785" s="5" t="s">
        <v>9509</v>
      </c>
      <c r="I1785" s="10">
        <v>0</v>
      </c>
      <c r="J1785" s="5" t="s">
        <v>67</v>
      </c>
      <c r="K1785" s="10">
        <v>0</v>
      </c>
      <c r="L1785" s="5" t="s">
        <v>67</v>
      </c>
      <c r="M1785" s="10">
        <v>0</v>
      </c>
      <c r="N1785" s="5" t="s">
        <v>67</v>
      </c>
      <c r="O1785" s="10">
        <f t="shared" si="28"/>
        <v>17000</v>
      </c>
      <c r="P1785" s="10">
        <v>0</v>
      </c>
      <c r="Q1785" s="10">
        <v>0</v>
      </c>
      <c r="R1785" s="10">
        <v>0</v>
      </c>
      <c r="S1785" s="10">
        <v>0</v>
      </c>
      <c r="T1785" s="10">
        <v>0</v>
      </c>
      <c r="U1785" s="10">
        <v>0</v>
      </c>
      <c r="V1785" s="10">
        <v>0</v>
      </c>
      <c r="W1785" s="5" t="s">
        <v>9525</v>
      </c>
      <c r="X1785" s="5" t="s">
        <v>67</v>
      </c>
      <c r="Y1785" s="2" t="s">
        <v>67</v>
      </c>
      <c r="Z1785" s="2" t="s">
        <v>67</v>
      </c>
      <c r="AA1785" s="11"/>
      <c r="AB1785" s="2" t="s">
        <v>67</v>
      </c>
    </row>
    <row r="1786" spans="1:28" ht="30" customHeight="1" x14ac:dyDescent="0.3">
      <c r="A1786" s="5" t="s">
        <v>9526</v>
      </c>
      <c r="B1786" s="5" t="s">
        <v>9507</v>
      </c>
      <c r="C1786" s="5" t="s">
        <v>9527</v>
      </c>
      <c r="D1786" s="9" t="s">
        <v>508</v>
      </c>
      <c r="E1786" s="10">
        <v>0</v>
      </c>
      <c r="F1786" s="5" t="s">
        <v>67</v>
      </c>
      <c r="G1786" s="10">
        <v>19000</v>
      </c>
      <c r="H1786" s="5" t="s">
        <v>9509</v>
      </c>
      <c r="I1786" s="10">
        <v>0</v>
      </c>
      <c r="J1786" s="5" t="s">
        <v>67</v>
      </c>
      <c r="K1786" s="10">
        <v>0</v>
      </c>
      <c r="L1786" s="5" t="s">
        <v>67</v>
      </c>
      <c r="M1786" s="10">
        <v>0</v>
      </c>
      <c r="N1786" s="5" t="s">
        <v>67</v>
      </c>
      <c r="O1786" s="10">
        <f t="shared" si="28"/>
        <v>19000</v>
      </c>
      <c r="P1786" s="10">
        <v>0</v>
      </c>
      <c r="Q1786" s="10">
        <v>0</v>
      </c>
      <c r="R1786" s="10">
        <v>0</v>
      </c>
      <c r="S1786" s="10">
        <v>0</v>
      </c>
      <c r="T1786" s="10">
        <v>0</v>
      </c>
      <c r="U1786" s="10">
        <v>0</v>
      </c>
      <c r="V1786" s="10">
        <v>0</v>
      </c>
      <c r="W1786" s="5" t="s">
        <v>9528</v>
      </c>
      <c r="X1786" s="5" t="s">
        <v>67</v>
      </c>
      <c r="Y1786" s="2" t="s">
        <v>67</v>
      </c>
      <c r="Z1786" s="2" t="s">
        <v>67</v>
      </c>
      <c r="AA1786" s="11"/>
      <c r="AB1786" s="2" t="s">
        <v>67</v>
      </c>
    </row>
    <row r="1787" spans="1:28" ht="30" customHeight="1" x14ac:dyDescent="0.3">
      <c r="A1787" s="5" t="s">
        <v>9529</v>
      </c>
      <c r="B1787" s="5" t="s">
        <v>9507</v>
      </c>
      <c r="C1787" s="5" t="s">
        <v>9530</v>
      </c>
      <c r="D1787" s="9" t="s">
        <v>508</v>
      </c>
      <c r="E1787" s="10">
        <v>0</v>
      </c>
      <c r="F1787" s="5" t="s">
        <v>67</v>
      </c>
      <c r="G1787" s="10">
        <v>20000</v>
      </c>
      <c r="H1787" s="5" t="s">
        <v>9509</v>
      </c>
      <c r="I1787" s="10">
        <v>0</v>
      </c>
      <c r="J1787" s="5" t="s">
        <v>67</v>
      </c>
      <c r="K1787" s="10">
        <v>0</v>
      </c>
      <c r="L1787" s="5" t="s">
        <v>67</v>
      </c>
      <c r="M1787" s="10">
        <v>0</v>
      </c>
      <c r="N1787" s="5" t="s">
        <v>67</v>
      </c>
      <c r="O1787" s="10">
        <f t="shared" si="28"/>
        <v>20000</v>
      </c>
      <c r="P1787" s="10">
        <v>0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5" t="s">
        <v>9531</v>
      </c>
      <c r="X1787" s="5" t="s">
        <v>67</v>
      </c>
      <c r="Y1787" s="2" t="s">
        <v>67</v>
      </c>
      <c r="Z1787" s="2" t="s">
        <v>67</v>
      </c>
      <c r="AA1787" s="11"/>
      <c r="AB1787" s="2" t="s">
        <v>67</v>
      </c>
    </row>
    <row r="1788" spans="1:28" ht="30" customHeight="1" x14ac:dyDescent="0.3">
      <c r="A1788" s="5" t="s">
        <v>9532</v>
      </c>
      <c r="B1788" s="5" t="s">
        <v>9507</v>
      </c>
      <c r="C1788" s="5" t="s">
        <v>9533</v>
      </c>
      <c r="D1788" s="9" t="s">
        <v>508</v>
      </c>
      <c r="E1788" s="10">
        <v>0</v>
      </c>
      <c r="F1788" s="5" t="s">
        <v>67</v>
      </c>
      <c r="G1788" s="10">
        <v>22000</v>
      </c>
      <c r="H1788" s="5" t="s">
        <v>9509</v>
      </c>
      <c r="I1788" s="10">
        <v>0</v>
      </c>
      <c r="J1788" s="5" t="s">
        <v>67</v>
      </c>
      <c r="K1788" s="10">
        <v>0</v>
      </c>
      <c r="L1788" s="5" t="s">
        <v>67</v>
      </c>
      <c r="M1788" s="10">
        <v>0</v>
      </c>
      <c r="N1788" s="5" t="s">
        <v>67</v>
      </c>
      <c r="O1788" s="10">
        <f t="shared" si="28"/>
        <v>22000</v>
      </c>
      <c r="P1788" s="10">
        <v>0</v>
      </c>
      <c r="Q1788" s="10">
        <v>0</v>
      </c>
      <c r="R1788" s="10">
        <v>0</v>
      </c>
      <c r="S1788" s="10">
        <v>0</v>
      </c>
      <c r="T1788" s="10">
        <v>0</v>
      </c>
      <c r="U1788" s="10">
        <v>0</v>
      </c>
      <c r="V1788" s="10">
        <v>0</v>
      </c>
      <c r="W1788" s="5" t="s">
        <v>9534</v>
      </c>
      <c r="X1788" s="5" t="s">
        <v>67</v>
      </c>
      <c r="Y1788" s="2" t="s">
        <v>67</v>
      </c>
      <c r="Z1788" s="2" t="s">
        <v>67</v>
      </c>
      <c r="AA1788" s="11"/>
      <c r="AB1788" s="2" t="s">
        <v>67</v>
      </c>
    </row>
    <row r="1789" spans="1:28" ht="30" customHeight="1" x14ac:dyDescent="0.3">
      <c r="A1789" s="5" t="s">
        <v>9535</v>
      </c>
      <c r="B1789" s="5" t="s">
        <v>9507</v>
      </c>
      <c r="C1789" s="5" t="s">
        <v>9536</v>
      </c>
      <c r="D1789" s="9" t="s">
        <v>508</v>
      </c>
      <c r="E1789" s="10">
        <v>0</v>
      </c>
      <c r="F1789" s="5" t="s">
        <v>67</v>
      </c>
      <c r="G1789" s="10">
        <v>19000</v>
      </c>
      <c r="H1789" s="5" t="s">
        <v>9509</v>
      </c>
      <c r="I1789" s="10">
        <v>0</v>
      </c>
      <c r="J1789" s="5" t="s">
        <v>67</v>
      </c>
      <c r="K1789" s="10">
        <v>29500</v>
      </c>
      <c r="L1789" s="5" t="s">
        <v>67</v>
      </c>
      <c r="M1789" s="10">
        <v>0</v>
      </c>
      <c r="N1789" s="5" t="s">
        <v>67</v>
      </c>
      <c r="O1789" s="10">
        <f t="shared" si="28"/>
        <v>19000</v>
      </c>
      <c r="P1789" s="10">
        <v>0</v>
      </c>
      <c r="Q1789" s="10">
        <v>0</v>
      </c>
      <c r="R1789" s="10">
        <v>0</v>
      </c>
      <c r="S1789" s="10">
        <v>0</v>
      </c>
      <c r="T1789" s="10">
        <v>0</v>
      </c>
      <c r="U1789" s="10">
        <v>0</v>
      </c>
      <c r="V1789" s="10">
        <v>0</v>
      </c>
      <c r="W1789" s="5" t="s">
        <v>9537</v>
      </c>
      <c r="X1789" s="5" t="s">
        <v>67</v>
      </c>
      <c r="Y1789" s="2" t="s">
        <v>67</v>
      </c>
      <c r="Z1789" s="2" t="s">
        <v>67</v>
      </c>
      <c r="AA1789" s="11"/>
      <c r="AB1789" s="2" t="s">
        <v>67</v>
      </c>
    </row>
    <row r="1790" spans="1:28" ht="30" customHeight="1" x14ac:dyDescent="0.3">
      <c r="A1790" s="5" t="s">
        <v>9538</v>
      </c>
      <c r="B1790" s="5" t="s">
        <v>9507</v>
      </c>
      <c r="C1790" s="5" t="s">
        <v>9539</v>
      </c>
      <c r="D1790" s="9" t="s">
        <v>508</v>
      </c>
      <c r="E1790" s="10">
        <v>0</v>
      </c>
      <c r="F1790" s="5" t="s">
        <v>67</v>
      </c>
      <c r="G1790" s="10">
        <v>0</v>
      </c>
      <c r="H1790" s="5" t="s">
        <v>67</v>
      </c>
      <c r="I1790" s="10">
        <v>0</v>
      </c>
      <c r="J1790" s="5" t="s">
        <v>67</v>
      </c>
      <c r="K1790" s="10">
        <v>31500</v>
      </c>
      <c r="L1790" s="5" t="s">
        <v>67</v>
      </c>
      <c r="M1790" s="10">
        <v>0</v>
      </c>
      <c r="N1790" s="5" t="s">
        <v>67</v>
      </c>
      <c r="O1790" s="10">
        <f t="shared" si="28"/>
        <v>31500</v>
      </c>
      <c r="P1790" s="10">
        <v>0</v>
      </c>
      <c r="Q1790" s="10">
        <v>0</v>
      </c>
      <c r="R1790" s="10">
        <v>0</v>
      </c>
      <c r="S1790" s="10">
        <v>0</v>
      </c>
      <c r="T1790" s="10">
        <v>0</v>
      </c>
      <c r="U1790" s="10">
        <v>0</v>
      </c>
      <c r="V1790" s="10">
        <v>0</v>
      </c>
      <c r="W1790" s="5" t="s">
        <v>9540</v>
      </c>
      <c r="X1790" s="5" t="s">
        <v>67</v>
      </c>
      <c r="Y1790" s="2" t="s">
        <v>67</v>
      </c>
      <c r="Z1790" s="2" t="s">
        <v>67</v>
      </c>
      <c r="AA1790" s="11"/>
      <c r="AB1790" s="2" t="s">
        <v>67</v>
      </c>
    </row>
    <row r="1791" spans="1:28" ht="30" customHeight="1" x14ac:dyDescent="0.3">
      <c r="A1791" s="5" t="s">
        <v>9541</v>
      </c>
      <c r="B1791" s="5" t="s">
        <v>9507</v>
      </c>
      <c r="C1791" s="5" t="s">
        <v>9542</v>
      </c>
      <c r="D1791" s="9" t="s">
        <v>508</v>
      </c>
      <c r="E1791" s="10">
        <v>0</v>
      </c>
      <c r="F1791" s="5" t="s">
        <v>67</v>
      </c>
      <c r="G1791" s="10">
        <v>0</v>
      </c>
      <c r="H1791" s="5" t="s">
        <v>67</v>
      </c>
      <c r="I1791" s="10">
        <v>0</v>
      </c>
      <c r="J1791" s="5" t="s">
        <v>67</v>
      </c>
      <c r="K1791" s="10">
        <v>33750</v>
      </c>
      <c r="L1791" s="5" t="s">
        <v>67</v>
      </c>
      <c r="M1791" s="10">
        <v>0</v>
      </c>
      <c r="N1791" s="5" t="s">
        <v>67</v>
      </c>
      <c r="O1791" s="10">
        <f t="shared" si="28"/>
        <v>33750</v>
      </c>
      <c r="P1791" s="10">
        <v>0</v>
      </c>
      <c r="Q1791" s="10">
        <v>0</v>
      </c>
      <c r="R1791" s="10">
        <v>0</v>
      </c>
      <c r="S1791" s="10">
        <v>0</v>
      </c>
      <c r="T1791" s="10">
        <v>0</v>
      </c>
      <c r="U1791" s="10">
        <v>0</v>
      </c>
      <c r="V1791" s="10">
        <v>0</v>
      </c>
      <c r="W1791" s="5" t="s">
        <v>9543</v>
      </c>
      <c r="X1791" s="5" t="s">
        <v>67</v>
      </c>
      <c r="Y1791" s="2" t="s">
        <v>67</v>
      </c>
      <c r="Z1791" s="2" t="s">
        <v>67</v>
      </c>
      <c r="AA1791" s="11"/>
      <c r="AB1791" s="2" t="s">
        <v>67</v>
      </c>
    </row>
    <row r="1792" spans="1:28" ht="30" customHeight="1" x14ac:dyDescent="0.3">
      <c r="A1792" s="5" t="s">
        <v>9544</v>
      </c>
      <c r="B1792" s="5" t="s">
        <v>9507</v>
      </c>
      <c r="C1792" s="5" t="s">
        <v>9545</v>
      </c>
      <c r="D1792" s="9" t="s">
        <v>508</v>
      </c>
      <c r="E1792" s="10">
        <v>0</v>
      </c>
      <c r="F1792" s="5" t="s">
        <v>67</v>
      </c>
      <c r="G1792" s="10">
        <v>0</v>
      </c>
      <c r="H1792" s="5" t="s">
        <v>67</v>
      </c>
      <c r="I1792" s="10">
        <v>0</v>
      </c>
      <c r="J1792" s="5" t="s">
        <v>67</v>
      </c>
      <c r="K1792" s="10">
        <v>36000</v>
      </c>
      <c r="L1792" s="5" t="s">
        <v>67</v>
      </c>
      <c r="M1792" s="10">
        <v>0</v>
      </c>
      <c r="N1792" s="5" t="s">
        <v>67</v>
      </c>
      <c r="O1792" s="10">
        <f t="shared" si="28"/>
        <v>36000</v>
      </c>
      <c r="P1792" s="10">
        <v>0</v>
      </c>
      <c r="Q1792" s="10">
        <v>0</v>
      </c>
      <c r="R1792" s="10">
        <v>0</v>
      </c>
      <c r="S1792" s="10">
        <v>0</v>
      </c>
      <c r="T1792" s="10">
        <v>0</v>
      </c>
      <c r="U1792" s="10">
        <v>0</v>
      </c>
      <c r="V1792" s="10">
        <v>0</v>
      </c>
      <c r="W1792" s="5" t="s">
        <v>9546</v>
      </c>
      <c r="X1792" s="5" t="s">
        <v>67</v>
      </c>
      <c r="Y1792" s="2" t="s">
        <v>67</v>
      </c>
      <c r="Z1792" s="2" t="s">
        <v>67</v>
      </c>
      <c r="AA1792" s="11"/>
      <c r="AB1792" s="2" t="s">
        <v>67</v>
      </c>
    </row>
    <row r="1793" spans="1:28" ht="30" customHeight="1" x14ac:dyDescent="0.3">
      <c r="A1793" s="5" t="s">
        <v>9547</v>
      </c>
      <c r="B1793" s="5" t="s">
        <v>9507</v>
      </c>
      <c r="C1793" s="5" t="s">
        <v>9548</v>
      </c>
      <c r="D1793" s="9" t="s">
        <v>508</v>
      </c>
      <c r="E1793" s="10">
        <v>0</v>
      </c>
      <c r="F1793" s="5" t="s">
        <v>67</v>
      </c>
      <c r="G1793" s="10">
        <v>0</v>
      </c>
      <c r="H1793" s="5" t="s">
        <v>67</v>
      </c>
      <c r="I1793" s="10">
        <v>0</v>
      </c>
      <c r="J1793" s="5" t="s">
        <v>67</v>
      </c>
      <c r="K1793" s="10">
        <v>38250</v>
      </c>
      <c r="L1793" s="5" t="s">
        <v>67</v>
      </c>
      <c r="M1793" s="10">
        <v>0</v>
      </c>
      <c r="N1793" s="5" t="s">
        <v>67</v>
      </c>
      <c r="O1793" s="10">
        <f t="shared" si="28"/>
        <v>38250</v>
      </c>
      <c r="P1793" s="10">
        <v>0</v>
      </c>
      <c r="Q1793" s="10">
        <v>0</v>
      </c>
      <c r="R1793" s="10">
        <v>0</v>
      </c>
      <c r="S1793" s="10">
        <v>0</v>
      </c>
      <c r="T1793" s="10">
        <v>0</v>
      </c>
      <c r="U1793" s="10">
        <v>0</v>
      </c>
      <c r="V1793" s="10">
        <v>0</v>
      </c>
      <c r="W1793" s="5" t="s">
        <v>9549</v>
      </c>
      <c r="X1793" s="5" t="s">
        <v>67</v>
      </c>
      <c r="Y1793" s="2" t="s">
        <v>67</v>
      </c>
      <c r="Z1793" s="2" t="s">
        <v>67</v>
      </c>
      <c r="AA1793" s="11"/>
      <c r="AB1793" s="2" t="s">
        <v>67</v>
      </c>
    </row>
    <row r="1794" spans="1:28" ht="30" customHeight="1" x14ac:dyDescent="0.3">
      <c r="A1794" s="5" t="s">
        <v>9550</v>
      </c>
      <c r="B1794" s="5" t="s">
        <v>9507</v>
      </c>
      <c r="C1794" s="5" t="s">
        <v>9551</v>
      </c>
      <c r="D1794" s="9" t="s">
        <v>508</v>
      </c>
      <c r="E1794" s="10">
        <v>0</v>
      </c>
      <c r="F1794" s="5" t="s">
        <v>67</v>
      </c>
      <c r="G1794" s="10">
        <v>0</v>
      </c>
      <c r="H1794" s="5" t="s">
        <v>67</v>
      </c>
      <c r="I1794" s="10">
        <v>0</v>
      </c>
      <c r="J1794" s="5" t="s">
        <v>67</v>
      </c>
      <c r="K1794" s="10">
        <v>40500</v>
      </c>
      <c r="L1794" s="5" t="s">
        <v>67</v>
      </c>
      <c r="M1794" s="10">
        <v>0</v>
      </c>
      <c r="N1794" s="5" t="s">
        <v>67</v>
      </c>
      <c r="O1794" s="10">
        <f t="shared" si="28"/>
        <v>40500</v>
      </c>
      <c r="P1794" s="10">
        <v>0</v>
      </c>
      <c r="Q1794" s="10">
        <v>0</v>
      </c>
      <c r="R1794" s="10">
        <v>0</v>
      </c>
      <c r="S1794" s="10">
        <v>0</v>
      </c>
      <c r="T1794" s="10">
        <v>0</v>
      </c>
      <c r="U1794" s="10">
        <v>0</v>
      </c>
      <c r="V1794" s="10">
        <v>0</v>
      </c>
      <c r="W1794" s="5" t="s">
        <v>9552</v>
      </c>
      <c r="X1794" s="5" t="s">
        <v>67</v>
      </c>
      <c r="Y1794" s="2" t="s">
        <v>67</v>
      </c>
      <c r="Z1794" s="2" t="s">
        <v>67</v>
      </c>
      <c r="AA1794" s="11"/>
      <c r="AB1794" s="2" t="s">
        <v>67</v>
      </c>
    </row>
    <row r="1795" spans="1:28" ht="30" customHeight="1" x14ac:dyDescent="0.3">
      <c r="A1795" s="5" t="s">
        <v>9553</v>
      </c>
      <c r="B1795" s="5" t="s">
        <v>9507</v>
      </c>
      <c r="C1795" s="5" t="s">
        <v>9554</v>
      </c>
      <c r="D1795" s="9" t="s">
        <v>508</v>
      </c>
      <c r="E1795" s="10">
        <v>0</v>
      </c>
      <c r="F1795" s="5" t="s">
        <v>67</v>
      </c>
      <c r="G1795" s="10">
        <v>0</v>
      </c>
      <c r="H1795" s="5" t="s">
        <v>67</v>
      </c>
      <c r="I1795" s="10">
        <v>0</v>
      </c>
      <c r="J1795" s="5" t="s">
        <v>67</v>
      </c>
      <c r="K1795" s="10">
        <v>42750</v>
      </c>
      <c r="L1795" s="5" t="s">
        <v>67</v>
      </c>
      <c r="M1795" s="10">
        <v>0</v>
      </c>
      <c r="N1795" s="5" t="s">
        <v>67</v>
      </c>
      <c r="O1795" s="10">
        <f t="shared" si="28"/>
        <v>42750</v>
      </c>
      <c r="P1795" s="10">
        <v>0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10">
        <v>0</v>
      </c>
      <c r="W1795" s="5" t="s">
        <v>9555</v>
      </c>
      <c r="X1795" s="5" t="s">
        <v>67</v>
      </c>
      <c r="Y1795" s="2" t="s">
        <v>67</v>
      </c>
      <c r="Z1795" s="2" t="s">
        <v>67</v>
      </c>
      <c r="AA1795" s="11"/>
      <c r="AB1795" s="2" t="s">
        <v>67</v>
      </c>
    </row>
    <row r="1796" spans="1:28" ht="30" customHeight="1" x14ac:dyDescent="0.3">
      <c r="A1796" s="5" t="s">
        <v>9556</v>
      </c>
      <c r="B1796" s="5" t="s">
        <v>9507</v>
      </c>
      <c r="C1796" s="5" t="s">
        <v>9557</v>
      </c>
      <c r="D1796" s="9" t="s">
        <v>508</v>
      </c>
      <c r="E1796" s="10">
        <v>0</v>
      </c>
      <c r="F1796" s="5" t="s">
        <v>67</v>
      </c>
      <c r="G1796" s="10">
        <v>0</v>
      </c>
      <c r="H1796" s="5" t="s">
        <v>67</v>
      </c>
      <c r="I1796" s="10">
        <v>0</v>
      </c>
      <c r="J1796" s="5" t="s">
        <v>67</v>
      </c>
      <c r="K1796" s="10">
        <v>45000</v>
      </c>
      <c r="L1796" s="5" t="s">
        <v>67</v>
      </c>
      <c r="M1796" s="10">
        <v>0</v>
      </c>
      <c r="N1796" s="5" t="s">
        <v>67</v>
      </c>
      <c r="O1796" s="10">
        <f t="shared" si="28"/>
        <v>45000</v>
      </c>
      <c r="P1796" s="10">
        <v>0</v>
      </c>
      <c r="Q1796" s="10">
        <v>0</v>
      </c>
      <c r="R1796" s="10">
        <v>0</v>
      </c>
      <c r="S1796" s="10">
        <v>0</v>
      </c>
      <c r="T1796" s="10">
        <v>0</v>
      </c>
      <c r="U1796" s="10">
        <v>0</v>
      </c>
      <c r="V1796" s="10">
        <v>0</v>
      </c>
      <c r="W1796" s="5" t="s">
        <v>9558</v>
      </c>
      <c r="X1796" s="5" t="s">
        <v>67</v>
      </c>
      <c r="Y1796" s="2" t="s">
        <v>67</v>
      </c>
      <c r="Z1796" s="2" t="s">
        <v>67</v>
      </c>
      <c r="AA1796" s="11"/>
      <c r="AB1796" s="2" t="s">
        <v>67</v>
      </c>
    </row>
    <row r="1797" spans="1:28" ht="30" customHeight="1" x14ac:dyDescent="0.3">
      <c r="A1797" s="5" t="s">
        <v>9559</v>
      </c>
      <c r="B1797" s="5" t="s">
        <v>9507</v>
      </c>
      <c r="C1797" s="5" t="s">
        <v>9560</v>
      </c>
      <c r="D1797" s="9" t="s">
        <v>508</v>
      </c>
      <c r="E1797" s="10">
        <v>0</v>
      </c>
      <c r="F1797" s="5" t="s">
        <v>67</v>
      </c>
      <c r="G1797" s="10">
        <v>0</v>
      </c>
      <c r="H1797" s="5" t="s">
        <v>67</v>
      </c>
      <c r="I1797" s="10">
        <v>0</v>
      </c>
      <c r="J1797" s="5" t="s">
        <v>67</v>
      </c>
      <c r="K1797" s="10">
        <v>47250</v>
      </c>
      <c r="L1797" s="5" t="s">
        <v>67</v>
      </c>
      <c r="M1797" s="10">
        <v>0</v>
      </c>
      <c r="N1797" s="5" t="s">
        <v>67</v>
      </c>
      <c r="O1797" s="10">
        <f t="shared" si="28"/>
        <v>47250</v>
      </c>
      <c r="P1797" s="10">
        <v>0</v>
      </c>
      <c r="Q1797" s="10">
        <v>0</v>
      </c>
      <c r="R1797" s="10">
        <v>0</v>
      </c>
      <c r="S1797" s="10">
        <v>0</v>
      </c>
      <c r="T1797" s="10">
        <v>0</v>
      </c>
      <c r="U1797" s="10">
        <v>0</v>
      </c>
      <c r="V1797" s="10">
        <v>0</v>
      </c>
      <c r="W1797" s="5" t="s">
        <v>9561</v>
      </c>
      <c r="X1797" s="5" t="s">
        <v>67</v>
      </c>
      <c r="Y1797" s="2" t="s">
        <v>67</v>
      </c>
      <c r="Z1797" s="2" t="s">
        <v>67</v>
      </c>
      <c r="AA1797" s="11"/>
      <c r="AB1797" s="2" t="s">
        <v>67</v>
      </c>
    </row>
    <row r="1798" spans="1:28" ht="30" customHeight="1" x14ac:dyDescent="0.3">
      <c r="A1798" s="5" t="s">
        <v>9562</v>
      </c>
      <c r="B1798" s="5" t="s">
        <v>9507</v>
      </c>
      <c r="C1798" s="5" t="s">
        <v>9563</v>
      </c>
      <c r="D1798" s="9" t="s">
        <v>508</v>
      </c>
      <c r="E1798" s="10">
        <v>0</v>
      </c>
      <c r="F1798" s="5" t="s">
        <v>67</v>
      </c>
      <c r="G1798" s="10">
        <v>0</v>
      </c>
      <c r="H1798" s="5" t="s">
        <v>67</v>
      </c>
      <c r="I1798" s="10">
        <v>0</v>
      </c>
      <c r="J1798" s="5" t="s">
        <v>67</v>
      </c>
      <c r="K1798" s="10">
        <v>49500</v>
      </c>
      <c r="L1798" s="5" t="s">
        <v>67</v>
      </c>
      <c r="M1798" s="10">
        <v>0</v>
      </c>
      <c r="N1798" s="5" t="s">
        <v>67</v>
      </c>
      <c r="O1798" s="10">
        <f t="shared" si="28"/>
        <v>49500</v>
      </c>
      <c r="P1798" s="10">
        <v>0</v>
      </c>
      <c r="Q1798" s="10">
        <v>0</v>
      </c>
      <c r="R1798" s="10">
        <v>0</v>
      </c>
      <c r="S1798" s="10">
        <v>0</v>
      </c>
      <c r="T1798" s="10">
        <v>0</v>
      </c>
      <c r="U1798" s="10">
        <v>0</v>
      </c>
      <c r="V1798" s="10">
        <v>0</v>
      </c>
      <c r="W1798" s="5" t="s">
        <v>9564</v>
      </c>
      <c r="X1798" s="5" t="s">
        <v>67</v>
      </c>
      <c r="Y1798" s="2" t="s">
        <v>67</v>
      </c>
      <c r="Z1798" s="2" t="s">
        <v>67</v>
      </c>
      <c r="AA1798" s="11"/>
      <c r="AB1798" s="2" t="s">
        <v>67</v>
      </c>
    </row>
    <row r="1799" spans="1:28" ht="30" customHeight="1" x14ac:dyDescent="0.3">
      <c r="A1799" s="5" t="s">
        <v>9565</v>
      </c>
      <c r="B1799" s="5" t="s">
        <v>9507</v>
      </c>
      <c r="C1799" s="5" t="s">
        <v>9566</v>
      </c>
      <c r="D1799" s="9" t="s">
        <v>508</v>
      </c>
      <c r="E1799" s="10">
        <v>0</v>
      </c>
      <c r="F1799" s="5" t="s">
        <v>67</v>
      </c>
      <c r="G1799" s="10">
        <v>0</v>
      </c>
      <c r="H1799" s="5" t="s">
        <v>67</v>
      </c>
      <c r="I1799" s="10">
        <v>0</v>
      </c>
      <c r="J1799" s="5" t="s">
        <v>67</v>
      </c>
      <c r="K1799" s="10">
        <v>51750</v>
      </c>
      <c r="L1799" s="5" t="s">
        <v>67</v>
      </c>
      <c r="M1799" s="10">
        <v>0</v>
      </c>
      <c r="N1799" s="5" t="s">
        <v>67</v>
      </c>
      <c r="O1799" s="10">
        <f t="shared" si="28"/>
        <v>51750</v>
      </c>
      <c r="P1799" s="10">
        <v>0</v>
      </c>
      <c r="Q1799" s="10">
        <v>0</v>
      </c>
      <c r="R1799" s="10">
        <v>0</v>
      </c>
      <c r="S1799" s="10">
        <v>0</v>
      </c>
      <c r="T1799" s="10">
        <v>0</v>
      </c>
      <c r="U1799" s="10">
        <v>0</v>
      </c>
      <c r="V1799" s="10">
        <v>0</v>
      </c>
      <c r="W1799" s="5" t="s">
        <v>9567</v>
      </c>
      <c r="X1799" s="5" t="s">
        <v>67</v>
      </c>
      <c r="Y1799" s="2" t="s">
        <v>67</v>
      </c>
      <c r="Z1799" s="2" t="s">
        <v>67</v>
      </c>
      <c r="AA1799" s="11"/>
      <c r="AB1799" s="2" t="s">
        <v>67</v>
      </c>
    </row>
    <row r="1800" spans="1:28" ht="30" customHeight="1" x14ac:dyDescent="0.3">
      <c r="A1800" s="5" t="s">
        <v>9568</v>
      </c>
      <c r="B1800" s="5" t="s">
        <v>9507</v>
      </c>
      <c r="C1800" s="5" t="s">
        <v>9569</v>
      </c>
      <c r="D1800" s="9" t="s">
        <v>508</v>
      </c>
      <c r="E1800" s="10">
        <v>0</v>
      </c>
      <c r="F1800" s="5" t="s">
        <v>67</v>
      </c>
      <c r="G1800" s="10">
        <v>0</v>
      </c>
      <c r="H1800" s="5" t="s">
        <v>67</v>
      </c>
      <c r="I1800" s="10">
        <v>0</v>
      </c>
      <c r="J1800" s="5" t="s">
        <v>67</v>
      </c>
      <c r="K1800" s="10">
        <v>54000</v>
      </c>
      <c r="L1800" s="5" t="s">
        <v>67</v>
      </c>
      <c r="M1800" s="10">
        <v>0</v>
      </c>
      <c r="N1800" s="5" t="s">
        <v>67</v>
      </c>
      <c r="O1800" s="10">
        <f t="shared" si="28"/>
        <v>54000</v>
      </c>
      <c r="P1800" s="10">
        <v>0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10">
        <v>0</v>
      </c>
      <c r="W1800" s="5" t="s">
        <v>9570</v>
      </c>
      <c r="X1800" s="5" t="s">
        <v>67</v>
      </c>
      <c r="Y1800" s="2" t="s">
        <v>67</v>
      </c>
      <c r="Z1800" s="2" t="s">
        <v>67</v>
      </c>
      <c r="AA1800" s="11"/>
      <c r="AB1800" s="2" t="s">
        <v>67</v>
      </c>
    </row>
    <row r="1801" spans="1:28" ht="30" customHeight="1" x14ac:dyDescent="0.3">
      <c r="A1801" s="5" t="s">
        <v>9571</v>
      </c>
      <c r="B1801" s="5" t="s">
        <v>9507</v>
      </c>
      <c r="C1801" s="5" t="s">
        <v>9572</v>
      </c>
      <c r="D1801" s="9" t="s">
        <v>508</v>
      </c>
      <c r="E1801" s="10">
        <v>0</v>
      </c>
      <c r="F1801" s="5" t="s">
        <v>67</v>
      </c>
      <c r="G1801" s="10">
        <v>0</v>
      </c>
      <c r="H1801" s="5" t="s">
        <v>67</v>
      </c>
      <c r="I1801" s="10">
        <v>0</v>
      </c>
      <c r="J1801" s="5" t="s">
        <v>67</v>
      </c>
      <c r="K1801" s="10">
        <v>56250</v>
      </c>
      <c r="L1801" s="5" t="s">
        <v>67</v>
      </c>
      <c r="M1801" s="10">
        <v>0</v>
      </c>
      <c r="N1801" s="5" t="s">
        <v>67</v>
      </c>
      <c r="O1801" s="10">
        <f t="shared" si="28"/>
        <v>56250</v>
      </c>
      <c r="P1801" s="10">
        <v>0</v>
      </c>
      <c r="Q1801" s="10">
        <v>0</v>
      </c>
      <c r="R1801" s="10">
        <v>0</v>
      </c>
      <c r="S1801" s="10">
        <v>0</v>
      </c>
      <c r="T1801" s="10">
        <v>0</v>
      </c>
      <c r="U1801" s="10">
        <v>0</v>
      </c>
      <c r="V1801" s="10">
        <v>0</v>
      </c>
      <c r="W1801" s="5" t="s">
        <v>9573</v>
      </c>
      <c r="X1801" s="5" t="s">
        <v>67</v>
      </c>
      <c r="Y1801" s="2" t="s">
        <v>67</v>
      </c>
      <c r="Z1801" s="2" t="s">
        <v>67</v>
      </c>
      <c r="AA1801" s="11"/>
      <c r="AB1801" s="2" t="s">
        <v>67</v>
      </c>
    </row>
    <row r="1802" spans="1:28" ht="30" customHeight="1" x14ac:dyDescent="0.3">
      <c r="A1802" s="5" t="s">
        <v>9574</v>
      </c>
      <c r="B1802" s="5" t="s">
        <v>9575</v>
      </c>
      <c r="C1802" s="5" t="s">
        <v>9576</v>
      </c>
      <c r="D1802" s="9" t="s">
        <v>9577</v>
      </c>
      <c r="E1802" s="10">
        <v>0</v>
      </c>
      <c r="F1802" s="5" t="s">
        <v>67</v>
      </c>
      <c r="G1802" s="10">
        <v>0</v>
      </c>
      <c r="H1802" s="5" t="s">
        <v>67</v>
      </c>
      <c r="I1802" s="10">
        <v>0</v>
      </c>
      <c r="J1802" s="5" t="s">
        <v>67</v>
      </c>
      <c r="K1802" s="10">
        <v>0</v>
      </c>
      <c r="L1802" s="5" t="s">
        <v>67</v>
      </c>
      <c r="M1802" s="10">
        <v>0</v>
      </c>
      <c r="N1802" s="5" t="s">
        <v>67</v>
      </c>
      <c r="O1802" s="10">
        <v>0</v>
      </c>
      <c r="P1802" s="10">
        <v>0</v>
      </c>
      <c r="Q1802" s="10">
        <v>0</v>
      </c>
      <c r="R1802" s="10">
        <v>0</v>
      </c>
      <c r="S1802" s="10">
        <v>0</v>
      </c>
      <c r="T1802" s="10">
        <v>0</v>
      </c>
      <c r="U1802" s="10">
        <v>23593</v>
      </c>
      <c r="V1802" s="10">
        <f t="shared" ref="V1802:V1832" si="29">SMALL(Q1802:U1802,COUNTIF(Q1802:U1802,0)+1)</f>
        <v>23593</v>
      </c>
      <c r="W1802" s="5" t="s">
        <v>9578</v>
      </c>
      <c r="X1802" s="5" t="s">
        <v>67</v>
      </c>
      <c r="Y1802" s="2" t="s">
        <v>67</v>
      </c>
      <c r="Z1802" s="2" t="s">
        <v>67</v>
      </c>
      <c r="AA1802" s="11"/>
      <c r="AB1802" s="2" t="s">
        <v>67</v>
      </c>
    </row>
    <row r="1803" spans="1:28" ht="30" customHeight="1" x14ac:dyDescent="0.3">
      <c r="A1803" s="5" t="s">
        <v>9579</v>
      </c>
      <c r="B1803" s="5" t="s">
        <v>9575</v>
      </c>
      <c r="C1803" s="5" t="s">
        <v>9580</v>
      </c>
      <c r="D1803" s="9" t="s">
        <v>9577</v>
      </c>
      <c r="E1803" s="10">
        <v>0</v>
      </c>
      <c r="F1803" s="5" t="s">
        <v>67</v>
      </c>
      <c r="G1803" s="10">
        <v>0</v>
      </c>
      <c r="H1803" s="5" t="s">
        <v>67</v>
      </c>
      <c r="I1803" s="10">
        <v>0</v>
      </c>
      <c r="J1803" s="5" t="s">
        <v>67</v>
      </c>
      <c r="K1803" s="10">
        <v>0</v>
      </c>
      <c r="L1803" s="5" t="s">
        <v>67</v>
      </c>
      <c r="M1803" s="10">
        <v>0</v>
      </c>
      <c r="N1803" s="5" t="s">
        <v>67</v>
      </c>
      <c r="O1803" s="10">
        <v>0</v>
      </c>
      <c r="P1803" s="10">
        <v>0</v>
      </c>
      <c r="Q1803" s="10">
        <v>0</v>
      </c>
      <c r="R1803" s="10">
        <v>0</v>
      </c>
      <c r="S1803" s="10">
        <v>0</v>
      </c>
      <c r="T1803" s="10">
        <v>0</v>
      </c>
      <c r="U1803" s="10">
        <v>24898</v>
      </c>
      <c r="V1803" s="10">
        <f t="shared" si="29"/>
        <v>24898</v>
      </c>
      <c r="W1803" s="5" t="s">
        <v>9581</v>
      </c>
      <c r="X1803" s="5" t="s">
        <v>67</v>
      </c>
      <c r="Y1803" s="2" t="s">
        <v>67</v>
      </c>
      <c r="Z1803" s="2" t="s">
        <v>67</v>
      </c>
      <c r="AA1803" s="11"/>
      <c r="AB1803" s="2" t="s">
        <v>67</v>
      </c>
    </row>
    <row r="1804" spans="1:28" ht="30" customHeight="1" x14ac:dyDescent="0.3">
      <c r="A1804" s="5" t="s">
        <v>9582</v>
      </c>
      <c r="B1804" s="5" t="s">
        <v>9575</v>
      </c>
      <c r="C1804" s="5" t="s">
        <v>9583</v>
      </c>
      <c r="D1804" s="9" t="s">
        <v>9577</v>
      </c>
      <c r="E1804" s="10">
        <v>0</v>
      </c>
      <c r="F1804" s="5" t="s">
        <v>67</v>
      </c>
      <c r="G1804" s="10">
        <v>0</v>
      </c>
      <c r="H1804" s="5" t="s">
        <v>67</v>
      </c>
      <c r="I1804" s="10">
        <v>0</v>
      </c>
      <c r="J1804" s="5" t="s">
        <v>67</v>
      </c>
      <c r="K1804" s="10">
        <v>0</v>
      </c>
      <c r="L1804" s="5" t="s">
        <v>67</v>
      </c>
      <c r="M1804" s="10">
        <v>0</v>
      </c>
      <c r="N1804" s="5" t="s">
        <v>67</v>
      </c>
      <c r="O1804" s="10">
        <v>0</v>
      </c>
      <c r="P1804" s="10">
        <v>0</v>
      </c>
      <c r="Q1804" s="10">
        <v>0</v>
      </c>
      <c r="R1804" s="10">
        <v>0</v>
      </c>
      <c r="S1804" s="10">
        <v>0</v>
      </c>
      <c r="T1804" s="10">
        <v>0</v>
      </c>
      <c r="U1804" s="10">
        <v>40407</v>
      </c>
      <c r="V1804" s="10">
        <f t="shared" si="29"/>
        <v>40407</v>
      </c>
      <c r="W1804" s="5" t="s">
        <v>9584</v>
      </c>
      <c r="X1804" s="5" t="s">
        <v>67</v>
      </c>
      <c r="Y1804" s="2" t="s">
        <v>67</v>
      </c>
      <c r="Z1804" s="2" t="s">
        <v>67</v>
      </c>
      <c r="AA1804" s="11"/>
      <c r="AB1804" s="2" t="s">
        <v>67</v>
      </c>
    </row>
    <row r="1805" spans="1:28" ht="30" customHeight="1" x14ac:dyDescent="0.3">
      <c r="A1805" s="5" t="s">
        <v>9585</v>
      </c>
      <c r="B1805" s="5" t="s">
        <v>9575</v>
      </c>
      <c r="C1805" s="5" t="s">
        <v>9586</v>
      </c>
      <c r="D1805" s="9" t="s">
        <v>9577</v>
      </c>
      <c r="E1805" s="10">
        <v>0</v>
      </c>
      <c r="F1805" s="5" t="s">
        <v>67</v>
      </c>
      <c r="G1805" s="10">
        <v>0</v>
      </c>
      <c r="H1805" s="5" t="s">
        <v>67</v>
      </c>
      <c r="I1805" s="10">
        <v>0</v>
      </c>
      <c r="J1805" s="5" t="s">
        <v>67</v>
      </c>
      <c r="K1805" s="10">
        <v>0</v>
      </c>
      <c r="L1805" s="5" t="s">
        <v>67</v>
      </c>
      <c r="M1805" s="10">
        <v>0</v>
      </c>
      <c r="N1805" s="5" t="s">
        <v>67</v>
      </c>
      <c r="O1805" s="10">
        <v>0</v>
      </c>
      <c r="P1805" s="10">
        <v>0</v>
      </c>
      <c r="Q1805" s="10">
        <v>0</v>
      </c>
      <c r="R1805" s="10">
        <v>0</v>
      </c>
      <c r="S1805" s="10">
        <v>0</v>
      </c>
      <c r="T1805" s="10">
        <v>0</v>
      </c>
      <c r="U1805" s="10">
        <v>50727</v>
      </c>
      <c r="V1805" s="10">
        <f t="shared" si="29"/>
        <v>50727</v>
      </c>
      <c r="W1805" s="5" t="s">
        <v>9587</v>
      </c>
      <c r="X1805" s="5" t="s">
        <v>67</v>
      </c>
      <c r="Y1805" s="2" t="s">
        <v>9588</v>
      </c>
      <c r="Z1805" s="2" t="s">
        <v>67</v>
      </c>
      <c r="AA1805" s="11"/>
      <c r="AB1805" s="2" t="s">
        <v>67</v>
      </c>
    </row>
    <row r="1806" spans="1:28" ht="30" customHeight="1" x14ac:dyDescent="0.3">
      <c r="A1806" s="5" t="s">
        <v>9589</v>
      </c>
      <c r="B1806" s="5" t="s">
        <v>9590</v>
      </c>
      <c r="C1806" s="5" t="s">
        <v>9591</v>
      </c>
      <c r="D1806" s="9" t="s">
        <v>9577</v>
      </c>
      <c r="E1806" s="10">
        <v>0</v>
      </c>
      <c r="F1806" s="5" t="s">
        <v>67</v>
      </c>
      <c r="G1806" s="10">
        <v>0</v>
      </c>
      <c r="H1806" s="5" t="s">
        <v>67</v>
      </c>
      <c r="I1806" s="10">
        <v>0</v>
      </c>
      <c r="J1806" s="5" t="s">
        <v>67</v>
      </c>
      <c r="K1806" s="10">
        <v>0</v>
      </c>
      <c r="L1806" s="5" t="s">
        <v>67</v>
      </c>
      <c r="M1806" s="10">
        <v>0</v>
      </c>
      <c r="N1806" s="5" t="s">
        <v>67</v>
      </c>
      <c r="O1806" s="10">
        <v>0</v>
      </c>
      <c r="P1806" s="10">
        <v>0</v>
      </c>
      <c r="Q1806" s="10">
        <v>0</v>
      </c>
      <c r="R1806" s="10">
        <v>0</v>
      </c>
      <c r="S1806" s="10">
        <v>0</v>
      </c>
      <c r="T1806" s="10">
        <v>0</v>
      </c>
      <c r="U1806" s="10">
        <v>58178</v>
      </c>
      <c r="V1806" s="10">
        <f t="shared" si="29"/>
        <v>58178</v>
      </c>
      <c r="W1806" s="5" t="s">
        <v>9592</v>
      </c>
      <c r="X1806" s="5" t="s">
        <v>67</v>
      </c>
      <c r="Y1806" s="2" t="s">
        <v>67</v>
      </c>
      <c r="Z1806" s="2" t="s">
        <v>67</v>
      </c>
      <c r="AA1806" s="11"/>
      <c r="AB1806" s="2" t="s">
        <v>67</v>
      </c>
    </row>
    <row r="1807" spans="1:28" ht="30" customHeight="1" x14ac:dyDescent="0.3">
      <c r="A1807" s="5" t="s">
        <v>9593</v>
      </c>
      <c r="B1807" s="5" t="s">
        <v>9590</v>
      </c>
      <c r="C1807" s="5" t="s">
        <v>9594</v>
      </c>
      <c r="D1807" s="9" t="s">
        <v>9577</v>
      </c>
      <c r="E1807" s="10">
        <v>0</v>
      </c>
      <c r="F1807" s="5" t="s">
        <v>67</v>
      </c>
      <c r="G1807" s="10">
        <v>0</v>
      </c>
      <c r="H1807" s="5" t="s">
        <v>67</v>
      </c>
      <c r="I1807" s="10">
        <v>0</v>
      </c>
      <c r="J1807" s="5" t="s">
        <v>67</v>
      </c>
      <c r="K1807" s="10">
        <v>0</v>
      </c>
      <c r="L1807" s="5" t="s">
        <v>67</v>
      </c>
      <c r="M1807" s="10">
        <v>0</v>
      </c>
      <c r="N1807" s="5" t="s">
        <v>67</v>
      </c>
      <c r="O1807" s="10">
        <v>0</v>
      </c>
      <c r="P1807" s="10">
        <v>0</v>
      </c>
      <c r="Q1807" s="10">
        <v>0</v>
      </c>
      <c r="R1807" s="10">
        <v>0</v>
      </c>
      <c r="S1807" s="10">
        <v>0</v>
      </c>
      <c r="T1807" s="10">
        <v>0</v>
      </c>
      <c r="U1807" s="10">
        <v>137751</v>
      </c>
      <c r="V1807" s="10">
        <f t="shared" si="29"/>
        <v>137751</v>
      </c>
      <c r="W1807" s="5" t="s">
        <v>9595</v>
      </c>
      <c r="X1807" s="5" t="s">
        <v>67</v>
      </c>
      <c r="Y1807" s="2" t="s">
        <v>67</v>
      </c>
      <c r="Z1807" s="2" t="s">
        <v>67</v>
      </c>
      <c r="AA1807" s="11"/>
      <c r="AB1807" s="2" t="s">
        <v>67</v>
      </c>
    </row>
    <row r="1808" spans="1:28" ht="30" customHeight="1" x14ac:dyDescent="0.3">
      <c r="A1808" s="5" t="s">
        <v>9596</v>
      </c>
      <c r="B1808" s="5" t="s">
        <v>9590</v>
      </c>
      <c r="C1808" s="5" t="s">
        <v>9597</v>
      </c>
      <c r="D1808" s="9" t="s">
        <v>9577</v>
      </c>
      <c r="E1808" s="10">
        <v>0</v>
      </c>
      <c r="F1808" s="5" t="s">
        <v>67</v>
      </c>
      <c r="G1808" s="10">
        <v>0</v>
      </c>
      <c r="H1808" s="5" t="s">
        <v>67</v>
      </c>
      <c r="I1808" s="10">
        <v>0</v>
      </c>
      <c r="J1808" s="5" t="s">
        <v>67</v>
      </c>
      <c r="K1808" s="10">
        <v>0</v>
      </c>
      <c r="L1808" s="5" t="s">
        <v>67</v>
      </c>
      <c r="M1808" s="10">
        <v>0</v>
      </c>
      <c r="N1808" s="5" t="s">
        <v>67</v>
      </c>
      <c r="O1808" s="10">
        <v>0</v>
      </c>
      <c r="P1808" s="10">
        <v>0</v>
      </c>
      <c r="Q1808" s="10">
        <v>0</v>
      </c>
      <c r="R1808" s="10">
        <v>0</v>
      </c>
      <c r="S1808" s="10">
        <v>0</v>
      </c>
      <c r="T1808" s="10">
        <v>0</v>
      </c>
      <c r="U1808" s="10">
        <v>141759</v>
      </c>
      <c r="V1808" s="10">
        <f t="shared" si="29"/>
        <v>141759</v>
      </c>
      <c r="W1808" s="5" t="s">
        <v>9598</v>
      </c>
      <c r="X1808" s="5" t="s">
        <v>67</v>
      </c>
      <c r="Y1808" s="2" t="s">
        <v>67</v>
      </c>
      <c r="Z1808" s="2" t="s">
        <v>67</v>
      </c>
      <c r="AA1808" s="11"/>
      <c r="AB1808" s="2" t="s">
        <v>67</v>
      </c>
    </row>
    <row r="1809" spans="1:28" ht="30" customHeight="1" x14ac:dyDescent="0.3">
      <c r="A1809" s="5" t="s">
        <v>9599</v>
      </c>
      <c r="B1809" s="5" t="s">
        <v>9600</v>
      </c>
      <c r="C1809" s="5" t="s">
        <v>9601</v>
      </c>
      <c r="D1809" s="9" t="s">
        <v>9577</v>
      </c>
      <c r="E1809" s="10">
        <v>0</v>
      </c>
      <c r="F1809" s="5" t="s">
        <v>67</v>
      </c>
      <c r="G1809" s="10">
        <v>0</v>
      </c>
      <c r="H1809" s="5" t="s">
        <v>67</v>
      </c>
      <c r="I1809" s="10">
        <v>0</v>
      </c>
      <c r="J1809" s="5" t="s">
        <v>67</v>
      </c>
      <c r="K1809" s="10">
        <v>0</v>
      </c>
      <c r="L1809" s="5" t="s">
        <v>67</v>
      </c>
      <c r="M1809" s="10">
        <v>0</v>
      </c>
      <c r="N1809" s="5" t="s">
        <v>67</v>
      </c>
      <c r="O1809" s="10">
        <v>0</v>
      </c>
      <c r="P1809" s="10">
        <v>0</v>
      </c>
      <c r="Q1809" s="10">
        <v>450000</v>
      </c>
      <c r="R1809" s="10">
        <v>0</v>
      </c>
      <c r="S1809" s="10">
        <v>0</v>
      </c>
      <c r="T1809" s="10">
        <v>0</v>
      </c>
      <c r="U1809" s="10">
        <v>0</v>
      </c>
      <c r="V1809" s="10">
        <f t="shared" si="29"/>
        <v>450000</v>
      </c>
      <c r="W1809" s="5" t="s">
        <v>9602</v>
      </c>
      <c r="X1809" s="5" t="s">
        <v>67</v>
      </c>
      <c r="Y1809" s="2" t="s">
        <v>67</v>
      </c>
      <c r="Z1809" s="2" t="s">
        <v>67</v>
      </c>
      <c r="AA1809" s="11"/>
      <c r="AB1809" s="2" t="s">
        <v>67</v>
      </c>
    </row>
    <row r="1810" spans="1:28" ht="30" customHeight="1" x14ac:dyDescent="0.3">
      <c r="A1810" s="5" t="s">
        <v>9603</v>
      </c>
      <c r="B1810" s="5" t="s">
        <v>9604</v>
      </c>
      <c r="C1810" s="5" t="s">
        <v>9605</v>
      </c>
      <c r="D1810" s="9" t="s">
        <v>9577</v>
      </c>
      <c r="E1810" s="10">
        <v>0</v>
      </c>
      <c r="F1810" s="5" t="s">
        <v>67</v>
      </c>
      <c r="G1810" s="10">
        <v>0</v>
      </c>
      <c r="H1810" s="5" t="s">
        <v>67</v>
      </c>
      <c r="I1810" s="10">
        <v>0</v>
      </c>
      <c r="J1810" s="5" t="s">
        <v>67</v>
      </c>
      <c r="K1810" s="10">
        <v>0</v>
      </c>
      <c r="L1810" s="5" t="s">
        <v>67</v>
      </c>
      <c r="M1810" s="10">
        <v>0</v>
      </c>
      <c r="N1810" s="5" t="s">
        <v>67</v>
      </c>
      <c r="O1810" s="10">
        <v>0</v>
      </c>
      <c r="P1810" s="10">
        <v>0</v>
      </c>
      <c r="Q1810" s="10">
        <v>600000</v>
      </c>
      <c r="R1810" s="10">
        <v>0</v>
      </c>
      <c r="S1810" s="10">
        <v>0</v>
      </c>
      <c r="T1810" s="10">
        <v>0</v>
      </c>
      <c r="U1810" s="10">
        <v>0</v>
      </c>
      <c r="V1810" s="10">
        <f t="shared" si="29"/>
        <v>600000</v>
      </c>
      <c r="W1810" s="5" t="s">
        <v>9606</v>
      </c>
      <c r="X1810" s="5" t="s">
        <v>67</v>
      </c>
      <c r="Y1810" s="2" t="s">
        <v>67</v>
      </c>
      <c r="Z1810" s="2" t="s">
        <v>67</v>
      </c>
      <c r="AA1810" s="11"/>
      <c r="AB1810" s="2" t="s">
        <v>67</v>
      </c>
    </row>
    <row r="1811" spans="1:28" ht="30" customHeight="1" x14ac:dyDescent="0.3">
      <c r="A1811" s="5" t="s">
        <v>9607</v>
      </c>
      <c r="B1811" s="5" t="s">
        <v>9608</v>
      </c>
      <c r="C1811" s="5" t="s">
        <v>9609</v>
      </c>
      <c r="D1811" s="9" t="s">
        <v>9610</v>
      </c>
      <c r="E1811" s="10">
        <v>0</v>
      </c>
      <c r="F1811" s="5" t="s">
        <v>67</v>
      </c>
      <c r="G1811" s="10">
        <v>0</v>
      </c>
      <c r="H1811" s="5" t="s">
        <v>67</v>
      </c>
      <c r="I1811" s="10">
        <v>0</v>
      </c>
      <c r="J1811" s="5" t="s">
        <v>67</v>
      </c>
      <c r="K1811" s="10">
        <v>0</v>
      </c>
      <c r="L1811" s="5" t="s">
        <v>67</v>
      </c>
      <c r="M1811" s="10">
        <v>0</v>
      </c>
      <c r="N1811" s="5" t="s">
        <v>67</v>
      </c>
      <c r="O1811" s="10">
        <v>0</v>
      </c>
      <c r="P1811" s="10">
        <v>0</v>
      </c>
      <c r="Q1811" s="10">
        <v>1100000</v>
      </c>
      <c r="R1811" s="10">
        <v>0</v>
      </c>
      <c r="S1811" s="10">
        <v>0</v>
      </c>
      <c r="T1811" s="10">
        <v>0</v>
      </c>
      <c r="U1811" s="10">
        <v>0</v>
      </c>
      <c r="V1811" s="10">
        <f t="shared" si="29"/>
        <v>1100000</v>
      </c>
      <c r="W1811" s="5" t="s">
        <v>9611</v>
      </c>
      <c r="X1811" s="5" t="s">
        <v>67</v>
      </c>
      <c r="Y1811" s="2" t="s">
        <v>67</v>
      </c>
      <c r="Z1811" s="2" t="s">
        <v>67</v>
      </c>
      <c r="AA1811" s="11"/>
      <c r="AB1811" s="2" t="s">
        <v>67</v>
      </c>
    </row>
    <row r="1812" spans="1:28" ht="30" customHeight="1" x14ac:dyDescent="0.3">
      <c r="A1812" s="5" t="s">
        <v>9612</v>
      </c>
      <c r="B1812" s="5" t="s">
        <v>9604</v>
      </c>
      <c r="C1812" s="5" t="s">
        <v>9613</v>
      </c>
      <c r="D1812" s="9" t="s">
        <v>9577</v>
      </c>
      <c r="E1812" s="10">
        <v>0</v>
      </c>
      <c r="F1812" s="5" t="s">
        <v>67</v>
      </c>
      <c r="G1812" s="10">
        <v>0</v>
      </c>
      <c r="H1812" s="5" t="s">
        <v>67</v>
      </c>
      <c r="I1812" s="10">
        <v>0</v>
      </c>
      <c r="J1812" s="5" t="s">
        <v>67</v>
      </c>
      <c r="K1812" s="10">
        <v>0</v>
      </c>
      <c r="L1812" s="5" t="s">
        <v>67</v>
      </c>
      <c r="M1812" s="10">
        <v>0</v>
      </c>
      <c r="N1812" s="5" t="s">
        <v>67</v>
      </c>
      <c r="O1812" s="10">
        <v>0</v>
      </c>
      <c r="P1812" s="10">
        <v>0</v>
      </c>
      <c r="Q1812" s="10">
        <v>800000</v>
      </c>
      <c r="R1812" s="10">
        <v>0</v>
      </c>
      <c r="S1812" s="10">
        <v>0</v>
      </c>
      <c r="T1812" s="10">
        <v>0</v>
      </c>
      <c r="U1812" s="10">
        <v>0</v>
      </c>
      <c r="V1812" s="10">
        <f t="shared" si="29"/>
        <v>800000</v>
      </c>
      <c r="W1812" s="5" t="s">
        <v>9614</v>
      </c>
      <c r="X1812" s="5" t="s">
        <v>67</v>
      </c>
      <c r="Y1812" s="2" t="s">
        <v>67</v>
      </c>
      <c r="Z1812" s="2" t="s">
        <v>67</v>
      </c>
      <c r="AA1812" s="11"/>
      <c r="AB1812" s="2" t="s">
        <v>67</v>
      </c>
    </row>
    <row r="1813" spans="1:28" ht="30" customHeight="1" x14ac:dyDescent="0.3">
      <c r="A1813" s="5" t="s">
        <v>9615</v>
      </c>
      <c r="B1813" s="5" t="s">
        <v>9608</v>
      </c>
      <c r="C1813" s="5" t="s">
        <v>9616</v>
      </c>
      <c r="D1813" s="9" t="s">
        <v>9577</v>
      </c>
      <c r="E1813" s="10">
        <v>0</v>
      </c>
      <c r="F1813" s="5" t="s">
        <v>67</v>
      </c>
      <c r="G1813" s="10">
        <v>0</v>
      </c>
      <c r="H1813" s="5" t="s">
        <v>67</v>
      </c>
      <c r="I1813" s="10">
        <v>0</v>
      </c>
      <c r="J1813" s="5" t="s">
        <v>67</v>
      </c>
      <c r="K1813" s="10">
        <v>0</v>
      </c>
      <c r="L1813" s="5" t="s">
        <v>67</v>
      </c>
      <c r="M1813" s="10">
        <v>0</v>
      </c>
      <c r="N1813" s="5" t="s">
        <v>67</v>
      </c>
      <c r="O1813" s="10">
        <v>0</v>
      </c>
      <c r="P1813" s="10">
        <v>0</v>
      </c>
      <c r="Q1813" s="10">
        <v>1100000</v>
      </c>
      <c r="R1813" s="10">
        <v>0</v>
      </c>
      <c r="S1813" s="10">
        <v>0</v>
      </c>
      <c r="T1813" s="10">
        <v>0</v>
      </c>
      <c r="U1813" s="10">
        <v>0</v>
      </c>
      <c r="V1813" s="10">
        <f t="shared" si="29"/>
        <v>1100000</v>
      </c>
      <c r="W1813" s="5" t="s">
        <v>9617</v>
      </c>
      <c r="X1813" s="5" t="s">
        <v>67</v>
      </c>
      <c r="Y1813" s="2" t="s">
        <v>67</v>
      </c>
      <c r="Z1813" s="2" t="s">
        <v>67</v>
      </c>
      <c r="AA1813" s="11"/>
      <c r="AB1813" s="2" t="s">
        <v>67</v>
      </c>
    </row>
    <row r="1814" spans="1:28" ht="30" customHeight="1" x14ac:dyDescent="0.3">
      <c r="A1814" s="5" t="s">
        <v>9618</v>
      </c>
      <c r="B1814" s="5" t="s">
        <v>9619</v>
      </c>
      <c r="C1814" s="5" t="s">
        <v>9620</v>
      </c>
      <c r="D1814" s="9" t="s">
        <v>82</v>
      </c>
      <c r="E1814" s="10">
        <v>0</v>
      </c>
      <c r="F1814" s="5" t="s">
        <v>67</v>
      </c>
      <c r="G1814" s="10">
        <v>0</v>
      </c>
      <c r="H1814" s="5" t="s">
        <v>67</v>
      </c>
      <c r="I1814" s="10">
        <v>0</v>
      </c>
      <c r="J1814" s="5" t="s">
        <v>67</v>
      </c>
      <c r="K1814" s="10">
        <v>0</v>
      </c>
      <c r="L1814" s="5" t="s">
        <v>67</v>
      </c>
      <c r="M1814" s="10">
        <v>0</v>
      </c>
      <c r="N1814" s="5" t="s">
        <v>67</v>
      </c>
      <c r="O1814" s="10">
        <v>0</v>
      </c>
      <c r="P1814" s="10">
        <v>0</v>
      </c>
      <c r="Q1814" s="10">
        <v>300000</v>
      </c>
      <c r="R1814" s="10">
        <v>0</v>
      </c>
      <c r="S1814" s="10">
        <v>0</v>
      </c>
      <c r="T1814" s="10">
        <v>0</v>
      </c>
      <c r="U1814" s="10">
        <v>0</v>
      </c>
      <c r="V1814" s="10">
        <f t="shared" si="29"/>
        <v>300000</v>
      </c>
      <c r="W1814" s="5" t="s">
        <v>9621</v>
      </c>
      <c r="X1814" s="5" t="s">
        <v>67</v>
      </c>
      <c r="Y1814" s="2" t="s">
        <v>67</v>
      </c>
      <c r="Z1814" s="2" t="s">
        <v>67</v>
      </c>
      <c r="AA1814" s="11"/>
      <c r="AB1814" s="2" t="s">
        <v>67</v>
      </c>
    </row>
    <row r="1815" spans="1:28" ht="30" customHeight="1" x14ac:dyDescent="0.3">
      <c r="A1815" s="5" t="s">
        <v>9622</v>
      </c>
      <c r="B1815" s="5" t="s">
        <v>9619</v>
      </c>
      <c r="C1815" s="5" t="s">
        <v>9623</v>
      </c>
      <c r="D1815" s="9" t="s">
        <v>82</v>
      </c>
      <c r="E1815" s="10">
        <v>0</v>
      </c>
      <c r="F1815" s="5" t="s">
        <v>67</v>
      </c>
      <c r="G1815" s="10">
        <v>0</v>
      </c>
      <c r="H1815" s="5" t="s">
        <v>67</v>
      </c>
      <c r="I1815" s="10">
        <v>0</v>
      </c>
      <c r="J1815" s="5" t="s">
        <v>67</v>
      </c>
      <c r="K1815" s="10">
        <v>0</v>
      </c>
      <c r="L1815" s="5" t="s">
        <v>67</v>
      </c>
      <c r="M1815" s="10">
        <v>0</v>
      </c>
      <c r="N1815" s="5" t="s">
        <v>67</v>
      </c>
      <c r="O1815" s="10">
        <v>0</v>
      </c>
      <c r="P1815" s="10">
        <v>0</v>
      </c>
      <c r="Q1815" s="10">
        <v>350000</v>
      </c>
      <c r="R1815" s="10">
        <v>0</v>
      </c>
      <c r="S1815" s="10">
        <v>0</v>
      </c>
      <c r="T1815" s="10">
        <v>0</v>
      </c>
      <c r="U1815" s="10">
        <v>0</v>
      </c>
      <c r="V1815" s="10">
        <f t="shared" si="29"/>
        <v>350000</v>
      </c>
      <c r="W1815" s="5" t="s">
        <v>9624</v>
      </c>
      <c r="X1815" s="5" t="s">
        <v>67</v>
      </c>
      <c r="Y1815" s="2" t="s">
        <v>67</v>
      </c>
      <c r="Z1815" s="2" t="s">
        <v>67</v>
      </c>
      <c r="AA1815" s="11"/>
      <c r="AB1815" s="2" t="s">
        <v>67</v>
      </c>
    </row>
    <row r="1816" spans="1:28" ht="30" customHeight="1" x14ac:dyDescent="0.3">
      <c r="A1816" s="5" t="s">
        <v>9625</v>
      </c>
      <c r="B1816" s="5" t="s">
        <v>9619</v>
      </c>
      <c r="C1816" s="5" t="s">
        <v>9626</v>
      </c>
      <c r="D1816" s="9" t="s">
        <v>82</v>
      </c>
      <c r="E1816" s="10">
        <v>0</v>
      </c>
      <c r="F1816" s="5" t="s">
        <v>67</v>
      </c>
      <c r="G1816" s="10">
        <v>0</v>
      </c>
      <c r="H1816" s="5" t="s">
        <v>67</v>
      </c>
      <c r="I1816" s="10">
        <v>0</v>
      </c>
      <c r="J1816" s="5" t="s">
        <v>67</v>
      </c>
      <c r="K1816" s="10">
        <v>0</v>
      </c>
      <c r="L1816" s="5" t="s">
        <v>67</v>
      </c>
      <c r="M1816" s="10">
        <v>0</v>
      </c>
      <c r="N1816" s="5" t="s">
        <v>67</v>
      </c>
      <c r="O1816" s="10">
        <v>0</v>
      </c>
      <c r="P1816" s="10">
        <v>0</v>
      </c>
      <c r="Q1816" s="10">
        <v>450000</v>
      </c>
      <c r="R1816" s="10">
        <v>0</v>
      </c>
      <c r="S1816" s="10">
        <v>0</v>
      </c>
      <c r="T1816" s="10">
        <v>0</v>
      </c>
      <c r="U1816" s="10">
        <v>0</v>
      </c>
      <c r="V1816" s="10">
        <f t="shared" si="29"/>
        <v>450000</v>
      </c>
      <c r="W1816" s="5" t="s">
        <v>9627</v>
      </c>
      <c r="X1816" s="5" t="s">
        <v>67</v>
      </c>
      <c r="Y1816" s="2" t="s">
        <v>67</v>
      </c>
      <c r="Z1816" s="2" t="s">
        <v>67</v>
      </c>
      <c r="AA1816" s="11"/>
      <c r="AB1816" s="2" t="s">
        <v>67</v>
      </c>
    </row>
    <row r="1817" spans="1:28" ht="30" customHeight="1" x14ac:dyDescent="0.3">
      <c r="A1817" s="5" t="s">
        <v>9628</v>
      </c>
      <c r="B1817" s="5" t="s">
        <v>9619</v>
      </c>
      <c r="C1817" s="5" t="s">
        <v>9629</v>
      </c>
      <c r="D1817" s="9" t="s">
        <v>82</v>
      </c>
      <c r="E1817" s="10">
        <v>0</v>
      </c>
      <c r="F1817" s="5" t="s">
        <v>67</v>
      </c>
      <c r="G1817" s="10">
        <v>0</v>
      </c>
      <c r="H1817" s="5" t="s">
        <v>67</v>
      </c>
      <c r="I1817" s="10">
        <v>0</v>
      </c>
      <c r="J1817" s="5" t="s">
        <v>67</v>
      </c>
      <c r="K1817" s="10">
        <v>0</v>
      </c>
      <c r="L1817" s="5" t="s">
        <v>67</v>
      </c>
      <c r="M1817" s="10">
        <v>0</v>
      </c>
      <c r="N1817" s="5" t="s">
        <v>67</v>
      </c>
      <c r="O1817" s="10">
        <v>0</v>
      </c>
      <c r="P1817" s="10">
        <v>0</v>
      </c>
      <c r="Q1817" s="10">
        <v>500000</v>
      </c>
      <c r="R1817" s="10">
        <v>0</v>
      </c>
      <c r="S1817" s="10">
        <v>0</v>
      </c>
      <c r="T1817" s="10">
        <v>0</v>
      </c>
      <c r="U1817" s="10">
        <v>0</v>
      </c>
      <c r="V1817" s="10">
        <f t="shared" si="29"/>
        <v>500000</v>
      </c>
      <c r="W1817" s="5" t="s">
        <v>9630</v>
      </c>
      <c r="X1817" s="5" t="s">
        <v>67</v>
      </c>
      <c r="Y1817" s="2" t="s">
        <v>67</v>
      </c>
      <c r="Z1817" s="2" t="s">
        <v>67</v>
      </c>
      <c r="AA1817" s="11"/>
      <c r="AB1817" s="2" t="s">
        <v>67</v>
      </c>
    </row>
    <row r="1818" spans="1:28" ht="30" customHeight="1" x14ac:dyDescent="0.3">
      <c r="A1818" s="5" t="s">
        <v>9631</v>
      </c>
      <c r="B1818" s="5" t="s">
        <v>9619</v>
      </c>
      <c r="C1818" s="5" t="s">
        <v>9632</v>
      </c>
      <c r="D1818" s="9" t="s">
        <v>82</v>
      </c>
      <c r="E1818" s="10">
        <v>0</v>
      </c>
      <c r="F1818" s="5" t="s">
        <v>67</v>
      </c>
      <c r="G1818" s="10">
        <v>0</v>
      </c>
      <c r="H1818" s="5" t="s">
        <v>67</v>
      </c>
      <c r="I1818" s="10">
        <v>0</v>
      </c>
      <c r="J1818" s="5" t="s">
        <v>67</v>
      </c>
      <c r="K1818" s="10">
        <v>0</v>
      </c>
      <c r="L1818" s="5" t="s">
        <v>67</v>
      </c>
      <c r="M1818" s="10">
        <v>0</v>
      </c>
      <c r="N1818" s="5" t="s">
        <v>67</v>
      </c>
      <c r="O1818" s="10">
        <v>0</v>
      </c>
      <c r="P1818" s="10">
        <v>0</v>
      </c>
      <c r="Q1818" s="10">
        <v>800000</v>
      </c>
      <c r="R1818" s="10">
        <v>0</v>
      </c>
      <c r="S1818" s="10">
        <v>0</v>
      </c>
      <c r="T1818" s="10">
        <v>0</v>
      </c>
      <c r="U1818" s="10">
        <v>0</v>
      </c>
      <c r="V1818" s="10">
        <f t="shared" si="29"/>
        <v>800000</v>
      </c>
      <c r="W1818" s="5" t="s">
        <v>9633</v>
      </c>
      <c r="X1818" s="5" t="s">
        <v>67</v>
      </c>
      <c r="Y1818" s="2" t="s">
        <v>67</v>
      </c>
      <c r="Z1818" s="2" t="s">
        <v>67</v>
      </c>
      <c r="AA1818" s="11"/>
      <c r="AB1818" s="2" t="s">
        <v>67</v>
      </c>
    </row>
    <row r="1819" spans="1:28" ht="30" customHeight="1" x14ac:dyDescent="0.3">
      <c r="A1819" s="5" t="s">
        <v>9634</v>
      </c>
      <c r="B1819" s="5" t="s">
        <v>9619</v>
      </c>
      <c r="C1819" s="5" t="s">
        <v>9635</v>
      </c>
      <c r="D1819" s="9" t="s">
        <v>82</v>
      </c>
      <c r="E1819" s="10">
        <v>0</v>
      </c>
      <c r="F1819" s="5" t="s">
        <v>67</v>
      </c>
      <c r="G1819" s="10">
        <v>0</v>
      </c>
      <c r="H1819" s="5" t="s">
        <v>67</v>
      </c>
      <c r="I1819" s="10">
        <v>0</v>
      </c>
      <c r="J1819" s="5" t="s">
        <v>67</v>
      </c>
      <c r="K1819" s="10">
        <v>0</v>
      </c>
      <c r="L1819" s="5" t="s">
        <v>67</v>
      </c>
      <c r="M1819" s="10">
        <v>0</v>
      </c>
      <c r="N1819" s="5" t="s">
        <v>67</v>
      </c>
      <c r="O1819" s="10">
        <v>0</v>
      </c>
      <c r="P1819" s="10">
        <v>0</v>
      </c>
      <c r="Q1819" s="10">
        <v>1000000</v>
      </c>
      <c r="R1819" s="10">
        <v>0</v>
      </c>
      <c r="S1819" s="10">
        <v>0</v>
      </c>
      <c r="T1819" s="10">
        <v>0</v>
      </c>
      <c r="U1819" s="10">
        <v>0</v>
      </c>
      <c r="V1819" s="10">
        <f t="shared" si="29"/>
        <v>1000000</v>
      </c>
      <c r="W1819" s="5" t="s">
        <v>9636</v>
      </c>
      <c r="X1819" s="5" t="s">
        <v>67</v>
      </c>
      <c r="Y1819" s="2" t="s">
        <v>67</v>
      </c>
      <c r="Z1819" s="2" t="s">
        <v>67</v>
      </c>
      <c r="AA1819" s="11"/>
      <c r="AB1819" s="2" t="s">
        <v>67</v>
      </c>
    </row>
    <row r="1820" spans="1:28" ht="30" customHeight="1" x14ac:dyDescent="0.3">
      <c r="A1820" s="5" t="s">
        <v>9637</v>
      </c>
      <c r="B1820" s="5" t="s">
        <v>9619</v>
      </c>
      <c r="C1820" s="5" t="s">
        <v>9638</v>
      </c>
      <c r="D1820" s="9" t="s">
        <v>82</v>
      </c>
      <c r="E1820" s="10">
        <v>0</v>
      </c>
      <c r="F1820" s="5" t="s">
        <v>67</v>
      </c>
      <c r="G1820" s="10">
        <v>0</v>
      </c>
      <c r="H1820" s="5" t="s">
        <v>67</v>
      </c>
      <c r="I1820" s="10">
        <v>0</v>
      </c>
      <c r="J1820" s="5" t="s">
        <v>67</v>
      </c>
      <c r="K1820" s="10">
        <v>0</v>
      </c>
      <c r="L1820" s="5" t="s">
        <v>67</v>
      </c>
      <c r="M1820" s="10">
        <v>0</v>
      </c>
      <c r="N1820" s="5" t="s">
        <v>67</v>
      </c>
      <c r="O1820" s="10">
        <v>0</v>
      </c>
      <c r="P1820" s="10">
        <v>0</v>
      </c>
      <c r="Q1820" s="10">
        <v>1500000</v>
      </c>
      <c r="R1820" s="10">
        <v>0</v>
      </c>
      <c r="S1820" s="10">
        <v>0</v>
      </c>
      <c r="T1820" s="10">
        <v>0</v>
      </c>
      <c r="U1820" s="10">
        <v>0</v>
      </c>
      <c r="V1820" s="10">
        <f t="shared" si="29"/>
        <v>1500000</v>
      </c>
      <c r="W1820" s="5" t="s">
        <v>9639</v>
      </c>
      <c r="X1820" s="5" t="s">
        <v>67</v>
      </c>
      <c r="Y1820" s="2" t="s">
        <v>67</v>
      </c>
      <c r="Z1820" s="2" t="s">
        <v>67</v>
      </c>
      <c r="AA1820" s="11"/>
      <c r="AB1820" s="2" t="s">
        <v>67</v>
      </c>
    </row>
    <row r="1821" spans="1:28" ht="30" customHeight="1" x14ac:dyDescent="0.3">
      <c r="A1821" s="5" t="s">
        <v>9640</v>
      </c>
      <c r="B1821" s="5" t="s">
        <v>9641</v>
      </c>
      <c r="C1821" s="5" t="s">
        <v>9642</v>
      </c>
      <c r="D1821" s="9" t="s">
        <v>808</v>
      </c>
      <c r="E1821" s="10">
        <v>0</v>
      </c>
      <c r="F1821" s="5" t="s">
        <v>67</v>
      </c>
      <c r="G1821" s="10">
        <v>0</v>
      </c>
      <c r="H1821" s="5" t="s">
        <v>67</v>
      </c>
      <c r="I1821" s="10">
        <v>0</v>
      </c>
      <c r="J1821" s="5" t="s">
        <v>67</v>
      </c>
      <c r="K1821" s="10">
        <v>0</v>
      </c>
      <c r="L1821" s="5" t="s">
        <v>67</v>
      </c>
      <c r="M1821" s="10">
        <v>0</v>
      </c>
      <c r="N1821" s="5" t="s">
        <v>67</v>
      </c>
      <c r="O1821" s="10">
        <v>0</v>
      </c>
      <c r="P1821" s="10">
        <v>0</v>
      </c>
      <c r="Q1821" s="10">
        <v>300000</v>
      </c>
      <c r="R1821" s="10">
        <v>0</v>
      </c>
      <c r="S1821" s="10">
        <v>0</v>
      </c>
      <c r="T1821" s="10">
        <v>0</v>
      </c>
      <c r="U1821" s="10">
        <v>0</v>
      </c>
      <c r="V1821" s="10">
        <f t="shared" si="29"/>
        <v>300000</v>
      </c>
      <c r="W1821" s="5" t="s">
        <v>9643</v>
      </c>
      <c r="X1821" s="5" t="s">
        <v>67</v>
      </c>
      <c r="Y1821" s="2" t="s">
        <v>67</v>
      </c>
      <c r="Z1821" s="2" t="s">
        <v>67</v>
      </c>
      <c r="AA1821" s="11"/>
      <c r="AB1821" s="2" t="s">
        <v>67</v>
      </c>
    </row>
    <row r="1822" spans="1:28" ht="30" customHeight="1" x14ac:dyDescent="0.3">
      <c r="A1822" s="5" t="s">
        <v>9644</v>
      </c>
      <c r="B1822" s="5" t="s">
        <v>9641</v>
      </c>
      <c r="C1822" s="5" t="s">
        <v>9645</v>
      </c>
      <c r="D1822" s="9" t="s">
        <v>808</v>
      </c>
      <c r="E1822" s="10">
        <v>0</v>
      </c>
      <c r="F1822" s="5" t="s">
        <v>67</v>
      </c>
      <c r="G1822" s="10">
        <v>0</v>
      </c>
      <c r="H1822" s="5" t="s">
        <v>67</v>
      </c>
      <c r="I1822" s="10">
        <v>0</v>
      </c>
      <c r="J1822" s="5" t="s">
        <v>67</v>
      </c>
      <c r="K1822" s="10">
        <v>0</v>
      </c>
      <c r="L1822" s="5" t="s">
        <v>67</v>
      </c>
      <c r="M1822" s="10">
        <v>0</v>
      </c>
      <c r="N1822" s="5" t="s">
        <v>67</v>
      </c>
      <c r="O1822" s="10">
        <v>0</v>
      </c>
      <c r="P1822" s="10">
        <v>0</v>
      </c>
      <c r="Q1822" s="10">
        <v>50000</v>
      </c>
      <c r="R1822" s="10">
        <v>0</v>
      </c>
      <c r="S1822" s="10">
        <v>0</v>
      </c>
      <c r="T1822" s="10">
        <v>0</v>
      </c>
      <c r="U1822" s="10">
        <v>0</v>
      </c>
      <c r="V1822" s="10">
        <f t="shared" si="29"/>
        <v>50000</v>
      </c>
      <c r="W1822" s="5" t="s">
        <v>9646</v>
      </c>
      <c r="X1822" s="5" t="s">
        <v>67</v>
      </c>
      <c r="Y1822" s="2" t="s">
        <v>67</v>
      </c>
      <c r="Z1822" s="2" t="s">
        <v>67</v>
      </c>
      <c r="AA1822" s="11"/>
      <c r="AB1822" s="2" t="s">
        <v>67</v>
      </c>
    </row>
    <row r="1823" spans="1:28" ht="30" customHeight="1" x14ac:dyDescent="0.3">
      <c r="A1823" s="5" t="s">
        <v>9647</v>
      </c>
      <c r="B1823" s="5" t="s">
        <v>9641</v>
      </c>
      <c r="C1823" s="5" t="s">
        <v>9626</v>
      </c>
      <c r="D1823" s="9" t="s">
        <v>82</v>
      </c>
      <c r="E1823" s="10">
        <v>0</v>
      </c>
      <c r="F1823" s="5" t="s">
        <v>67</v>
      </c>
      <c r="G1823" s="10">
        <v>0</v>
      </c>
      <c r="H1823" s="5" t="s">
        <v>67</v>
      </c>
      <c r="I1823" s="10">
        <v>0</v>
      </c>
      <c r="J1823" s="5" t="s">
        <v>67</v>
      </c>
      <c r="K1823" s="10">
        <v>0</v>
      </c>
      <c r="L1823" s="5" t="s">
        <v>67</v>
      </c>
      <c r="M1823" s="10">
        <v>0</v>
      </c>
      <c r="N1823" s="5" t="s">
        <v>67</v>
      </c>
      <c r="O1823" s="10">
        <v>0</v>
      </c>
      <c r="P1823" s="10">
        <v>0</v>
      </c>
      <c r="Q1823" s="10">
        <v>450000</v>
      </c>
      <c r="R1823" s="10">
        <v>0</v>
      </c>
      <c r="S1823" s="10">
        <v>0</v>
      </c>
      <c r="T1823" s="10">
        <v>0</v>
      </c>
      <c r="U1823" s="10">
        <v>0</v>
      </c>
      <c r="V1823" s="10">
        <f t="shared" si="29"/>
        <v>450000</v>
      </c>
      <c r="W1823" s="5" t="s">
        <v>9648</v>
      </c>
      <c r="X1823" s="5" t="s">
        <v>67</v>
      </c>
      <c r="Y1823" s="2" t="s">
        <v>67</v>
      </c>
      <c r="Z1823" s="2" t="s">
        <v>67</v>
      </c>
      <c r="AA1823" s="11"/>
      <c r="AB1823" s="2" t="s">
        <v>67</v>
      </c>
    </row>
    <row r="1824" spans="1:28" ht="30" customHeight="1" x14ac:dyDescent="0.3">
      <c r="A1824" s="5" t="s">
        <v>9649</v>
      </c>
      <c r="B1824" s="5" t="s">
        <v>9641</v>
      </c>
      <c r="C1824" s="5" t="s">
        <v>9629</v>
      </c>
      <c r="D1824" s="9" t="s">
        <v>82</v>
      </c>
      <c r="E1824" s="10">
        <v>0</v>
      </c>
      <c r="F1824" s="5" t="s">
        <v>67</v>
      </c>
      <c r="G1824" s="10">
        <v>0</v>
      </c>
      <c r="H1824" s="5" t="s">
        <v>67</v>
      </c>
      <c r="I1824" s="10">
        <v>0</v>
      </c>
      <c r="J1824" s="5" t="s">
        <v>67</v>
      </c>
      <c r="K1824" s="10">
        <v>0</v>
      </c>
      <c r="L1824" s="5" t="s">
        <v>67</v>
      </c>
      <c r="M1824" s="10">
        <v>0</v>
      </c>
      <c r="N1824" s="5" t="s">
        <v>67</v>
      </c>
      <c r="O1824" s="10">
        <v>0</v>
      </c>
      <c r="P1824" s="10">
        <v>0</v>
      </c>
      <c r="Q1824" s="10">
        <v>500000</v>
      </c>
      <c r="R1824" s="10">
        <v>0</v>
      </c>
      <c r="S1824" s="10">
        <v>0</v>
      </c>
      <c r="T1824" s="10">
        <v>0</v>
      </c>
      <c r="U1824" s="10">
        <v>0</v>
      </c>
      <c r="V1824" s="10">
        <f t="shared" si="29"/>
        <v>500000</v>
      </c>
      <c r="W1824" s="5" t="s">
        <v>9650</v>
      </c>
      <c r="X1824" s="5" t="s">
        <v>67</v>
      </c>
      <c r="Y1824" s="2" t="s">
        <v>67</v>
      </c>
      <c r="Z1824" s="2" t="s">
        <v>67</v>
      </c>
      <c r="AA1824" s="11"/>
      <c r="AB1824" s="2" t="s">
        <v>67</v>
      </c>
    </row>
    <row r="1825" spans="1:28" ht="30" customHeight="1" x14ac:dyDescent="0.3">
      <c r="A1825" s="5" t="s">
        <v>9651</v>
      </c>
      <c r="B1825" s="5" t="s">
        <v>9641</v>
      </c>
      <c r="C1825" s="5" t="s">
        <v>9632</v>
      </c>
      <c r="D1825" s="9" t="s">
        <v>82</v>
      </c>
      <c r="E1825" s="10">
        <v>0</v>
      </c>
      <c r="F1825" s="5" t="s">
        <v>67</v>
      </c>
      <c r="G1825" s="10">
        <v>0</v>
      </c>
      <c r="H1825" s="5" t="s">
        <v>67</v>
      </c>
      <c r="I1825" s="10">
        <v>0</v>
      </c>
      <c r="J1825" s="5" t="s">
        <v>67</v>
      </c>
      <c r="K1825" s="10">
        <v>0</v>
      </c>
      <c r="L1825" s="5" t="s">
        <v>67</v>
      </c>
      <c r="M1825" s="10">
        <v>0</v>
      </c>
      <c r="N1825" s="5" t="s">
        <v>67</v>
      </c>
      <c r="O1825" s="10">
        <v>0</v>
      </c>
      <c r="P1825" s="10">
        <v>0</v>
      </c>
      <c r="Q1825" s="10">
        <v>800000</v>
      </c>
      <c r="R1825" s="10">
        <v>0</v>
      </c>
      <c r="S1825" s="10">
        <v>0</v>
      </c>
      <c r="T1825" s="10">
        <v>0</v>
      </c>
      <c r="U1825" s="10">
        <v>0</v>
      </c>
      <c r="V1825" s="10">
        <f t="shared" si="29"/>
        <v>800000</v>
      </c>
      <c r="W1825" s="5" t="s">
        <v>9652</v>
      </c>
      <c r="X1825" s="5" t="s">
        <v>67</v>
      </c>
      <c r="Y1825" s="2" t="s">
        <v>67</v>
      </c>
      <c r="Z1825" s="2" t="s">
        <v>67</v>
      </c>
      <c r="AA1825" s="11"/>
      <c r="AB1825" s="2" t="s">
        <v>67</v>
      </c>
    </row>
    <row r="1826" spans="1:28" ht="30" customHeight="1" x14ac:dyDescent="0.3">
      <c r="A1826" s="5" t="s">
        <v>9653</v>
      </c>
      <c r="B1826" s="5" t="s">
        <v>9641</v>
      </c>
      <c r="C1826" s="5" t="s">
        <v>9635</v>
      </c>
      <c r="D1826" s="9" t="s">
        <v>82</v>
      </c>
      <c r="E1826" s="10">
        <v>0</v>
      </c>
      <c r="F1826" s="5" t="s">
        <v>67</v>
      </c>
      <c r="G1826" s="10">
        <v>0</v>
      </c>
      <c r="H1826" s="5" t="s">
        <v>67</v>
      </c>
      <c r="I1826" s="10">
        <v>0</v>
      </c>
      <c r="J1826" s="5" t="s">
        <v>67</v>
      </c>
      <c r="K1826" s="10">
        <v>0</v>
      </c>
      <c r="L1826" s="5" t="s">
        <v>67</v>
      </c>
      <c r="M1826" s="10">
        <v>0</v>
      </c>
      <c r="N1826" s="5" t="s">
        <v>67</v>
      </c>
      <c r="O1826" s="10">
        <v>0</v>
      </c>
      <c r="P1826" s="10">
        <v>0</v>
      </c>
      <c r="Q1826" s="10">
        <v>1000000</v>
      </c>
      <c r="R1826" s="10">
        <v>0</v>
      </c>
      <c r="S1826" s="10">
        <v>0</v>
      </c>
      <c r="T1826" s="10">
        <v>0</v>
      </c>
      <c r="U1826" s="10">
        <v>0</v>
      </c>
      <c r="V1826" s="10">
        <f t="shared" si="29"/>
        <v>1000000</v>
      </c>
      <c r="W1826" s="5" t="s">
        <v>9654</v>
      </c>
      <c r="X1826" s="5" t="s">
        <v>67</v>
      </c>
      <c r="Y1826" s="2" t="s">
        <v>67</v>
      </c>
      <c r="Z1826" s="2" t="s">
        <v>67</v>
      </c>
      <c r="AA1826" s="11"/>
      <c r="AB1826" s="2" t="s">
        <v>67</v>
      </c>
    </row>
    <row r="1827" spans="1:28" ht="30" customHeight="1" x14ac:dyDescent="0.3">
      <c r="A1827" s="5" t="s">
        <v>9655</v>
      </c>
      <c r="B1827" s="5" t="s">
        <v>9641</v>
      </c>
      <c r="C1827" s="5" t="s">
        <v>9638</v>
      </c>
      <c r="D1827" s="9" t="s">
        <v>82</v>
      </c>
      <c r="E1827" s="10">
        <v>0</v>
      </c>
      <c r="F1827" s="5" t="s">
        <v>67</v>
      </c>
      <c r="G1827" s="10">
        <v>0</v>
      </c>
      <c r="H1827" s="5" t="s">
        <v>67</v>
      </c>
      <c r="I1827" s="10">
        <v>0</v>
      </c>
      <c r="J1827" s="5" t="s">
        <v>67</v>
      </c>
      <c r="K1827" s="10">
        <v>0</v>
      </c>
      <c r="L1827" s="5" t="s">
        <v>67</v>
      </c>
      <c r="M1827" s="10">
        <v>0</v>
      </c>
      <c r="N1827" s="5" t="s">
        <v>67</v>
      </c>
      <c r="O1827" s="10">
        <v>0</v>
      </c>
      <c r="P1827" s="10">
        <v>0</v>
      </c>
      <c r="Q1827" s="10">
        <v>1500000</v>
      </c>
      <c r="R1827" s="10">
        <v>0</v>
      </c>
      <c r="S1827" s="10">
        <v>0</v>
      </c>
      <c r="T1827" s="10">
        <v>0</v>
      </c>
      <c r="U1827" s="10">
        <v>0</v>
      </c>
      <c r="V1827" s="10">
        <f t="shared" si="29"/>
        <v>1500000</v>
      </c>
      <c r="W1827" s="5" t="s">
        <v>9656</v>
      </c>
      <c r="X1827" s="5" t="s">
        <v>67</v>
      </c>
      <c r="Y1827" s="2" t="s">
        <v>67</v>
      </c>
      <c r="Z1827" s="2" t="s">
        <v>67</v>
      </c>
      <c r="AA1827" s="11"/>
      <c r="AB1827" s="2" t="s">
        <v>67</v>
      </c>
    </row>
    <row r="1828" spans="1:28" ht="30" customHeight="1" x14ac:dyDescent="0.3">
      <c r="A1828" s="5" t="s">
        <v>9657</v>
      </c>
      <c r="B1828" s="5" t="s">
        <v>9658</v>
      </c>
      <c r="C1828" s="5" t="s">
        <v>9659</v>
      </c>
      <c r="D1828" s="9" t="s">
        <v>9660</v>
      </c>
      <c r="E1828" s="10">
        <v>0</v>
      </c>
      <c r="F1828" s="5" t="s">
        <v>67</v>
      </c>
      <c r="G1828" s="10">
        <v>0</v>
      </c>
      <c r="H1828" s="5" t="s">
        <v>67</v>
      </c>
      <c r="I1828" s="10">
        <v>0</v>
      </c>
      <c r="J1828" s="5" t="s">
        <v>67</v>
      </c>
      <c r="K1828" s="10">
        <v>0</v>
      </c>
      <c r="L1828" s="5" t="s">
        <v>67</v>
      </c>
      <c r="M1828" s="10">
        <v>0</v>
      </c>
      <c r="N1828" s="5" t="s">
        <v>67</v>
      </c>
      <c r="O1828" s="10">
        <v>0</v>
      </c>
      <c r="P1828" s="10">
        <v>0</v>
      </c>
      <c r="Q1828" s="10">
        <v>800000</v>
      </c>
      <c r="R1828" s="10">
        <v>0</v>
      </c>
      <c r="S1828" s="10">
        <v>0</v>
      </c>
      <c r="T1828" s="10">
        <v>0</v>
      </c>
      <c r="U1828" s="10">
        <v>0</v>
      </c>
      <c r="V1828" s="10">
        <f t="shared" si="29"/>
        <v>800000</v>
      </c>
      <c r="W1828" s="5" t="s">
        <v>9661</v>
      </c>
      <c r="X1828" s="5" t="s">
        <v>67</v>
      </c>
      <c r="Y1828" s="2" t="s">
        <v>67</v>
      </c>
      <c r="Z1828" s="2" t="s">
        <v>67</v>
      </c>
      <c r="AA1828" s="11"/>
      <c r="AB1828" s="2" t="s">
        <v>67</v>
      </c>
    </row>
    <row r="1829" spans="1:28" ht="30" customHeight="1" x14ac:dyDescent="0.3">
      <c r="A1829" s="5" t="s">
        <v>9662</v>
      </c>
      <c r="B1829" s="5" t="s">
        <v>9663</v>
      </c>
      <c r="C1829" s="5" t="s">
        <v>9664</v>
      </c>
      <c r="D1829" s="9" t="s">
        <v>9577</v>
      </c>
      <c r="E1829" s="10">
        <v>0</v>
      </c>
      <c r="F1829" s="5" t="s">
        <v>67</v>
      </c>
      <c r="G1829" s="10">
        <v>0</v>
      </c>
      <c r="H1829" s="5" t="s">
        <v>9665</v>
      </c>
      <c r="I1829" s="10">
        <v>0</v>
      </c>
      <c r="J1829" s="5" t="s">
        <v>67</v>
      </c>
      <c r="K1829" s="10">
        <v>0</v>
      </c>
      <c r="L1829" s="5" t="s">
        <v>67</v>
      </c>
      <c r="M1829" s="10">
        <v>0</v>
      </c>
      <c r="N1829" s="5" t="s">
        <v>67</v>
      </c>
      <c r="O1829" s="10">
        <v>0</v>
      </c>
      <c r="P1829" s="10">
        <v>0</v>
      </c>
      <c r="Q1829" s="10">
        <v>0</v>
      </c>
      <c r="R1829" s="10">
        <v>2016</v>
      </c>
      <c r="S1829" s="10">
        <v>0</v>
      </c>
      <c r="T1829" s="10">
        <v>0</v>
      </c>
      <c r="U1829" s="10">
        <v>2016</v>
      </c>
      <c r="V1829" s="10">
        <f t="shared" si="29"/>
        <v>2016</v>
      </c>
      <c r="W1829" s="5" t="s">
        <v>9666</v>
      </c>
      <c r="X1829" s="5" t="s">
        <v>67</v>
      </c>
      <c r="Y1829" s="2" t="s">
        <v>67</v>
      </c>
      <c r="Z1829" s="2" t="s">
        <v>67</v>
      </c>
      <c r="AA1829" s="11"/>
      <c r="AB1829" s="2" t="s">
        <v>67</v>
      </c>
    </row>
    <row r="1830" spans="1:28" ht="30" customHeight="1" x14ac:dyDescent="0.3">
      <c r="A1830" s="5" t="s">
        <v>9667</v>
      </c>
      <c r="B1830" s="5" t="s">
        <v>9668</v>
      </c>
      <c r="C1830" s="5" t="s">
        <v>9669</v>
      </c>
      <c r="D1830" s="9" t="s">
        <v>9577</v>
      </c>
      <c r="E1830" s="10">
        <v>0</v>
      </c>
      <c r="F1830" s="5" t="s">
        <v>67</v>
      </c>
      <c r="G1830" s="10">
        <v>0</v>
      </c>
      <c r="H1830" s="5" t="s">
        <v>9665</v>
      </c>
      <c r="I1830" s="10">
        <v>0</v>
      </c>
      <c r="J1830" s="5" t="s">
        <v>67</v>
      </c>
      <c r="K1830" s="10">
        <v>0</v>
      </c>
      <c r="L1830" s="5" t="s">
        <v>67</v>
      </c>
      <c r="M1830" s="10">
        <v>0</v>
      </c>
      <c r="N1830" s="5" t="s">
        <v>67</v>
      </c>
      <c r="O1830" s="10">
        <v>0</v>
      </c>
      <c r="P1830" s="10">
        <v>0</v>
      </c>
      <c r="Q1830" s="10">
        <v>0</v>
      </c>
      <c r="R1830" s="10">
        <v>11562</v>
      </c>
      <c r="S1830" s="10">
        <v>0</v>
      </c>
      <c r="T1830" s="10">
        <v>0</v>
      </c>
      <c r="U1830" s="10">
        <v>13210</v>
      </c>
      <c r="V1830" s="10">
        <f t="shared" si="29"/>
        <v>11562</v>
      </c>
      <c r="W1830" s="5" t="s">
        <v>9670</v>
      </c>
      <c r="X1830" s="5" t="s">
        <v>67</v>
      </c>
      <c r="Y1830" s="2" t="s">
        <v>67</v>
      </c>
      <c r="Z1830" s="2" t="s">
        <v>67</v>
      </c>
      <c r="AA1830" s="11"/>
      <c r="AB1830" s="2" t="s">
        <v>67</v>
      </c>
    </row>
    <row r="1831" spans="1:28" ht="30" customHeight="1" x14ac:dyDescent="0.3">
      <c r="A1831" s="5" t="s">
        <v>9671</v>
      </c>
      <c r="B1831" s="5" t="s">
        <v>9672</v>
      </c>
      <c r="C1831" s="5" t="s">
        <v>9669</v>
      </c>
      <c r="D1831" s="9" t="s">
        <v>9577</v>
      </c>
      <c r="E1831" s="10">
        <v>0</v>
      </c>
      <c r="F1831" s="5" t="s">
        <v>67</v>
      </c>
      <c r="G1831" s="10">
        <v>0</v>
      </c>
      <c r="H1831" s="5" t="s">
        <v>9665</v>
      </c>
      <c r="I1831" s="10">
        <v>0</v>
      </c>
      <c r="J1831" s="5" t="s">
        <v>67</v>
      </c>
      <c r="K1831" s="10">
        <v>0</v>
      </c>
      <c r="L1831" s="5" t="s">
        <v>67</v>
      </c>
      <c r="M1831" s="10">
        <v>0</v>
      </c>
      <c r="N1831" s="5" t="s">
        <v>67</v>
      </c>
      <c r="O1831" s="10">
        <v>0</v>
      </c>
      <c r="P1831" s="10">
        <v>0</v>
      </c>
      <c r="Q1831" s="10">
        <v>0</v>
      </c>
      <c r="R1831" s="10">
        <v>13578</v>
      </c>
      <c r="S1831" s="10">
        <v>0</v>
      </c>
      <c r="T1831" s="10">
        <v>0</v>
      </c>
      <c r="U1831" s="10">
        <v>0</v>
      </c>
      <c r="V1831" s="10">
        <f t="shared" si="29"/>
        <v>13578</v>
      </c>
      <c r="W1831" s="5" t="s">
        <v>9673</v>
      </c>
      <c r="X1831" s="5" t="s">
        <v>67</v>
      </c>
      <c r="Y1831" s="2" t="s">
        <v>67</v>
      </c>
      <c r="Z1831" s="2" t="s">
        <v>67</v>
      </c>
      <c r="AA1831" s="11"/>
      <c r="AB1831" s="2" t="s">
        <v>67</v>
      </c>
    </row>
    <row r="1832" spans="1:28" ht="30" customHeight="1" x14ac:dyDescent="0.3">
      <c r="A1832" s="5" t="s">
        <v>329</v>
      </c>
      <c r="B1832" s="5" t="s">
        <v>326</v>
      </c>
      <c r="C1832" s="5" t="s">
        <v>327</v>
      </c>
      <c r="D1832" s="9" t="s">
        <v>328</v>
      </c>
      <c r="E1832" s="10">
        <v>0</v>
      </c>
      <c r="F1832" s="5" t="s">
        <v>67</v>
      </c>
      <c r="G1832" s="10">
        <v>0</v>
      </c>
      <c r="H1832" s="5" t="s">
        <v>67</v>
      </c>
      <c r="I1832" s="10">
        <v>0</v>
      </c>
      <c r="J1832" s="5" t="s">
        <v>67</v>
      </c>
      <c r="K1832" s="10">
        <v>0</v>
      </c>
      <c r="L1832" s="5" t="s">
        <v>67</v>
      </c>
      <c r="M1832" s="10">
        <v>0</v>
      </c>
      <c r="N1832" s="5" t="s">
        <v>67</v>
      </c>
      <c r="O1832" s="10">
        <v>0</v>
      </c>
      <c r="P1832" s="10">
        <v>0</v>
      </c>
      <c r="Q1832" s="10">
        <v>87</v>
      </c>
      <c r="R1832" s="10">
        <v>0</v>
      </c>
      <c r="S1832" s="10">
        <v>0</v>
      </c>
      <c r="T1832" s="10">
        <v>0</v>
      </c>
      <c r="U1832" s="10">
        <v>80</v>
      </c>
      <c r="V1832" s="10">
        <f t="shared" si="29"/>
        <v>80</v>
      </c>
      <c r="W1832" s="5" t="s">
        <v>9674</v>
      </c>
      <c r="X1832" s="5" t="s">
        <v>67</v>
      </c>
      <c r="Y1832" s="2" t="s">
        <v>67</v>
      </c>
      <c r="Z1832" s="2" t="s">
        <v>67</v>
      </c>
      <c r="AA1832" s="11"/>
      <c r="AB1832" s="2" t="s">
        <v>67</v>
      </c>
    </row>
    <row r="1833" spans="1:28" ht="30" customHeight="1" x14ac:dyDescent="0.3">
      <c r="A1833" s="5" t="s">
        <v>9675</v>
      </c>
      <c r="B1833" s="5" t="s">
        <v>9676</v>
      </c>
      <c r="C1833" s="5" t="s">
        <v>86</v>
      </c>
      <c r="D1833" s="9" t="s">
        <v>87</v>
      </c>
      <c r="E1833" s="10">
        <v>0</v>
      </c>
      <c r="F1833" s="5" t="s">
        <v>67</v>
      </c>
      <c r="G1833" s="10">
        <v>0</v>
      </c>
      <c r="H1833" s="5" t="s">
        <v>67</v>
      </c>
      <c r="I1833" s="10">
        <v>0</v>
      </c>
      <c r="J1833" s="5" t="s">
        <v>67</v>
      </c>
      <c r="K1833" s="10">
        <v>0</v>
      </c>
      <c r="L1833" s="5" t="s">
        <v>67</v>
      </c>
      <c r="M1833" s="10">
        <v>0</v>
      </c>
      <c r="N1833" s="5" t="s">
        <v>67</v>
      </c>
      <c r="O1833" s="10">
        <v>0</v>
      </c>
      <c r="P1833" s="10">
        <v>153186</v>
      </c>
      <c r="Q1833" s="10">
        <v>0</v>
      </c>
      <c r="R1833" s="10">
        <v>0</v>
      </c>
      <c r="S1833" s="10">
        <v>0</v>
      </c>
      <c r="T1833" s="10">
        <v>0</v>
      </c>
      <c r="U1833" s="10">
        <v>0</v>
      </c>
      <c r="V1833" s="10">
        <v>0</v>
      </c>
      <c r="W1833" s="5" t="s">
        <v>9677</v>
      </c>
      <c r="X1833" s="5" t="s">
        <v>67</v>
      </c>
      <c r="Y1833" s="2" t="s">
        <v>9588</v>
      </c>
      <c r="Z1833" s="2" t="s">
        <v>67</v>
      </c>
      <c r="AA1833" s="11"/>
      <c r="AB1833" s="2" t="s">
        <v>67</v>
      </c>
    </row>
    <row r="1834" spans="1:28" ht="30" customHeight="1" x14ac:dyDescent="0.3">
      <c r="A1834" s="5" t="s">
        <v>204</v>
      </c>
      <c r="B1834" s="5" t="s">
        <v>203</v>
      </c>
      <c r="C1834" s="5" t="s">
        <v>86</v>
      </c>
      <c r="D1834" s="9" t="s">
        <v>87</v>
      </c>
      <c r="E1834" s="10">
        <v>0</v>
      </c>
      <c r="F1834" s="5" t="s">
        <v>67</v>
      </c>
      <c r="G1834" s="10">
        <v>0</v>
      </c>
      <c r="H1834" s="5" t="s">
        <v>67</v>
      </c>
      <c r="I1834" s="10">
        <v>0</v>
      </c>
      <c r="J1834" s="5" t="s">
        <v>67</v>
      </c>
      <c r="K1834" s="10">
        <v>0</v>
      </c>
      <c r="L1834" s="5" t="s">
        <v>67</v>
      </c>
      <c r="M1834" s="10">
        <v>0</v>
      </c>
      <c r="N1834" s="5" t="s">
        <v>67</v>
      </c>
      <c r="O1834" s="10">
        <v>0</v>
      </c>
      <c r="P1834" s="10">
        <v>125427</v>
      </c>
      <c r="Q1834" s="10">
        <v>0</v>
      </c>
      <c r="R1834" s="10">
        <v>0</v>
      </c>
      <c r="S1834" s="10">
        <v>0</v>
      </c>
      <c r="T1834" s="10">
        <v>0</v>
      </c>
      <c r="U1834" s="10">
        <v>0</v>
      </c>
      <c r="V1834" s="10">
        <v>0</v>
      </c>
      <c r="W1834" s="5" t="s">
        <v>9678</v>
      </c>
      <c r="X1834" s="5" t="s">
        <v>67</v>
      </c>
      <c r="Y1834" s="2" t="s">
        <v>9588</v>
      </c>
      <c r="Z1834" s="2" t="s">
        <v>67</v>
      </c>
      <c r="AA1834" s="11"/>
      <c r="AB1834" s="2" t="s">
        <v>67</v>
      </c>
    </row>
    <row r="1835" spans="1:28" ht="30" customHeight="1" x14ac:dyDescent="0.3">
      <c r="A1835" s="5" t="s">
        <v>339</v>
      </c>
      <c r="B1835" s="5" t="s">
        <v>338</v>
      </c>
      <c r="C1835" s="5" t="s">
        <v>86</v>
      </c>
      <c r="D1835" s="9" t="s">
        <v>87</v>
      </c>
      <c r="E1835" s="10">
        <v>0</v>
      </c>
      <c r="F1835" s="5" t="s">
        <v>67</v>
      </c>
      <c r="G1835" s="10">
        <v>0</v>
      </c>
      <c r="H1835" s="5" t="s">
        <v>67</v>
      </c>
      <c r="I1835" s="10">
        <v>0</v>
      </c>
      <c r="J1835" s="5" t="s">
        <v>67</v>
      </c>
      <c r="K1835" s="10">
        <v>0</v>
      </c>
      <c r="L1835" s="5" t="s">
        <v>67</v>
      </c>
      <c r="M1835" s="10">
        <v>0</v>
      </c>
      <c r="N1835" s="5" t="s">
        <v>67</v>
      </c>
      <c r="O1835" s="10">
        <v>0</v>
      </c>
      <c r="P1835" s="10">
        <v>152019</v>
      </c>
      <c r="Q1835" s="10">
        <v>0</v>
      </c>
      <c r="R1835" s="10">
        <v>0</v>
      </c>
      <c r="S1835" s="10">
        <v>0</v>
      </c>
      <c r="T1835" s="10">
        <v>0</v>
      </c>
      <c r="U1835" s="10">
        <v>0</v>
      </c>
      <c r="V1835" s="10">
        <v>0</v>
      </c>
      <c r="W1835" s="5" t="s">
        <v>9679</v>
      </c>
      <c r="X1835" s="5" t="s">
        <v>67</v>
      </c>
      <c r="Y1835" s="2" t="s">
        <v>9588</v>
      </c>
      <c r="Z1835" s="2" t="s">
        <v>67</v>
      </c>
      <c r="AA1835" s="11"/>
      <c r="AB1835" s="2" t="s">
        <v>67</v>
      </c>
    </row>
    <row r="1836" spans="1:28" ht="30" customHeight="1" x14ac:dyDescent="0.3">
      <c r="A1836" s="5" t="s">
        <v>9680</v>
      </c>
      <c r="B1836" s="5" t="s">
        <v>9681</v>
      </c>
      <c r="C1836" s="5" t="s">
        <v>86</v>
      </c>
      <c r="D1836" s="9" t="s">
        <v>87</v>
      </c>
      <c r="E1836" s="10">
        <v>0</v>
      </c>
      <c r="F1836" s="5" t="s">
        <v>67</v>
      </c>
      <c r="G1836" s="10">
        <v>0</v>
      </c>
      <c r="H1836" s="5" t="s">
        <v>67</v>
      </c>
      <c r="I1836" s="10">
        <v>0</v>
      </c>
      <c r="J1836" s="5" t="s">
        <v>67</v>
      </c>
      <c r="K1836" s="10">
        <v>0</v>
      </c>
      <c r="L1836" s="5" t="s">
        <v>67</v>
      </c>
      <c r="M1836" s="10">
        <v>0</v>
      </c>
      <c r="N1836" s="5" t="s">
        <v>67</v>
      </c>
      <c r="O1836" s="10">
        <v>0</v>
      </c>
      <c r="P1836" s="10">
        <v>133863</v>
      </c>
      <c r="Q1836" s="10">
        <v>0</v>
      </c>
      <c r="R1836" s="10">
        <v>0</v>
      </c>
      <c r="S1836" s="10">
        <v>0</v>
      </c>
      <c r="T1836" s="10">
        <v>0</v>
      </c>
      <c r="U1836" s="10">
        <v>0</v>
      </c>
      <c r="V1836" s="10">
        <v>0</v>
      </c>
      <c r="W1836" s="5" t="s">
        <v>9682</v>
      </c>
      <c r="X1836" s="5" t="s">
        <v>67</v>
      </c>
      <c r="Y1836" s="2" t="s">
        <v>9588</v>
      </c>
      <c r="Z1836" s="2" t="s">
        <v>67</v>
      </c>
      <c r="AA1836" s="11"/>
      <c r="AB1836" s="2" t="s">
        <v>67</v>
      </c>
    </row>
    <row r="1837" spans="1:28" ht="30" customHeight="1" x14ac:dyDescent="0.3">
      <c r="A1837" s="5" t="s">
        <v>9683</v>
      </c>
      <c r="B1837" s="5" t="s">
        <v>9684</v>
      </c>
      <c r="C1837" s="5" t="s">
        <v>86</v>
      </c>
      <c r="D1837" s="9" t="s">
        <v>87</v>
      </c>
      <c r="E1837" s="10">
        <v>0</v>
      </c>
      <c r="F1837" s="5" t="s">
        <v>67</v>
      </c>
      <c r="G1837" s="10">
        <v>0</v>
      </c>
      <c r="H1837" s="5" t="s">
        <v>67</v>
      </c>
      <c r="I1837" s="10">
        <v>0</v>
      </c>
      <c r="J1837" s="5" t="s">
        <v>67</v>
      </c>
      <c r="K1837" s="10">
        <v>0</v>
      </c>
      <c r="L1837" s="5" t="s">
        <v>67</v>
      </c>
      <c r="M1837" s="10">
        <v>0</v>
      </c>
      <c r="N1837" s="5" t="s">
        <v>67</v>
      </c>
      <c r="O1837" s="10">
        <v>0</v>
      </c>
      <c r="P1837" s="10">
        <v>159514</v>
      </c>
      <c r="Q1837" s="10">
        <v>0</v>
      </c>
      <c r="R1837" s="10">
        <v>0</v>
      </c>
      <c r="S1837" s="10">
        <v>0</v>
      </c>
      <c r="T1837" s="10">
        <v>0</v>
      </c>
      <c r="U1837" s="10">
        <v>0</v>
      </c>
      <c r="V1837" s="10">
        <v>0</v>
      </c>
      <c r="W1837" s="5" t="s">
        <v>9685</v>
      </c>
      <c r="X1837" s="5" t="s">
        <v>67</v>
      </c>
      <c r="Y1837" s="2" t="s">
        <v>9588</v>
      </c>
      <c r="Z1837" s="2" t="s">
        <v>67</v>
      </c>
      <c r="AA1837" s="11"/>
      <c r="AB1837" s="2" t="s">
        <v>67</v>
      </c>
    </row>
    <row r="1838" spans="1:28" ht="30" customHeight="1" x14ac:dyDescent="0.3">
      <c r="A1838" s="5" t="s">
        <v>9686</v>
      </c>
      <c r="B1838" s="5" t="s">
        <v>9687</v>
      </c>
      <c r="C1838" s="5" t="s">
        <v>86</v>
      </c>
      <c r="D1838" s="9" t="s">
        <v>87</v>
      </c>
      <c r="E1838" s="10">
        <v>0</v>
      </c>
      <c r="F1838" s="5" t="s">
        <v>67</v>
      </c>
      <c r="G1838" s="10">
        <v>0</v>
      </c>
      <c r="H1838" s="5" t="s">
        <v>67</v>
      </c>
      <c r="I1838" s="10">
        <v>0</v>
      </c>
      <c r="J1838" s="5" t="s">
        <v>67</v>
      </c>
      <c r="K1838" s="10">
        <v>0</v>
      </c>
      <c r="L1838" s="5" t="s">
        <v>67</v>
      </c>
      <c r="M1838" s="10">
        <v>0</v>
      </c>
      <c r="N1838" s="5" t="s">
        <v>67</v>
      </c>
      <c r="O1838" s="10">
        <v>0</v>
      </c>
      <c r="P1838" s="10">
        <v>224359</v>
      </c>
      <c r="Q1838" s="10">
        <v>0</v>
      </c>
      <c r="R1838" s="10">
        <v>0</v>
      </c>
      <c r="S1838" s="10">
        <v>0</v>
      </c>
      <c r="T1838" s="10">
        <v>0</v>
      </c>
      <c r="U1838" s="10">
        <v>0</v>
      </c>
      <c r="V1838" s="10">
        <v>0</v>
      </c>
      <c r="W1838" s="5" t="s">
        <v>9688</v>
      </c>
      <c r="X1838" s="5" t="s">
        <v>67</v>
      </c>
      <c r="Y1838" s="2" t="s">
        <v>9588</v>
      </c>
      <c r="Z1838" s="2" t="s">
        <v>67</v>
      </c>
      <c r="AA1838" s="11"/>
      <c r="AB1838" s="2" t="s">
        <v>67</v>
      </c>
    </row>
    <row r="1839" spans="1:28" ht="30" customHeight="1" x14ac:dyDescent="0.3">
      <c r="A1839" s="5" t="s">
        <v>269</v>
      </c>
      <c r="B1839" s="5" t="s">
        <v>268</v>
      </c>
      <c r="C1839" s="5" t="s">
        <v>86</v>
      </c>
      <c r="D1839" s="9" t="s">
        <v>87</v>
      </c>
      <c r="E1839" s="10">
        <v>0</v>
      </c>
      <c r="F1839" s="5" t="s">
        <v>67</v>
      </c>
      <c r="G1839" s="10">
        <v>0</v>
      </c>
      <c r="H1839" s="5" t="s">
        <v>67</v>
      </c>
      <c r="I1839" s="10">
        <v>0</v>
      </c>
      <c r="J1839" s="5" t="s">
        <v>67</v>
      </c>
      <c r="K1839" s="10">
        <v>0</v>
      </c>
      <c r="L1839" s="5" t="s">
        <v>67</v>
      </c>
      <c r="M1839" s="10">
        <v>0</v>
      </c>
      <c r="N1839" s="5" t="s">
        <v>67</v>
      </c>
      <c r="O1839" s="10">
        <v>0</v>
      </c>
      <c r="P1839" s="10">
        <v>201951</v>
      </c>
      <c r="Q1839" s="10">
        <v>0</v>
      </c>
      <c r="R1839" s="10">
        <v>0</v>
      </c>
      <c r="S1839" s="10">
        <v>0</v>
      </c>
      <c r="T1839" s="10">
        <v>0</v>
      </c>
      <c r="U1839" s="10">
        <v>0</v>
      </c>
      <c r="V1839" s="10">
        <v>0</v>
      </c>
      <c r="W1839" s="5" t="s">
        <v>9689</v>
      </c>
      <c r="X1839" s="5" t="s">
        <v>67</v>
      </c>
      <c r="Y1839" s="2" t="s">
        <v>9588</v>
      </c>
      <c r="Z1839" s="2" t="s">
        <v>67</v>
      </c>
      <c r="AA1839" s="11"/>
      <c r="AB1839" s="2" t="s">
        <v>67</v>
      </c>
    </row>
    <row r="1840" spans="1:28" ht="30" customHeight="1" x14ac:dyDescent="0.3">
      <c r="A1840" s="5" t="s">
        <v>9690</v>
      </c>
      <c r="B1840" s="5" t="s">
        <v>9691</v>
      </c>
      <c r="C1840" s="5" t="s">
        <v>86</v>
      </c>
      <c r="D1840" s="9" t="s">
        <v>87</v>
      </c>
      <c r="E1840" s="10">
        <v>0</v>
      </c>
      <c r="F1840" s="5" t="s">
        <v>67</v>
      </c>
      <c r="G1840" s="10">
        <v>0</v>
      </c>
      <c r="H1840" s="5" t="s">
        <v>67</v>
      </c>
      <c r="I1840" s="10">
        <v>0</v>
      </c>
      <c r="J1840" s="5" t="s">
        <v>67</v>
      </c>
      <c r="K1840" s="10">
        <v>0</v>
      </c>
      <c r="L1840" s="5" t="s">
        <v>67</v>
      </c>
      <c r="M1840" s="10">
        <v>0</v>
      </c>
      <c r="N1840" s="5" t="s">
        <v>67</v>
      </c>
      <c r="O1840" s="10">
        <v>0</v>
      </c>
      <c r="P1840" s="10">
        <v>210096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10">
        <v>0</v>
      </c>
      <c r="W1840" s="5" t="s">
        <v>9692</v>
      </c>
      <c r="X1840" s="5" t="s">
        <v>67</v>
      </c>
      <c r="Y1840" s="2" t="s">
        <v>9588</v>
      </c>
      <c r="Z1840" s="2" t="s">
        <v>67</v>
      </c>
      <c r="AA1840" s="11"/>
      <c r="AB1840" s="2" t="s">
        <v>67</v>
      </c>
    </row>
    <row r="1841" spans="1:28" ht="30" customHeight="1" x14ac:dyDescent="0.3">
      <c r="A1841" s="5" t="s">
        <v>332</v>
      </c>
      <c r="B1841" s="5" t="s">
        <v>331</v>
      </c>
      <c r="C1841" s="5" t="s">
        <v>86</v>
      </c>
      <c r="D1841" s="9" t="s">
        <v>87</v>
      </c>
      <c r="E1841" s="10">
        <v>0</v>
      </c>
      <c r="F1841" s="5" t="s">
        <v>67</v>
      </c>
      <c r="G1841" s="10">
        <v>0</v>
      </c>
      <c r="H1841" s="5" t="s">
        <v>67</v>
      </c>
      <c r="I1841" s="10">
        <v>0</v>
      </c>
      <c r="J1841" s="5" t="s">
        <v>67</v>
      </c>
      <c r="K1841" s="10">
        <v>0</v>
      </c>
      <c r="L1841" s="5" t="s">
        <v>67</v>
      </c>
      <c r="M1841" s="10">
        <v>0</v>
      </c>
      <c r="N1841" s="5" t="s">
        <v>67</v>
      </c>
      <c r="O1841" s="10">
        <v>0</v>
      </c>
      <c r="P1841" s="10">
        <v>178249</v>
      </c>
      <c r="Q1841" s="10">
        <v>0</v>
      </c>
      <c r="R1841" s="10">
        <v>0</v>
      </c>
      <c r="S1841" s="10">
        <v>0</v>
      </c>
      <c r="T1841" s="10">
        <v>0</v>
      </c>
      <c r="U1841" s="10">
        <v>0</v>
      </c>
      <c r="V1841" s="10">
        <v>0</v>
      </c>
      <c r="W1841" s="5" t="s">
        <v>9693</v>
      </c>
      <c r="X1841" s="5" t="s">
        <v>67</v>
      </c>
      <c r="Y1841" s="2" t="s">
        <v>9588</v>
      </c>
      <c r="Z1841" s="2" t="s">
        <v>67</v>
      </c>
      <c r="AA1841" s="11"/>
      <c r="AB1841" s="2" t="s">
        <v>67</v>
      </c>
    </row>
    <row r="1842" spans="1:28" ht="30" customHeight="1" x14ac:dyDescent="0.3">
      <c r="A1842" s="5" t="s">
        <v>9694</v>
      </c>
      <c r="B1842" s="5" t="s">
        <v>9695</v>
      </c>
      <c r="C1842" s="5" t="s">
        <v>86</v>
      </c>
      <c r="D1842" s="9" t="s">
        <v>87</v>
      </c>
      <c r="E1842" s="10">
        <v>0</v>
      </c>
      <c r="F1842" s="5" t="s">
        <v>67</v>
      </c>
      <c r="G1842" s="10">
        <v>0</v>
      </c>
      <c r="H1842" s="5" t="s">
        <v>67</v>
      </c>
      <c r="I1842" s="10">
        <v>0</v>
      </c>
      <c r="J1842" s="5" t="s">
        <v>67</v>
      </c>
      <c r="K1842" s="10">
        <v>0</v>
      </c>
      <c r="L1842" s="5" t="s">
        <v>67</v>
      </c>
      <c r="M1842" s="10">
        <v>0</v>
      </c>
      <c r="N1842" s="5" t="s">
        <v>67</v>
      </c>
      <c r="O1842" s="10">
        <v>0</v>
      </c>
      <c r="P1842" s="10">
        <v>164550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10">
        <v>0</v>
      </c>
      <c r="W1842" s="5" t="s">
        <v>9696</v>
      </c>
      <c r="X1842" s="5" t="s">
        <v>67</v>
      </c>
      <c r="Y1842" s="2" t="s">
        <v>9588</v>
      </c>
      <c r="Z1842" s="2" t="s">
        <v>67</v>
      </c>
      <c r="AA1842" s="11"/>
      <c r="AB1842" s="2" t="s">
        <v>67</v>
      </c>
    </row>
    <row r="1843" spans="1:28" ht="30" customHeight="1" x14ac:dyDescent="0.3">
      <c r="A1843" s="5" t="s">
        <v>9697</v>
      </c>
      <c r="B1843" s="5" t="s">
        <v>9698</v>
      </c>
      <c r="C1843" s="5" t="s">
        <v>86</v>
      </c>
      <c r="D1843" s="9" t="s">
        <v>87</v>
      </c>
      <c r="E1843" s="10">
        <v>0</v>
      </c>
      <c r="F1843" s="5" t="s">
        <v>67</v>
      </c>
      <c r="G1843" s="10">
        <v>0</v>
      </c>
      <c r="H1843" s="5" t="s">
        <v>67</v>
      </c>
      <c r="I1843" s="10">
        <v>0</v>
      </c>
      <c r="J1843" s="5" t="s">
        <v>67</v>
      </c>
      <c r="K1843" s="10">
        <v>0</v>
      </c>
      <c r="L1843" s="5" t="s">
        <v>67</v>
      </c>
      <c r="M1843" s="10">
        <v>0</v>
      </c>
      <c r="N1843" s="5" t="s">
        <v>67</v>
      </c>
      <c r="O1843" s="10">
        <v>0</v>
      </c>
      <c r="P1843" s="10">
        <v>195321</v>
      </c>
      <c r="Q1843" s="10">
        <v>0</v>
      </c>
      <c r="R1843" s="10">
        <v>0</v>
      </c>
      <c r="S1843" s="10">
        <v>0</v>
      </c>
      <c r="T1843" s="10">
        <v>0</v>
      </c>
      <c r="U1843" s="10">
        <v>0</v>
      </c>
      <c r="V1843" s="10">
        <v>0</v>
      </c>
      <c r="W1843" s="5" t="s">
        <v>9699</v>
      </c>
      <c r="X1843" s="5" t="s">
        <v>67</v>
      </c>
      <c r="Y1843" s="2" t="s">
        <v>9588</v>
      </c>
      <c r="Z1843" s="2" t="s">
        <v>67</v>
      </c>
      <c r="AA1843" s="11"/>
      <c r="AB1843" s="2" t="s">
        <v>67</v>
      </c>
    </row>
    <row r="1844" spans="1:28" ht="30" customHeight="1" x14ac:dyDescent="0.3">
      <c r="A1844" s="5" t="s">
        <v>336</v>
      </c>
      <c r="B1844" s="5" t="s">
        <v>335</v>
      </c>
      <c r="C1844" s="5" t="s">
        <v>86</v>
      </c>
      <c r="D1844" s="9" t="s">
        <v>87</v>
      </c>
      <c r="E1844" s="10">
        <v>0</v>
      </c>
      <c r="F1844" s="5" t="s">
        <v>67</v>
      </c>
      <c r="G1844" s="10">
        <v>0</v>
      </c>
      <c r="H1844" s="5" t="s">
        <v>67</v>
      </c>
      <c r="I1844" s="10">
        <v>0</v>
      </c>
      <c r="J1844" s="5" t="s">
        <v>67</v>
      </c>
      <c r="K1844" s="10">
        <v>0</v>
      </c>
      <c r="L1844" s="5" t="s">
        <v>67</v>
      </c>
      <c r="M1844" s="10">
        <v>0</v>
      </c>
      <c r="N1844" s="5" t="s">
        <v>67</v>
      </c>
      <c r="O1844" s="10">
        <v>0</v>
      </c>
      <c r="P1844" s="10">
        <v>198711</v>
      </c>
      <c r="Q1844" s="10">
        <v>0</v>
      </c>
      <c r="R1844" s="10">
        <v>0</v>
      </c>
      <c r="S1844" s="10">
        <v>0</v>
      </c>
      <c r="T1844" s="10">
        <v>0</v>
      </c>
      <c r="U1844" s="10">
        <v>0</v>
      </c>
      <c r="V1844" s="10">
        <v>0</v>
      </c>
      <c r="W1844" s="5" t="s">
        <v>9700</v>
      </c>
      <c r="X1844" s="5" t="s">
        <v>67</v>
      </c>
      <c r="Y1844" s="2" t="s">
        <v>9588</v>
      </c>
      <c r="Z1844" s="2" t="s">
        <v>67</v>
      </c>
      <c r="AA1844" s="11"/>
      <c r="AB1844" s="2" t="s">
        <v>67</v>
      </c>
    </row>
    <row r="1845" spans="1:28" ht="30" customHeight="1" x14ac:dyDescent="0.3">
      <c r="A1845" s="5" t="s">
        <v>291</v>
      </c>
      <c r="B1845" s="5" t="s">
        <v>290</v>
      </c>
      <c r="C1845" s="5" t="s">
        <v>86</v>
      </c>
      <c r="D1845" s="9" t="s">
        <v>87</v>
      </c>
      <c r="E1845" s="10">
        <v>0</v>
      </c>
      <c r="F1845" s="5" t="s">
        <v>67</v>
      </c>
      <c r="G1845" s="10">
        <v>0</v>
      </c>
      <c r="H1845" s="5" t="s">
        <v>67</v>
      </c>
      <c r="I1845" s="10">
        <v>0</v>
      </c>
      <c r="J1845" s="5" t="s">
        <v>67</v>
      </c>
      <c r="K1845" s="10">
        <v>0</v>
      </c>
      <c r="L1845" s="5" t="s">
        <v>67</v>
      </c>
      <c r="M1845" s="10">
        <v>0</v>
      </c>
      <c r="N1845" s="5" t="s">
        <v>67</v>
      </c>
      <c r="O1845" s="10">
        <v>0</v>
      </c>
      <c r="P1845" s="10">
        <v>198242</v>
      </c>
      <c r="Q1845" s="10">
        <v>0</v>
      </c>
      <c r="R1845" s="10">
        <v>0</v>
      </c>
      <c r="S1845" s="10">
        <v>0</v>
      </c>
      <c r="T1845" s="10">
        <v>0</v>
      </c>
      <c r="U1845" s="10">
        <v>0</v>
      </c>
      <c r="V1845" s="10">
        <v>0</v>
      </c>
      <c r="W1845" s="5" t="s">
        <v>9701</v>
      </c>
      <c r="X1845" s="5" t="s">
        <v>67</v>
      </c>
      <c r="Y1845" s="2" t="s">
        <v>9588</v>
      </c>
      <c r="Z1845" s="2" t="s">
        <v>67</v>
      </c>
      <c r="AA1845" s="11"/>
      <c r="AB1845" s="2" t="s">
        <v>67</v>
      </c>
    </row>
    <row r="1846" spans="1:28" ht="30" customHeight="1" x14ac:dyDescent="0.3">
      <c r="A1846" s="5" t="s">
        <v>9702</v>
      </c>
      <c r="B1846" s="5" t="s">
        <v>9703</v>
      </c>
      <c r="C1846" s="5" t="s">
        <v>86</v>
      </c>
      <c r="D1846" s="9" t="s">
        <v>87</v>
      </c>
      <c r="E1846" s="10">
        <v>0</v>
      </c>
      <c r="F1846" s="5" t="s">
        <v>67</v>
      </c>
      <c r="G1846" s="10">
        <v>0</v>
      </c>
      <c r="H1846" s="5" t="s">
        <v>67</v>
      </c>
      <c r="I1846" s="10">
        <v>0</v>
      </c>
      <c r="J1846" s="5" t="s">
        <v>67</v>
      </c>
      <c r="K1846" s="10">
        <v>0</v>
      </c>
      <c r="L1846" s="5" t="s">
        <v>67</v>
      </c>
      <c r="M1846" s="10">
        <v>0</v>
      </c>
      <c r="N1846" s="5" t="s">
        <v>67</v>
      </c>
      <c r="O1846" s="10">
        <v>0</v>
      </c>
      <c r="P1846" s="10">
        <v>161455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10">
        <v>0</v>
      </c>
      <c r="W1846" s="5" t="s">
        <v>9704</v>
      </c>
      <c r="X1846" s="5" t="s">
        <v>67</v>
      </c>
      <c r="Y1846" s="2" t="s">
        <v>9588</v>
      </c>
      <c r="Z1846" s="2" t="s">
        <v>67</v>
      </c>
      <c r="AA1846" s="11"/>
      <c r="AB1846" s="2" t="s">
        <v>67</v>
      </c>
    </row>
    <row r="1847" spans="1:28" ht="30" customHeight="1" x14ac:dyDescent="0.3">
      <c r="A1847" s="5" t="s">
        <v>4009</v>
      </c>
      <c r="B1847" s="5" t="s">
        <v>4008</v>
      </c>
      <c r="C1847" s="5" t="s">
        <v>86</v>
      </c>
      <c r="D1847" s="9" t="s">
        <v>87</v>
      </c>
      <c r="E1847" s="10">
        <v>0</v>
      </c>
      <c r="F1847" s="5" t="s">
        <v>67</v>
      </c>
      <c r="G1847" s="10">
        <v>0</v>
      </c>
      <c r="H1847" s="5" t="s">
        <v>67</v>
      </c>
      <c r="I1847" s="10">
        <v>0</v>
      </c>
      <c r="J1847" s="5" t="s">
        <v>67</v>
      </c>
      <c r="K1847" s="10">
        <v>0</v>
      </c>
      <c r="L1847" s="5" t="s">
        <v>67</v>
      </c>
      <c r="M1847" s="10">
        <v>0</v>
      </c>
      <c r="N1847" s="5" t="s">
        <v>67</v>
      </c>
      <c r="O1847" s="10">
        <v>0</v>
      </c>
      <c r="P1847" s="10">
        <v>142030</v>
      </c>
      <c r="Q1847" s="10">
        <v>0</v>
      </c>
      <c r="R1847" s="10">
        <v>0</v>
      </c>
      <c r="S1847" s="10">
        <v>0</v>
      </c>
      <c r="T1847" s="10">
        <v>0</v>
      </c>
      <c r="U1847" s="10">
        <v>0</v>
      </c>
      <c r="V1847" s="10">
        <v>0</v>
      </c>
      <c r="W1847" s="5" t="s">
        <v>9705</v>
      </c>
      <c r="X1847" s="5" t="s">
        <v>67</v>
      </c>
      <c r="Y1847" s="2" t="s">
        <v>9588</v>
      </c>
      <c r="Z1847" s="2" t="s">
        <v>67</v>
      </c>
      <c r="AA1847" s="11"/>
      <c r="AB1847" s="2" t="s">
        <v>67</v>
      </c>
    </row>
    <row r="1848" spans="1:28" ht="30" customHeight="1" x14ac:dyDescent="0.3">
      <c r="A1848" s="5" t="s">
        <v>9706</v>
      </c>
      <c r="B1848" s="5" t="s">
        <v>9707</v>
      </c>
      <c r="C1848" s="5" t="s">
        <v>86</v>
      </c>
      <c r="D1848" s="9" t="s">
        <v>87</v>
      </c>
      <c r="E1848" s="10">
        <v>0</v>
      </c>
      <c r="F1848" s="5" t="s">
        <v>67</v>
      </c>
      <c r="G1848" s="10">
        <v>0</v>
      </c>
      <c r="H1848" s="5" t="s">
        <v>67</v>
      </c>
      <c r="I1848" s="10">
        <v>0</v>
      </c>
      <c r="J1848" s="5" t="s">
        <v>67</v>
      </c>
      <c r="K1848" s="10">
        <v>0</v>
      </c>
      <c r="L1848" s="5" t="s">
        <v>67</v>
      </c>
      <c r="M1848" s="10">
        <v>0</v>
      </c>
      <c r="N1848" s="5" t="s">
        <v>67</v>
      </c>
      <c r="O1848" s="10">
        <v>0</v>
      </c>
      <c r="P1848" s="10">
        <v>170086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10">
        <v>0</v>
      </c>
      <c r="W1848" s="5" t="s">
        <v>9708</v>
      </c>
      <c r="X1848" s="5" t="s">
        <v>67</v>
      </c>
      <c r="Y1848" s="2" t="s">
        <v>9588</v>
      </c>
      <c r="Z1848" s="2" t="s">
        <v>67</v>
      </c>
      <c r="AA1848" s="11"/>
      <c r="AB1848" s="2" t="s">
        <v>67</v>
      </c>
    </row>
    <row r="1849" spans="1:28" ht="30" customHeight="1" x14ac:dyDescent="0.3">
      <c r="A1849" s="5" t="s">
        <v>474</v>
      </c>
      <c r="B1849" s="5" t="s">
        <v>473</v>
      </c>
      <c r="C1849" s="5" t="s">
        <v>86</v>
      </c>
      <c r="D1849" s="9" t="s">
        <v>87</v>
      </c>
      <c r="E1849" s="10">
        <v>0</v>
      </c>
      <c r="F1849" s="5" t="s">
        <v>67</v>
      </c>
      <c r="G1849" s="10">
        <v>0</v>
      </c>
      <c r="H1849" s="5" t="s">
        <v>67</v>
      </c>
      <c r="I1849" s="10">
        <v>0</v>
      </c>
      <c r="J1849" s="5" t="s">
        <v>67</v>
      </c>
      <c r="K1849" s="10">
        <v>0</v>
      </c>
      <c r="L1849" s="5" t="s">
        <v>67</v>
      </c>
      <c r="M1849" s="10">
        <v>0</v>
      </c>
      <c r="N1849" s="5" t="s">
        <v>67</v>
      </c>
      <c r="O1849" s="10">
        <v>0</v>
      </c>
      <c r="P1849" s="10">
        <v>170023</v>
      </c>
      <c r="Q1849" s="10">
        <v>0</v>
      </c>
      <c r="R1849" s="10">
        <v>0</v>
      </c>
      <c r="S1849" s="10">
        <v>0</v>
      </c>
      <c r="T1849" s="10">
        <v>0</v>
      </c>
      <c r="U1849" s="10">
        <v>0</v>
      </c>
      <c r="V1849" s="10">
        <v>0</v>
      </c>
      <c r="W1849" s="5" t="s">
        <v>9709</v>
      </c>
      <c r="X1849" s="5" t="s">
        <v>67</v>
      </c>
      <c r="Y1849" s="2" t="s">
        <v>9588</v>
      </c>
      <c r="Z1849" s="2" t="s">
        <v>67</v>
      </c>
      <c r="AA1849" s="11"/>
      <c r="AB1849" s="2" t="s">
        <v>67</v>
      </c>
    </row>
    <row r="1850" spans="1:28" ht="30" customHeight="1" x14ac:dyDescent="0.3">
      <c r="A1850" s="5" t="s">
        <v>9710</v>
      </c>
      <c r="B1850" s="5" t="s">
        <v>9711</v>
      </c>
      <c r="C1850" s="5" t="s">
        <v>86</v>
      </c>
      <c r="D1850" s="9" t="s">
        <v>87</v>
      </c>
      <c r="E1850" s="10">
        <v>0</v>
      </c>
      <c r="F1850" s="5" t="s">
        <v>67</v>
      </c>
      <c r="G1850" s="10">
        <v>0</v>
      </c>
      <c r="H1850" s="5" t="s">
        <v>67</v>
      </c>
      <c r="I1850" s="10">
        <v>0</v>
      </c>
      <c r="J1850" s="5" t="s">
        <v>67</v>
      </c>
      <c r="K1850" s="10">
        <v>0</v>
      </c>
      <c r="L1850" s="5" t="s">
        <v>67</v>
      </c>
      <c r="M1850" s="10">
        <v>0</v>
      </c>
      <c r="N1850" s="5" t="s">
        <v>67</v>
      </c>
      <c r="O1850" s="10">
        <v>0</v>
      </c>
      <c r="P1850" s="10">
        <v>145489</v>
      </c>
      <c r="Q1850" s="10">
        <v>0</v>
      </c>
      <c r="R1850" s="10">
        <v>0</v>
      </c>
      <c r="S1850" s="10">
        <v>0</v>
      </c>
      <c r="T1850" s="10">
        <v>0</v>
      </c>
      <c r="U1850" s="10">
        <v>0</v>
      </c>
      <c r="V1850" s="10">
        <v>0</v>
      </c>
      <c r="W1850" s="5" t="s">
        <v>9712</v>
      </c>
      <c r="X1850" s="5" t="s">
        <v>67</v>
      </c>
      <c r="Y1850" s="2" t="s">
        <v>9588</v>
      </c>
      <c r="Z1850" s="2" t="s">
        <v>67</v>
      </c>
      <c r="AA1850" s="11"/>
      <c r="AB1850" s="2" t="s">
        <v>67</v>
      </c>
    </row>
    <row r="1851" spans="1:28" ht="30" customHeight="1" x14ac:dyDescent="0.3">
      <c r="A1851" s="5" t="s">
        <v>9713</v>
      </c>
      <c r="B1851" s="5" t="s">
        <v>9714</v>
      </c>
      <c r="C1851" s="5" t="s">
        <v>86</v>
      </c>
      <c r="D1851" s="9" t="s">
        <v>87</v>
      </c>
      <c r="E1851" s="10">
        <v>0</v>
      </c>
      <c r="F1851" s="5" t="s">
        <v>67</v>
      </c>
      <c r="G1851" s="10">
        <v>0</v>
      </c>
      <c r="H1851" s="5" t="s">
        <v>67</v>
      </c>
      <c r="I1851" s="10">
        <v>0</v>
      </c>
      <c r="J1851" s="5" t="s">
        <v>67</v>
      </c>
      <c r="K1851" s="10">
        <v>0</v>
      </c>
      <c r="L1851" s="5" t="s">
        <v>67</v>
      </c>
      <c r="M1851" s="10">
        <v>0</v>
      </c>
      <c r="N1851" s="5" t="s">
        <v>67</v>
      </c>
      <c r="O1851" s="10">
        <v>0</v>
      </c>
      <c r="P1851" s="10">
        <v>176515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10">
        <v>0</v>
      </c>
      <c r="W1851" s="5" t="s">
        <v>9715</v>
      </c>
      <c r="X1851" s="5" t="s">
        <v>67</v>
      </c>
      <c r="Y1851" s="2" t="s">
        <v>9588</v>
      </c>
      <c r="Z1851" s="2" t="s">
        <v>67</v>
      </c>
      <c r="AA1851" s="11"/>
      <c r="AB1851" s="2" t="s">
        <v>67</v>
      </c>
    </row>
    <row r="1852" spans="1:28" ht="30" customHeight="1" x14ac:dyDescent="0.3">
      <c r="A1852" s="5" t="s">
        <v>9716</v>
      </c>
      <c r="B1852" s="5" t="s">
        <v>9717</v>
      </c>
      <c r="C1852" s="5" t="s">
        <v>86</v>
      </c>
      <c r="D1852" s="9" t="s">
        <v>87</v>
      </c>
      <c r="E1852" s="10">
        <v>0</v>
      </c>
      <c r="F1852" s="5" t="s">
        <v>67</v>
      </c>
      <c r="G1852" s="10">
        <v>0</v>
      </c>
      <c r="H1852" s="5" t="s">
        <v>67</v>
      </c>
      <c r="I1852" s="10">
        <v>0</v>
      </c>
      <c r="J1852" s="5" t="s">
        <v>67</v>
      </c>
      <c r="K1852" s="10">
        <v>0</v>
      </c>
      <c r="L1852" s="5" t="s">
        <v>67</v>
      </c>
      <c r="M1852" s="10">
        <v>0</v>
      </c>
      <c r="N1852" s="5" t="s">
        <v>67</v>
      </c>
      <c r="O1852" s="10">
        <v>0</v>
      </c>
      <c r="P1852" s="10">
        <v>249770</v>
      </c>
      <c r="Q1852" s="10">
        <v>0</v>
      </c>
      <c r="R1852" s="10">
        <v>0</v>
      </c>
      <c r="S1852" s="10">
        <v>0</v>
      </c>
      <c r="T1852" s="10">
        <v>0</v>
      </c>
      <c r="U1852" s="10">
        <v>0</v>
      </c>
      <c r="V1852" s="10">
        <v>0</v>
      </c>
      <c r="W1852" s="5" t="s">
        <v>9718</v>
      </c>
      <c r="X1852" s="5" t="s">
        <v>67</v>
      </c>
      <c r="Y1852" s="2" t="s">
        <v>9588</v>
      </c>
      <c r="Z1852" s="2" t="s">
        <v>67</v>
      </c>
      <c r="AA1852" s="11"/>
      <c r="AB1852" s="2" t="s">
        <v>67</v>
      </c>
    </row>
    <row r="1853" spans="1:28" ht="30" customHeight="1" x14ac:dyDescent="0.3">
      <c r="A1853" s="5" t="s">
        <v>9719</v>
      </c>
      <c r="B1853" s="5" t="s">
        <v>9720</v>
      </c>
      <c r="C1853" s="5" t="s">
        <v>86</v>
      </c>
      <c r="D1853" s="9" t="s">
        <v>87</v>
      </c>
      <c r="E1853" s="10">
        <v>0</v>
      </c>
      <c r="F1853" s="5" t="s">
        <v>67</v>
      </c>
      <c r="G1853" s="10">
        <v>0</v>
      </c>
      <c r="H1853" s="5" t="s">
        <v>67</v>
      </c>
      <c r="I1853" s="10">
        <v>0</v>
      </c>
      <c r="J1853" s="5" t="s">
        <v>67</v>
      </c>
      <c r="K1853" s="10">
        <v>0</v>
      </c>
      <c r="L1853" s="5" t="s">
        <v>67</v>
      </c>
      <c r="M1853" s="10">
        <v>0</v>
      </c>
      <c r="N1853" s="5" t="s">
        <v>67</v>
      </c>
      <c r="O1853" s="10">
        <v>0</v>
      </c>
      <c r="P1853" s="10">
        <v>185725</v>
      </c>
      <c r="Q1853" s="10">
        <v>0</v>
      </c>
      <c r="R1853" s="10">
        <v>0</v>
      </c>
      <c r="S1853" s="10">
        <v>0</v>
      </c>
      <c r="T1853" s="10">
        <v>0</v>
      </c>
      <c r="U1853" s="10">
        <v>0</v>
      </c>
      <c r="V1853" s="10">
        <v>0</v>
      </c>
      <c r="W1853" s="5" t="s">
        <v>9721</v>
      </c>
      <c r="X1853" s="5" t="s">
        <v>67</v>
      </c>
      <c r="Y1853" s="2" t="s">
        <v>9588</v>
      </c>
      <c r="Z1853" s="2" t="s">
        <v>67</v>
      </c>
      <c r="AA1853" s="11"/>
      <c r="AB1853" s="2" t="s">
        <v>67</v>
      </c>
    </row>
    <row r="1854" spans="1:28" ht="30" customHeight="1" x14ac:dyDescent="0.3">
      <c r="A1854" s="5" t="s">
        <v>9722</v>
      </c>
      <c r="B1854" s="5" t="s">
        <v>9723</v>
      </c>
      <c r="C1854" s="5" t="s">
        <v>86</v>
      </c>
      <c r="D1854" s="9" t="s">
        <v>87</v>
      </c>
      <c r="E1854" s="10">
        <v>0</v>
      </c>
      <c r="F1854" s="5" t="s">
        <v>67</v>
      </c>
      <c r="G1854" s="10">
        <v>0</v>
      </c>
      <c r="H1854" s="5" t="s">
        <v>67</v>
      </c>
      <c r="I1854" s="10">
        <v>0</v>
      </c>
      <c r="J1854" s="5" t="s">
        <v>67</v>
      </c>
      <c r="K1854" s="10">
        <v>0</v>
      </c>
      <c r="L1854" s="5" t="s">
        <v>67</v>
      </c>
      <c r="M1854" s="10">
        <v>0</v>
      </c>
      <c r="N1854" s="5" t="s">
        <v>67</v>
      </c>
      <c r="O1854" s="10">
        <v>0</v>
      </c>
      <c r="P1854" s="10">
        <v>182686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10">
        <v>0</v>
      </c>
      <c r="W1854" s="5" t="s">
        <v>9724</v>
      </c>
      <c r="X1854" s="5" t="s">
        <v>67</v>
      </c>
      <c r="Y1854" s="2" t="s">
        <v>9588</v>
      </c>
      <c r="Z1854" s="2" t="s">
        <v>67</v>
      </c>
      <c r="AA1854" s="11"/>
      <c r="AB1854" s="2" t="s">
        <v>67</v>
      </c>
    </row>
    <row r="1855" spans="1:28" ht="30" customHeight="1" x14ac:dyDescent="0.3">
      <c r="A1855" s="5" t="s">
        <v>9725</v>
      </c>
      <c r="B1855" s="5" t="s">
        <v>9726</v>
      </c>
      <c r="C1855" s="5" t="s">
        <v>86</v>
      </c>
      <c r="D1855" s="9" t="s">
        <v>87</v>
      </c>
      <c r="E1855" s="10">
        <v>0</v>
      </c>
      <c r="F1855" s="5" t="s">
        <v>67</v>
      </c>
      <c r="G1855" s="10">
        <v>0</v>
      </c>
      <c r="H1855" s="5" t="s">
        <v>67</v>
      </c>
      <c r="I1855" s="10">
        <v>0</v>
      </c>
      <c r="J1855" s="5" t="s">
        <v>67</v>
      </c>
      <c r="K1855" s="10">
        <v>0</v>
      </c>
      <c r="L1855" s="5" t="s">
        <v>67</v>
      </c>
      <c r="M1855" s="10">
        <v>0</v>
      </c>
      <c r="N1855" s="5" t="s">
        <v>67</v>
      </c>
      <c r="O1855" s="10">
        <v>0</v>
      </c>
      <c r="P1855" s="10">
        <v>200925</v>
      </c>
      <c r="Q1855" s="10">
        <v>0</v>
      </c>
      <c r="R1855" s="10">
        <v>0</v>
      </c>
      <c r="S1855" s="10">
        <v>0</v>
      </c>
      <c r="T1855" s="10">
        <v>0</v>
      </c>
      <c r="U1855" s="10">
        <v>0</v>
      </c>
      <c r="V1855" s="10">
        <v>0</v>
      </c>
      <c r="W1855" s="5" t="s">
        <v>9727</v>
      </c>
      <c r="X1855" s="5" t="s">
        <v>67</v>
      </c>
      <c r="Y1855" s="2" t="s">
        <v>9588</v>
      </c>
      <c r="Z1855" s="2" t="s">
        <v>67</v>
      </c>
      <c r="AA1855" s="11"/>
      <c r="AB1855" s="2" t="s">
        <v>67</v>
      </c>
    </row>
    <row r="1856" spans="1:28" ht="30" customHeight="1" x14ac:dyDescent="0.3">
      <c r="A1856" s="5" t="s">
        <v>9728</v>
      </c>
      <c r="B1856" s="5" t="s">
        <v>9729</v>
      </c>
      <c r="C1856" s="5" t="s">
        <v>86</v>
      </c>
      <c r="D1856" s="9" t="s">
        <v>87</v>
      </c>
      <c r="E1856" s="10">
        <v>0</v>
      </c>
      <c r="F1856" s="5" t="s">
        <v>67</v>
      </c>
      <c r="G1856" s="10">
        <v>0</v>
      </c>
      <c r="H1856" s="5" t="s">
        <v>67</v>
      </c>
      <c r="I1856" s="10">
        <v>0</v>
      </c>
      <c r="J1856" s="5" t="s">
        <v>67</v>
      </c>
      <c r="K1856" s="10">
        <v>0</v>
      </c>
      <c r="L1856" s="5" t="s">
        <v>67</v>
      </c>
      <c r="M1856" s="10">
        <v>0</v>
      </c>
      <c r="N1856" s="5" t="s">
        <v>67</v>
      </c>
      <c r="O1856" s="10">
        <v>0</v>
      </c>
      <c r="P1856" s="10">
        <v>187530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10">
        <v>0</v>
      </c>
      <c r="W1856" s="5" t="s">
        <v>9730</v>
      </c>
      <c r="X1856" s="5" t="s">
        <v>67</v>
      </c>
      <c r="Y1856" s="2" t="s">
        <v>9588</v>
      </c>
      <c r="Z1856" s="2" t="s">
        <v>67</v>
      </c>
      <c r="AA1856" s="11"/>
      <c r="AB1856" s="2" t="s">
        <v>67</v>
      </c>
    </row>
    <row r="1857" spans="1:28" ht="30" customHeight="1" x14ac:dyDescent="0.3">
      <c r="A1857" s="5" t="s">
        <v>9731</v>
      </c>
      <c r="B1857" s="5" t="s">
        <v>9732</v>
      </c>
      <c r="C1857" s="5" t="s">
        <v>86</v>
      </c>
      <c r="D1857" s="9" t="s">
        <v>87</v>
      </c>
      <c r="E1857" s="10">
        <v>0</v>
      </c>
      <c r="F1857" s="5" t="s">
        <v>67</v>
      </c>
      <c r="G1857" s="10">
        <v>0</v>
      </c>
      <c r="H1857" s="5" t="s">
        <v>67</v>
      </c>
      <c r="I1857" s="10">
        <v>0</v>
      </c>
      <c r="J1857" s="5" t="s">
        <v>67</v>
      </c>
      <c r="K1857" s="10">
        <v>0</v>
      </c>
      <c r="L1857" s="5" t="s">
        <v>67</v>
      </c>
      <c r="M1857" s="10">
        <v>0</v>
      </c>
      <c r="N1857" s="5" t="s">
        <v>67</v>
      </c>
      <c r="O1857" s="10">
        <v>0</v>
      </c>
      <c r="P1857" s="10">
        <v>181240</v>
      </c>
      <c r="Q1857" s="10">
        <v>0</v>
      </c>
      <c r="R1857" s="10">
        <v>0</v>
      </c>
      <c r="S1857" s="10">
        <v>0</v>
      </c>
      <c r="T1857" s="10">
        <v>0</v>
      </c>
      <c r="U1857" s="10">
        <v>0</v>
      </c>
      <c r="V1857" s="10">
        <v>0</v>
      </c>
      <c r="W1857" s="5" t="s">
        <v>9733</v>
      </c>
      <c r="X1857" s="5" t="s">
        <v>67</v>
      </c>
      <c r="Y1857" s="2" t="s">
        <v>9588</v>
      </c>
      <c r="Z1857" s="2" t="s">
        <v>67</v>
      </c>
      <c r="AA1857" s="11"/>
      <c r="AB1857" s="2" t="s">
        <v>67</v>
      </c>
    </row>
    <row r="1858" spans="1:28" ht="30" customHeight="1" x14ac:dyDescent="0.3">
      <c r="A1858" s="5" t="s">
        <v>9734</v>
      </c>
      <c r="B1858" s="5" t="s">
        <v>9735</v>
      </c>
      <c r="C1858" s="5" t="s">
        <v>86</v>
      </c>
      <c r="D1858" s="9" t="s">
        <v>87</v>
      </c>
      <c r="E1858" s="10">
        <v>0</v>
      </c>
      <c r="F1858" s="5" t="s">
        <v>67</v>
      </c>
      <c r="G1858" s="10">
        <v>0</v>
      </c>
      <c r="H1858" s="5" t="s">
        <v>67</v>
      </c>
      <c r="I1858" s="10">
        <v>0</v>
      </c>
      <c r="J1858" s="5" t="s">
        <v>67</v>
      </c>
      <c r="K1858" s="10">
        <v>0</v>
      </c>
      <c r="L1858" s="5" t="s">
        <v>67</v>
      </c>
      <c r="M1858" s="10">
        <v>0</v>
      </c>
      <c r="N1858" s="5" t="s">
        <v>67</v>
      </c>
      <c r="O1858" s="10">
        <v>0</v>
      </c>
      <c r="P1858" s="10">
        <v>148971</v>
      </c>
      <c r="Q1858" s="10">
        <v>0</v>
      </c>
      <c r="R1858" s="10">
        <v>0</v>
      </c>
      <c r="S1858" s="10">
        <v>0</v>
      </c>
      <c r="T1858" s="10">
        <v>0</v>
      </c>
      <c r="U1858" s="10">
        <v>0</v>
      </c>
      <c r="V1858" s="10">
        <v>0</v>
      </c>
      <c r="W1858" s="5" t="s">
        <v>9736</v>
      </c>
      <c r="X1858" s="5" t="s">
        <v>67</v>
      </c>
      <c r="Y1858" s="2" t="s">
        <v>9588</v>
      </c>
      <c r="Z1858" s="2" t="s">
        <v>67</v>
      </c>
      <c r="AA1858" s="11"/>
      <c r="AB1858" s="2" t="s">
        <v>67</v>
      </c>
    </row>
    <row r="1859" spans="1:28" ht="30" customHeight="1" x14ac:dyDescent="0.3">
      <c r="A1859" s="5" t="s">
        <v>497</v>
      </c>
      <c r="B1859" s="5" t="s">
        <v>496</v>
      </c>
      <c r="C1859" s="5" t="s">
        <v>86</v>
      </c>
      <c r="D1859" s="9" t="s">
        <v>87</v>
      </c>
      <c r="E1859" s="10">
        <v>0</v>
      </c>
      <c r="F1859" s="5" t="s">
        <v>67</v>
      </c>
      <c r="G1859" s="10">
        <v>0</v>
      </c>
      <c r="H1859" s="5" t="s">
        <v>67</v>
      </c>
      <c r="I1859" s="10">
        <v>0</v>
      </c>
      <c r="J1859" s="5" t="s">
        <v>67</v>
      </c>
      <c r="K1859" s="10">
        <v>0</v>
      </c>
      <c r="L1859" s="5" t="s">
        <v>67</v>
      </c>
      <c r="M1859" s="10">
        <v>0</v>
      </c>
      <c r="N1859" s="5" t="s">
        <v>67</v>
      </c>
      <c r="O1859" s="10">
        <v>0</v>
      </c>
      <c r="P1859" s="10">
        <v>209611</v>
      </c>
      <c r="Q1859" s="10">
        <v>0</v>
      </c>
      <c r="R1859" s="10">
        <v>0</v>
      </c>
      <c r="S1859" s="10">
        <v>0</v>
      </c>
      <c r="T1859" s="10">
        <v>0</v>
      </c>
      <c r="U1859" s="10">
        <v>0</v>
      </c>
      <c r="V1859" s="10">
        <v>0</v>
      </c>
      <c r="W1859" s="5" t="s">
        <v>9737</v>
      </c>
      <c r="X1859" s="5" t="s">
        <v>67</v>
      </c>
      <c r="Y1859" s="2" t="s">
        <v>9588</v>
      </c>
      <c r="Z1859" s="2" t="s">
        <v>67</v>
      </c>
      <c r="AA1859" s="11"/>
      <c r="AB1859" s="2" t="s">
        <v>67</v>
      </c>
    </row>
    <row r="1860" spans="1:28" ht="30" customHeight="1" x14ac:dyDescent="0.3">
      <c r="A1860" s="5" t="s">
        <v>9738</v>
      </c>
      <c r="B1860" s="5" t="s">
        <v>9739</v>
      </c>
      <c r="C1860" s="5" t="s">
        <v>86</v>
      </c>
      <c r="D1860" s="9" t="s">
        <v>87</v>
      </c>
      <c r="E1860" s="10">
        <v>0</v>
      </c>
      <c r="F1860" s="5" t="s">
        <v>67</v>
      </c>
      <c r="G1860" s="10">
        <v>0</v>
      </c>
      <c r="H1860" s="5" t="s">
        <v>67</v>
      </c>
      <c r="I1860" s="10">
        <v>0</v>
      </c>
      <c r="J1860" s="5" t="s">
        <v>67</v>
      </c>
      <c r="K1860" s="10">
        <v>0</v>
      </c>
      <c r="L1860" s="5" t="s">
        <v>67</v>
      </c>
      <c r="M1860" s="10">
        <v>0</v>
      </c>
      <c r="N1860" s="5" t="s">
        <v>67</v>
      </c>
      <c r="O1860" s="10">
        <v>0</v>
      </c>
      <c r="P1860" s="10">
        <v>199848</v>
      </c>
      <c r="Q1860" s="10">
        <v>0</v>
      </c>
      <c r="R1860" s="10">
        <v>0</v>
      </c>
      <c r="S1860" s="10">
        <v>0</v>
      </c>
      <c r="T1860" s="10">
        <v>0</v>
      </c>
      <c r="U1860" s="10">
        <v>0</v>
      </c>
      <c r="V1860" s="10">
        <v>0</v>
      </c>
      <c r="W1860" s="5" t="s">
        <v>9740</v>
      </c>
      <c r="X1860" s="5" t="s">
        <v>67</v>
      </c>
      <c r="Y1860" s="2" t="s">
        <v>9588</v>
      </c>
      <c r="Z1860" s="2" t="s">
        <v>67</v>
      </c>
      <c r="AA1860" s="11"/>
      <c r="AB1860" s="2" t="s">
        <v>67</v>
      </c>
    </row>
    <row r="1861" spans="1:28" ht="30" customHeight="1" x14ac:dyDescent="0.3">
      <c r="A1861" s="5" t="s">
        <v>405</v>
      </c>
      <c r="B1861" s="5" t="s">
        <v>404</v>
      </c>
      <c r="C1861" s="5" t="s">
        <v>86</v>
      </c>
      <c r="D1861" s="9" t="s">
        <v>87</v>
      </c>
      <c r="E1861" s="10">
        <v>0</v>
      </c>
      <c r="F1861" s="5" t="s">
        <v>67</v>
      </c>
      <c r="G1861" s="10">
        <v>0</v>
      </c>
      <c r="H1861" s="5" t="s">
        <v>67</v>
      </c>
      <c r="I1861" s="10">
        <v>0</v>
      </c>
      <c r="J1861" s="5" t="s">
        <v>67</v>
      </c>
      <c r="K1861" s="10">
        <v>0</v>
      </c>
      <c r="L1861" s="5" t="s">
        <v>67</v>
      </c>
      <c r="M1861" s="10">
        <v>0</v>
      </c>
      <c r="N1861" s="5" t="s">
        <v>67</v>
      </c>
      <c r="O1861" s="10">
        <v>0</v>
      </c>
      <c r="P1861" s="10">
        <v>184508</v>
      </c>
      <c r="Q1861" s="10">
        <v>0</v>
      </c>
      <c r="R1861" s="10">
        <v>0</v>
      </c>
      <c r="S1861" s="10">
        <v>0</v>
      </c>
      <c r="T1861" s="10">
        <v>0</v>
      </c>
      <c r="U1861" s="10">
        <v>0</v>
      </c>
      <c r="V1861" s="10">
        <v>0</v>
      </c>
      <c r="W1861" s="5" t="s">
        <v>9741</v>
      </c>
      <c r="X1861" s="5" t="s">
        <v>67</v>
      </c>
      <c r="Y1861" s="2" t="s">
        <v>9588</v>
      </c>
      <c r="Z1861" s="2" t="s">
        <v>67</v>
      </c>
      <c r="AA1861" s="11"/>
      <c r="AB1861" s="2" t="s">
        <v>67</v>
      </c>
    </row>
    <row r="1862" spans="1:28" ht="30" customHeight="1" x14ac:dyDescent="0.3">
      <c r="A1862" s="5" t="s">
        <v>9742</v>
      </c>
      <c r="B1862" s="5" t="s">
        <v>9743</v>
      </c>
      <c r="C1862" s="5" t="s">
        <v>86</v>
      </c>
      <c r="D1862" s="9" t="s">
        <v>87</v>
      </c>
      <c r="E1862" s="10">
        <v>0</v>
      </c>
      <c r="F1862" s="5" t="s">
        <v>67</v>
      </c>
      <c r="G1862" s="10">
        <v>0</v>
      </c>
      <c r="H1862" s="5" t="s">
        <v>67</v>
      </c>
      <c r="I1862" s="10">
        <v>0</v>
      </c>
      <c r="J1862" s="5" t="s">
        <v>67</v>
      </c>
      <c r="K1862" s="10">
        <v>0</v>
      </c>
      <c r="L1862" s="5" t="s">
        <v>67</v>
      </c>
      <c r="M1862" s="10">
        <v>0</v>
      </c>
      <c r="N1862" s="5" t="s">
        <v>67</v>
      </c>
      <c r="O1862" s="10">
        <v>0</v>
      </c>
      <c r="P1862" s="10">
        <v>189600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5" t="s">
        <v>9744</v>
      </c>
      <c r="X1862" s="5" t="s">
        <v>67</v>
      </c>
      <c r="Y1862" s="2" t="s">
        <v>9588</v>
      </c>
      <c r="Z1862" s="2" t="s">
        <v>67</v>
      </c>
      <c r="AA1862" s="11"/>
      <c r="AB1862" s="2" t="s">
        <v>67</v>
      </c>
    </row>
    <row r="1863" spans="1:28" ht="30" customHeight="1" x14ac:dyDescent="0.3">
      <c r="A1863" s="5" t="s">
        <v>9745</v>
      </c>
      <c r="B1863" s="5" t="s">
        <v>9746</v>
      </c>
      <c r="C1863" s="5" t="s">
        <v>86</v>
      </c>
      <c r="D1863" s="9" t="s">
        <v>87</v>
      </c>
      <c r="E1863" s="10">
        <v>0</v>
      </c>
      <c r="F1863" s="5" t="s">
        <v>67</v>
      </c>
      <c r="G1863" s="10">
        <v>0</v>
      </c>
      <c r="H1863" s="5" t="s">
        <v>67</v>
      </c>
      <c r="I1863" s="10">
        <v>0</v>
      </c>
      <c r="J1863" s="5" t="s">
        <v>67</v>
      </c>
      <c r="K1863" s="10">
        <v>0</v>
      </c>
      <c r="L1863" s="5" t="s">
        <v>67</v>
      </c>
      <c r="M1863" s="10">
        <v>0</v>
      </c>
      <c r="N1863" s="5" t="s">
        <v>67</v>
      </c>
      <c r="O1863" s="10">
        <v>0</v>
      </c>
      <c r="P1863" s="10">
        <v>165558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10">
        <v>0</v>
      </c>
      <c r="W1863" s="5" t="s">
        <v>9747</v>
      </c>
      <c r="X1863" s="5" t="s">
        <v>67</v>
      </c>
      <c r="Y1863" s="2" t="s">
        <v>9588</v>
      </c>
      <c r="Z1863" s="2" t="s">
        <v>67</v>
      </c>
      <c r="AA1863" s="11"/>
      <c r="AB1863" s="2" t="s">
        <v>67</v>
      </c>
    </row>
    <row r="1864" spans="1:28" ht="30" customHeight="1" x14ac:dyDescent="0.3">
      <c r="A1864" s="5" t="s">
        <v>9748</v>
      </c>
      <c r="B1864" s="5" t="s">
        <v>9749</v>
      </c>
      <c r="C1864" s="5" t="s">
        <v>86</v>
      </c>
      <c r="D1864" s="9" t="s">
        <v>87</v>
      </c>
      <c r="E1864" s="10">
        <v>0</v>
      </c>
      <c r="F1864" s="5" t="s">
        <v>67</v>
      </c>
      <c r="G1864" s="10">
        <v>0</v>
      </c>
      <c r="H1864" s="5" t="s">
        <v>67</v>
      </c>
      <c r="I1864" s="10">
        <v>0</v>
      </c>
      <c r="J1864" s="5" t="s">
        <v>67</v>
      </c>
      <c r="K1864" s="10">
        <v>0</v>
      </c>
      <c r="L1864" s="5" t="s">
        <v>67</v>
      </c>
      <c r="M1864" s="10">
        <v>0</v>
      </c>
      <c r="N1864" s="5" t="s">
        <v>67</v>
      </c>
      <c r="O1864" s="10">
        <v>0</v>
      </c>
      <c r="P1864" s="10">
        <v>148870</v>
      </c>
      <c r="Q1864" s="10">
        <v>0</v>
      </c>
      <c r="R1864" s="10">
        <v>0</v>
      </c>
      <c r="S1864" s="10">
        <v>0</v>
      </c>
      <c r="T1864" s="10">
        <v>0</v>
      </c>
      <c r="U1864" s="10">
        <v>0</v>
      </c>
      <c r="V1864" s="10">
        <v>0</v>
      </c>
      <c r="W1864" s="5" t="s">
        <v>9750</v>
      </c>
      <c r="X1864" s="5" t="s">
        <v>67</v>
      </c>
      <c r="Y1864" s="2" t="s">
        <v>9588</v>
      </c>
      <c r="Z1864" s="2" t="s">
        <v>67</v>
      </c>
      <c r="AA1864" s="11"/>
      <c r="AB1864" s="2" t="s">
        <v>67</v>
      </c>
    </row>
    <row r="1865" spans="1:28" ht="30" customHeight="1" x14ac:dyDescent="0.3">
      <c r="A1865" s="5" t="s">
        <v>9751</v>
      </c>
      <c r="B1865" s="5" t="s">
        <v>9752</v>
      </c>
      <c r="C1865" s="5" t="s">
        <v>86</v>
      </c>
      <c r="D1865" s="9" t="s">
        <v>87</v>
      </c>
      <c r="E1865" s="10">
        <v>0</v>
      </c>
      <c r="F1865" s="5" t="s">
        <v>67</v>
      </c>
      <c r="G1865" s="10">
        <v>0</v>
      </c>
      <c r="H1865" s="5" t="s">
        <v>67</v>
      </c>
      <c r="I1865" s="10">
        <v>0</v>
      </c>
      <c r="J1865" s="5" t="s">
        <v>67</v>
      </c>
      <c r="K1865" s="10">
        <v>0</v>
      </c>
      <c r="L1865" s="5" t="s">
        <v>67</v>
      </c>
      <c r="M1865" s="10">
        <v>0</v>
      </c>
      <c r="N1865" s="5" t="s">
        <v>67</v>
      </c>
      <c r="O1865" s="10">
        <v>0</v>
      </c>
      <c r="P1865" s="10">
        <v>204601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10">
        <v>0</v>
      </c>
      <c r="W1865" s="5" t="s">
        <v>9753</v>
      </c>
      <c r="X1865" s="5" t="s">
        <v>67</v>
      </c>
      <c r="Y1865" s="2" t="s">
        <v>9588</v>
      </c>
      <c r="Z1865" s="2" t="s">
        <v>67</v>
      </c>
      <c r="AA1865" s="11"/>
      <c r="AB1865" s="2" t="s">
        <v>67</v>
      </c>
    </row>
    <row r="1866" spans="1:28" ht="30" customHeight="1" x14ac:dyDescent="0.3">
      <c r="A1866" s="5" t="s">
        <v>9754</v>
      </c>
      <c r="B1866" s="5" t="s">
        <v>9755</v>
      </c>
      <c r="C1866" s="5" t="s">
        <v>86</v>
      </c>
      <c r="D1866" s="9" t="s">
        <v>87</v>
      </c>
      <c r="E1866" s="10">
        <v>0</v>
      </c>
      <c r="F1866" s="5" t="s">
        <v>67</v>
      </c>
      <c r="G1866" s="10">
        <v>0</v>
      </c>
      <c r="H1866" s="5" t="s">
        <v>67</v>
      </c>
      <c r="I1866" s="10">
        <v>0</v>
      </c>
      <c r="J1866" s="5" t="s">
        <v>67</v>
      </c>
      <c r="K1866" s="10">
        <v>0</v>
      </c>
      <c r="L1866" s="5" t="s">
        <v>67</v>
      </c>
      <c r="M1866" s="10">
        <v>0</v>
      </c>
      <c r="N1866" s="5" t="s">
        <v>67</v>
      </c>
      <c r="O1866" s="10">
        <v>0</v>
      </c>
      <c r="P1866" s="10">
        <v>146786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10">
        <v>0</v>
      </c>
      <c r="W1866" s="5" t="s">
        <v>9756</v>
      </c>
      <c r="X1866" s="5" t="s">
        <v>67</v>
      </c>
      <c r="Y1866" s="2" t="s">
        <v>9588</v>
      </c>
      <c r="Z1866" s="2" t="s">
        <v>67</v>
      </c>
      <c r="AA1866" s="11"/>
      <c r="AB1866" s="2" t="s">
        <v>67</v>
      </c>
    </row>
    <row r="1867" spans="1:28" ht="30" customHeight="1" x14ac:dyDescent="0.3">
      <c r="A1867" s="5" t="s">
        <v>9757</v>
      </c>
      <c r="B1867" s="5" t="s">
        <v>9758</v>
      </c>
      <c r="C1867" s="5" t="s">
        <v>86</v>
      </c>
      <c r="D1867" s="9" t="s">
        <v>87</v>
      </c>
      <c r="E1867" s="10">
        <v>0</v>
      </c>
      <c r="F1867" s="5" t="s">
        <v>67</v>
      </c>
      <c r="G1867" s="10">
        <v>0</v>
      </c>
      <c r="H1867" s="5" t="s">
        <v>67</v>
      </c>
      <c r="I1867" s="10">
        <v>0</v>
      </c>
      <c r="J1867" s="5" t="s">
        <v>67</v>
      </c>
      <c r="K1867" s="10">
        <v>0</v>
      </c>
      <c r="L1867" s="5" t="s">
        <v>67</v>
      </c>
      <c r="M1867" s="10">
        <v>0</v>
      </c>
      <c r="N1867" s="5" t="s">
        <v>67</v>
      </c>
      <c r="O1867" s="10">
        <v>0</v>
      </c>
      <c r="P1867" s="10">
        <v>166716</v>
      </c>
      <c r="Q1867" s="10">
        <v>0</v>
      </c>
      <c r="R1867" s="10">
        <v>0</v>
      </c>
      <c r="S1867" s="10">
        <v>0</v>
      </c>
      <c r="T1867" s="10">
        <v>0</v>
      </c>
      <c r="U1867" s="10">
        <v>0</v>
      </c>
      <c r="V1867" s="10">
        <v>0</v>
      </c>
      <c r="W1867" s="5" t="s">
        <v>9759</v>
      </c>
      <c r="X1867" s="5" t="s">
        <v>67</v>
      </c>
      <c r="Y1867" s="2" t="s">
        <v>9588</v>
      </c>
      <c r="Z1867" s="2" t="s">
        <v>67</v>
      </c>
      <c r="AA1867" s="11"/>
      <c r="AB1867" s="2" t="s">
        <v>67</v>
      </c>
    </row>
    <row r="1868" spans="1:28" ht="30" customHeight="1" x14ac:dyDescent="0.3">
      <c r="A1868" s="5" t="s">
        <v>9760</v>
      </c>
      <c r="B1868" s="5" t="s">
        <v>9761</v>
      </c>
      <c r="C1868" s="5" t="s">
        <v>86</v>
      </c>
      <c r="D1868" s="9" t="s">
        <v>87</v>
      </c>
      <c r="E1868" s="10">
        <v>0</v>
      </c>
      <c r="F1868" s="5" t="s">
        <v>67</v>
      </c>
      <c r="G1868" s="10">
        <v>0</v>
      </c>
      <c r="H1868" s="5" t="s">
        <v>67</v>
      </c>
      <c r="I1868" s="10">
        <v>0</v>
      </c>
      <c r="J1868" s="5" t="s">
        <v>67</v>
      </c>
      <c r="K1868" s="10">
        <v>0</v>
      </c>
      <c r="L1868" s="5" t="s">
        <v>67</v>
      </c>
      <c r="M1868" s="10">
        <v>0</v>
      </c>
      <c r="N1868" s="5" t="s">
        <v>67</v>
      </c>
      <c r="O1868" s="10">
        <v>0</v>
      </c>
      <c r="P1868" s="10">
        <v>159703</v>
      </c>
      <c r="Q1868" s="10">
        <v>0</v>
      </c>
      <c r="R1868" s="10">
        <v>0</v>
      </c>
      <c r="S1868" s="10">
        <v>0</v>
      </c>
      <c r="T1868" s="10">
        <v>0</v>
      </c>
      <c r="U1868" s="10">
        <v>0</v>
      </c>
      <c r="V1868" s="10">
        <v>0</v>
      </c>
      <c r="W1868" s="5" t="s">
        <v>9762</v>
      </c>
      <c r="X1868" s="5" t="s">
        <v>67</v>
      </c>
      <c r="Y1868" s="2" t="s">
        <v>9588</v>
      </c>
      <c r="Z1868" s="2" t="s">
        <v>67</v>
      </c>
      <c r="AA1868" s="11"/>
      <c r="AB1868" s="2" t="s">
        <v>67</v>
      </c>
    </row>
    <row r="1869" spans="1:28" ht="30" customHeight="1" x14ac:dyDescent="0.3">
      <c r="A1869" s="5" t="s">
        <v>9763</v>
      </c>
      <c r="B1869" s="5" t="s">
        <v>9764</v>
      </c>
      <c r="C1869" s="5" t="s">
        <v>86</v>
      </c>
      <c r="D1869" s="9" t="s">
        <v>87</v>
      </c>
      <c r="E1869" s="10">
        <v>0</v>
      </c>
      <c r="F1869" s="5" t="s">
        <v>67</v>
      </c>
      <c r="G1869" s="10">
        <v>0</v>
      </c>
      <c r="H1869" s="5" t="s">
        <v>67</v>
      </c>
      <c r="I1869" s="10">
        <v>0</v>
      </c>
      <c r="J1869" s="5" t="s">
        <v>67</v>
      </c>
      <c r="K1869" s="10">
        <v>0</v>
      </c>
      <c r="L1869" s="5" t="s">
        <v>67</v>
      </c>
      <c r="M1869" s="10">
        <v>0</v>
      </c>
      <c r="N1869" s="5" t="s">
        <v>67</v>
      </c>
      <c r="O1869" s="10">
        <v>0</v>
      </c>
      <c r="P1869" s="10">
        <v>166034</v>
      </c>
      <c r="Q1869" s="10">
        <v>0</v>
      </c>
      <c r="R1869" s="10">
        <v>0</v>
      </c>
      <c r="S1869" s="10">
        <v>0</v>
      </c>
      <c r="T1869" s="10">
        <v>0</v>
      </c>
      <c r="U1869" s="10">
        <v>0</v>
      </c>
      <c r="V1869" s="10">
        <v>0</v>
      </c>
      <c r="W1869" s="5" t="s">
        <v>9765</v>
      </c>
      <c r="X1869" s="5" t="s">
        <v>67</v>
      </c>
      <c r="Y1869" s="2" t="s">
        <v>9588</v>
      </c>
      <c r="Z1869" s="2" t="s">
        <v>67</v>
      </c>
      <c r="AA1869" s="11"/>
      <c r="AB1869" s="2" t="s">
        <v>67</v>
      </c>
    </row>
    <row r="1870" spans="1:28" ht="30" customHeight="1" x14ac:dyDescent="0.3">
      <c r="A1870" s="5" t="s">
        <v>9766</v>
      </c>
      <c r="B1870" s="5" t="s">
        <v>9767</v>
      </c>
      <c r="C1870" s="5" t="s">
        <v>86</v>
      </c>
      <c r="D1870" s="9" t="s">
        <v>87</v>
      </c>
      <c r="E1870" s="10">
        <v>0</v>
      </c>
      <c r="F1870" s="5" t="s">
        <v>67</v>
      </c>
      <c r="G1870" s="10">
        <v>0</v>
      </c>
      <c r="H1870" s="5" t="s">
        <v>67</v>
      </c>
      <c r="I1870" s="10">
        <v>0</v>
      </c>
      <c r="J1870" s="5" t="s">
        <v>67</v>
      </c>
      <c r="K1870" s="10">
        <v>0</v>
      </c>
      <c r="L1870" s="5" t="s">
        <v>67</v>
      </c>
      <c r="M1870" s="10">
        <v>0</v>
      </c>
      <c r="N1870" s="5" t="s">
        <v>67</v>
      </c>
      <c r="O1870" s="10">
        <v>0</v>
      </c>
      <c r="P1870" s="10">
        <v>169758</v>
      </c>
      <c r="Q1870" s="10">
        <v>0</v>
      </c>
      <c r="R1870" s="10">
        <v>0</v>
      </c>
      <c r="S1870" s="10">
        <v>0</v>
      </c>
      <c r="T1870" s="10">
        <v>0</v>
      </c>
      <c r="U1870" s="10">
        <v>0</v>
      </c>
      <c r="V1870" s="10">
        <v>0</v>
      </c>
      <c r="W1870" s="5" t="s">
        <v>9768</v>
      </c>
      <c r="X1870" s="5" t="s">
        <v>67</v>
      </c>
      <c r="Y1870" s="2" t="s">
        <v>9588</v>
      </c>
      <c r="Z1870" s="2" t="s">
        <v>67</v>
      </c>
      <c r="AA1870" s="11"/>
      <c r="AB1870" s="2" t="s">
        <v>67</v>
      </c>
    </row>
    <row r="1871" spans="1:28" ht="30" customHeight="1" x14ac:dyDescent="0.3">
      <c r="A1871" s="5" t="s">
        <v>512</v>
      </c>
      <c r="B1871" s="5" t="s">
        <v>511</v>
      </c>
      <c r="C1871" s="5" t="s">
        <v>86</v>
      </c>
      <c r="D1871" s="9" t="s">
        <v>87</v>
      </c>
      <c r="E1871" s="10">
        <v>0</v>
      </c>
      <c r="F1871" s="5" t="s">
        <v>67</v>
      </c>
      <c r="G1871" s="10">
        <v>0</v>
      </c>
      <c r="H1871" s="5" t="s">
        <v>67</v>
      </c>
      <c r="I1871" s="10">
        <v>0</v>
      </c>
      <c r="J1871" s="5" t="s">
        <v>67</v>
      </c>
      <c r="K1871" s="10">
        <v>0</v>
      </c>
      <c r="L1871" s="5" t="s">
        <v>67</v>
      </c>
      <c r="M1871" s="10">
        <v>0</v>
      </c>
      <c r="N1871" s="5" t="s">
        <v>67</v>
      </c>
      <c r="O1871" s="10">
        <v>0</v>
      </c>
      <c r="P1871" s="10">
        <v>176011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10">
        <v>0</v>
      </c>
      <c r="W1871" s="5" t="s">
        <v>9769</v>
      </c>
      <c r="X1871" s="5" t="s">
        <v>67</v>
      </c>
      <c r="Y1871" s="2" t="s">
        <v>9588</v>
      </c>
      <c r="Z1871" s="2" t="s">
        <v>67</v>
      </c>
      <c r="AA1871" s="11"/>
      <c r="AB1871" s="2" t="s">
        <v>67</v>
      </c>
    </row>
    <row r="1872" spans="1:28" ht="30" customHeight="1" x14ac:dyDescent="0.3">
      <c r="A1872" s="5" t="s">
        <v>9770</v>
      </c>
      <c r="B1872" s="5" t="s">
        <v>9771</v>
      </c>
      <c r="C1872" s="5" t="s">
        <v>86</v>
      </c>
      <c r="D1872" s="9" t="s">
        <v>87</v>
      </c>
      <c r="E1872" s="10">
        <v>0</v>
      </c>
      <c r="F1872" s="5" t="s">
        <v>67</v>
      </c>
      <c r="G1872" s="10">
        <v>0</v>
      </c>
      <c r="H1872" s="5" t="s">
        <v>67</v>
      </c>
      <c r="I1872" s="10">
        <v>0</v>
      </c>
      <c r="J1872" s="5" t="s">
        <v>67</v>
      </c>
      <c r="K1872" s="10">
        <v>0</v>
      </c>
      <c r="L1872" s="5" t="s">
        <v>67</v>
      </c>
      <c r="M1872" s="10">
        <v>0</v>
      </c>
      <c r="N1872" s="5" t="s">
        <v>67</v>
      </c>
      <c r="O1872" s="10">
        <v>0</v>
      </c>
      <c r="P1872" s="10">
        <v>173600</v>
      </c>
      <c r="Q1872" s="10">
        <v>0</v>
      </c>
      <c r="R1872" s="10">
        <v>0</v>
      </c>
      <c r="S1872" s="10">
        <v>0</v>
      </c>
      <c r="T1872" s="10">
        <v>0</v>
      </c>
      <c r="U1872" s="10">
        <v>0</v>
      </c>
      <c r="V1872" s="10">
        <v>0</v>
      </c>
      <c r="W1872" s="5" t="s">
        <v>9772</v>
      </c>
      <c r="X1872" s="5" t="s">
        <v>67</v>
      </c>
      <c r="Y1872" s="2" t="s">
        <v>9588</v>
      </c>
      <c r="Z1872" s="2" t="s">
        <v>67</v>
      </c>
      <c r="AA1872" s="11"/>
      <c r="AB1872" s="2" t="s">
        <v>67</v>
      </c>
    </row>
    <row r="1873" spans="1:28" ht="30" customHeight="1" x14ac:dyDescent="0.3">
      <c r="A1873" s="5" t="s">
        <v>9773</v>
      </c>
      <c r="B1873" s="5" t="s">
        <v>9774</v>
      </c>
      <c r="C1873" s="5" t="s">
        <v>86</v>
      </c>
      <c r="D1873" s="9" t="s">
        <v>87</v>
      </c>
      <c r="E1873" s="10">
        <v>0</v>
      </c>
      <c r="F1873" s="5" t="s">
        <v>67</v>
      </c>
      <c r="G1873" s="10">
        <v>0</v>
      </c>
      <c r="H1873" s="5" t="s">
        <v>67</v>
      </c>
      <c r="I1873" s="10">
        <v>0</v>
      </c>
      <c r="J1873" s="5" t="s">
        <v>67</v>
      </c>
      <c r="K1873" s="10">
        <v>0</v>
      </c>
      <c r="L1873" s="5" t="s">
        <v>67</v>
      </c>
      <c r="M1873" s="10">
        <v>0</v>
      </c>
      <c r="N1873" s="5" t="s">
        <v>67</v>
      </c>
      <c r="O1873" s="10">
        <v>0</v>
      </c>
      <c r="P1873" s="10">
        <v>171738</v>
      </c>
      <c r="Q1873" s="10">
        <v>0</v>
      </c>
      <c r="R1873" s="10">
        <v>0</v>
      </c>
      <c r="S1873" s="10">
        <v>0</v>
      </c>
      <c r="T1873" s="10">
        <v>0</v>
      </c>
      <c r="U1873" s="10">
        <v>0</v>
      </c>
      <c r="V1873" s="10">
        <v>0</v>
      </c>
      <c r="W1873" s="5" t="s">
        <v>9775</v>
      </c>
      <c r="X1873" s="5" t="s">
        <v>67</v>
      </c>
      <c r="Y1873" s="2" t="s">
        <v>9588</v>
      </c>
      <c r="Z1873" s="2" t="s">
        <v>67</v>
      </c>
      <c r="AA1873" s="11"/>
      <c r="AB1873" s="2" t="s">
        <v>67</v>
      </c>
    </row>
    <row r="1874" spans="1:28" ht="30" customHeight="1" x14ac:dyDescent="0.3">
      <c r="A1874" s="5" t="s">
        <v>3464</v>
      </c>
      <c r="B1874" s="5" t="s">
        <v>3463</v>
      </c>
      <c r="C1874" s="5" t="s">
        <v>86</v>
      </c>
      <c r="D1874" s="9" t="s">
        <v>87</v>
      </c>
      <c r="E1874" s="10">
        <v>0</v>
      </c>
      <c r="F1874" s="5" t="s">
        <v>67</v>
      </c>
      <c r="G1874" s="10">
        <v>0</v>
      </c>
      <c r="H1874" s="5" t="s">
        <v>67</v>
      </c>
      <c r="I1874" s="10">
        <v>0</v>
      </c>
      <c r="J1874" s="5" t="s">
        <v>67</v>
      </c>
      <c r="K1874" s="10">
        <v>0</v>
      </c>
      <c r="L1874" s="5" t="s">
        <v>67</v>
      </c>
      <c r="M1874" s="10">
        <v>0</v>
      </c>
      <c r="N1874" s="5" t="s">
        <v>67</v>
      </c>
      <c r="O1874" s="10">
        <v>0</v>
      </c>
      <c r="P1874" s="10">
        <v>166350</v>
      </c>
      <c r="Q1874" s="10">
        <v>0</v>
      </c>
      <c r="R1874" s="10">
        <v>0</v>
      </c>
      <c r="S1874" s="10">
        <v>0</v>
      </c>
      <c r="T1874" s="10">
        <v>0</v>
      </c>
      <c r="U1874" s="10">
        <v>0</v>
      </c>
      <c r="V1874" s="10">
        <v>0</v>
      </c>
      <c r="W1874" s="5" t="s">
        <v>9776</v>
      </c>
      <c r="X1874" s="5" t="s">
        <v>67</v>
      </c>
      <c r="Y1874" s="2" t="s">
        <v>9588</v>
      </c>
      <c r="Z1874" s="2" t="s">
        <v>67</v>
      </c>
      <c r="AA1874" s="11"/>
      <c r="AB1874" s="2" t="s">
        <v>67</v>
      </c>
    </row>
    <row r="1875" spans="1:28" ht="30" customHeight="1" x14ac:dyDescent="0.3">
      <c r="A1875" s="5" t="s">
        <v>1729</v>
      </c>
      <c r="B1875" s="5" t="s">
        <v>1728</v>
      </c>
      <c r="C1875" s="5" t="s">
        <v>86</v>
      </c>
      <c r="D1875" s="9" t="s">
        <v>87</v>
      </c>
      <c r="E1875" s="10">
        <v>0</v>
      </c>
      <c r="F1875" s="5" t="s">
        <v>67</v>
      </c>
      <c r="G1875" s="10">
        <v>0</v>
      </c>
      <c r="H1875" s="5" t="s">
        <v>67</v>
      </c>
      <c r="I1875" s="10">
        <v>0</v>
      </c>
      <c r="J1875" s="5" t="s">
        <v>67</v>
      </c>
      <c r="K1875" s="10">
        <v>0</v>
      </c>
      <c r="L1875" s="5" t="s">
        <v>67</v>
      </c>
      <c r="M1875" s="10">
        <v>0</v>
      </c>
      <c r="N1875" s="5" t="s">
        <v>67</v>
      </c>
      <c r="O1875" s="10">
        <v>0</v>
      </c>
      <c r="P1875" s="10">
        <v>152631</v>
      </c>
      <c r="Q1875" s="10">
        <v>0</v>
      </c>
      <c r="R1875" s="10">
        <v>0</v>
      </c>
      <c r="S1875" s="10">
        <v>0</v>
      </c>
      <c r="T1875" s="10">
        <v>0</v>
      </c>
      <c r="U1875" s="10">
        <v>0</v>
      </c>
      <c r="V1875" s="10">
        <v>0</v>
      </c>
      <c r="W1875" s="5" t="s">
        <v>9777</v>
      </c>
      <c r="X1875" s="5" t="s">
        <v>67</v>
      </c>
      <c r="Y1875" s="2" t="s">
        <v>9588</v>
      </c>
      <c r="Z1875" s="2" t="s">
        <v>67</v>
      </c>
      <c r="AA1875" s="11"/>
      <c r="AB1875" s="2" t="s">
        <v>67</v>
      </c>
    </row>
    <row r="1876" spans="1:28" ht="30" customHeight="1" x14ac:dyDescent="0.3">
      <c r="A1876" s="5" t="s">
        <v>2034</v>
      </c>
      <c r="B1876" s="5" t="s">
        <v>2033</v>
      </c>
      <c r="C1876" s="5" t="s">
        <v>86</v>
      </c>
      <c r="D1876" s="9" t="s">
        <v>87</v>
      </c>
      <c r="E1876" s="10">
        <v>0</v>
      </c>
      <c r="F1876" s="5" t="s">
        <v>67</v>
      </c>
      <c r="G1876" s="10">
        <v>0</v>
      </c>
      <c r="H1876" s="5" t="s">
        <v>67</v>
      </c>
      <c r="I1876" s="10">
        <v>0</v>
      </c>
      <c r="J1876" s="5" t="s">
        <v>67</v>
      </c>
      <c r="K1876" s="10">
        <v>0</v>
      </c>
      <c r="L1876" s="5" t="s">
        <v>67</v>
      </c>
      <c r="M1876" s="10">
        <v>0</v>
      </c>
      <c r="N1876" s="5" t="s">
        <v>67</v>
      </c>
      <c r="O1876" s="10">
        <v>0</v>
      </c>
      <c r="P1876" s="10">
        <v>160788</v>
      </c>
      <c r="Q1876" s="10">
        <v>0</v>
      </c>
      <c r="R1876" s="10">
        <v>0</v>
      </c>
      <c r="S1876" s="10">
        <v>0</v>
      </c>
      <c r="T1876" s="10">
        <v>0</v>
      </c>
      <c r="U1876" s="10">
        <v>0</v>
      </c>
      <c r="V1876" s="10">
        <v>0</v>
      </c>
      <c r="W1876" s="5" t="s">
        <v>9778</v>
      </c>
      <c r="X1876" s="5" t="s">
        <v>67</v>
      </c>
      <c r="Y1876" s="2" t="s">
        <v>9588</v>
      </c>
      <c r="Z1876" s="2" t="s">
        <v>67</v>
      </c>
      <c r="AA1876" s="11"/>
      <c r="AB1876" s="2" t="s">
        <v>67</v>
      </c>
    </row>
    <row r="1877" spans="1:28" ht="30" customHeight="1" x14ac:dyDescent="0.3">
      <c r="A1877" s="5" t="s">
        <v>9779</v>
      </c>
      <c r="B1877" s="5" t="s">
        <v>9780</v>
      </c>
      <c r="C1877" s="5" t="s">
        <v>86</v>
      </c>
      <c r="D1877" s="9" t="s">
        <v>87</v>
      </c>
      <c r="E1877" s="10">
        <v>0</v>
      </c>
      <c r="F1877" s="5" t="s">
        <v>67</v>
      </c>
      <c r="G1877" s="10">
        <v>0</v>
      </c>
      <c r="H1877" s="5" t="s">
        <v>67</v>
      </c>
      <c r="I1877" s="10">
        <v>0</v>
      </c>
      <c r="J1877" s="5" t="s">
        <v>67</v>
      </c>
      <c r="K1877" s="10">
        <v>0</v>
      </c>
      <c r="L1877" s="5" t="s">
        <v>67</v>
      </c>
      <c r="M1877" s="10">
        <v>0</v>
      </c>
      <c r="N1877" s="5" t="s">
        <v>67</v>
      </c>
      <c r="O1877" s="10">
        <v>0</v>
      </c>
      <c r="P1877" s="10">
        <v>138477</v>
      </c>
      <c r="Q1877" s="10">
        <v>0</v>
      </c>
      <c r="R1877" s="10">
        <v>0</v>
      </c>
      <c r="S1877" s="10">
        <v>0</v>
      </c>
      <c r="T1877" s="10">
        <v>0</v>
      </c>
      <c r="U1877" s="10">
        <v>0</v>
      </c>
      <c r="V1877" s="10">
        <v>0</v>
      </c>
      <c r="W1877" s="5" t="s">
        <v>9781</v>
      </c>
      <c r="X1877" s="5" t="s">
        <v>67</v>
      </c>
      <c r="Y1877" s="2" t="s">
        <v>9588</v>
      </c>
      <c r="Z1877" s="2" t="s">
        <v>67</v>
      </c>
      <c r="AA1877" s="11"/>
      <c r="AB1877" s="2" t="s">
        <v>67</v>
      </c>
    </row>
    <row r="1878" spans="1:28" ht="30" customHeight="1" x14ac:dyDescent="0.3">
      <c r="A1878" s="5" t="s">
        <v>9782</v>
      </c>
      <c r="B1878" s="5" t="s">
        <v>9783</v>
      </c>
      <c r="C1878" s="5" t="s">
        <v>86</v>
      </c>
      <c r="D1878" s="9" t="s">
        <v>87</v>
      </c>
      <c r="E1878" s="10">
        <v>0</v>
      </c>
      <c r="F1878" s="5" t="s">
        <v>67</v>
      </c>
      <c r="G1878" s="10">
        <v>0</v>
      </c>
      <c r="H1878" s="5" t="s">
        <v>67</v>
      </c>
      <c r="I1878" s="10">
        <v>0</v>
      </c>
      <c r="J1878" s="5" t="s">
        <v>67</v>
      </c>
      <c r="K1878" s="10">
        <v>0</v>
      </c>
      <c r="L1878" s="5" t="s">
        <v>67</v>
      </c>
      <c r="M1878" s="10">
        <v>0</v>
      </c>
      <c r="N1878" s="5" t="s">
        <v>67</v>
      </c>
      <c r="O1878" s="10">
        <v>0</v>
      </c>
      <c r="P1878" s="10">
        <v>149629</v>
      </c>
      <c r="Q1878" s="10">
        <v>0</v>
      </c>
      <c r="R1878" s="10">
        <v>0</v>
      </c>
      <c r="S1878" s="10">
        <v>0</v>
      </c>
      <c r="T1878" s="10">
        <v>0</v>
      </c>
      <c r="U1878" s="10">
        <v>0</v>
      </c>
      <c r="V1878" s="10">
        <v>0</v>
      </c>
      <c r="W1878" s="5" t="s">
        <v>9784</v>
      </c>
      <c r="X1878" s="5" t="s">
        <v>67</v>
      </c>
      <c r="Y1878" s="2" t="s">
        <v>9588</v>
      </c>
      <c r="Z1878" s="2" t="s">
        <v>67</v>
      </c>
      <c r="AA1878" s="11"/>
      <c r="AB1878" s="2" t="s">
        <v>67</v>
      </c>
    </row>
    <row r="1879" spans="1:28" ht="30" customHeight="1" x14ac:dyDescent="0.3">
      <c r="A1879" s="5" t="s">
        <v>9785</v>
      </c>
      <c r="B1879" s="5" t="s">
        <v>9786</v>
      </c>
      <c r="C1879" s="5" t="s">
        <v>86</v>
      </c>
      <c r="D1879" s="9" t="s">
        <v>87</v>
      </c>
      <c r="E1879" s="10">
        <v>0</v>
      </c>
      <c r="F1879" s="5" t="s">
        <v>67</v>
      </c>
      <c r="G1879" s="10">
        <v>0</v>
      </c>
      <c r="H1879" s="5" t="s">
        <v>67</v>
      </c>
      <c r="I1879" s="10">
        <v>0</v>
      </c>
      <c r="J1879" s="5" t="s">
        <v>67</v>
      </c>
      <c r="K1879" s="10">
        <v>0</v>
      </c>
      <c r="L1879" s="5" t="s">
        <v>67</v>
      </c>
      <c r="M1879" s="10">
        <v>0</v>
      </c>
      <c r="N1879" s="5" t="s">
        <v>67</v>
      </c>
      <c r="O1879" s="10">
        <v>0</v>
      </c>
      <c r="P1879" s="10">
        <v>148214</v>
      </c>
      <c r="Q1879" s="10">
        <v>0</v>
      </c>
      <c r="R1879" s="10">
        <v>0</v>
      </c>
      <c r="S1879" s="10">
        <v>0</v>
      </c>
      <c r="T1879" s="10">
        <v>0</v>
      </c>
      <c r="U1879" s="10">
        <v>0</v>
      </c>
      <c r="V1879" s="10">
        <v>0</v>
      </c>
      <c r="W1879" s="5" t="s">
        <v>9787</v>
      </c>
      <c r="X1879" s="5" t="s">
        <v>67</v>
      </c>
      <c r="Y1879" s="2" t="s">
        <v>9588</v>
      </c>
      <c r="Z1879" s="2" t="s">
        <v>67</v>
      </c>
      <c r="AA1879" s="11"/>
      <c r="AB1879" s="2" t="s">
        <v>67</v>
      </c>
    </row>
    <row r="1880" spans="1:28" ht="30" customHeight="1" x14ac:dyDescent="0.3">
      <c r="A1880" s="5" t="s">
        <v>88</v>
      </c>
      <c r="B1880" s="5" t="s">
        <v>85</v>
      </c>
      <c r="C1880" s="5" t="s">
        <v>86</v>
      </c>
      <c r="D1880" s="9" t="s">
        <v>87</v>
      </c>
      <c r="E1880" s="10">
        <v>0</v>
      </c>
      <c r="F1880" s="5" t="s">
        <v>67</v>
      </c>
      <c r="G1880" s="10">
        <v>0</v>
      </c>
      <c r="H1880" s="5" t="s">
        <v>67</v>
      </c>
      <c r="I1880" s="10">
        <v>0</v>
      </c>
      <c r="J1880" s="5" t="s">
        <v>67</v>
      </c>
      <c r="K1880" s="10">
        <v>0</v>
      </c>
      <c r="L1880" s="5" t="s">
        <v>67</v>
      </c>
      <c r="M1880" s="10">
        <v>0</v>
      </c>
      <c r="N1880" s="5" t="s">
        <v>67</v>
      </c>
      <c r="O1880" s="10">
        <v>0</v>
      </c>
      <c r="P1880" s="10">
        <v>187069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10">
        <v>0</v>
      </c>
      <c r="W1880" s="5" t="s">
        <v>9788</v>
      </c>
      <c r="X1880" s="5" t="s">
        <v>67</v>
      </c>
      <c r="Y1880" s="2" t="s">
        <v>9588</v>
      </c>
      <c r="Z1880" s="2" t="s">
        <v>67</v>
      </c>
      <c r="AA1880" s="11"/>
      <c r="AB1880" s="2" t="s">
        <v>67</v>
      </c>
    </row>
    <row r="1881" spans="1:28" ht="30" customHeight="1" x14ac:dyDescent="0.3">
      <c r="A1881" s="5" t="s">
        <v>9789</v>
      </c>
      <c r="B1881" s="5" t="s">
        <v>9790</v>
      </c>
      <c r="C1881" s="5" t="s">
        <v>86</v>
      </c>
      <c r="D1881" s="9" t="s">
        <v>87</v>
      </c>
      <c r="E1881" s="10">
        <v>0</v>
      </c>
      <c r="F1881" s="5" t="s">
        <v>67</v>
      </c>
      <c r="G1881" s="10">
        <v>0</v>
      </c>
      <c r="H1881" s="5" t="s">
        <v>67</v>
      </c>
      <c r="I1881" s="10">
        <v>0</v>
      </c>
      <c r="J1881" s="5" t="s">
        <v>67</v>
      </c>
      <c r="K1881" s="10">
        <v>0</v>
      </c>
      <c r="L1881" s="5" t="s">
        <v>67</v>
      </c>
      <c r="M1881" s="10">
        <v>0</v>
      </c>
      <c r="N1881" s="5" t="s">
        <v>67</v>
      </c>
      <c r="O1881" s="10">
        <v>0</v>
      </c>
      <c r="P1881" s="10">
        <v>158708</v>
      </c>
      <c r="Q1881" s="10">
        <v>0</v>
      </c>
      <c r="R1881" s="10">
        <v>0</v>
      </c>
      <c r="S1881" s="10">
        <v>0</v>
      </c>
      <c r="T1881" s="10">
        <v>0</v>
      </c>
      <c r="U1881" s="10">
        <v>0</v>
      </c>
      <c r="V1881" s="10">
        <v>0</v>
      </c>
      <c r="W1881" s="5" t="s">
        <v>9791</v>
      </c>
      <c r="X1881" s="5" t="s">
        <v>67</v>
      </c>
      <c r="Y1881" s="2" t="s">
        <v>9588</v>
      </c>
      <c r="Z1881" s="2" t="s">
        <v>67</v>
      </c>
      <c r="AA1881" s="11"/>
      <c r="AB1881" s="2" t="s">
        <v>67</v>
      </c>
    </row>
    <row r="1882" spans="1:28" ht="30" customHeight="1" x14ac:dyDescent="0.3">
      <c r="A1882" s="5" t="s">
        <v>117</v>
      </c>
      <c r="B1882" s="5" t="s">
        <v>116</v>
      </c>
      <c r="C1882" s="5" t="s">
        <v>86</v>
      </c>
      <c r="D1882" s="9" t="s">
        <v>87</v>
      </c>
      <c r="E1882" s="10">
        <v>0</v>
      </c>
      <c r="F1882" s="5" t="s">
        <v>67</v>
      </c>
      <c r="G1882" s="10">
        <v>0</v>
      </c>
      <c r="H1882" s="5" t="s">
        <v>67</v>
      </c>
      <c r="I1882" s="10">
        <v>0</v>
      </c>
      <c r="J1882" s="5" t="s">
        <v>67</v>
      </c>
      <c r="K1882" s="10">
        <v>0</v>
      </c>
      <c r="L1882" s="5" t="s">
        <v>67</v>
      </c>
      <c r="M1882" s="10">
        <v>0</v>
      </c>
      <c r="N1882" s="5" t="s">
        <v>67</v>
      </c>
      <c r="O1882" s="10">
        <v>0</v>
      </c>
      <c r="P1882" s="10">
        <v>123282</v>
      </c>
      <c r="Q1882" s="10">
        <v>0</v>
      </c>
      <c r="R1882" s="10">
        <v>0</v>
      </c>
      <c r="S1882" s="10">
        <v>0</v>
      </c>
      <c r="T1882" s="10">
        <v>0</v>
      </c>
      <c r="U1882" s="10">
        <v>0</v>
      </c>
      <c r="V1882" s="10">
        <v>0</v>
      </c>
      <c r="W1882" s="5" t="s">
        <v>9792</v>
      </c>
      <c r="X1882" s="5" t="s">
        <v>67</v>
      </c>
      <c r="Y1882" s="2" t="s">
        <v>9588</v>
      </c>
      <c r="Z1882" s="2" t="s">
        <v>67</v>
      </c>
      <c r="AA1882" s="11"/>
      <c r="AB1882" s="2" t="s">
        <v>67</v>
      </c>
    </row>
    <row r="1883" spans="1:28" ht="30" customHeight="1" x14ac:dyDescent="0.3">
      <c r="A1883" s="5" t="s">
        <v>9793</v>
      </c>
      <c r="B1883" s="5" t="s">
        <v>9794</v>
      </c>
      <c r="C1883" s="5" t="s">
        <v>86</v>
      </c>
      <c r="D1883" s="9" t="s">
        <v>87</v>
      </c>
      <c r="E1883" s="10">
        <v>0</v>
      </c>
      <c r="F1883" s="5" t="s">
        <v>67</v>
      </c>
      <c r="G1883" s="10">
        <v>0</v>
      </c>
      <c r="H1883" s="5" t="s">
        <v>67</v>
      </c>
      <c r="I1883" s="10">
        <v>0</v>
      </c>
      <c r="J1883" s="5" t="s">
        <v>67</v>
      </c>
      <c r="K1883" s="10">
        <v>0</v>
      </c>
      <c r="L1883" s="5" t="s">
        <v>67</v>
      </c>
      <c r="M1883" s="10">
        <v>0</v>
      </c>
      <c r="N1883" s="5" t="s">
        <v>67</v>
      </c>
      <c r="O1883" s="10">
        <v>0</v>
      </c>
      <c r="P1883" s="10">
        <v>166666</v>
      </c>
      <c r="Q1883" s="10">
        <v>0</v>
      </c>
      <c r="R1883" s="10">
        <v>0</v>
      </c>
      <c r="S1883" s="10">
        <v>0</v>
      </c>
      <c r="T1883" s="10">
        <v>0</v>
      </c>
      <c r="U1883" s="10">
        <v>0</v>
      </c>
      <c r="V1883" s="10">
        <v>0</v>
      </c>
      <c r="W1883" s="5" t="s">
        <v>9795</v>
      </c>
      <c r="X1883" s="5" t="s">
        <v>67</v>
      </c>
      <c r="Y1883" s="2" t="s">
        <v>9588</v>
      </c>
      <c r="Z1883" s="2" t="s">
        <v>67</v>
      </c>
      <c r="AA1883" s="11"/>
      <c r="AB1883" s="2" t="s">
        <v>67</v>
      </c>
    </row>
    <row r="1884" spans="1:28" ht="30" customHeight="1" x14ac:dyDescent="0.3">
      <c r="A1884" s="5" t="s">
        <v>9796</v>
      </c>
      <c r="B1884" s="5" t="s">
        <v>9797</v>
      </c>
      <c r="C1884" s="5" t="s">
        <v>86</v>
      </c>
      <c r="D1884" s="9" t="s">
        <v>87</v>
      </c>
      <c r="E1884" s="10">
        <v>0</v>
      </c>
      <c r="F1884" s="5" t="s">
        <v>67</v>
      </c>
      <c r="G1884" s="10">
        <v>0</v>
      </c>
      <c r="H1884" s="5" t="s">
        <v>67</v>
      </c>
      <c r="I1884" s="10">
        <v>0</v>
      </c>
      <c r="J1884" s="5" t="s">
        <v>67</v>
      </c>
      <c r="K1884" s="10">
        <v>0</v>
      </c>
      <c r="L1884" s="5" t="s">
        <v>67</v>
      </c>
      <c r="M1884" s="10">
        <v>0</v>
      </c>
      <c r="N1884" s="5" t="s">
        <v>67</v>
      </c>
      <c r="O1884" s="10">
        <v>0</v>
      </c>
      <c r="P1884" s="10">
        <v>154213</v>
      </c>
      <c r="Q1884" s="10">
        <v>0</v>
      </c>
      <c r="R1884" s="10">
        <v>0</v>
      </c>
      <c r="S1884" s="10">
        <v>0</v>
      </c>
      <c r="T1884" s="10">
        <v>0</v>
      </c>
      <c r="U1884" s="10">
        <v>0</v>
      </c>
      <c r="V1884" s="10">
        <v>0</v>
      </c>
      <c r="W1884" s="5" t="s">
        <v>9798</v>
      </c>
      <c r="X1884" s="5" t="s">
        <v>67</v>
      </c>
      <c r="Y1884" s="2" t="s">
        <v>9588</v>
      </c>
      <c r="Z1884" s="2" t="s">
        <v>67</v>
      </c>
      <c r="AA1884" s="11"/>
      <c r="AB1884" s="2" t="s">
        <v>67</v>
      </c>
    </row>
    <row r="1885" spans="1:28" ht="30" customHeight="1" x14ac:dyDescent="0.3">
      <c r="A1885" s="5" t="s">
        <v>9799</v>
      </c>
      <c r="B1885" s="5" t="s">
        <v>9800</v>
      </c>
      <c r="C1885" s="5" t="s">
        <v>86</v>
      </c>
      <c r="D1885" s="9" t="s">
        <v>87</v>
      </c>
      <c r="E1885" s="10">
        <v>0</v>
      </c>
      <c r="F1885" s="5" t="s">
        <v>67</v>
      </c>
      <c r="G1885" s="10">
        <v>0</v>
      </c>
      <c r="H1885" s="5" t="s">
        <v>67</v>
      </c>
      <c r="I1885" s="10">
        <v>0</v>
      </c>
      <c r="J1885" s="5" t="s">
        <v>67</v>
      </c>
      <c r="K1885" s="10">
        <v>0</v>
      </c>
      <c r="L1885" s="5" t="s">
        <v>67</v>
      </c>
      <c r="M1885" s="10">
        <v>0</v>
      </c>
      <c r="N1885" s="5" t="s">
        <v>67</v>
      </c>
      <c r="O1885" s="10">
        <v>0</v>
      </c>
      <c r="P1885" s="10">
        <v>146070</v>
      </c>
      <c r="Q1885" s="10">
        <v>0</v>
      </c>
      <c r="R1885" s="10">
        <v>0</v>
      </c>
      <c r="S1885" s="10">
        <v>0</v>
      </c>
      <c r="T1885" s="10">
        <v>0</v>
      </c>
      <c r="U1885" s="10">
        <v>0</v>
      </c>
      <c r="V1885" s="10">
        <v>0</v>
      </c>
      <c r="W1885" s="5" t="s">
        <v>9801</v>
      </c>
      <c r="X1885" s="5" t="s">
        <v>67</v>
      </c>
      <c r="Y1885" s="2" t="s">
        <v>9588</v>
      </c>
      <c r="Z1885" s="2" t="s">
        <v>67</v>
      </c>
      <c r="AA1885" s="11"/>
      <c r="AB1885" s="2" t="s">
        <v>67</v>
      </c>
    </row>
    <row r="1886" spans="1:28" ht="30" customHeight="1" x14ac:dyDescent="0.3">
      <c r="A1886" s="5" t="s">
        <v>9802</v>
      </c>
      <c r="B1886" s="5" t="s">
        <v>9803</v>
      </c>
      <c r="C1886" s="5" t="s">
        <v>86</v>
      </c>
      <c r="D1886" s="9" t="s">
        <v>87</v>
      </c>
      <c r="E1886" s="10">
        <v>0</v>
      </c>
      <c r="F1886" s="5" t="s">
        <v>67</v>
      </c>
      <c r="G1886" s="10">
        <v>0</v>
      </c>
      <c r="H1886" s="5" t="s">
        <v>67</v>
      </c>
      <c r="I1886" s="10">
        <v>0</v>
      </c>
      <c r="J1886" s="5" t="s">
        <v>67</v>
      </c>
      <c r="K1886" s="10">
        <v>0</v>
      </c>
      <c r="L1886" s="5" t="s">
        <v>67</v>
      </c>
      <c r="M1886" s="10">
        <v>0</v>
      </c>
      <c r="N1886" s="5" t="s">
        <v>67</v>
      </c>
      <c r="O1886" s="10">
        <v>0</v>
      </c>
      <c r="P1886" s="10">
        <v>131778</v>
      </c>
      <c r="Q1886" s="10">
        <v>0</v>
      </c>
      <c r="R1886" s="10">
        <v>0</v>
      </c>
      <c r="S1886" s="10">
        <v>0</v>
      </c>
      <c r="T1886" s="10">
        <v>0</v>
      </c>
      <c r="U1886" s="10">
        <v>0</v>
      </c>
      <c r="V1886" s="10">
        <v>0</v>
      </c>
      <c r="W1886" s="5" t="s">
        <v>9804</v>
      </c>
      <c r="X1886" s="5" t="s">
        <v>67</v>
      </c>
      <c r="Y1886" s="2" t="s">
        <v>9588</v>
      </c>
      <c r="Z1886" s="2" t="s">
        <v>67</v>
      </c>
      <c r="AA1886" s="11"/>
      <c r="AB1886" s="2" t="s">
        <v>67</v>
      </c>
    </row>
    <row r="1887" spans="1:28" ht="30" customHeight="1" x14ac:dyDescent="0.3">
      <c r="A1887" s="5" t="s">
        <v>9805</v>
      </c>
      <c r="B1887" s="5" t="s">
        <v>9806</v>
      </c>
      <c r="C1887" s="5" t="s">
        <v>86</v>
      </c>
      <c r="D1887" s="9" t="s">
        <v>87</v>
      </c>
      <c r="E1887" s="10">
        <v>0</v>
      </c>
      <c r="F1887" s="5" t="s">
        <v>67</v>
      </c>
      <c r="G1887" s="10">
        <v>0</v>
      </c>
      <c r="H1887" s="5" t="s">
        <v>67</v>
      </c>
      <c r="I1887" s="10">
        <v>0</v>
      </c>
      <c r="J1887" s="5" t="s">
        <v>67</v>
      </c>
      <c r="K1887" s="10">
        <v>0</v>
      </c>
      <c r="L1887" s="5" t="s">
        <v>67</v>
      </c>
      <c r="M1887" s="10">
        <v>0</v>
      </c>
      <c r="N1887" s="5" t="s">
        <v>67</v>
      </c>
      <c r="O1887" s="10">
        <v>0</v>
      </c>
      <c r="P1887" s="10">
        <v>130194</v>
      </c>
      <c r="Q1887" s="10">
        <v>0</v>
      </c>
      <c r="R1887" s="10">
        <v>0</v>
      </c>
      <c r="S1887" s="10">
        <v>0</v>
      </c>
      <c r="T1887" s="10">
        <v>0</v>
      </c>
      <c r="U1887" s="10">
        <v>0</v>
      </c>
      <c r="V1887" s="10">
        <v>0</v>
      </c>
      <c r="W1887" s="5" t="s">
        <v>9807</v>
      </c>
      <c r="X1887" s="5" t="s">
        <v>67</v>
      </c>
      <c r="Y1887" s="2" t="s">
        <v>9588</v>
      </c>
      <c r="Z1887" s="2" t="s">
        <v>67</v>
      </c>
      <c r="AA1887" s="11"/>
      <c r="AB1887" s="2" t="s">
        <v>67</v>
      </c>
    </row>
    <row r="1888" spans="1:28" ht="30" customHeight="1" x14ac:dyDescent="0.3">
      <c r="A1888" s="5" t="s">
        <v>9808</v>
      </c>
      <c r="B1888" s="5" t="s">
        <v>9809</v>
      </c>
      <c r="C1888" s="5" t="s">
        <v>86</v>
      </c>
      <c r="D1888" s="9" t="s">
        <v>87</v>
      </c>
      <c r="E1888" s="10">
        <v>0</v>
      </c>
      <c r="F1888" s="5" t="s">
        <v>67</v>
      </c>
      <c r="G1888" s="10">
        <v>0</v>
      </c>
      <c r="H1888" s="5" t="s">
        <v>67</v>
      </c>
      <c r="I1888" s="10">
        <v>0</v>
      </c>
      <c r="J1888" s="5" t="s">
        <v>67</v>
      </c>
      <c r="K1888" s="10">
        <v>0</v>
      </c>
      <c r="L1888" s="5" t="s">
        <v>67</v>
      </c>
      <c r="M1888" s="10">
        <v>0</v>
      </c>
      <c r="N1888" s="5" t="s">
        <v>67</v>
      </c>
      <c r="O1888" s="10">
        <v>0</v>
      </c>
      <c r="P1888" s="10">
        <v>255579</v>
      </c>
      <c r="Q1888" s="10">
        <v>0</v>
      </c>
      <c r="R1888" s="10">
        <v>0</v>
      </c>
      <c r="S1888" s="10">
        <v>0</v>
      </c>
      <c r="T1888" s="10">
        <v>0</v>
      </c>
      <c r="U1888" s="10">
        <v>0</v>
      </c>
      <c r="V1888" s="10">
        <v>0</v>
      </c>
      <c r="W1888" s="5" t="s">
        <v>9810</v>
      </c>
      <c r="X1888" s="5" t="s">
        <v>67</v>
      </c>
      <c r="Y1888" s="2" t="s">
        <v>9588</v>
      </c>
      <c r="Z1888" s="2" t="s">
        <v>67</v>
      </c>
      <c r="AA1888" s="11"/>
      <c r="AB1888" s="2" t="s">
        <v>67</v>
      </c>
    </row>
    <row r="1889" spans="1:28" ht="30" customHeight="1" x14ac:dyDescent="0.3">
      <c r="A1889" s="5" t="s">
        <v>9811</v>
      </c>
      <c r="B1889" s="5" t="s">
        <v>9812</v>
      </c>
      <c r="C1889" s="5" t="s">
        <v>86</v>
      </c>
      <c r="D1889" s="9" t="s">
        <v>87</v>
      </c>
      <c r="E1889" s="10">
        <v>0</v>
      </c>
      <c r="F1889" s="5" t="s">
        <v>67</v>
      </c>
      <c r="G1889" s="10">
        <v>0</v>
      </c>
      <c r="H1889" s="5" t="s">
        <v>67</v>
      </c>
      <c r="I1889" s="10">
        <v>0</v>
      </c>
      <c r="J1889" s="5" t="s">
        <v>67</v>
      </c>
      <c r="K1889" s="10">
        <v>0</v>
      </c>
      <c r="L1889" s="5" t="s">
        <v>67</v>
      </c>
      <c r="M1889" s="10">
        <v>0</v>
      </c>
      <c r="N1889" s="5" t="s">
        <v>67</v>
      </c>
      <c r="O1889" s="10">
        <v>0</v>
      </c>
      <c r="P1889" s="10">
        <v>218174</v>
      </c>
      <c r="Q1889" s="10">
        <v>0</v>
      </c>
      <c r="R1889" s="10">
        <v>0</v>
      </c>
      <c r="S1889" s="10">
        <v>0</v>
      </c>
      <c r="T1889" s="10">
        <v>0</v>
      </c>
      <c r="U1889" s="10">
        <v>0</v>
      </c>
      <c r="V1889" s="10">
        <v>0</v>
      </c>
      <c r="W1889" s="5" t="s">
        <v>9813</v>
      </c>
      <c r="X1889" s="5" t="s">
        <v>67</v>
      </c>
      <c r="Y1889" s="2" t="s">
        <v>9588</v>
      </c>
      <c r="Z1889" s="2" t="s">
        <v>67</v>
      </c>
      <c r="AA1889" s="11"/>
      <c r="AB1889" s="2" t="s">
        <v>67</v>
      </c>
    </row>
    <row r="1890" spans="1:28" ht="30" customHeight="1" x14ac:dyDescent="0.3">
      <c r="A1890" s="5" t="s">
        <v>9814</v>
      </c>
      <c r="B1890" s="5" t="s">
        <v>9815</v>
      </c>
      <c r="C1890" s="5" t="s">
        <v>86</v>
      </c>
      <c r="D1890" s="9" t="s">
        <v>87</v>
      </c>
      <c r="E1890" s="10">
        <v>0</v>
      </c>
      <c r="F1890" s="5" t="s">
        <v>67</v>
      </c>
      <c r="G1890" s="10">
        <v>0</v>
      </c>
      <c r="H1890" s="5" t="s">
        <v>67</v>
      </c>
      <c r="I1890" s="10">
        <v>0</v>
      </c>
      <c r="J1890" s="5" t="s">
        <v>67</v>
      </c>
      <c r="K1890" s="10">
        <v>0</v>
      </c>
      <c r="L1890" s="5" t="s">
        <v>67</v>
      </c>
      <c r="M1890" s="10">
        <v>0</v>
      </c>
      <c r="N1890" s="5" t="s">
        <v>67</v>
      </c>
      <c r="O1890" s="10">
        <v>0</v>
      </c>
      <c r="P1890" s="10">
        <v>220359</v>
      </c>
      <c r="Q1890" s="10">
        <v>0</v>
      </c>
      <c r="R1890" s="10">
        <v>0</v>
      </c>
      <c r="S1890" s="10">
        <v>0</v>
      </c>
      <c r="T1890" s="10">
        <v>0</v>
      </c>
      <c r="U1890" s="10">
        <v>0</v>
      </c>
      <c r="V1890" s="10">
        <v>0</v>
      </c>
      <c r="W1890" s="5" t="s">
        <v>9816</v>
      </c>
      <c r="X1890" s="5" t="s">
        <v>67</v>
      </c>
      <c r="Y1890" s="2" t="s">
        <v>9588</v>
      </c>
      <c r="Z1890" s="2" t="s">
        <v>67</v>
      </c>
      <c r="AA1890" s="11"/>
      <c r="AB1890" s="2" t="s">
        <v>67</v>
      </c>
    </row>
    <row r="1891" spans="1:28" ht="30" customHeight="1" x14ac:dyDescent="0.3">
      <c r="A1891" s="5" t="s">
        <v>9817</v>
      </c>
      <c r="B1891" s="5" t="s">
        <v>9818</v>
      </c>
      <c r="C1891" s="5" t="s">
        <v>86</v>
      </c>
      <c r="D1891" s="9" t="s">
        <v>87</v>
      </c>
      <c r="E1891" s="10">
        <v>0</v>
      </c>
      <c r="F1891" s="5" t="s">
        <v>67</v>
      </c>
      <c r="G1891" s="10">
        <v>0</v>
      </c>
      <c r="H1891" s="5" t="s">
        <v>67</v>
      </c>
      <c r="I1891" s="10">
        <v>0</v>
      </c>
      <c r="J1891" s="5" t="s">
        <v>67</v>
      </c>
      <c r="K1891" s="10">
        <v>0</v>
      </c>
      <c r="L1891" s="5" t="s">
        <v>67</v>
      </c>
      <c r="M1891" s="10">
        <v>0</v>
      </c>
      <c r="N1891" s="5" t="s">
        <v>67</v>
      </c>
      <c r="O1891" s="10">
        <v>0</v>
      </c>
      <c r="P1891" s="10">
        <v>266702</v>
      </c>
      <c r="Q1891" s="10">
        <v>0</v>
      </c>
      <c r="R1891" s="10">
        <v>0</v>
      </c>
      <c r="S1891" s="10">
        <v>0</v>
      </c>
      <c r="T1891" s="10">
        <v>0</v>
      </c>
      <c r="U1891" s="10">
        <v>0</v>
      </c>
      <c r="V1891" s="10">
        <v>0</v>
      </c>
      <c r="W1891" s="5" t="s">
        <v>9819</v>
      </c>
      <c r="X1891" s="5" t="s">
        <v>67</v>
      </c>
      <c r="Y1891" s="2" t="s">
        <v>9588</v>
      </c>
      <c r="Z1891" s="2" t="s">
        <v>67</v>
      </c>
      <c r="AA1891" s="11"/>
      <c r="AB1891" s="2" t="s">
        <v>67</v>
      </c>
    </row>
    <row r="1892" spans="1:28" ht="30" customHeight="1" x14ac:dyDescent="0.3">
      <c r="A1892" s="5" t="s">
        <v>9820</v>
      </c>
      <c r="B1892" s="5" t="s">
        <v>9821</v>
      </c>
      <c r="C1892" s="5" t="s">
        <v>86</v>
      </c>
      <c r="D1892" s="9" t="s">
        <v>87</v>
      </c>
      <c r="E1892" s="10">
        <v>0</v>
      </c>
      <c r="F1892" s="5" t="s">
        <v>67</v>
      </c>
      <c r="G1892" s="10">
        <v>0</v>
      </c>
      <c r="H1892" s="5" t="s">
        <v>67</v>
      </c>
      <c r="I1892" s="10">
        <v>0</v>
      </c>
      <c r="J1892" s="5" t="s">
        <v>67</v>
      </c>
      <c r="K1892" s="10">
        <v>0</v>
      </c>
      <c r="L1892" s="5" t="s">
        <v>67</v>
      </c>
      <c r="M1892" s="10">
        <v>0</v>
      </c>
      <c r="N1892" s="5" t="s">
        <v>67</v>
      </c>
      <c r="O1892" s="10">
        <v>0</v>
      </c>
      <c r="P1892" s="10">
        <v>223690</v>
      </c>
      <c r="Q1892" s="10">
        <v>0</v>
      </c>
      <c r="R1892" s="10">
        <v>0</v>
      </c>
      <c r="S1892" s="10">
        <v>0</v>
      </c>
      <c r="T1892" s="10">
        <v>0</v>
      </c>
      <c r="U1892" s="10">
        <v>0</v>
      </c>
      <c r="V1892" s="10">
        <v>0</v>
      </c>
      <c r="W1892" s="5" t="s">
        <v>9822</v>
      </c>
      <c r="X1892" s="5" t="s">
        <v>67</v>
      </c>
      <c r="Y1892" s="2" t="s">
        <v>9588</v>
      </c>
      <c r="Z1892" s="2" t="s">
        <v>67</v>
      </c>
      <c r="AA1892" s="11"/>
      <c r="AB1892" s="2" t="s">
        <v>67</v>
      </c>
    </row>
    <row r="1893" spans="1:28" ht="30" customHeight="1" x14ac:dyDescent="0.3">
      <c r="A1893" s="5" t="s">
        <v>9823</v>
      </c>
      <c r="B1893" s="5" t="s">
        <v>9824</v>
      </c>
      <c r="C1893" s="5" t="s">
        <v>86</v>
      </c>
      <c r="D1893" s="9" t="s">
        <v>87</v>
      </c>
      <c r="E1893" s="10">
        <v>0</v>
      </c>
      <c r="F1893" s="5" t="s">
        <v>67</v>
      </c>
      <c r="G1893" s="10">
        <v>0</v>
      </c>
      <c r="H1893" s="5" t="s">
        <v>67</v>
      </c>
      <c r="I1893" s="10">
        <v>0</v>
      </c>
      <c r="J1893" s="5" t="s">
        <v>67</v>
      </c>
      <c r="K1893" s="10">
        <v>0</v>
      </c>
      <c r="L1893" s="5" t="s">
        <v>67</v>
      </c>
      <c r="M1893" s="10">
        <v>0</v>
      </c>
      <c r="N1893" s="5" t="s">
        <v>67</v>
      </c>
      <c r="O1893" s="10">
        <v>0</v>
      </c>
      <c r="P1893" s="10">
        <v>162616</v>
      </c>
      <c r="Q1893" s="10">
        <v>0</v>
      </c>
      <c r="R1893" s="10">
        <v>0</v>
      </c>
      <c r="S1893" s="10">
        <v>0</v>
      </c>
      <c r="T1893" s="10">
        <v>0</v>
      </c>
      <c r="U1893" s="10">
        <v>0</v>
      </c>
      <c r="V1893" s="10">
        <v>0</v>
      </c>
      <c r="W1893" s="5" t="s">
        <v>9825</v>
      </c>
      <c r="X1893" s="5" t="s">
        <v>67</v>
      </c>
      <c r="Y1893" s="2" t="s">
        <v>9588</v>
      </c>
      <c r="Z1893" s="2" t="s">
        <v>67</v>
      </c>
      <c r="AA1893" s="11"/>
      <c r="AB1893" s="2" t="s">
        <v>67</v>
      </c>
    </row>
    <row r="1894" spans="1:28" ht="30" customHeight="1" x14ac:dyDescent="0.3">
      <c r="A1894" s="5" t="s">
        <v>9826</v>
      </c>
      <c r="B1894" s="5" t="s">
        <v>9827</v>
      </c>
      <c r="C1894" s="5" t="s">
        <v>86</v>
      </c>
      <c r="D1894" s="9" t="s">
        <v>87</v>
      </c>
      <c r="E1894" s="10">
        <v>0</v>
      </c>
      <c r="F1894" s="5" t="s">
        <v>67</v>
      </c>
      <c r="G1894" s="10">
        <v>0</v>
      </c>
      <c r="H1894" s="5" t="s">
        <v>67</v>
      </c>
      <c r="I1894" s="10">
        <v>0</v>
      </c>
      <c r="J1894" s="5" t="s">
        <v>67</v>
      </c>
      <c r="K1894" s="10">
        <v>0</v>
      </c>
      <c r="L1894" s="5" t="s">
        <v>67</v>
      </c>
      <c r="M1894" s="10">
        <v>0</v>
      </c>
      <c r="N1894" s="5" t="s">
        <v>67</v>
      </c>
      <c r="O1894" s="10">
        <v>0</v>
      </c>
      <c r="P1894" s="10">
        <v>252875</v>
      </c>
      <c r="Q1894" s="10">
        <v>0</v>
      </c>
      <c r="R1894" s="10">
        <v>0</v>
      </c>
      <c r="S1894" s="10">
        <v>0</v>
      </c>
      <c r="T1894" s="10">
        <v>0</v>
      </c>
      <c r="U1894" s="10">
        <v>0</v>
      </c>
      <c r="V1894" s="10">
        <v>0</v>
      </c>
      <c r="W1894" s="5" t="s">
        <v>9828</v>
      </c>
      <c r="X1894" s="5" t="s">
        <v>67</v>
      </c>
      <c r="Y1894" s="2" t="s">
        <v>9588</v>
      </c>
      <c r="Z1894" s="2" t="s">
        <v>67</v>
      </c>
      <c r="AA1894" s="11"/>
      <c r="AB1894" s="2" t="s">
        <v>67</v>
      </c>
    </row>
    <row r="1895" spans="1:28" ht="30" customHeight="1" x14ac:dyDescent="0.3">
      <c r="A1895" s="5" t="s">
        <v>9829</v>
      </c>
      <c r="B1895" s="5" t="s">
        <v>9830</v>
      </c>
      <c r="C1895" s="5" t="s">
        <v>86</v>
      </c>
      <c r="D1895" s="9" t="s">
        <v>87</v>
      </c>
      <c r="E1895" s="10">
        <v>0</v>
      </c>
      <c r="F1895" s="5" t="s">
        <v>67</v>
      </c>
      <c r="G1895" s="10">
        <v>0</v>
      </c>
      <c r="H1895" s="5" t="s">
        <v>67</v>
      </c>
      <c r="I1895" s="10">
        <v>0</v>
      </c>
      <c r="J1895" s="5" t="s">
        <v>67</v>
      </c>
      <c r="K1895" s="10">
        <v>0</v>
      </c>
      <c r="L1895" s="5" t="s">
        <v>67</v>
      </c>
      <c r="M1895" s="10">
        <v>0</v>
      </c>
      <c r="N1895" s="5" t="s">
        <v>67</v>
      </c>
      <c r="O1895" s="10">
        <v>0</v>
      </c>
      <c r="P1895" s="10">
        <v>193134</v>
      </c>
      <c r="Q1895" s="10">
        <v>0</v>
      </c>
      <c r="R1895" s="10">
        <v>0</v>
      </c>
      <c r="S1895" s="10">
        <v>0</v>
      </c>
      <c r="T1895" s="10">
        <v>0</v>
      </c>
      <c r="U1895" s="10">
        <v>0</v>
      </c>
      <c r="V1895" s="10">
        <v>0</v>
      </c>
      <c r="W1895" s="5" t="s">
        <v>9831</v>
      </c>
      <c r="X1895" s="5" t="s">
        <v>67</v>
      </c>
      <c r="Y1895" s="2" t="s">
        <v>9588</v>
      </c>
      <c r="Z1895" s="2" t="s">
        <v>67</v>
      </c>
      <c r="AA1895" s="11"/>
      <c r="AB1895" s="2" t="s">
        <v>67</v>
      </c>
    </row>
    <row r="1896" spans="1:28" ht="30" customHeight="1" x14ac:dyDescent="0.3">
      <c r="A1896" s="5" t="s">
        <v>9832</v>
      </c>
      <c r="B1896" s="5" t="s">
        <v>9833</v>
      </c>
      <c r="C1896" s="5" t="s">
        <v>86</v>
      </c>
      <c r="D1896" s="9" t="s">
        <v>87</v>
      </c>
      <c r="E1896" s="10">
        <v>0</v>
      </c>
      <c r="F1896" s="5" t="s">
        <v>67</v>
      </c>
      <c r="G1896" s="10">
        <v>0</v>
      </c>
      <c r="H1896" s="5" t="s">
        <v>67</v>
      </c>
      <c r="I1896" s="10">
        <v>0</v>
      </c>
      <c r="J1896" s="5" t="s">
        <v>67</v>
      </c>
      <c r="K1896" s="10">
        <v>0</v>
      </c>
      <c r="L1896" s="5" t="s">
        <v>67</v>
      </c>
      <c r="M1896" s="10">
        <v>0</v>
      </c>
      <c r="N1896" s="5" t="s">
        <v>67</v>
      </c>
      <c r="O1896" s="10">
        <v>0</v>
      </c>
      <c r="P1896" s="10">
        <v>161831</v>
      </c>
      <c r="Q1896" s="10">
        <v>0</v>
      </c>
      <c r="R1896" s="10">
        <v>0</v>
      </c>
      <c r="S1896" s="10">
        <v>0</v>
      </c>
      <c r="T1896" s="10">
        <v>0</v>
      </c>
      <c r="U1896" s="10">
        <v>0</v>
      </c>
      <c r="V1896" s="10">
        <v>0</v>
      </c>
      <c r="W1896" s="5" t="s">
        <v>9834</v>
      </c>
      <c r="X1896" s="5" t="s">
        <v>67</v>
      </c>
      <c r="Y1896" s="2" t="s">
        <v>9588</v>
      </c>
      <c r="Z1896" s="2" t="s">
        <v>67</v>
      </c>
      <c r="AA1896" s="11"/>
      <c r="AB1896" s="2" t="s">
        <v>67</v>
      </c>
    </row>
    <row r="1897" spans="1:28" ht="30" customHeight="1" x14ac:dyDescent="0.3">
      <c r="A1897" s="5" t="s">
        <v>9835</v>
      </c>
      <c r="B1897" s="5" t="s">
        <v>9836</v>
      </c>
      <c r="C1897" s="5" t="s">
        <v>86</v>
      </c>
      <c r="D1897" s="9" t="s">
        <v>87</v>
      </c>
      <c r="E1897" s="10">
        <v>0</v>
      </c>
      <c r="F1897" s="5" t="s">
        <v>67</v>
      </c>
      <c r="G1897" s="10">
        <v>0</v>
      </c>
      <c r="H1897" s="5" t="s">
        <v>67</v>
      </c>
      <c r="I1897" s="10">
        <v>0</v>
      </c>
      <c r="J1897" s="5" t="s">
        <v>67</v>
      </c>
      <c r="K1897" s="10">
        <v>0</v>
      </c>
      <c r="L1897" s="5" t="s">
        <v>67</v>
      </c>
      <c r="M1897" s="10">
        <v>0</v>
      </c>
      <c r="N1897" s="5" t="s">
        <v>67</v>
      </c>
      <c r="O1897" s="10">
        <v>0</v>
      </c>
      <c r="P1897" s="10">
        <v>225972</v>
      </c>
      <c r="Q1897" s="10">
        <v>0</v>
      </c>
      <c r="R1897" s="10">
        <v>0</v>
      </c>
      <c r="S1897" s="10">
        <v>0</v>
      </c>
      <c r="T1897" s="10">
        <v>0</v>
      </c>
      <c r="U1897" s="10">
        <v>0</v>
      </c>
      <c r="V1897" s="10">
        <v>0</v>
      </c>
      <c r="W1897" s="5" t="s">
        <v>9837</v>
      </c>
      <c r="X1897" s="5" t="s">
        <v>67</v>
      </c>
      <c r="Y1897" s="2" t="s">
        <v>9588</v>
      </c>
      <c r="Z1897" s="2" t="s">
        <v>67</v>
      </c>
      <c r="AA1897" s="11"/>
      <c r="AB1897" s="2" t="s">
        <v>67</v>
      </c>
    </row>
    <row r="1898" spans="1:28" ht="30" customHeight="1" x14ac:dyDescent="0.3">
      <c r="A1898" s="5" t="s">
        <v>9838</v>
      </c>
      <c r="B1898" s="5" t="s">
        <v>9839</v>
      </c>
      <c r="C1898" s="5" t="s">
        <v>86</v>
      </c>
      <c r="D1898" s="9" t="s">
        <v>87</v>
      </c>
      <c r="E1898" s="10">
        <v>0</v>
      </c>
      <c r="F1898" s="5" t="s">
        <v>67</v>
      </c>
      <c r="G1898" s="10">
        <v>0</v>
      </c>
      <c r="H1898" s="5" t="s">
        <v>67</v>
      </c>
      <c r="I1898" s="10">
        <v>0</v>
      </c>
      <c r="J1898" s="5" t="s">
        <v>67</v>
      </c>
      <c r="K1898" s="10">
        <v>0</v>
      </c>
      <c r="L1898" s="5" t="s">
        <v>67</v>
      </c>
      <c r="M1898" s="10">
        <v>0</v>
      </c>
      <c r="N1898" s="5" t="s">
        <v>67</v>
      </c>
      <c r="O1898" s="10">
        <v>0</v>
      </c>
      <c r="P1898" s="10">
        <v>250533</v>
      </c>
      <c r="Q1898" s="10">
        <v>0</v>
      </c>
      <c r="R1898" s="10">
        <v>0</v>
      </c>
      <c r="S1898" s="10">
        <v>0</v>
      </c>
      <c r="T1898" s="10">
        <v>0</v>
      </c>
      <c r="U1898" s="10">
        <v>0</v>
      </c>
      <c r="V1898" s="10">
        <v>0</v>
      </c>
      <c r="W1898" s="5" t="s">
        <v>9840</v>
      </c>
      <c r="X1898" s="5" t="s">
        <v>67</v>
      </c>
      <c r="Y1898" s="2" t="s">
        <v>9588</v>
      </c>
      <c r="Z1898" s="2" t="s">
        <v>67</v>
      </c>
      <c r="AA1898" s="11"/>
      <c r="AB1898" s="2" t="s">
        <v>67</v>
      </c>
    </row>
    <row r="1899" spans="1:28" ht="30" customHeight="1" x14ac:dyDescent="0.3">
      <c r="A1899" s="5" t="s">
        <v>4480</v>
      </c>
      <c r="B1899" s="5" t="s">
        <v>4479</v>
      </c>
      <c r="C1899" s="5" t="s">
        <v>86</v>
      </c>
      <c r="D1899" s="9" t="s">
        <v>87</v>
      </c>
      <c r="E1899" s="10">
        <v>0</v>
      </c>
      <c r="F1899" s="5" t="s">
        <v>67</v>
      </c>
      <c r="G1899" s="10">
        <v>0</v>
      </c>
      <c r="H1899" s="5" t="s">
        <v>67</v>
      </c>
      <c r="I1899" s="10">
        <v>0</v>
      </c>
      <c r="J1899" s="5" t="s">
        <v>67</v>
      </c>
      <c r="K1899" s="10">
        <v>0</v>
      </c>
      <c r="L1899" s="5" t="s">
        <v>67</v>
      </c>
      <c r="M1899" s="10">
        <v>0</v>
      </c>
      <c r="N1899" s="5" t="s">
        <v>67</v>
      </c>
      <c r="O1899" s="10">
        <v>0</v>
      </c>
      <c r="P1899" s="10">
        <v>266376</v>
      </c>
      <c r="Q1899" s="10">
        <v>0</v>
      </c>
      <c r="R1899" s="10">
        <v>0</v>
      </c>
      <c r="S1899" s="10">
        <v>0</v>
      </c>
      <c r="T1899" s="10">
        <v>0</v>
      </c>
      <c r="U1899" s="10">
        <v>0</v>
      </c>
      <c r="V1899" s="10">
        <v>0</v>
      </c>
      <c r="W1899" s="5" t="s">
        <v>9841</v>
      </c>
      <c r="X1899" s="5" t="s">
        <v>67</v>
      </c>
      <c r="Y1899" s="2" t="s">
        <v>9588</v>
      </c>
      <c r="Z1899" s="2" t="s">
        <v>67</v>
      </c>
      <c r="AA1899" s="11"/>
      <c r="AB1899" s="2" t="s">
        <v>67</v>
      </c>
    </row>
    <row r="1900" spans="1:28" ht="30" customHeight="1" x14ac:dyDescent="0.3">
      <c r="A1900" s="5" t="s">
        <v>9842</v>
      </c>
      <c r="B1900" s="5" t="s">
        <v>9843</v>
      </c>
      <c r="C1900" s="5" t="s">
        <v>86</v>
      </c>
      <c r="D1900" s="9" t="s">
        <v>87</v>
      </c>
      <c r="E1900" s="10">
        <v>0</v>
      </c>
      <c r="F1900" s="5" t="s">
        <v>67</v>
      </c>
      <c r="G1900" s="10">
        <v>0</v>
      </c>
      <c r="H1900" s="5" t="s">
        <v>67</v>
      </c>
      <c r="I1900" s="10">
        <v>0</v>
      </c>
      <c r="J1900" s="5" t="s">
        <v>67</v>
      </c>
      <c r="K1900" s="10">
        <v>0</v>
      </c>
      <c r="L1900" s="5" t="s">
        <v>67</v>
      </c>
      <c r="M1900" s="10">
        <v>0</v>
      </c>
      <c r="N1900" s="5" t="s">
        <v>67</v>
      </c>
      <c r="O1900" s="10">
        <v>0</v>
      </c>
      <c r="P1900" s="10">
        <v>161386</v>
      </c>
      <c r="Q1900" s="10">
        <v>0</v>
      </c>
      <c r="R1900" s="10">
        <v>0</v>
      </c>
      <c r="S1900" s="10">
        <v>0</v>
      </c>
      <c r="T1900" s="10">
        <v>0</v>
      </c>
      <c r="U1900" s="10">
        <v>0</v>
      </c>
      <c r="V1900" s="10">
        <v>0</v>
      </c>
      <c r="W1900" s="5" t="s">
        <v>9844</v>
      </c>
      <c r="X1900" s="5" t="s">
        <v>67</v>
      </c>
      <c r="Y1900" s="2" t="s">
        <v>9588</v>
      </c>
      <c r="Z1900" s="2" t="s">
        <v>67</v>
      </c>
      <c r="AA1900" s="11"/>
      <c r="AB1900" s="2" t="s">
        <v>67</v>
      </c>
    </row>
    <row r="1901" spans="1:28" ht="30" customHeight="1" x14ac:dyDescent="0.3">
      <c r="A1901" s="5" t="s">
        <v>9845</v>
      </c>
      <c r="B1901" s="5" t="s">
        <v>9846</v>
      </c>
      <c r="C1901" s="5" t="s">
        <v>86</v>
      </c>
      <c r="D1901" s="9" t="s">
        <v>87</v>
      </c>
      <c r="E1901" s="10">
        <v>0</v>
      </c>
      <c r="F1901" s="5" t="s">
        <v>67</v>
      </c>
      <c r="G1901" s="10">
        <v>0</v>
      </c>
      <c r="H1901" s="5" t="s">
        <v>67</v>
      </c>
      <c r="I1901" s="10">
        <v>0</v>
      </c>
      <c r="J1901" s="5" t="s">
        <v>67</v>
      </c>
      <c r="K1901" s="10">
        <v>0</v>
      </c>
      <c r="L1901" s="5" t="s">
        <v>67</v>
      </c>
      <c r="M1901" s="10">
        <v>0</v>
      </c>
      <c r="N1901" s="5" t="s">
        <v>67</v>
      </c>
      <c r="O1901" s="10">
        <v>0</v>
      </c>
      <c r="P1901" s="10">
        <v>153385</v>
      </c>
      <c r="Q1901" s="10">
        <v>0</v>
      </c>
      <c r="R1901" s="10">
        <v>0</v>
      </c>
      <c r="S1901" s="10">
        <v>0</v>
      </c>
      <c r="T1901" s="10">
        <v>0</v>
      </c>
      <c r="U1901" s="10">
        <v>0</v>
      </c>
      <c r="V1901" s="10">
        <v>0</v>
      </c>
      <c r="W1901" s="5" t="s">
        <v>9847</v>
      </c>
      <c r="X1901" s="5" t="s">
        <v>67</v>
      </c>
      <c r="Y1901" s="2" t="s">
        <v>9588</v>
      </c>
      <c r="Z1901" s="2" t="s">
        <v>67</v>
      </c>
      <c r="AA1901" s="11"/>
      <c r="AB1901" s="2" t="s">
        <v>67</v>
      </c>
    </row>
    <row r="1902" spans="1:28" ht="30" customHeight="1" x14ac:dyDescent="0.3">
      <c r="A1902" s="5" t="s">
        <v>9848</v>
      </c>
      <c r="B1902" s="5" t="s">
        <v>9849</v>
      </c>
      <c r="C1902" s="5" t="s">
        <v>86</v>
      </c>
      <c r="D1902" s="9" t="s">
        <v>87</v>
      </c>
      <c r="E1902" s="10">
        <v>0</v>
      </c>
      <c r="F1902" s="5" t="s">
        <v>67</v>
      </c>
      <c r="G1902" s="10">
        <v>0</v>
      </c>
      <c r="H1902" s="5" t="s">
        <v>67</v>
      </c>
      <c r="I1902" s="10">
        <v>0</v>
      </c>
      <c r="J1902" s="5" t="s">
        <v>67</v>
      </c>
      <c r="K1902" s="10">
        <v>0</v>
      </c>
      <c r="L1902" s="5" t="s">
        <v>67</v>
      </c>
      <c r="M1902" s="10">
        <v>0</v>
      </c>
      <c r="N1902" s="5" t="s">
        <v>67</v>
      </c>
      <c r="O1902" s="10">
        <v>0</v>
      </c>
      <c r="P1902" s="10">
        <v>140389</v>
      </c>
      <c r="Q1902" s="10">
        <v>0</v>
      </c>
      <c r="R1902" s="10">
        <v>0</v>
      </c>
      <c r="S1902" s="10">
        <v>0</v>
      </c>
      <c r="T1902" s="10">
        <v>0</v>
      </c>
      <c r="U1902" s="10">
        <v>0</v>
      </c>
      <c r="V1902" s="10">
        <v>0</v>
      </c>
      <c r="W1902" s="5" t="s">
        <v>9850</v>
      </c>
      <c r="X1902" s="5" t="s">
        <v>67</v>
      </c>
      <c r="Y1902" s="2" t="s">
        <v>9588</v>
      </c>
      <c r="Z1902" s="2" t="s">
        <v>67</v>
      </c>
      <c r="AA1902" s="11"/>
      <c r="AB1902" s="2" t="s">
        <v>67</v>
      </c>
    </row>
    <row r="1903" spans="1:28" ht="30" customHeight="1" x14ac:dyDescent="0.3">
      <c r="A1903" s="5" t="s">
        <v>9851</v>
      </c>
      <c r="B1903" s="5" t="s">
        <v>9852</v>
      </c>
      <c r="C1903" s="5" t="s">
        <v>86</v>
      </c>
      <c r="D1903" s="9" t="s">
        <v>87</v>
      </c>
      <c r="E1903" s="10">
        <v>0</v>
      </c>
      <c r="F1903" s="5" t="s">
        <v>67</v>
      </c>
      <c r="G1903" s="10">
        <v>0</v>
      </c>
      <c r="H1903" s="5" t="s">
        <v>67</v>
      </c>
      <c r="I1903" s="10">
        <v>0</v>
      </c>
      <c r="J1903" s="5" t="s">
        <v>67</v>
      </c>
      <c r="K1903" s="10">
        <v>0</v>
      </c>
      <c r="L1903" s="5" t="s">
        <v>67</v>
      </c>
      <c r="M1903" s="10">
        <v>0</v>
      </c>
      <c r="N1903" s="5" t="s">
        <v>67</v>
      </c>
      <c r="O1903" s="10">
        <v>0</v>
      </c>
      <c r="P1903" s="10">
        <v>119905</v>
      </c>
      <c r="Q1903" s="10">
        <v>0</v>
      </c>
      <c r="R1903" s="10">
        <v>0</v>
      </c>
      <c r="S1903" s="10">
        <v>0</v>
      </c>
      <c r="T1903" s="10">
        <v>0</v>
      </c>
      <c r="U1903" s="10">
        <v>0</v>
      </c>
      <c r="V1903" s="10">
        <v>0</v>
      </c>
      <c r="W1903" s="5" t="s">
        <v>9853</v>
      </c>
      <c r="X1903" s="5" t="s">
        <v>67</v>
      </c>
      <c r="Y1903" s="2" t="s">
        <v>9588</v>
      </c>
      <c r="Z1903" s="2" t="s">
        <v>67</v>
      </c>
      <c r="AA1903" s="11"/>
      <c r="AB1903" s="2" t="s">
        <v>67</v>
      </c>
    </row>
    <row r="1904" spans="1:28" ht="30" customHeight="1" x14ac:dyDescent="0.3">
      <c r="A1904" s="5" t="s">
        <v>9854</v>
      </c>
      <c r="B1904" s="5" t="s">
        <v>9855</v>
      </c>
      <c r="C1904" s="5" t="s">
        <v>86</v>
      </c>
      <c r="D1904" s="9" t="s">
        <v>87</v>
      </c>
      <c r="E1904" s="10">
        <v>0</v>
      </c>
      <c r="F1904" s="5" t="s">
        <v>67</v>
      </c>
      <c r="G1904" s="10">
        <v>0</v>
      </c>
      <c r="H1904" s="5" t="s">
        <v>67</v>
      </c>
      <c r="I1904" s="10">
        <v>0</v>
      </c>
      <c r="J1904" s="5" t="s">
        <v>67</v>
      </c>
      <c r="K1904" s="10">
        <v>0</v>
      </c>
      <c r="L1904" s="5" t="s">
        <v>67</v>
      </c>
      <c r="M1904" s="10">
        <v>0</v>
      </c>
      <c r="N1904" s="5" t="s">
        <v>67</v>
      </c>
      <c r="O1904" s="10">
        <v>0</v>
      </c>
      <c r="P1904" s="10">
        <v>235513</v>
      </c>
      <c r="Q1904" s="10">
        <v>0</v>
      </c>
      <c r="R1904" s="10">
        <v>0</v>
      </c>
      <c r="S1904" s="10">
        <v>0</v>
      </c>
      <c r="T1904" s="10">
        <v>0</v>
      </c>
      <c r="U1904" s="10">
        <v>0</v>
      </c>
      <c r="V1904" s="10">
        <v>0</v>
      </c>
      <c r="W1904" s="5" t="s">
        <v>9856</v>
      </c>
      <c r="X1904" s="5" t="s">
        <v>67</v>
      </c>
      <c r="Y1904" s="2" t="s">
        <v>9588</v>
      </c>
      <c r="Z1904" s="2" t="s">
        <v>67</v>
      </c>
      <c r="AA1904" s="11"/>
      <c r="AB1904" s="2" t="s">
        <v>67</v>
      </c>
    </row>
    <row r="1905" spans="1:28" ht="30" customHeight="1" x14ac:dyDescent="0.3">
      <c r="A1905" s="5" t="s">
        <v>9857</v>
      </c>
      <c r="B1905" s="5" t="s">
        <v>9858</v>
      </c>
      <c r="C1905" s="5" t="s">
        <v>86</v>
      </c>
      <c r="D1905" s="9" t="s">
        <v>87</v>
      </c>
      <c r="E1905" s="10">
        <v>0</v>
      </c>
      <c r="F1905" s="5" t="s">
        <v>67</v>
      </c>
      <c r="G1905" s="10">
        <v>0</v>
      </c>
      <c r="H1905" s="5" t="s">
        <v>67</v>
      </c>
      <c r="I1905" s="10">
        <v>0</v>
      </c>
      <c r="J1905" s="5" t="s">
        <v>67</v>
      </c>
      <c r="K1905" s="10">
        <v>0</v>
      </c>
      <c r="L1905" s="5" t="s">
        <v>67</v>
      </c>
      <c r="M1905" s="10">
        <v>0</v>
      </c>
      <c r="N1905" s="5" t="s">
        <v>67</v>
      </c>
      <c r="O1905" s="10">
        <v>0</v>
      </c>
      <c r="P1905" s="10">
        <v>204765</v>
      </c>
      <c r="Q1905" s="10">
        <v>0</v>
      </c>
      <c r="R1905" s="10">
        <v>0</v>
      </c>
      <c r="S1905" s="10">
        <v>0</v>
      </c>
      <c r="T1905" s="10">
        <v>0</v>
      </c>
      <c r="U1905" s="10">
        <v>0</v>
      </c>
      <c r="V1905" s="10">
        <v>0</v>
      </c>
      <c r="W1905" s="5" t="s">
        <v>9859</v>
      </c>
      <c r="X1905" s="5" t="s">
        <v>67</v>
      </c>
      <c r="Y1905" s="2" t="s">
        <v>9588</v>
      </c>
      <c r="Z1905" s="2" t="s">
        <v>67</v>
      </c>
      <c r="AA1905" s="11"/>
      <c r="AB1905" s="2" t="s">
        <v>67</v>
      </c>
    </row>
    <row r="1906" spans="1:28" ht="30" customHeight="1" x14ac:dyDescent="0.3">
      <c r="A1906" s="5" t="s">
        <v>9860</v>
      </c>
      <c r="B1906" s="5" t="s">
        <v>9861</v>
      </c>
      <c r="C1906" s="5" t="s">
        <v>86</v>
      </c>
      <c r="D1906" s="9" t="s">
        <v>87</v>
      </c>
      <c r="E1906" s="10">
        <v>0</v>
      </c>
      <c r="F1906" s="5" t="s">
        <v>67</v>
      </c>
      <c r="G1906" s="10">
        <v>0</v>
      </c>
      <c r="H1906" s="5" t="s">
        <v>67</v>
      </c>
      <c r="I1906" s="10">
        <v>0</v>
      </c>
      <c r="J1906" s="5" t="s">
        <v>67</v>
      </c>
      <c r="K1906" s="10">
        <v>0</v>
      </c>
      <c r="L1906" s="5" t="s">
        <v>67</v>
      </c>
      <c r="M1906" s="10">
        <v>0</v>
      </c>
      <c r="N1906" s="5" t="s">
        <v>67</v>
      </c>
      <c r="O1906" s="10">
        <v>0</v>
      </c>
      <c r="P1906" s="10">
        <v>173954</v>
      </c>
      <c r="Q1906" s="10">
        <v>0</v>
      </c>
      <c r="R1906" s="10">
        <v>0</v>
      </c>
      <c r="S1906" s="10">
        <v>0</v>
      </c>
      <c r="T1906" s="10">
        <v>0</v>
      </c>
      <c r="U1906" s="10">
        <v>0</v>
      </c>
      <c r="V1906" s="10">
        <v>0</v>
      </c>
      <c r="W1906" s="5" t="s">
        <v>9862</v>
      </c>
      <c r="X1906" s="5" t="s">
        <v>67</v>
      </c>
      <c r="Y1906" s="2" t="s">
        <v>9588</v>
      </c>
      <c r="Z1906" s="2" t="s">
        <v>67</v>
      </c>
      <c r="AA1906" s="11"/>
      <c r="AB1906" s="2" t="s">
        <v>67</v>
      </c>
    </row>
    <row r="1907" spans="1:28" ht="30" customHeight="1" x14ac:dyDescent="0.3">
      <c r="A1907" s="5" t="s">
        <v>4436</v>
      </c>
      <c r="B1907" s="5" t="s">
        <v>4435</v>
      </c>
      <c r="C1907" s="5" t="s">
        <v>86</v>
      </c>
      <c r="D1907" s="9" t="s">
        <v>87</v>
      </c>
      <c r="E1907" s="10">
        <v>0</v>
      </c>
      <c r="F1907" s="5" t="s">
        <v>67</v>
      </c>
      <c r="G1907" s="10">
        <v>0</v>
      </c>
      <c r="H1907" s="5" t="s">
        <v>67</v>
      </c>
      <c r="I1907" s="10">
        <v>0</v>
      </c>
      <c r="J1907" s="5" t="s">
        <v>67</v>
      </c>
      <c r="K1907" s="10">
        <v>0</v>
      </c>
      <c r="L1907" s="5" t="s">
        <v>67</v>
      </c>
      <c r="M1907" s="10">
        <v>0</v>
      </c>
      <c r="N1907" s="5" t="s">
        <v>67</v>
      </c>
      <c r="O1907" s="10">
        <v>0</v>
      </c>
      <c r="P1907" s="10">
        <v>225408</v>
      </c>
      <c r="Q1907" s="10">
        <v>0</v>
      </c>
      <c r="R1907" s="10">
        <v>0</v>
      </c>
      <c r="S1907" s="10">
        <v>0</v>
      </c>
      <c r="T1907" s="10">
        <v>0</v>
      </c>
      <c r="U1907" s="10">
        <v>0</v>
      </c>
      <c r="V1907" s="10">
        <v>0</v>
      </c>
      <c r="W1907" s="5" t="s">
        <v>9863</v>
      </c>
      <c r="X1907" s="5" t="s">
        <v>67</v>
      </c>
      <c r="Y1907" s="2" t="s">
        <v>9588</v>
      </c>
      <c r="Z1907" s="2" t="s">
        <v>67</v>
      </c>
      <c r="AA1907" s="11"/>
      <c r="AB1907" s="2" t="s">
        <v>67</v>
      </c>
    </row>
    <row r="1908" spans="1:28" ht="30" customHeight="1" x14ac:dyDescent="0.3">
      <c r="A1908" s="5" t="s">
        <v>9864</v>
      </c>
      <c r="B1908" s="5" t="s">
        <v>9865</v>
      </c>
      <c r="C1908" s="5" t="s">
        <v>86</v>
      </c>
      <c r="D1908" s="9" t="s">
        <v>87</v>
      </c>
      <c r="E1908" s="10">
        <v>0</v>
      </c>
      <c r="F1908" s="5" t="s">
        <v>67</v>
      </c>
      <c r="G1908" s="10">
        <v>0</v>
      </c>
      <c r="H1908" s="5" t="s">
        <v>67</v>
      </c>
      <c r="I1908" s="10">
        <v>0</v>
      </c>
      <c r="J1908" s="5" t="s">
        <v>67</v>
      </c>
      <c r="K1908" s="10">
        <v>0</v>
      </c>
      <c r="L1908" s="5" t="s">
        <v>67</v>
      </c>
      <c r="M1908" s="10">
        <v>0</v>
      </c>
      <c r="N1908" s="5" t="s">
        <v>67</v>
      </c>
      <c r="O1908" s="10">
        <v>0</v>
      </c>
      <c r="P1908" s="10">
        <v>323944</v>
      </c>
      <c r="Q1908" s="10">
        <v>0</v>
      </c>
      <c r="R1908" s="10">
        <v>0</v>
      </c>
      <c r="S1908" s="10">
        <v>0</v>
      </c>
      <c r="T1908" s="10">
        <v>0</v>
      </c>
      <c r="U1908" s="10">
        <v>0</v>
      </c>
      <c r="V1908" s="10">
        <v>0</v>
      </c>
      <c r="W1908" s="5" t="s">
        <v>9866</v>
      </c>
      <c r="X1908" s="5" t="s">
        <v>67</v>
      </c>
      <c r="Y1908" s="2" t="s">
        <v>9588</v>
      </c>
      <c r="Z1908" s="2" t="s">
        <v>67</v>
      </c>
      <c r="AA1908" s="11"/>
      <c r="AB1908" s="2" t="s">
        <v>67</v>
      </c>
    </row>
    <row r="1909" spans="1:28" ht="30" customHeight="1" x14ac:dyDescent="0.3">
      <c r="A1909" s="5" t="s">
        <v>9867</v>
      </c>
      <c r="B1909" s="5" t="s">
        <v>9868</v>
      </c>
      <c r="C1909" s="5" t="s">
        <v>86</v>
      </c>
      <c r="D1909" s="9" t="s">
        <v>87</v>
      </c>
      <c r="E1909" s="10">
        <v>0</v>
      </c>
      <c r="F1909" s="5" t="s">
        <v>67</v>
      </c>
      <c r="G1909" s="10">
        <v>0</v>
      </c>
      <c r="H1909" s="5" t="s">
        <v>67</v>
      </c>
      <c r="I1909" s="10">
        <v>0</v>
      </c>
      <c r="J1909" s="5" t="s">
        <v>67</v>
      </c>
      <c r="K1909" s="10">
        <v>0</v>
      </c>
      <c r="L1909" s="5" t="s">
        <v>67</v>
      </c>
      <c r="M1909" s="10">
        <v>0</v>
      </c>
      <c r="N1909" s="5" t="s">
        <v>67</v>
      </c>
      <c r="O1909" s="10">
        <v>0</v>
      </c>
      <c r="P1909" s="10">
        <v>295582</v>
      </c>
      <c r="Q1909" s="10">
        <v>0</v>
      </c>
      <c r="R1909" s="10">
        <v>0</v>
      </c>
      <c r="S1909" s="10">
        <v>0</v>
      </c>
      <c r="T1909" s="10">
        <v>0</v>
      </c>
      <c r="U1909" s="10">
        <v>0</v>
      </c>
      <c r="V1909" s="10">
        <v>0</v>
      </c>
      <c r="W1909" s="5" t="s">
        <v>9869</v>
      </c>
      <c r="X1909" s="5" t="s">
        <v>67</v>
      </c>
      <c r="Y1909" s="2" t="s">
        <v>9588</v>
      </c>
      <c r="Z1909" s="2" t="s">
        <v>67</v>
      </c>
      <c r="AA1909" s="11"/>
      <c r="AB1909" s="2" t="s">
        <v>67</v>
      </c>
    </row>
    <row r="1910" spans="1:28" ht="30" customHeight="1" x14ac:dyDescent="0.3">
      <c r="A1910" s="5" t="s">
        <v>9870</v>
      </c>
      <c r="B1910" s="5" t="s">
        <v>9871</v>
      </c>
      <c r="C1910" s="5" t="s">
        <v>86</v>
      </c>
      <c r="D1910" s="9" t="s">
        <v>87</v>
      </c>
      <c r="E1910" s="10">
        <v>0</v>
      </c>
      <c r="F1910" s="5" t="s">
        <v>67</v>
      </c>
      <c r="G1910" s="10">
        <v>0</v>
      </c>
      <c r="H1910" s="5" t="s">
        <v>67</v>
      </c>
      <c r="I1910" s="10">
        <v>0</v>
      </c>
      <c r="J1910" s="5" t="s">
        <v>67</v>
      </c>
      <c r="K1910" s="10">
        <v>0</v>
      </c>
      <c r="L1910" s="5" t="s">
        <v>67</v>
      </c>
      <c r="M1910" s="10">
        <v>0</v>
      </c>
      <c r="N1910" s="5" t="s">
        <v>67</v>
      </c>
      <c r="O1910" s="10">
        <v>0</v>
      </c>
      <c r="P1910" s="10">
        <v>235560</v>
      </c>
      <c r="Q1910" s="10">
        <v>0</v>
      </c>
      <c r="R1910" s="10">
        <v>0</v>
      </c>
      <c r="S1910" s="10">
        <v>0</v>
      </c>
      <c r="T1910" s="10">
        <v>0</v>
      </c>
      <c r="U1910" s="10">
        <v>0</v>
      </c>
      <c r="V1910" s="10">
        <v>0</v>
      </c>
      <c r="W1910" s="5" t="s">
        <v>9872</v>
      </c>
      <c r="X1910" s="5" t="s">
        <v>67</v>
      </c>
      <c r="Y1910" s="2" t="s">
        <v>9588</v>
      </c>
      <c r="Z1910" s="2" t="s">
        <v>67</v>
      </c>
      <c r="AA1910" s="11"/>
      <c r="AB1910" s="2" t="s">
        <v>67</v>
      </c>
    </row>
    <row r="1911" spans="1:28" ht="30" customHeight="1" x14ac:dyDescent="0.3">
      <c r="A1911" s="5" t="s">
        <v>9873</v>
      </c>
      <c r="B1911" s="5" t="s">
        <v>9874</v>
      </c>
      <c r="C1911" s="5" t="s">
        <v>86</v>
      </c>
      <c r="D1911" s="9" t="s">
        <v>87</v>
      </c>
      <c r="E1911" s="10">
        <v>0</v>
      </c>
      <c r="F1911" s="5" t="s">
        <v>67</v>
      </c>
      <c r="G1911" s="10">
        <v>0</v>
      </c>
      <c r="H1911" s="5" t="s">
        <v>67</v>
      </c>
      <c r="I1911" s="10">
        <v>0</v>
      </c>
      <c r="J1911" s="5" t="s">
        <v>67</v>
      </c>
      <c r="K1911" s="10">
        <v>0</v>
      </c>
      <c r="L1911" s="5" t="s">
        <v>67</v>
      </c>
      <c r="M1911" s="10">
        <v>0</v>
      </c>
      <c r="N1911" s="5" t="s">
        <v>67</v>
      </c>
      <c r="O1911" s="10">
        <v>0</v>
      </c>
      <c r="P1911" s="10">
        <v>402795</v>
      </c>
      <c r="Q1911" s="10">
        <v>0</v>
      </c>
      <c r="R1911" s="10">
        <v>0</v>
      </c>
      <c r="S1911" s="10">
        <v>0</v>
      </c>
      <c r="T1911" s="10">
        <v>0</v>
      </c>
      <c r="U1911" s="10">
        <v>0</v>
      </c>
      <c r="V1911" s="10">
        <v>0</v>
      </c>
      <c r="W1911" s="5" t="s">
        <v>9875</v>
      </c>
      <c r="X1911" s="5" t="s">
        <v>67</v>
      </c>
      <c r="Y1911" s="2" t="s">
        <v>9588</v>
      </c>
      <c r="Z1911" s="2" t="s">
        <v>67</v>
      </c>
      <c r="AA1911" s="11"/>
      <c r="AB1911" s="2" t="s">
        <v>67</v>
      </c>
    </row>
    <row r="1912" spans="1:28" ht="30" customHeight="1" x14ac:dyDescent="0.3">
      <c r="A1912" s="5" t="s">
        <v>9876</v>
      </c>
      <c r="B1912" s="5" t="s">
        <v>9877</v>
      </c>
      <c r="C1912" s="5" t="s">
        <v>86</v>
      </c>
      <c r="D1912" s="9" t="s">
        <v>87</v>
      </c>
      <c r="E1912" s="10">
        <v>0</v>
      </c>
      <c r="F1912" s="5" t="s">
        <v>67</v>
      </c>
      <c r="G1912" s="10">
        <v>0</v>
      </c>
      <c r="H1912" s="5" t="s">
        <v>67</v>
      </c>
      <c r="I1912" s="10">
        <v>0</v>
      </c>
      <c r="J1912" s="5" t="s">
        <v>67</v>
      </c>
      <c r="K1912" s="10">
        <v>0</v>
      </c>
      <c r="L1912" s="5" t="s">
        <v>67</v>
      </c>
      <c r="M1912" s="10">
        <v>0</v>
      </c>
      <c r="N1912" s="5" t="s">
        <v>67</v>
      </c>
      <c r="O1912" s="10">
        <v>0</v>
      </c>
      <c r="P1912" s="10">
        <v>434661</v>
      </c>
      <c r="Q1912" s="10">
        <v>0</v>
      </c>
      <c r="R1912" s="10">
        <v>0</v>
      </c>
      <c r="S1912" s="10">
        <v>0</v>
      </c>
      <c r="T1912" s="10">
        <v>0</v>
      </c>
      <c r="U1912" s="10">
        <v>0</v>
      </c>
      <c r="V1912" s="10">
        <v>0</v>
      </c>
      <c r="W1912" s="5" t="s">
        <v>9878</v>
      </c>
      <c r="X1912" s="5" t="s">
        <v>67</v>
      </c>
      <c r="Y1912" s="2" t="s">
        <v>9588</v>
      </c>
      <c r="Z1912" s="2" t="s">
        <v>67</v>
      </c>
      <c r="AA1912" s="11"/>
      <c r="AB1912" s="2" t="s">
        <v>67</v>
      </c>
    </row>
    <row r="1913" spans="1:28" ht="30" customHeight="1" x14ac:dyDescent="0.3">
      <c r="A1913" s="5" t="s">
        <v>9879</v>
      </c>
      <c r="B1913" s="5" t="s">
        <v>9880</v>
      </c>
      <c r="C1913" s="5" t="s">
        <v>86</v>
      </c>
      <c r="D1913" s="9" t="s">
        <v>87</v>
      </c>
      <c r="E1913" s="10">
        <v>0</v>
      </c>
      <c r="F1913" s="5" t="s">
        <v>67</v>
      </c>
      <c r="G1913" s="10">
        <v>0</v>
      </c>
      <c r="H1913" s="5" t="s">
        <v>67</v>
      </c>
      <c r="I1913" s="10">
        <v>0</v>
      </c>
      <c r="J1913" s="5" t="s">
        <v>67</v>
      </c>
      <c r="K1913" s="10">
        <v>0</v>
      </c>
      <c r="L1913" s="5" t="s">
        <v>67</v>
      </c>
      <c r="M1913" s="10">
        <v>0</v>
      </c>
      <c r="N1913" s="5" t="s">
        <v>67</v>
      </c>
      <c r="O1913" s="10">
        <v>0</v>
      </c>
      <c r="P1913" s="10">
        <v>336973</v>
      </c>
      <c r="Q1913" s="10">
        <v>0</v>
      </c>
      <c r="R1913" s="10">
        <v>0</v>
      </c>
      <c r="S1913" s="10">
        <v>0</v>
      </c>
      <c r="T1913" s="10">
        <v>0</v>
      </c>
      <c r="U1913" s="10">
        <v>0</v>
      </c>
      <c r="V1913" s="10">
        <v>0</v>
      </c>
      <c r="W1913" s="5" t="s">
        <v>9881</v>
      </c>
      <c r="X1913" s="5" t="s">
        <v>67</v>
      </c>
      <c r="Y1913" s="2" t="s">
        <v>9588</v>
      </c>
      <c r="Z1913" s="2" t="s">
        <v>67</v>
      </c>
      <c r="AA1913" s="11"/>
      <c r="AB1913" s="2" t="s">
        <v>67</v>
      </c>
    </row>
    <row r="1914" spans="1:28" ht="30" customHeight="1" x14ac:dyDescent="0.3">
      <c r="A1914" s="5" t="s">
        <v>9882</v>
      </c>
      <c r="B1914" s="5" t="s">
        <v>9883</v>
      </c>
      <c r="C1914" s="5" t="s">
        <v>86</v>
      </c>
      <c r="D1914" s="9" t="s">
        <v>87</v>
      </c>
      <c r="E1914" s="10">
        <v>0</v>
      </c>
      <c r="F1914" s="5" t="s">
        <v>67</v>
      </c>
      <c r="G1914" s="10">
        <v>0</v>
      </c>
      <c r="H1914" s="5" t="s">
        <v>67</v>
      </c>
      <c r="I1914" s="10">
        <v>0</v>
      </c>
      <c r="J1914" s="5" t="s">
        <v>67</v>
      </c>
      <c r="K1914" s="10">
        <v>0</v>
      </c>
      <c r="L1914" s="5" t="s">
        <v>67</v>
      </c>
      <c r="M1914" s="10">
        <v>0</v>
      </c>
      <c r="N1914" s="5" t="s">
        <v>67</v>
      </c>
      <c r="O1914" s="10">
        <v>0</v>
      </c>
      <c r="P1914" s="10">
        <v>424632</v>
      </c>
      <c r="Q1914" s="10">
        <v>0</v>
      </c>
      <c r="R1914" s="10">
        <v>0</v>
      </c>
      <c r="S1914" s="10">
        <v>0</v>
      </c>
      <c r="T1914" s="10">
        <v>0</v>
      </c>
      <c r="U1914" s="10">
        <v>0</v>
      </c>
      <c r="V1914" s="10">
        <v>0</v>
      </c>
      <c r="W1914" s="5" t="s">
        <v>9884</v>
      </c>
      <c r="X1914" s="5" t="s">
        <v>67</v>
      </c>
      <c r="Y1914" s="2" t="s">
        <v>9588</v>
      </c>
      <c r="Z1914" s="2" t="s">
        <v>67</v>
      </c>
      <c r="AA1914" s="11"/>
      <c r="AB1914" s="2" t="s">
        <v>67</v>
      </c>
    </row>
    <row r="1915" spans="1:28" ht="30" customHeight="1" x14ac:dyDescent="0.3">
      <c r="A1915" s="5" t="s">
        <v>9885</v>
      </c>
      <c r="B1915" s="5" t="s">
        <v>9886</v>
      </c>
      <c r="C1915" s="5" t="s">
        <v>86</v>
      </c>
      <c r="D1915" s="9" t="s">
        <v>87</v>
      </c>
      <c r="E1915" s="10">
        <v>0</v>
      </c>
      <c r="F1915" s="5" t="s">
        <v>67</v>
      </c>
      <c r="G1915" s="10">
        <v>0</v>
      </c>
      <c r="H1915" s="5" t="s">
        <v>67</v>
      </c>
      <c r="I1915" s="10">
        <v>0</v>
      </c>
      <c r="J1915" s="5" t="s">
        <v>67</v>
      </c>
      <c r="K1915" s="10">
        <v>0</v>
      </c>
      <c r="L1915" s="5" t="s">
        <v>67</v>
      </c>
      <c r="M1915" s="10">
        <v>0</v>
      </c>
      <c r="N1915" s="5" t="s">
        <v>67</v>
      </c>
      <c r="O1915" s="10">
        <v>0</v>
      </c>
      <c r="P1915" s="10">
        <v>205890</v>
      </c>
      <c r="Q1915" s="10">
        <v>0</v>
      </c>
      <c r="R1915" s="10">
        <v>0</v>
      </c>
      <c r="S1915" s="10">
        <v>0</v>
      </c>
      <c r="T1915" s="10">
        <v>0</v>
      </c>
      <c r="U1915" s="10">
        <v>0</v>
      </c>
      <c r="V1915" s="10">
        <v>0</v>
      </c>
      <c r="W1915" s="5" t="s">
        <v>9887</v>
      </c>
      <c r="X1915" s="5" t="s">
        <v>67</v>
      </c>
      <c r="Y1915" s="2" t="s">
        <v>9588</v>
      </c>
      <c r="Z1915" s="2" t="s">
        <v>67</v>
      </c>
      <c r="AA1915" s="11"/>
      <c r="AB1915" s="2" t="s">
        <v>67</v>
      </c>
    </row>
    <row r="1916" spans="1:28" ht="30" customHeight="1" x14ac:dyDescent="0.3">
      <c r="A1916" s="5" t="s">
        <v>9888</v>
      </c>
      <c r="B1916" s="5" t="s">
        <v>9889</v>
      </c>
      <c r="C1916" s="5" t="s">
        <v>86</v>
      </c>
      <c r="D1916" s="9" t="s">
        <v>87</v>
      </c>
      <c r="E1916" s="10">
        <v>0</v>
      </c>
      <c r="F1916" s="5" t="s">
        <v>67</v>
      </c>
      <c r="G1916" s="10">
        <v>0</v>
      </c>
      <c r="H1916" s="5" t="s">
        <v>67</v>
      </c>
      <c r="I1916" s="10">
        <v>0</v>
      </c>
      <c r="J1916" s="5" t="s">
        <v>67</v>
      </c>
      <c r="K1916" s="10">
        <v>0</v>
      </c>
      <c r="L1916" s="5" t="s">
        <v>67</v>
      </c>
      <c r="M1916" s="10">
        <v>0</v>
      </c>
      <c r="N1916" s="5" t="s">
        <v>67</v>
      </c>
      <c r="O1916" s="10">
        <v>0</v>
      </c>
      <c r="P1916" s="10">
        <v>210643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10">
        <v>0</v>
      </c>
      <c r="W1916" s="5" t="s">
        <v>9890</v>
      </c>
      <c r="X1916" s="5" t="s">
        <v>67</v>
      </c>
      <c r="Y1916" s="2" t="s">
        <v>9588</v>
      </c>
      <c r="Z1916" s="2" t="s">
        <v>67</v>
      </c>
      <c r="AA1916" s="11"/>
      <c r="AB1916" s="2" t="s">
        <v>67</v>
      </c>
    </row>
    <row r="1917" spans="1:28" ht="30" customHeight="1" x14ac:dyDescent="0.3">
      <c r="A1917" s="5" t="s">
        <v>9891</v>
      </c>
      <c r="B1917" s="5" t="s">
        <v>9892</v>
      </c>
      <c r="C1917" s="5" t="s">
        <v>86</v>
      </c>
      <c r="D1917" s="9" t="s">
        <v>87</v>
      </c>
      <c r="E1917" s="10">
        <v>0</v>
      </c>
      <c r="F1917" s="5" t="s">
        <v>67</v>
      </c>
      <c r="G1917" s="10">
        <v>0</v>
      </c>
      <c r="H1917" s="5" t="s">
        <v>67</v>
      </c>
      <c r="I1917" s="10">
        <v>0</v>
      </c>
      <c r="J1917" s="5" t="s">
        <v>67</v>
      </c>
      <c r="K1917" s="10">
        <v>0</v>
      </c>
      <c r="L1917" s="5" t="s">
        <v>67</v>
      </c>
      <c r="M1917" s="10">
        <v>0</v>
      </c>
      <c r="N1917" s="5" t="s">
        <v>67</v>
      </c>
      <c r="O1917" s="10">
        <v>0</v>
      </c>
      <c r="P1917" s="10">
        <v>229729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10">
        <v>0</v>
      </c>
      <c r="W1917" s="5" t="s">
        <v>9893</v>
      </c>
      <c r="X1917" s="5" t="s">
        <v>67</v>
      </c>
      <c r="Y1917" s="2" t="s">
        <v>9588</v>
      </c>
      <c r="Z1917" s="2" t="s">
        <v>67</v>
      </c>
      <c r="AA1917" s="11"/>
      <c r="AB1917" s="2" t="s">
        <v>67</v>
      </c>
    </row>
    <row r="1918" spans="1:28" ht="30" customHeight="1" x14ac:dyDescent="0.3">
      <c r="A1918" s="5" t="s">
        <v>9894</v>
      </c>
      <c r="B1918" s="5" t="s">
        <v>9895</v>
      </c>
      <c r="C1918" s="5" t="s">
        <v>86</v>
      </c>
      <c r="D1918" s="9" t="s">
        <v>87</v>
      </c>
      <c r="E1918" s="10">
        <v>0</v>
      </c>
      <c r="F1918" s="5" t="s">
        <v>67</v>
      </c>
      <c r="G1918" s="10">
        <v>0</v>
      </c>
      <c r="H1918" s="5" t="s">
        <v>67</v>
      </c>
      <c r="I1918" s="10">
        <v>0</v>
      </c>
      <c r="J1918" s="5" t="s">
        <v>67</v>
      </c>
      <c r="K1918" s="10">
        <v>0</v>
      </c>
      <c r="L1918" s="5" t="s">
        <v>67</v>
      </c>
      <c r="M1918" s="10">
        <v>0</v>
      </c>
      <c r="N1918" s="5" t="s">
        <v>67</v>
      </c>
      <c r="O1918" s="10">
        <v>0</v>
      </c>
      <c r="P1918" s="10">
        <v>204358</v>
      </c>
      <c r="Q1918" s="10">
        <v>0</v>
      </c>
      <c r="R1918" s="10">
        <v>0</v>
      </c>
      <c r="S1918" s="10">
        <v>0</v>
      </c>
      <c r="T1918" s="10">
        <v>0</v>
      </c>
      <c r="U1918" s="10">
        <v>0</v>
      </c>
      <c r="V1918" s="10">
        <v>0</v>
      </c>
      <c r="W1918" s="5" t="s">
        <v>9896</v>
      </c>
      <c r="X1918" s="5" t="s">
        <v>67</v>
      </c>
      <c r="Y1918" s="2" t="s">
        <v>9588</v>
      </c>
      <c r="Z1918" s="2" t="s">
        <v>67</v>
      </c>
      <c r="AA1918" s="11"/>
      <c r="AB1918" s="2" t="s">
        <v>67</v>
      </c>
    </row>
    <row r="1919" spans="1:28" ht="30" customHeight="1" x14ac:dyDescent="0.3">
      <c r="A1919" s="5" t="s">
        <v>9897</v>
      </c>
      <c r="B1919" s="5" t="s">
        <v>9898</v>
      </c>
      <c r="C1919" s="5" t="s">
        <v>86</v>
      </c>
      <c r="D1919" s="9" t="s">
        <v>87</v>
      </c>
      <c r="E1919" s="10">
        <v>0</v>
      </c>
      <c r="F1919" s="5" t="s">
        <v>67</v>
      </c>
      <c r="G1919" s="10">
        <v>0</v>
      </c>
      <c r="H1919" s="5" t="s">
        <v>67</v>
      </c>
      <c r="I1919" s="10">
        <v>0</v>
      </c>
      <c r="J1919" s="5" t="s">
        <v>67</v>
      </c>
      <c r="K1919" s="10">
        <v>0</v>
      </c>
      <c r="L1919" s="5" t="s">
        <v>67</v>
      </c>
      <c r="M1919" s="10">
        <v>0</v>
      </c>
      <c r="N1919" s="5" t="s">
        <v>67</v>
      </c>
      <c r="O1919" s="10">
        <v>0</v>
      </c>
      <c r="P1919" s="10">
        <v>224927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10">
        <v>0</v>
      </c>
      <c r="W1919" s="5" t="s">
        <v>9899</v>
      </c>
      <c r="X1919" s="5" t="s">
        <v>67</v>
      </c>
      <c r="Y1919" s="2" t="s">
        <v>9588</v>
      </c>
      <c r="Z1919" s="2" t="s">
        <v>67</v>
      </c>
      <c r="AA1919" s="11"/>
      <c r="AB1919" s="2" t="s">
        <v>67</v>
      </c>
    </row>
    <row r="1920" spans="1:28" ht="30" customHeight="1" x14ac:dyDescent="0.3">
      <c r="A1920" s="5" t="s">
        <v>9900</v>
      </c>
      <c r="B1920" s="5" t="s">
        <v>9901</v>
      </c>
      <c r="C1920" s="5" t="s">
        <v>86</v>
      </c>
      <c r="D1920" s="9" t="s">
        <v>87</v>
      </c>
      <c r="E1920" s="10">
        <v>0</v>
      </c>
      <c r="F1920" s="5" t="s">
        <v>67</v>
      </c>
      <c r="G1920" s="10">
        <v>0</v>
      </c>
      <c r="H1920" s="5" t="s">
        <v>67</v>
      </c>
      <c r="I1920" s="10">
        <v>0</v>
      </c>
      <c r="J1920" s="5" t="s">
        <v>67</v>
      </c>
      <c r="K1920" s="10">
        <v>0</v>
      </c>
      <c r="L1920" s="5" t="s">
        <v>67</v>
      </c>
      <c r="M1920" s="10">
        <v>0</v>
      </c>
      <c r="N1920" s="5" t="s">
        <v>67</v>
      </c>
      <c r="O1920" s="10">
        <v>0</v>
      </c>
      <c r="P1920" s="10">
        <v>290398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10">
        <v>0</v>
      </c>
      <c r="W1920" s="5" t="s">
        <v>9902</v>
      </c>
      <c r="X1920" s="5" t="s">
        <v>67</v>
      </c>
      <c r="Y1920" s="2" t="s">
        <v>9588</v>
      </c>
      <c r="Z1920" s="2" t="s">
        <v>67</v>
      </c>
      <c r="AA1920" s="11"/>
      <c r="AB1920" s="2" t="s">
        <v>67</v>
      </c>
    </row>
    <row r="1921" spans="1:28" ht="30" customHeight="1" x14ac:dyDescent="0.3">
      <c r="A1921" s="5" t="s">
        <v>9903</v>
      </c>
      <c r="B1921" s="5" t="s">
        <v>9904</v>
      </c>
      <c r="C1921" s="5" t="s">
        <v>86</v>
      </c>
      <c r="D1921" s="9" t="s">
        <v>87</v>
      </c>
      <c r="E1921" s="10">
        <v>0</v>
      </c>
      <c r="F1921" s="5" t="s">
        <v>67</v>
      </c>
      <c r="G1921" s="10">
        <v>0</v>
      </c>
      <c r="H1921" s="5" t="s">
        <v>67</v>
      </c>
      <c r="I1921" s="10">
        <v>0</v>
      </c>
      <c r="J1921" s="5" t="s">
        <v>67</v>
      </c>
      <c r="K1921" s="10">
        <v>0</v>
      </c>
      <c r="L1921" s="5" t="s">
        <v>67</v>
      </c>
      <c r="M1921" s="10">
        <v>0</v>
      </c>
      <c r="N1921" s="5" t="s">
        <v>67</v>
      </c>
      <c r="O1921" s="10">
        <v>0</v>
      </c>
      <c r="P1921" s="10">
        <v>326000</v>
      </c>
      <c r="Q1921" s="10">
        <v>0</v>
      </c>
      <c r="R1921" s="10">
        <v>0</v>
      </c>
      <c r="S1921" s="10">
        <v>0</v>
      </c>
      <c r="T1921" s="10">
        <v>0</v>
      </c>
      <c r="U1921" s="10">
        <v>0</v>
      </c>
      <c r="V1921" s="10">
        <v>0</v>
      </c>
      <c r="W1921" s="5" t="s">
        <v>9905</v>
      </c>
      <c r="X1921" s="5" t="s">
        <v>67</v>
      </c>
      <c r="Y1921" s="2" t="s">
        <v>9588</v>
      </c>
      <c r="Z1921" s="2" t="s">
        <v>67</v>
      </c>
      <c r="AA1921" s="11"/>
      <c r="AB1921" s="2" t="s">
        <v>67</v>
      </c>
    </row>
    <row r="1922" spans="1:28" ht="30" customHeight="1" x14ac:dyDescent="0.3">
      <c r="A1922" s="5" t="s">
        <v>9906</v>
      </c>
      <c r="B1922" s="5" t="s">
        <v>9907</v>
      </c>
      <c r="C1922" s="5" t="s">
        <v>86</v>
      </c>
      <c r="D1922" s="9" t="s">
        <v>87</v>
      </c>
      <c r="E1922" s="10">
        <v>0</v>
      </c>
      <c r="F1922" s="5" t="s">
        <v>67</v>
      </c>
      <c r="G1922" s="10">
        <v>0</v>
      </c>
      <c r="H1922" s="5" t="s">
        <v>67</v>
      </c>
      <c r="I1922" s="10">
        <v>0</v>
      </c>
      <c r="J1922" s="5" t="s">
        <v>67</v>
      </c>
      <c r="K1922" s="10">
        <v>0</v>
      </c>
      <c r="L1922" s="5" t="s">
        <v>67</v>
      </c>
      <c r="M1922" s="10">
        <v>0</v>
      </c>
      <c r="N1922" s="5" t="s">
        <v>67</v>
      </c>
      <c r="O1922" s="10">
        <v>0</v>
      </c>
      <c r="P1922" s="10">
        <v>246693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10">
        <v>0</v>
      </c>
      <c r="W1922" s="5" t="s">
        <v>9908</v>
      </c>
      <c r="X1922" s="5" t="s">
        <v>67</v>
      </c>
      <c r="Y1922" s="2" t="s">
        <v>9588</v>
      </c>
      <c r="Z1922" s="2" t="s">
        <v>67</v>
      </c>
      <c r="AA1922" s="11"/>
      <c r="AB1922" s="2" t="s">
        <v>67</v>
      </c>
    </row>
    <row r="1923" spans="1:28" ht="30" customHeight="1" x14ac:dyDescent="0.3">
      <c r="A1923" s="5" t="s">
        <v>9909</v>
      </c>
      <c r="B1923" s="5" t="s">
        <v>9910</v>
      </c>
      <c r="C1923" s="5" t="s">
        <v>86</v>
      </c>
      <c r="D1923" s="9" t="s">
        <v>87</v>
      </c>
      <c r="E1923" s="10">
        <v>0</v>
      </c>
      <c r="F1923" s="5" t="s">
        <v>67</v>
      </c>
      <c r="G1923" s="10">
        <v>0</v>
      </c>
      <c r="H1923" s="5" t="s">
        <v>67</v>
      </c>
      <c r="I1923" s="10">
        <v>0</v>
      </c>
      <c r="J1923" s="5" t="s">
        <v>67</v>
      </c>
      <c r="K1923" s="10">
        <v>0</v>
      </c>
      <c r="L1923" s="5" t="s">
        <v>67</v>
      </c>
      <c r="M1923" s="10">
        <v>0</v>
      </c>
      <c r="N1923" s="5" t="s">
        <v>67</v>
      </c>
      <c r="O1923" s="10">
        <v>0</v>
      </c>
      <c r="P1923" s="10">
        <v>168117</v>
      </c>
      <c r="Q1923" s="10">
        <v>0</v>
      </c>
      <c r="R1923" s="10">
        <v>0</v>
      </c>
      <c r="S1923" s="10">
        <v>0</v>
      </c>
      <c r="T1923" s="10">
        <v>0</v>
      </c>
      <c r="U1923" s="10">
        <v>0</v>
      </c>
      <c r="V1923" s="10">
        <v>0</v>
      </c>
      <c r="W1923" s="5" t="s">
        <v>9911</v>
      </c>
      <c r="X1923" s="5" t="s">
        <v>67</v>
      </c>
      <c r="Y1923" s="2" t="s">
        <v>9588</v>
      </c>
      <c r="Z1923" s="2" t="s">
        <v>67</v>
      </c>
      <c r="AA1923" s="11"/>
      <c r="AB1923" s="2" t="s">
        <v>67</v>
      </c>
    </row>
    <row r="1924" spans="1:28" ht="30" customHeight="1" x14ac:dyDescent="0.3">
      <c r="A1924" s="5" t="s">
        <v>9912</v>
      </c>
      <c r="B1924" s="5" t="s">
        <v>9913</v>
      </c>
      <c r="C1924" s="5" t="s">
        <v>9914</v>
      </c>
      <c r="D1924" s="9" t="s">
        <v>87</v>
      </c>
      <c r="E1924" s="10">
        <v>0</v>
      </c>
      <c r="F1924" s="5" t="s">
        <v>67</v>
      </c>
      <c r="G1924" s="10">
        <v>0</v>
      </c>
      <c r="H1924" s="5" t="s">
        <v>67</v>
      </c>
      <c r="I1924" s="10">
        <v>0</v>
      </c>
      <c r="J1924" s="5" t="s">
        <v>67</v>
      </c>
      <c r="K1924" s="10">
        <v>0</v>
      </c>
      <c r="L1924" s="5" t="s">
        <v>67</v>
      </c>
      <c r="M1924" s="10">
        <v>0</v>
      </c>
      <c r="N1924" s="5" t="s">
        <v>67</v>
      </c>
      <c r="O1924" s="10">
        <v>0</v>
      </c>
      <c r="P1924" s="10">
        <v>332790</v>
      </c>
      <c r="Q1924" s="10">
        <v>0</v>
      </c>
      <c r="R1924" s="10">
        <v>0</v>
      </c>
      <c r="S1924" s="10">
        <v>0</v>
      </c>
      <c r="T1924" s="10">
        <v>0</v>
      </c>
      <c r="U1924" s="10">
        <v>0</v>
      </c>
      <c r="V1924" s="10">
        <v>0</v>
      </c>
      <c r="W1924" s="5" t="s">
        <v>9915</v>
      </c>
      <c r="X1924" s="5" t="s">
        <v>67</v>
      </c>
      <c r="Y1924" s="2" t="s">
        <v>9588</v>
      </c>
      <c r="Z1924" s="2" t="s">
        <v>67</v>
      </c>
      <c r="AA1924" s="11"/>
      <c r="AB1924" s="2" t="s">
        <v>67</v>
      </c>
    </row>
    <row r="1925" spans="1:28" ht="30" customHeight="1" x14ac:dyDescent="0.3">
      <c r="A1925" s="5" t="s">
        <v>9916</v>
      </c>
      <c r="B1925" s="5" t="s">
        <v>9917</v>
      </c>
      <c r="C1925" s="5" t="s">
        <v>9914</v>
      </c>
      <c r="D1925" s="9" t="s">
        <v>87</v>
      </c>
      <c r="E1925" s="10">
        <v>0</v>
      </c>
      <c r="F1925" s="5" t="s">
        <v>67</v>
      </c>
      <c r="G1925" s="10">
        <v>0</v>
      </c>
      <c r="H1925" s="5" t="s">
        <v>67</v>
      </c>
      <c r="I1925" s="10">
        <v>0</v>
      </c>
      <c r="J1925" s="5" t="s">
        <v>67</v>
      </c>
      <c r="K1925" s="10">
        <v>0</v>
      </c>
      <c r="L1925" s="5" t="s">
        <v>67</v>
      </c>
      <c r="M1925" s="10">
        <v>0</v>
      </c>
      <c r="N1925" s="5" t="s">
        <v>67</v>
      </c>
      <c r="O1925" s="10">
        <v>0</v>
      </c>
      <c r="P1925" s="10">
        <v>300441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10">
        <v>0</v>
      </c>
      <c r="W1925" s="5" t="s">
        <v>9918</v>
      </c>
      <c r="X1925" s="5" t="s">
        <v>67</v>
      </c>
      <c r="Y1925" s="2" t="s">
        <v>9588</v>
      </c>
      <c r="Z1925" s="2" t="s">
        <v>67</v>
      </c>
      <c r="AA1925" s="11"/>
      <c r="AB1925" s="2" t="s">
        <v>67</v>
      </c>
    </row>
    <row r="1926" spans="1:28" ht="30" customHeight="1" x14ac:dyDescent="0.3">
      <c r="A1926" s="5" t="s">
        <v>9919</v>
      </c>
      <c r="B1926" s="5" t="s">
        <v>9920</v>
      </c>
      <c r="C1926" s="5" t="s">
        <v>9914</v>
      </c>
      <c r="D1926" s="9" t="s">
        <v>87</v>
      </c>
      <c r="E1926" s="10">
        <v>0</v>
      </c>
      <c r="F1926" s="5" t="s">
        <v>67</v>
      </c>
      <c r="G1926" s="10">
        <v>0</v>
      </c>
      <c r="H1926" s="5" t="s">
        <v>67</v>
      </c>
      <c r="I1926" s="10">
        <v>0</v>
      </c>
      <c r="J1926" s="5" t="s">
        <v>67</v>
      </c>
      <c r="K1926" s="10">
        <v>0</v>
      </c>
      <c r="L1926" s="5" t="s">
        <v>67</v>
      </c>
      <c r="M1926" s="10">
        <v>0</v>
      </c>
      <c r="N1926" s="5" t="s">
        <v>67</v>
      </c>
      <c r="O1926" s="10">
        <v>0</v>
      </c>
      <c r="P1926" s="10">
        <v>316695</v>
      </c>
      <c r="Q1926" s="10">
        <v>0</v>
      </c>
      <c r="R1926" s="10">
        <v>0</v>
      </c>
      <c r="S1926" s="10">
        <v>0</v>
      </c>
      <c r="T1926" s="10">
        <v>0</v>
      </c>
      <c r="U1926" s="10">
        <v>0</v>
      </c>
      <c r="V1926" s="10">
        <v>0</v>
      </c>
      <c r="W1926" s="5" t="s">
        <v>9921</v>
      </c>
      <c r="X1926" s="5" t="s">
        <v>67</v>
      </c>
      <c r="Y1926" s="2" t="s">
        <v>9588</v>
      </c>
      <c r="Z1926" s="2" t="s">
        <v>67</v>
      </c>
      <c r="AA1926" s="11"/>
      <c r="AB1926" s="2" t="s">
        <v>67</v>
      </c>
    </row>
    <row r="1927" spans="1:28" ht="30" customHeight="1" x14ac:dyDescent="0.3">
      <c r="A1927" s="5" t="s">
        <v>9922</v>
      </c>
      <c r="B1927" s="5" t="s">
        <v>9923</v>
      </c>
      <c r="C1927" s="5" t="s">
        <v>9924</v>
      </c>
      <c r="D1927" s="9" t="s">
        <v>87</v>
      </c>
      <c r="E1927" s="10">
        <v>0</v>
      </c>
      <c r="F1927" s="5" t="s">
        <v>67</v>
      </c>
      <c r="G1927" s="10">
        <v>0</v>
      </c>
      <c r="H1927" s="5" t="s">
        <v>67</v>
      </c>
      <c r="I1927" s="10">
        <v>0</v>
      </c>
      <c r="J1927" s="5" t="s">
        <v>67</v>
      </c>
      <c r="K1927" s="10">
        <v>0</v>
      </c>
      <c r="L1927" s="5" t="s">
        <v>67</v>
      </c>
      <c r="M1927" s="10">
        <v>0</v>
      </c>
      <c r="N1927" s="5" t="s">
        <v>67</v>
      </c>
      <c r="O1927" s="10">
        <v>0</v>
      </c>
      <c r="P1927" s="10">
        <v>331207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10">
        <v>0</v>
      </c>
      <c r="W1927" s="5" t="s">
        <v>9925</v>
      </c>
      <c r="X1927" s="5" t="s">
        <v>67</v>
      </c>
      <c r="Y1927" s="2" t="s">
        <v>9588</v>
      </c>
      <c r="Z1927" s="2" t="s">
        <v>67</v>
      </c>
      <c r="AA1927" s="11"/>
      <c r="AB1927" s="2" t="s">
        <v>67</v>
      </c>
    </row>
    <row r="1928" spans="1:28" ht="30" customHeight="1" x14ac:dyDescent="0.3">
      <c r="A1928" s="5" t="s">
        <v>9926</v>
      </c>
      <c r="B1928" s="5" t="s">
        <v>9927</v>
      </c>
      <c r="C1928" s="5" t="s">
        <v>9924</v>
      </c>
      <c r="D1928" s="9" t="s">
        <v>87</v>
      </c>
      <c r="E1928" s="10">
        <v>0</v>
      </c>
      <c r="F1928" s="5" t="s">
        <v>67</v>
      </c>
      <c r="G1928" s="10">
        <v>0</v>
      </c>
      <c r="H1928" s="5" t="s">
        <v>67</v>
      </c>
      <c r="I1928" s="10">
        <v>0</v>
      </c>
      <c r="J1928" s="5" t="s">
        <v>67</v>
      </c>
      <c r="K1928" s="10">
        <v>0</v>
      </c>
      <c r="L1928" s="5" t="s">
        <v>67</v>
      </c>
      <c r="M1928" s="10">
        <v>0</v>
      </c>
      <c r="N1928" s="5" t="s">
        <v>67</v>
      </c>
      <c r="O1928" s="10">
        <v>0</v>
      </c>
      <c r="P1928" s="10">
        <v>262340</v>
      </c>
      <c r="Q1928" s="10">
        <v>0</v>
      </c>
      <c r="R1928" s="10">
        <v>0</v>
      </c>
      <c r="S1928" s="10">
        <v>0</v>
      </c>
      <c r="T1928" s="10">
        <v>0</v>
      </c>
      <c r="U1928" s="10">
        <v>0</v>
      </c>
      <c r="V1928" s="10">
        <v>0</v>
      </c>
      <c r="W1928" s="5" t="s">
        <v>9928</v>
      </c>
      <c r="X1928" s="5" t="s">
        <v>67</v>
      </c>
      <c r="Y1928" s="2" t="s">
        <v>9588</v>
      </c>
      <c r="Z1928" s="2" t="s">
        <v>67</v>
      </c>
      <c r="AA1928" s="11"/>
      <c r="AB1928" s="2" t="s">
        <v>67</v>
      </c>
    </row>
    <row r="1929" spans="1:28" ht="30" customHeight="1" x14ac:dyDescent="0.3">
      <c r="A1929" s="5" t="s">
        <v>9929</v>
      </c>
      <c r="B1929" s="5" t="s">
        <v>9930</v>
      </c>
      <c r="C1929" s="5" t="s">
        <v>9924</v>
      </c>
      <c r="D1929" s="9" t="s">
        <v>87</v>
      </c>
      <c r="E1929" s="10">
        <v>0</v>
      </c>
      <c r="F1929" s="5" t="s">
        <v>67</v>
      </c>
      <c r="G1929" s="10">
        <v>0</v>
      </c>
      <c r="H1929" s="5" t="s">
        <v>67</v>
      </c>
      <c r="I1929" s="10">
        <v>0</v>
      </c>
      <c r="J1929" s="5" t="s">
        <v>67</v>
      </c>
      <c r="K1929" s="10">
        <v>0</v>
      </c>
      <c r="L1929" s="5" t="s">
        <v>67</v>
      </c>
      <c r="M1929" s="10">
        <v>0</v>
      </c>
      <c r="N1929" s="5" t="s">
        <v>67</v>
      </c>
      <c r="O1929" s="10">
        <v>0</v>
      </c>
      <c r="P1929" s="10">
        <v>237124</v>
      </c>
      <c r="Q1929" s="10">
        <v>0</v>
      </c>
      <c r="R1929" s="10">
        <v>0</v>
      </c>
      <c r="S1929" s="10">
        <v>0</v>
      </c>
      <c r="T1929" s="10">
        <v>0</v>
      </c>
      <c r="U1929" s="10">
        <v>0</v>
      </c>
      <c r="V1929" s="10">
        <v>0</v>
      </c>
      <c r="W1929" s="5" t="s">
        <v>9931</v>
      </c>
      <c r="X1929" s="5" t="s">
        <v>67</v>
      </c>
      <c r="Y1929" s="2" t="s">
        <v>9588</v>
      </c>
      <c r="Z1929" s="2" t="s">
        <v>67</v>
      </c>
      <c r="AA1929" s="11"/>
      <c r="AB1929" s="2" t="s">
        <v>67</v>
      </c>
    </row>
    <row r="1930" spans="1:28" ht="30" customHeight="1" x14ac:dyDescent="0.3">
      <c r="A1930" s="5" t="s">
        <v>9932</v>
      </c>
      <c r="B1930" s="5" t="s">
        <v>9933</v>
      </c>
      <c r="C1930" s="5" t="s">
        <v>9924</v>
      </c>
      <c r="D1930" s="9" t="s">
        <v>87</v>
      </c>
      <c r="E1930" s="10">
        <v>0</v>
      </c>
      <c r="F1930" s="5" t="s">
        <v>67</v>
      </c>
      <c r="G1930" s="10">
        <v>0</v>
      </c>
      <c r="H1930" s="5" t="s">
        <v>67</v>
      </c>
      <c r="I1930" s="10">
        <v>0</v>
      </c>
      <c r="J1930" s="5" t="s">
        <v>67</v>
      </c>
      <c r="K1930" s="10">
        <v>0</v>
      </c>
      <c r="L1930" s="5" t="s">
        <v>67</v>
      </c>
      <c r="M1930" s="10">
        <v>0</v>
      </c>
      <c r="N1930" s="5" t="s">
        <v>67</v>
      </c>
      <c r="O1930" s="10">
        <v>0</v>
      </c>
      <c r="P1930" s="10">
        <v>189704</v>
      </c>
      <c r="Q1930" s="10">
        <v>0</v>
      </c>
      <c r="R1930" s="10">
        <v>0</v>
      </c>
      <c r="S1930" s="10">
        <v>0</v>
      </c>
      <c r="T1930" s="10">
        <v>0</v>
      </c>
      <c r="U1930" s="10">
        <v>0</v>
      </c>
      <c r="V1930" s="10">
        <v>0</v>
      </c>
      <c r="W1930" s="5" t="s">
        <v>9934</v>
      </c>
      <c r="X1930" s="5" t="s">
        <v>67</v>
      </c>
      <c r="Y1930" s="2" t="s">
        <v>9588</v>
      </c>
      <c r="Z1930" s="2" t="s">
        <v>67</v>
      </c>
      <c r="AA1930" s="11"/>
      <c r="AB1930" s="2" t="s">
        <v>67</v>
      </c>
    </row>
    <row r="1931" spans="1:28" ht="30" customHeight="1" x14ac:dyDescent="0.3">
      <c r="A1931" s="5" t="s">
        <v>9935</v>
      </c>
      <c r="B1931" s="5" t="s">
        <v>9936</v>
      </c>
      <c r="C1931" s="5" t="s">
        <v>9924</v>
      </c>
      <c r="D1931" s="9" t="s">
        <v>87</v>
      </c>
      <c r="E1931" s="10">
        <v>0</v>
      </c>
      <c r="F1931" s="5" t="s">
        <v>67</v>
      </c>
      <c r="G1931" s="10">
        <v>0</v>
      </c>
      <c r="H1931" s="5" t="s">
        <v>67</v>
      </c>
      <c r="I1931" s="10">
        <v>0</v>
      </c>
      <c r="J1931" s="5" t="s">
        <v>67</v>
      </c>
      <c r="K1931" s="10">
        <v>0</v>
      </c>
      <c r="L1931" s="5" t="s">
        <v>67</v>
      </c>
      <c r="M1931" s="10">
        <v>0</v>
      </c>
      <c r="N1931" s="5" t="s">
        <v>67</v>
      </c>
      <c r="O1931" s="10">
        <v>0</v>
      </c>
      <c r="P1931" s="10">
        <v>302185</v>
      </c>
      <c r="Q1931" s="10">
        <v>0</v>
      </c>
      <c r="R1931" s="10">
        <v>0</v>
      </c>
      <c r="S1931" s="10">
        <v>0</v>
      </c>
      <c r="T1931" s="10">
        <v>0</v>
      </c>
      <c r="U1931" s="10">
        <v>0</v>
      </c>
      <c r="V1931" s="10">
        <v>0</v>
      </c>
      <c r="W1931" s="5" t="s">
        <v>9937</v>
      </c>
      <c r="X1931" s="5" t="s">
        <v>67</v>
      </c>
      <c r="Y1931" s="2" t="s">
        <v>9588</v>
      </c>
      <c r="Z1931" s="2" t="s">
        <v>67</v>
      </c>
      <c r="AA1931" s="11"/>
      <c r="AB1931" s="2" t="s">
        <v>67</v>
      </c>
    </row>
    <row r="1932" spans="1:28" ht="30" customHeight="1" x14ac:dyDescent="0.3">
      <c r="A1932" s="5" t="s">
        <v>9938</v>
      </c>
      <c r="B1932" s="5" t="s">
        <v>9939</v>
      </c>
      <c r="C1932" s="5" t="s">
        <v>9924</v>
      </c>
      <c r="D1932" s="9" t="s">
        <v>87</v>
      </c>
      <c r="E1932" s="10">
        <v>0</v>
      </c>
      <c r="F1932" s="5" t="s">
        <v>67</v>
      </c>
      <c r="G1932" s="10">
        <v>0</v>
      </c>
      <c r="H1932" s="5" t="s">
        <v>67</v>
      </c>
      <c r="I1932" s="10">
        <v>0</v>
      </c>
      <c r="J1932" s="5" t="s">
        <v>67</v>
      </c>
      <c r="K1932" s="10">
        <v>0</v>
      </c>
      <c r="L1932" s="5" t="s">
        <v>67</v>
      </c>
      <c r="M1932" s="10">
        <v>0</v>
      </c>
      <c r="N1932" s="5" t="s">
        <v>67</v>
      </c>
      <c r="O1932" s="10">
        <v>0</v>
      </c>
      <c r="P1932" s="10">
        <v>221715</v>
      </c>
      <c r="Q1932" s="10">
        <v>0</v>
      </c>
      <c r="R1932" s="10">
        <v>0</v>
      </c>
      <c r="S1932" s="10">
        <v>0</v>
      </c>
      <c r="T1932" s="10">
        <v>0</v>
      </c>
      <c r="U1932" s="10">
        <v>0</v>
      </c>
      <c r="V1932" s="10">
        <v>0</v>
      </c>
      <c r="W1932" s="5" t="s">
        <v>9940</v>
      </c>
      <c r="X1932" s="5" t="s">
        <v>67</v>
      </c>
      <c r="Y1932" s="2" t="s">
        <v>9588</v>
      </c>
      <c r="Z1932" s="2" t="s">
        <v>67</v>
      </c>
      <c r="AA1932" s="11"/>
      <c r="AB1932" s="2" t="s">
        <v>67</v>
      </c>
    </row>
    <row r="1933" spans="1:28" ht="30" customHeight="1" x14ac:dyDescent="0.3">
      <c r="A1933" s="5" t="s">
        <v>9941</v>
      </c>
      <c r="B1933" s="5" t="s">
        <v>9942</v>
      </c>
      <c r="C1933" s="5" t="s">
        <v>9924</v>
      </c>
      <c r="D1933" s="9" t="s">
        <v>87</v>
      </c>
      <c r="E1933" s="10">
        <v>0</v>
      </c>
      <c r="F1933" s="5" t="s">
        <v>67</v>
      </c>
      <c r="G1933" s="10">
        <v>0</v>
      </c>
      <c r="H1933" s="5" t="s">
        <v>67</v>
      </c>
      <c r="I1933" s="10">
        <v>0</v>
      </c>
      <c r="J1933" s="5" t="s">
        <v>67</v>
      </c>
      <c r="K1933" s="10">
        <v>0</v>
      </c>
      <c r="L1933" s="5" t="s">
        <v>67</v>
      </c>
      <c r="M1933" s="10">
        <v>0</v>
      </c>
      <c r="N1933" s="5" t="s">
        <v>67</v>
      </c>
      <c r="O1933" s="10">
        <v>0</v>
      </c>
      <c r="P1933" s="10">
        <v>280534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5" t="s">
        <v>9943</v>
      </c>
      <c r="X1933" s="5" t="s">
        <v>67</v>
      </c>
      <c r="Y1933" s="2" t="s">
        <v>9588</v>
      </c>
      <c r="Z1933" s="2" t="s">
        <v>67</v>
      </c>
      <c r="AA1933" s="11"/>
      <c r="AB1933" s="2" t="s">
        <v>67</v>
      </c>
    </row>
    <row r="1934" spans="1:28" ht="30" customHeight="1" x14ac:dyDescent="0.3">
      <c r="A1934" s="5" t="s">
        <v>9944</v>
      </c>
      <c r="B1934" s="5" t="s">
        <v>9945</v>
      </c>
      <c r="C1934" s="5" t="s">
        <v>9924</v>
      </c>
      <c r="D1934" s="9" t="s">
        <v>87</v>
      </c>
      <c r="E1934" s="10">
        <v>0</v>
      </c>
      <c r="F1934" s="5" t="s">
        <v>67</v>
      </c>
      <c r="G1934" s="10">
        <v>0</v>
      </c>
      <c r="H1934" s="5" t="s">
        <v>67</v>
      </c>
      <c r="I1934" s="10">
        <v>0</v>
      </c>
      <c r="J1934" s="5" t="s">
        <v>67</v>
      </c>
      <c r="K1934" s="10">
        <v>0</v>
      </c>
      <c r="L1934" s="5" t="s">
        <v>67</v>
      </c>
      <c r="M1934" s="10">
        <v>0</v>
      </c>
      <c r="N1934" s="5" t="s">
        <v>67</v>
      </c>
      <c r="O1934" s="10">
        <v>0</v>
      </c>
      <c r="P1934" s="10">
        <v>213333</v>
      </c>
      <c r="Q1934" s="10">
        <v>0</v>
      </c>
      <c r="R1934" s="10">
        <v>0</v>
      </c>
      <c r="S1934" s="10">
        <v>0</v>
      </c>
      <c r="T1934" s="10">
        <v>0</v>
      </c>
      <c r="U1934" s="10">
        <v>0</v>
      </c>
      <c r="V1934" s="10">
        <v>0</v>
      </c>
      <c r="W1934" s="5" t="s">
        <v>9946</v>
      </c>
      <c r="X1934" s="5" t="s">
        <v>67</v>
      </c>
      <c r="Y1934" s="2" t="s">
        <v>9588</v>
      </c>
      <c r="Z1934" s="2" t="s">
        <v>67</v>
      </c>
      <c r="AA1934" s="11"/>
      <c r="AB1934" s="2" t="s">
        <v>67</v>
      </c>
    </row>
    <row r="1935" spans="1:28" ht="30" customHeight="1" x14ac:dyDescent="0.3">
      <c r="A1935" s="5" t="s">
        <v>9947</v>
      </c>
      <c r="B1935" s="5" t="s">
        <v>9948</v>
      </c>
      <c r="C1935" s="5" t="s">
        <v>9924</v>
      </c>
      <c r="D1935" s="9" t="s">
        <v>87</v>
      </c>
      <c r="E1935" s="10">
        <v>0</v>
      </c>
      <c r="F1935" s="5" t="s">
        <v>67</v>
      </c>
      <c r="G1935" s="10">
        <v>0</v>
      </c>
      <c r="H1935" s="5" t="s">
        <v>67</v>
      </c>
      <c r="I1935" s="10">
        <v>0</v>
      </c>
      <c r="J1935" s="5" t="s">
        <v>67</v>
      </c>
      <c r="K1935" s="10">
        <v>0</v>
      </c>
      <c r="L1935" s="5" t="s">
        <v>67</v>
      </c>
      <c r="M1935" s="10">
        <v>0</v>
      </c>
      <c r="N1935" s="5" t="s">
        <v>67</v>
      </c>
      <c r="O1935" s="10">
        <v>0</v>
      </c>
      <c r="P1935" s="10">
        <v>210559</v>
      </c>
      <c r="Q1935" s="10">
        <v>0</v>
      </c>
      <c r="R1935" s="10">
        <v>0</v>
      </c>
      <c r="S1935" s="10">
        <v>0</v>
      </c>
      <c r="T1935" s="10">
        <v>0</v>
      </c>
      <c r="U1935" s="10">
        <v>0</v>
      </c>
      <c r="V1935" s="10">
        <v>0</v>
      </c>
      <c r="W1935" s="5" t="s">
        <v>9949</v>
      </c>
      <c r="X1935" s="5" t="s">
        <v>67</v>
      </c>
      <c r="Y1935" s="2" t="s">
        <v>9588</v>
      </c>
      <c r="Z1935" s="2" t="s">
        <v>67</v>
      </c>
      <c r="AA1935" s="11"/>
      <c r="AB1935" s="2" t="s">
        <v>67</v>
      </c>
    </row>
    <row r="1936" spans="1:28" ht="30" customHeight="1" x14ac:dyDescent="0.3">
      <c r="A1936" s="5" t="s">
        <v>9950</v>
      </c>
      <c r="B1936" s="5" t="s">
        <v>9951</v>
      </c>
      <c r="C1936" s="5" t="s">
        <v>9924</v>
      </c>
      <c r="D1936" s="9" t="s">
        <v>87</v>
      </c>
      <c r="E1936" s="10">
        <v>0</v>
      </c>
      <c r="F1936" s="5" t="s">
        <v>67</v>
      </c>
      <c r="G1936" s="10">
        <v>0</v>
      </c>
      <c r="H1936" s="5" t="s">
        <v>67</v>
      </c>
      <c r="I1936" s="10">
        <v>0</v>
      </c>
      <c r="J1936" s="5" t="s">
        <v>67</v>
      </c>
      <c r="K1936" s="10">
        <v>0</v>
      </c>
      <c r="L1936" s="5" t="s">
        <v>67</v>
      </c>
      <c r="M1936" s="10">
        <v>0</v>
      </c>
      <c r="N1936" s="5" t="s">
        <v>67</v>
      </c>
      <c r="O1936" s="10">
        <v>0</v>
      </c>
      <c r="P1936" s="10">
        <v>229596</v>
      </c>
      <c r="Q1936" s="10">
        <v>0</v>
      </c>
      <c r="R1936" s="10">
        <v>0</v>
      </c>
      <c r="S1936" s="10">
        <v>0</v>
      </c>
      <c r="T1936" s="10">
        <v>0</v>
      </c>
      <c r="U1936" s="10">
        <v>0</v>
      </c>
      <c r="V1936" s="10">
        <v>0</v>
      </c>
      <c r="W1936" s="5" t="s">
        <v>9952</v>
      </c>
      <c r="X1936" s="5" t="s">
        <v>67</v>
      </c>
      <c r="Y1936" s="2" t="s">
        <v>9588</v>
      </c>
      <c r="Z1936" s="2" t="s">
        <v>67</v>
      </c>
      <c r="AA1936" s="11"/>
      <c r="AB1936" s="2" t="s">
        <v>67</v>
      </c>
    </row>
    <row r="1937" spans="1:28" ht="30" customHeight="1" x14ac:dyDescent="0.3">
      <c r="A1937" s="5" t="s">
        <v>9953</v>
      </c>
      <c r="B1937" s="5" t="s">
        <v>9954</v>
      </c>
      <c r="C1937" s="5" t="s">
        <v>9924</v>
      </c>
      <c r="D1937" s="9" t="s">
        <v>87</v>
      </c>
      <c r="E1937" s="10">
        <v>0</v>
      </c>
      <c r="F1937" s="5" t="s">
        <v>67</v>
      </c>
      <c r="G1937" s="10">
        <v>0</v>
      </c>
      <c r="H1937" s="5" t="s">
        <v>67</v>
      </c>
      <c r="I1937" s="10">
        <v>0</v>
      </c>
      <c r="J1937" s="5" t="s">
        <v>67</v>
      </c>
      <c r="K1937" s="10">
        <v>0</v>
      </c>
      <c r="L1937" s="5" t="s">
        <v>67</v>
      </c>
      <c r="M1937" s="10">
        <v>0</v>
      </c>
      <c r="N1937" s="5" t="s">
        <v>67</v>
      </c>
      <c r="O1937" s="10">
        <v>0</v>
      </c>
      <c r="P1937" s="10">
        <v>269735</v>
      </c>
      <c r="Q1937" s="10">
        <v>0</v>
      </c>
      <c r="R1937" s="10">
        <v>0</v>
      </c>
      <c r="S1937" s="10">
        <v>0</v>
      </c>
      <c r="T1937" s="10">
        <v>0</v>
      </c>
      <c r="U1937" s="10">
        <v>0</v>
      </c>
      <c r="V1937" s="10">
        <v>0</v>
      </c>
      <c r="W1937" s="5" t="s">
        <v>9955</v>
      </c>
      <c r="X1937" s="5" t="s">
        <v>67</v>
      </c>
      <c r="Y1937" s="2" t="s">
        <v>9588</v>
      </c>
      <c r="Z1937" s="2" t="s">
        <v>67</v>
      </c>
      <c r="AA1937" s="11"/>
      <c r="AB1937" s="2" t="s">
        <v>67</v>
      </c>
    </row>
    <row r="1938" spans="1:28" ht="30" customHeight="1" x14ac:dyDescent="0.3">
      <c r="A1938" s="5" t="s">
        <v>9956</v>
      </c>
      <c r="B1938" s="5" t="s">
        <v>9957</v>
      </c>
      <c r="C1938" s="5" t="s">
        <v>9924</v>
      </c>
      <c r="D1938" s="9" t="s">
        <v>87</v>
      </c>
      <c r="E1938" s="10">
        <v>0</v>
      </c>
      <c r="F1938" s="5" t="s">
        <v>67</v>
      </c>
      <c r="G1938" s="10">
        <v>0</v>
      </c>
      <c r="H1938" s="5" t="s">
        <v>67</v>
      </c>
      <c r="I1938" s="10">
        <v>0</v>
      </c>
      <c r="J1938" s="5" t="s">
        <v>67</v>
      </c>
      <c r="K1938" s="10">
        <v>0</v>
      </c>
      <c r="L1938" s="5" t="s">
        <v>67</v>
      </c>
      <c r="M1938" s="10">
        <v>0</v>
      </c>
      <c r="N1938" s="5" t="s">
        <v>67</v>
      </c>
      <c r="O1938" s="10">
        <v>0</v>
      </c>
      <c r="P1938" s="10">
        <v>236286</v>
      </c>
      <c r="Q1938" s="10">
        <v>0</v>
      </c>
      <c r="R1938" s="10">
        <v>0</v>
      </c>
      <c r="S1938" s="10">
        <v>0</v>
      </c>
      <c r="T1938" s="10">
        <v>0</v>
      </c>
      <c r="U1938" s="10">
        <v>0</v>
      </c>
      <c r="V1938" s="10">
        <v>0</v>
      </c>
      <c r="W1938" s="5" t="s">
        <v>9958</v>
      </c>
      <c r="X1938" s="5" t="s">
        <v>67</v>
      </c>
      <c r="Y1938" s="2" t="s">
        <v>9588</v>
      </c>
      <c r="Z1938" s="2" t="s">
        <v>67</v>
      </c>
      <c r="AA1938" s="11"/>
      <c r="AB1938" s="2" t="s">
        <v>67</v>
      </c>
    </row>
    <row r="1939" spans="1:28" ht="30" customHeight="1" x14ac:dyDescent="0.3">
      <c r="A1939" s="5" t="s">
        <v>9959</v>
      </c>
      <c r="B1939" s="5" t="s">
        <v>9960</v>
      </c>
      <c r="C1939" s="5" t="s">
        <v>9924</v>
      </c>
      <c r="D1939" s="9" t="s">
        <v>87</v>
      </c>
      <c r="E1939" s="10">
        <v>0</v>
      </c>
      <c r="F1939" s="5" t="s">
        <v>67</v>
      </c>
      <c r="G1939" s="10">
        <v>0</v>
      </c>
      <c r="H1939" s="5" t="s">
        <v>67</v>
      </c>
      <c r="I1939" s="10">
        <v>0</v>
      </c>
      <c r="J1939" s="5" t="s">
        <v>67</v>
      </c>
      <c r="K1939" s="10">
        <v>0</v>
      </c>
      <c r="L1939" s="5" t="s">
        <v>67</v>
      </c>
      <c r="M1939" s="10">
        <v>0</v>
      </c>
      <c r="N1939" s="5" t="s">
        <v>67</v>
      </c>
      <c r="O1939" s="10">
        <v>0</v>
      </c>
      <c r="P1939" s="10">
        <v>296543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10">
        <v>0</v>
      </c>
      <c r="W1939" s="5" t="s">
        <v>9961</v>
      </c>
      <c r="X1939" s="5" t="s">
        <v>9962</v>
      </c>
      <c r="Y1939" s="2" t="s">
        <v>9588</v>
      </c>
      <c r="Z1939" s="2" t="s">
        <v>67</v>
      </c>
      <c r="AA1939" s="11"/>
      <c r="AB1939" s="2" t="s">
        <v>67</v>
      </c>
    </row>
    <row r="1940" spans="1:28" ht="30" customHeight="1" x14ac:dyDescent="0.3">
      <c r="A1940" s="5" t="s">
        <v>9963</v>
      </c>
      <c r="B1940" s="5" t="s">
        <v>9964</v>
      </c>
      <c r="C1940" s="5" t="s">
        <v>9924</v>
      </c>
      <c r="D1940" s="9" t="s">
        <v>87</v>
      </c>
      <c r="E1940" s="10">
        <v>0</v>
      </c>
      <c r="F1940" s="5" t="s">
        <v>67</v>
      </c>
      <c r="G1940" s="10">
        <v>0</v>
      </c>
      <c r="H1940" s="5" t="s">
        <v>67</v>
      </c>
      <c r="I1940" s="10">
        <v>0</v>
      </c>
      <c r="J1940" s="5" t="s">
        <v>67</v>
      </c>
      <c r="K1940" s="10">
        <v>0</v>
      </c>
      <c r="L1940" s="5" t="s">
        <v>67</v>
      </c>
      <c r="M1940" s="10">
        <v>0</v>
      </c>
      <c r="N1940" s="5" t="s">
        <v>67</v>
      </c>
      <c r="O1940" s="10">
        <v>0</v>
      </c>
      <c r="P1940" s="10">
        <v>123074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10">
        <v>0</v>
      </c>
      <c r="W1940" s="5" t="s">
        <v>9965</v>
      </c>
      <c r="X1940" s="5" t="s">
        <v>67</v>
      </c>
      <c r="Y1940" s="2" t="s">
        <v>9588</v>
      </c>
      <c r="Z1940" s="2" t="s">
        <v>67</v>
      </c>
      <c r="AA1940" s="11"/>
      <c r="AB1940" s="2" t="s">
        <v>67</v>
      </c>
    </row>
    <row r="1941" spans="1:28" ht="30" customHeight="1" x14ac:dyDescent="0.3">
      <c r="A1941" s="5" t="s">
        <v>9966</v>
      </c>
      <c r="B1941" s="5" t="s">
        <v>9967</v>
      </c>
      <c r="C1941" s="5" t="s">
        <v>9924</v>
      </c>
      <c r="D1941" s="9" t="s">
        <v>87</v>
      </c>
      <c r="E1941" s="10">
        <v>0</v>
      </c>
      <c r="F1941" s="5" t="s">
        <v>67</v>
      </c>
      <c r="G1941" s="10">
        <v>0</v>
      </c>
      <c r="H1941" s="5" t="s">
        <v>67</v>
      </c>
      <c r="I1941" s="10">
        <v>0</v>
      </c>
      <c r="J1941" s="5" t="s">
        <v>67</v>
      </c>
      <c r="K1941" s="10">
        <v>0</v>
      </c>
      <c r="L1941" s="5" t="s">
        <v>67</v>
      </c>
      <c r="M1941" s="10">
        <v>0</v>
      </c>
      <c r="N1941" s="5" t="s">
        <v>67</v>
      </c>
      <c r="O1941" s="10">
        <v>0</v>
      </c>
      <c r="P1941" s="10">
        <v>0</v>
      </c>
      <c r="Q1941" s="10">
        <v>0</v>
      </c>
      <c r="R1941" s="10">
        <v>0</v>
      </c>
      <c r="S1941" s="10">
        <v>0</v>
      </c>
      <c r="T1941" s="10">
        <v>0</v>
      </c>
      <c r="U1941" s="10">
        <v>0</v>
      </c>
      <c r="V1941" s="10">
        <v>0</v>
      </c>
      <c r="W1941" s="5" t="s">
        <v>9968</v>
      </c>
      <c r="X1941" s="5" t="s">
        <v>9969</v>
      </c>
      <c r="Y1941" s="2" t="s">
        <v>9588</v>
      </c>
      <c r="Z1941" s="2" t="s">
        <v>67</v>
      </c>
      <c r="AA1941" s="11"/>
      <c r="AB1941" s="2" t="s">
        <v>67</v>
      </c>
    </row>
    <row r="1942" spans="1:28" ht="30" customHeight="1" x14ac:dyDescent="0.3">
      <c r="A1942" s="5" t="s">
        <v>9970</v>
      </c>
      <c r="B1942" s="5" t="s">
        <v>9971</v>
      </c>
      <c r="C1942" s="5" t="s">
        <v>9924</v>
      </c>
      <c r="D1942" s="9" t="s">
        <v>87</v>
      </c>
      <c r="E1942" s="10">
        <v>0</v>
      </c>
      <c r="F1942" s="5" t="s">
        <v>67</v>
      </c>
      <c r="G1942" s="10">
        <v>0</v>
      </c>
      <c r="H1942" s="5" t="s">
        <v>67</v>
      </c>
      <c r="I1942" s="10">
        <v>0</v>
      </c>
      <c r="J1942" s="5" t="s">
        <v>67</v>
      </c>
      <c r="K1942" s="10">
        <v>0</v>
      </c>
      <c r="L1942" s="5" t="s">
        <v>67</v>
      </c>
      <c r="M1942" s="10">
        <v>0</v>
      </c>
      <c r="N1942" s="5" t="s">
        <v>67</v>
      </c>
      <c r="O1942" s="10">
        <v>0</v>
      </c>
      <c r="P1942" s="10">
        <v>0</v>
      </c>
      <c r="Q1942" s="10">
        <v>0</v>
      </c>
      <c r="R1942" s="10">
        <v>0</v>
      </c>
      <c r="S1942" s="10">
        <v>0</v>
      </c>
      <c r="T1942" s="10">
        <v>0</v>
      </c>
      <c r="U1942" s="10">
        <v>0</v>
      </c>
      <c r="V1942" s="10">
        <v>0</v>
      </c>
      <c r="W1942" s="5" t="s">
        <v>9972</v>
      </c>
      <c r="X1942" s="5" t="s">
        <v>9969</v>
      </c>
      <c r="Y1942" s="2" t="s">
        <v>9588</v>
      </c>
      <c r="Z1942" s="2" t="s">
        <v>67</v>
      </c>
      <c r="AA1942" s="11"/>
      <c r="AB1942" s="2" t="s">
        <v>67</v>
      </c>
    </row>
    <row r="1943" spans="1:28" ht="30" customHeight="1" x14ac:dyDescent="0.3">
      <c r="A1943" s="5" t="s">
        <v>9973</v>
      </c>
      <c r="B1943" s="5" t="s">
        <v>9974</v>
      </c>
      <c r="C1943" s="5" t="s">
        <v>9924</v>
      </c>
      <c r="D1943" s="9" t="s">
        <v>87</v>
      </c>
      <c r="E1943" s="10">
        <v>0</v>
      </c>
      <c r="F1943" s="5" t="s">
        <v>67</v>
      </c>
      <c r="G1943" s="10">
        <v>0</v>
      </c>
      <c r="H1943" s="5" t="s">
        <v>67</v>
      </c>
      <c r="I1943" s="10">
        <v>0</v>
      </c>
      <c r="J1943" s="5" t="s">
        <v>67</v>
      </c>
      <c r="K1943" s="10">
        <v>0</v>
      </c>
      <c r="L1943" s="5" t="s">
        <v>67</v>
      </c>
      <c r="M1943" s="10">
        <v>0</v>
      </c>
      <c r="N1943" s="5" t="s">
        <v>67</v>
      </c>
      <c r="O1943" s="10">
        <v>0</v>
      </c>
      <c r="P1943" s="10">
        <v>0</v>
      </c>
      <c r="Q1943" s="10">
        <v>0</v>
      </c>
      <c r="R1943" s="10">
        <v>0</v>
      </c>
      <c r="S1943" s="10">
        <v>0</v>
      </c>
      <c r="T1943" s="10">
        <v>0</v>
      </c>
      <c r="U1943" s="10">
        <v>0</v>
      </c>
      <c r="V1943" s="10">
        <v>0</v>
      </c>
      <c r="W1943" s="5" t="s">
        <v>9975</v>
      </c>
      <c r="X1943" s="5" t="s">
        <v>9969</v>
      </c>
      <c r="Y1943" s="2" t="s">
        <v>9588</v>
      </c>
      <c r="Z1943" s="2" t="s">
        <v>67</v>
      </c>
      <c r="AA1943" s="11"/>
      <c r="AB1943" s="2" t="s">
        <v>67</v>
      </c>
    </row>
    <row r="1944" spans="1:28" ht="30" customHeight="1" x14ac:dyDescent="0.3">
      <c r="A1944" s="5" t="s">
        <v>9976</v>
      </c>
      <c r="B1944" s="5" t="s">
        <v>9977</v>
      </c>
      <c r="C1944" s="5" t="s">
        <v>9978</v>
      </c>
      <c r="D1944" s="9" t="s">
        <v>87</v>
      </c>
      <c r="E1944" s="10">
        <v>0</v>
      </c>
      <c r="F1944" s="5" t="s">
        <v>67</v>
      </c>
      <c r="G1944" s="10">
        <v>0</v>
      </c>
      <c r="H1944" s="5" t="s">
        <v>67</v>
      </c>
      <c r="I1944" s="10">
        <v>0</v>
      </c>
      <c r="J1944" s="5" t="s">
        <v>67</v>
      </c>
      <c r="K1944" s="10">
        <v>0</v>
      </c>
      <c r="L1944" s="5" t="s">
        <v>67</v>
      </c>
      <c r="M1944" s="10">
        <v>0</v>
      </c>
      <c r="N1944" s="5" t="s">
        <v>67</v>
      </c>
      <c r="O1944" s="10">
        <v>0</v>
      </c>
      <c r="P1944" s="10">
        <v>209162</v>
      </c>
      <c r="Q1944" s="10">
        <v>0</v>
      </c>
      <c r="R1944" s="10">
        <v>0</v>
      </c>
      <c r="S1944" s="10">
        <v>0</v>
      </c>
      <c r="T1944" s="10">
        <v>0</v>
      </c>
      <c r="U1944" s="10">
        <v>0</v>
      </c>
      <c r="V1944" s="10">
        <v>0</v>
      </c>
      <c r="W1944" s="5" t="s">
        <v>9979</v>
      </c>
      <c r="X1944" s="5" t="s">
        <v>67</v>
      </c>
      <c r="Y1944" s="2" t="s">
        <v>9588</v>
      </c>
      <c r="Z1944" s="2" t="s">
        <v>67</v>
      </c>
      <c r="AA1944" s="11"/>
      <c r="AB1944" s="2" t="s">
        <v>67</v>
      </c>
    </row>
    <row r="1945" spans="1:28" ht="30" customHeight="1" x14ac:dyDescent="0.3">
      <c r="A1945" s="5" t="s">
        <v>9980</v>
      </c>
      <c r="B1945" s="5" t="s">
        <v>9981</v>
      </c>
      <c r="C1945" s="5" t="s">
        <v>9978</v>
      </c>
      <c r="D1945" s="9" t="s">
        <v>87</v>
      </c>
      <c r="E1945" s="10">
        <v>0</v>
      </c>
      <c r="F1945" s="5" t="s">
        <v>67</v>
      </c>
      <c r="G1945" s="10">
        <v>0</v>
      </c>
      <c r="H1945" s="5" t="s">
        <v>67</v>
      </c>
      <c r="I1945" s="10">
        <v>0</v>
      </c>
      <c r="J1945" s="5" t="s">
        <v>67</v>
      </c>
      <c r="K1945" s="10">
        <v>0</v>
      </c>
      <c r="L1945" s="5" t="s">
        <v>67</v>
      </c>
      <c r="M1945" s="10">
        <v>0</v>
      </c>
      <c r="N1945" s="5" t="s">
        <v>67</v>
      </c>
      <c r="O1945" s="10">
        <v>0</v>
      </c>
      <c r="P1945" s="10">
        <v>208245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10">
        <v>0</v>
      </c>
      <c r="W1945" s="5" t="s">
        <v>9982</v>
      </c>
      <c r="X1945" s="5" t="s">
        <v>67</v>
      </c>
      <c r="Y1945" s="2" t="s">
        <v>9588</v>
      </c>
      <c r="Z1945" s="2" t="s">
        <v>67</v>
      </c>
      <c r="AA1945" s="11"/>
      <c r="AB1945" s="2" t="s">
        <v>67</v>
      </c>
    </row>
    <row r="1946" spans="1:28" ht="30" customHeight="1" x14ac:dyDescent="0.3">
      <c r="A1946" s="5" t="s">
        <v>9983</v>
      </c>
      <c r="B1946" s="5" t="s">
        <v>9984</v>
      </c>
      <c r="C1946" s="5" t="s">
        <v>9978</v>
      </c>
      <c r="D1946" s="9" t="s">
        <v>87</v>
      </c>
      <c r="E1946" s="10">
        <v>0</v>
      </c>
      <c r="F1946" s="5" t="s">
        <v>67</v>
      </c>
      <c r="G1946" s="10">
        <v>0</v>
      </c>
      <c r="H1946" s="5" t="s">
        <v>67</v>
      </c>
      <c r="I1946" s="10">
        <v>0</v>
      </c>
      <c r="J1946" s="5" t="s">
        <v>67</v>
      </c>
      <c r="K1946" s="10">
        <v>0</v>
      </c>
      <c r="L1946" s="5" t="s">
        <v>67</v>
      </c>
      <c r="M1946" s="10">
        <v>0</v>
      </c>
      <c r="N1946" s="5" t="s">
        <v>67</v>
      </c>
      <c r="O1946" s="10">
        <v>0</v>
      </c>
      <c r="P1946" s="10">
        <v>201203</v>
      </c>
      <c r="Q1946" s="10">
        <v>0</v>
      </c>
      <c r="R1946" s="10">
        <v>0</v>
      </c>
      <c r="S1946" s="10">
        <v>0</v>
      </c>
      <c r="T1946" s="10">
        <v>0</v>
      </c>
      <c r="U1946" s="10">
        <v>0</v>
      </c>
      <c r="V1946" s="10">
        <v>0</v>
      </c>
      <c r="W1946" s="5" t="s">
        <v>9985</v>
      </c>
      <c r="X1946" s="5" t="s">
        <v>67</v>
      </c>
      <c r="Y1946" s="2" t="s">
        <v>9588</v>
      </c>
      <c r="Z1946" s="2" t="s">
        <v>67</v>
      </c>
      <c r="AA1946" s="11"/>
      <c r="AB1946" s="2" t="s">
        <v>67</v>
      </c>
    </row>
    <row r="1947" spans="1:28" ht="30" customHeight="1" x14ac:dyDescent="0.3">
      <c r="A1947" s="5" t="s">
        <v>9986</v>
      </c>
      <c r="B1947" s="5" t="s">
        <v>9987</v>
      </c>
      <c r="C1947" s="5" t="s">
        <v>9978</v>
      </c>
      <c r="D1947" s="9" t="s">
        <v>87</v>
      </c>
      <c r="E1947" s="10">
        <v>0</v>
      </c>
      <c r="F1947" s="5" t="s">
        <v>67</v>
      </c>
      <c r="G1947" s="10">
        <v>0</v>
      </c>
      <c r="H1947" s="5" t="s">
        <v>67</v>
      </c>
      <c r="I1947" s="10">
        <v>0</v>
      </c>
      <c r="J1947" s="5" t="s">
        <v>67</v>
      </c>
      <c r="K1947" s="10">
        <v>0</v>
      </c>
      <c r="L1947" s="5" t="s">
        <v>67</v>
      </c>
      <c r="M1947" s="10">
        <v>0</v>
      </c>
      <c r="N1947" s="5" t="s">
        <v>67</v>
      </c>
      <c r="O1947" s="10">
        <v>0</v>
      </c>
      <c r="P1947" s="10">
        <v>258644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5" t="s">
        <v>9988</v>
      </c>
      <c r="X1947" s="5" t="s">
        <v>67</v>
      </c>
      <c r="Y1947" s="2" t="s">
        <v>9588</v>
      </c>
      <c r="Z1947" s="2" t="s">
        <v>67</v>
      </c>
      <c r="AA1947" s="11"/>
      <c r="AB1947" s="2" t="s">
        <v>67</v>
      </c>
    </row>
    <row r="1948" spans="1:28" ht="30" customHeight="1" x14ac:dyDescent="0.3">
      <c r="A1948" s="5" t="s">
        <v>9989</v>
      </c>
      <c r="B1948" s="5" t="s">
        <v>9990</v>
      </c>
      <c r="C1948" s="5" t="s">
        <v>9991</v>
      </c>
      <c r="D1948" s="9" t="s">
        <v>87</v>
      </c>
      <c r="E1948" s="10">
        <v>0</v>
      </c>
      <c r="F1948" s="5" t="s">
        <v>67</v>
      </c>
      <c r="G1948" s="10">
        <v>0</v>
      </c>
      <c r="H1948" s="5" t="s">
        <v>67</v>
      </c>
      <c r="I1948" s="10">
        <v>0</v>
      </c>
      <c r="J1948" s="5" t="s">
        <v>67</v>
      </c>
      <c r="K1948" s="10">
        <v>0</v>
      </c>
      <c r="L1948" s="5" t="s">
        <v>67</v>
      </c>
      <c r="M1948" s="10">
        <v>0</v>
      </c>
      <c r="N1948" s="5" t="s">
        <v>67</v>
      </c>
      <c r="O1948" s="10">
        <v>0</v>
      </c>
      <c r="P1948" s="10">
        <v>259492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10">
        <v>0</v>
      </c>
      <c r="W1948" s="5" t="s">
        <v>9992</v>
      </c>
      <c r="X1948" s="5" t="s">
        <v>67</v>
      </c>
      <c r="Y1948" s="2" t="s">
        <v>9588</v>
      </c>
      <c r="Z1948" s="2" t="s">
        <v>67</v>
      </c>
      <c r="AA1948" s="11"/>
      <c r="AB1948" s="2" t="s">
        <v>67</v>
      </c>
    </row>
    <row r="1949" spans="1:28" ht="30" customHeight="1" x14ac:dyDescent="0.3">
      <c r="A1949" s="5" t="s">
        <v>9993</v>
      </c>
      <c r="B1949" s="5" t="s">
        <v>9994</v>
      </c>
      <c r="C1949" s="5" t="s">
        <v>9991</v>
      </c>
      <c r="D1949" s="9" t="s">
        <v>87</v>
      </c>
      <c r="E1949" s="10">
        <v>0</v>
      </c>
      <c r="F1949" s="5" t="s">
        <v>67</v>
      </c>
      <c r="G1949" s="10">
        <v>0</v>
      </c>
      <c r="H1949" s="5" t="s">
        <v>67</v>
      </c>
      <c r="I1949" s="10">
        <v>0</v>
      </c>
      <c r="J1949" s="5" t="s">
        <v>67</v>
      </c>
      <c r="K1949" s="10">
        <v>0</v>
      </c>
      <c r="L1949" s="5" t="s">
        <v>67</v>
      </c>
      <c r="M1949" s="10">
        <v>0</v>
      </c>
      <c r="N1949" s="5" t="s">
        <v>67</v>
      </c>
      <c r="O1949" s="10">
        <v>0</v>
      </c>
      <c r="P1949" s="10">
        <v>239569</v>
      </c>
      <c r="Q1949" s="10">
        <v>0</v>
      </c>
      <c r="R1949" s="10">
        <v>0</v>
      </c>
      <c r="S1949" s="10">
        <v>0</v>
      </c>
      <c r="T1949" s="10">
        <v>0</v>
      </c>
      <c r="U1949" s="10">
        <v>0</v>
      </c>
      <c r="V1949" s="10">
        <v>0</v>
      </c>
      <c r="W1949" s="5" t="s">
        <v>9995</v>
      </c>
      <c r="X1949" s="5" t="s">
        <v>67</v>
      </c>
      <c r="Y1949" s="2" t="s">
        <v>9588</v>
      </c>
      <c r="Z1949" s="2" t="s">
        <v>67</v>
      </c>
      <c r="AA1949" s="11"/>
      <c r="AB1949" s="2" t="s">
        <v>67</v>
      </c>
    </row>
    <row r="1950" spans="1:28" ht="30" customHeight="1" x14ac:dyDescent="0.3">
      <c r="A1950" s="5" t="s">
        <v>9996</v>
      </c>
      <c r="B1950" s="5" t="s">
        <v>9997</v>
      </c>
      <c r="C1950" s="5" t="s">
        <v>9991</v>
      </c>
      <c r="D1950" s="9" t="s">
        <v>87</v>
      </c>
      <c r="E1950" s="10">
        <v>0</v>
      </c>
      <c r="F1950" s="5" t="s">
        <v>67</v>
      </c>
      <c r="G1950" s="10">
        <v>0</v>
      </c>
      <c r="H1950" s="5" t="s">
        <v>67</v>
      </c>
      <c r="I1950" s="10">
        <v>0</v>
      </c>
      <c r="J1950" s="5" t="s">
        <v>67</v>
      </c>
      <c r="K1950" s="10">
        <v>0</v>
      </c>
      <c r="L1950" s="5" t="s">
        <v>67</v>
      </c>
      <c r="M1950" s="10">
        <v>0</v>
      </c>
      <c r="N1950" s="5" t="s">
        <v>67</v>
      </c>
      <c r="O1950" s="10">
        <v>0</v>
      </c>
      <c r="P1950" s="10">
        <v>199216</v>
      </c>
      <c r="Q1950" s="10">
        <v>0</v>
      </c>
      <c r="R1950" s="10">
        <v>0</v>
      </c>
      <c r="S1950" s="10">
        <v>0</v>
      </c>
      <c r="T1950" s="10">
        <v>0</v>
      </c>
      <c r="U1950" s="10">
        <v>0</v>
      </c>
      <c r="V1950" s="10">
        <v>0</v>
      </c>
      <c r="W1950" s="5" t="s">
        <v>9998</v>
      </c>
      <c r="X1950" s="5" t="s">
        <v>67</v>
      </c>
      <c r="Y1950" s="2" t="s">
        <v>9588</v>
      </c>
      <c r="Z1950" s="2" t="s">
        <v>67</v>
      </c>
      <c r="AA1950" s="11"/>
      <c r="AB1950" s="2" t="s">
        <v>67</v>
      </c>
    </row>
    <row r="1951" spans="1:28" ht="30" customHeight="1" x14ac:dyDescent="0.3">
      <c r="A1951" s="5" t="s">
        <v>9999</v>
      </c>
      <c r="B1951" s="5" t="s">
        <v>10000</v>
      </c>
      <c r="C1951" s="5" t="s">
        <v>9991</v>
      </c>
      <c r="D1951" s="9" t="s">
        <v>87</v>
      </c>
      <c r="E1951" s="10">
        <v>0</v>
      </c>
      <c r="F1951" s="5" t="s">
        <v>67</v>
      </c>
      <c r="G1951" s="10">
        <v>0</v>
      </c>
      <c r="H1951" s="5" t="s">
        <v>67</v>
      </c>
      <c r="I1951" s="10">
        <v>0</v>
      </c>
      <c r="J1951" s="5" t="s">
        <v>67</v>
      </c>
      <c r="K1951" s="10">
        <v>0</v>
      </c>
      <c r="L1951" s="5" t="s">
        <v>67</v>
      </c>
      <c r="M1951" s="10">
        <v>0</v>
      </c>
      <c r="N1951" s="5" t="s">
        <v>67</v>
      </c>
      <c r="O1951" s="10">
        <v>0</v>
      </c>
      <c r="P1951" s="10">
        <v>240346</v>
      </c>
      <c r="Q1951" s="10">
        <v>0</v>
      </c>
      <c r="R1951" s="10">
        <v>0</v>
      </c>
      <c r="S1951" s="10">
        <v>0</v>
      </c>
      <c r="T1951" s="10">
        <v>0</v>
      </c>
      <c r="U1951" s="10">
        <v>0</v>
      </c>
      <c r="V1951" s="10">
        <v>0</v>
      </c>
      <c r="W1951" s="5" t="s">
        <v>10001</v>
      </c>
      <c r="X1951" s="5" t="s">
        <v>67</v>
      </c>
      <c r="Y1951" s="2" t="s">
        <v>9588</v>
      </c>
      <c r="Z1951" s="2" t="s">
        <v>67</v>
      </c>
      <c r="AA1951" s="11"/>
      <c r="AB1951" s="2" t="s">
        <v>67</v>
      </c>
    </row>
    <row r="1952" spans="1:28" ht="30" customHeight="1" x14ac:dyDescent="0.3">
      <c r="A1952" s="5" t="s">
        <v>10002</v>
      </c>
      <c r="B1952" s="5" t="s">
        <v>10003</v>
      </c>
      <c r="C1952" s="5" t="s">
        <v>9991</v>
      </c>
      <c r="D1952" s="9" t="s">
        <v>87</v>
      </c>
      <c r="E1952" s="10">
        <v>0</v>
      </c>
      <c r="F1952" s="5" t="s">
        <v>67</v>
      </c>
      <c r="G1952" s="10">
        <v>0</v>
      </c>
      <c r="H1952" s="5" t="s">
        <v>67</v>
      </c>
      <c r="I1952" s="10">
        <v>0</v>
      </c>
      <c r="J1952" s="5" t="s">
        <v>67</v>
      </c>
      <c r="K1952" s="10">
        <v>0</v>
      </c>
      <c r="L1952" s="5" t="s">
        <v>67</v>
      </c>
      <c r="M1952" s="10">
        <v>0</v>
      </c>
      <c r="N1952" s="5" t="s">
        <v>67</v>
      </c>
      <c r="O1952" s="10">
        <v>0</v>
      </c>
      <c r="P1952" s="10">
        <v>211437</v>
      </c>
      <c r="Q1952" s="10">
        <v>0</v>
      </c>
      <c r="R1952" s="10">
        <v>0</v>
      </c>
      <c r="S1952" s="10">
        <v>0</v>
      </c>
      <c r="T1952" s="10">
        <v>0</v>
      </c>
      <c r="U1952" s="10">
        <v>0</v>
      </c>
      <c r="V1952" s="10">
        <v>0</v>
      </c>
      <c r="W1952" s="5" t="s">
        <v>10004</v>
      </c>
      <c r="X1952" s="5" t="s">
        <v>67</v>
      </c>
      <c r="Y1952" s="2" t="s">
        <v>9588</v>
      </c>
      <c r="Z1952" s="2" t="s">
        <v>67</v>
      </c>
      <c r="AA1952" s="11"/>
      <c r="AB1952" s="2" t="s">
        <v>67</v>
      </c>
    </row>
    <row r="1953" spans="1:28" ht="30" customHeight="1" x14ac:dyDescent="0.3">
      <c r="A1953" s="5" t="s">
        <v>10005</v>
      </c>
      <c r="B1953" s="5" t="s">
        <v>10006</v>
      </c>
      <c r="C1953" s="5" t="s">
        <v>9991</v>
      </c>
      <c r="D1953" s="9" t="s">
        <v>87</v>
      </c>
      <c r="E1953" s="10">
        <v>0</v>
      </c>
      <c r="F1953" s="5" t="s">
        <v>67</v>
      </c>
      <c r="G1953" s="10">
        <v>0</v>
      </c>
      <c r="H1953" s="5" t="s">
        <v>67</v>
      </c>
      <c r="I1953" s="10">
        <v>0</v>
      </c>
      <c r="J1953" s="5" t="s">
        <v>67</v>
      </c>
      <c r="K1953" s="10">
        <v>0</v>
      </c>
      <c r="L1953" s="5" t="s">
        <v>67</v>
      </c>
      <c r="M1953" s="10">
        <v>0</v>
      </c>
      <c r="N1953" s="5" t="s">
        <v>67</v>
      </c>
      <c r="O1953" s="10">
        <v>0</v>
      </c>
      <c r="P1953" s="10">
        <v>305887</v>
      </c>
      <c r="Q1953" s="10">
        <v>0</v>
      </c>
      <c r="R1953" s="10">
        <v>0</v>
      </c>
      <c r="S1953" s="10">
        <v>0</v>
      </c>
      <c r="T1953" s="10">
        <v>0</v>
      </c>
      <c r="U1953" s="10">
        <v>0</v>
      </c>
      <c r="V1953" s="10">
        <v>0</v>
      </c>
      <c r="W1953" s="5" t="s">
        <v>10007</v>
      </c>
      <c r="X1953" s="5" t="s">
        <v>67</v>
      </c>
      <c r="Y1953" s="2" t="s">
        <v>9588</v>
      </c>
      <c r="Z1953" s="2" t="s">
        <v>67</v>
      </c>
      <c r="AA1953" s="11"/>
      <c r="AB1953" s="2" t="s">
        <v>67</v>
      </c>
    </row>
    <row r="1954" spans="1:28" ht="30" customHeight="1" x14ac:dyDescent="0.3">
      <c r="A1954" s="5" t="s">
        <v>10008</v>
      </c>
      <c r="B1954" s="5" t="s">
        <v>10009</v>
      </c>
      <c r="C1954" s="5" t="s">
        <v>9991</v>
      </c>
      <c r="D1954" s="9" t="s">
        <v>87</v>
      </c>
      <c r="E1954" s="10">
        <v>0</v>
      </c>
      <c r="F1954" s="5" t="s">
        <v>67</v>
      </c>
      <c r="G1954" s="10">
        <v>0</v>
      </c>
      <c r="H1954" s="5" t="s">
        <v>67</v>
      </c>
      <c r="I1954" s="10">
        <v>0</v>
      </c>
      <c r="J1954" s="5" t="s">
        <v>67</v>
      </c>
      <c r="K1954" s="10">
        <v>0</v>
      </c>
      <c r="L1954" s="5" t="s">
        <v>67</v>
      </c>
      <c r="M1954" s="10">
        <v>0</v>
      </c>
      <c r="N1954" s="5" t="s">
        <v>67</v>
      </c>
      <c r="O1954" s="10">
        <v>0</v>
      </c>
      <c r="P1954" s="10">
        <v>167882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10">
        <v>0</v>
      </c>
      <c r="W1954" s="5" t="s">
        <v>10010</v>
      </c>
      <c r="X1954" s="5" t="s">
        <v>67</v>
      </c>
      <c r="Y1954" s="2" t="s">
        <v>9588</v>
      </c>
      <c r="Z1954" s="2" t="s">
        <v>67</v>
      </c>
      <c r="AA1954" s="11"/>
      <c r="AB1954" s="2" t="s">
        <v>67</v>
      </c>
    </row>
    <row r="1955" spans="1:28" ht="30" customHeight="1" x14ac:dyDescent="0.3">
      <c r="A1955" s="5" t="s">
        <v>10011</v>
      </c>
      <c r="B1955" s="5" t="s">
        <v>10012</v>
      </c>
      <c r="C1955" s="5" t="s">
        <v>10013</v>
      </c>
      <c r="D1955" s="9" t="s">
        <v>504</v>
      </c>
      <c r="E1955" s="10">
        <v>3440</v>
      </c>
      <c r="F1955" s="5" t="s">
        <v>67</v>
      </c>
      <c r="G1955" s="10">
        <v>0</v>
      </c>
      <c r="H1955" s="5" t="s">
        <v>67</v>
      </c>
      <c r="I1955" s="10">
        <v>0</v>
      </c>
      <c r="J1955" s="5" t="s">
        <v>67</v>
      </c>
      <c r="K1955" s="10">
        <v>0</v>
      </c>
      <c r="L1955" s="5" t="s">
        <v>67</v>
      </c>
      <c r="M1955" s="10">
        <v>0</v>
      </c>
      <c r="N1955" s="5" t="s">
        <v>67</v>
      </c>
      <c r="O1955" s="10">
        <f t="shared" ref="O1955:O2002" si="30">SMALL(E1955:M1955,COUNTIF(E1955:M1955,0)+1)</f>
        <v>3440</v>
      </c>
      <c r="P1955" s="10">
        <v>8044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5" t="s">
        <v>10014</v>
      </c>
      <c r="X1955" s="5" t="s">
        <v>67</v>
      </c>
      <c r="Y1955" s="2" t="s">
        <v>67</v>
      </c>
      <c r="Z1955" s="2" t="s">
        <v>67</v>
      </c>
      <c r="AA1955" s="11"/>
      <c r="AB1955" s="2" t="s">
        <v>67</v>
      </c>
    </row>
    <row r="1956" spans="1:28" ht="30" customHeight="1" x14ac:dyDescent="0.3">
      <c r="A1956" s="5" t="s">
        <v>10015</v>
      </c>
      <c r="B1956" s="5" t="s">
        <v>10012</v>
      </c>
      <c r="C1956" s="5" t="s">
        <v>10016</v>
      </c>
      <c r="D1956" s="9" t="s">
        <v>504</v>
      </c>
      <c r="E1956" s="10">
        <v>3620</v>
      </c>
      <c r="F1956" s="5" t="s">
        <v>67</v>
      </c>
      <c r="G1956" s="10">
        <v>0</v>
      </c>
      <c r="H1956" s="5" t="s">
        <v>67</v>
      </c>
      <c r="I1956" s="10">
        <v>0</v>
      </c>
      <c r="J1956" s="5" t="s">
        <v>67</v>
      </c>
      <c r="K1956" s="10">
        <v>0</v>
      </c>
      <c r="L1956" s="5" t="s">
        <v>67</v>
      </c>
      <c r="M1956" s="10">
        <v>0</v>
      </c>
      <c r="N1956" s="5" t="s">
        <v>67</v>
      </c>
      <c r="O1956" s="10">
        <f t="shared" si="30"/>
        <v>3620</v>
      </c>
      <c r="P1956" s="10">
        <v>8196</v>
      </c>
      <c r="Q1956" s="10">
        <v>0</v>
      </c>
      <c r="R1956" s="10">
        <v>0</v>
      </c>
      <c r="S1956" s="10">
        <v>0</v>
      </c>
      <c r="T1956" s="10">
        <v>0</v>
      </c>
      <c r="U1956" s="10">
        <v>0</v>
      </c>
      <c r="V1956" s="10">
        <v>0</v>
      </c>
      <c r="W1956" s="5" t="s">
        <v>10017</v>
      </c>
      <c r="X1956" s="5" t="s">
        <v>67</v>
      </c>
      <c r="Y1956" s="2" t="s">
        <v>67</v>
      </c>
      <c r="Z1956" s="2" t="s">
        <v>67</v>
      </c>
      <c r="AA1956" s="11"/>
      <c r="AB1956" s="2" t="s">
        <v>67</v>
      </c>
    </row>
    <row r="1957" spans="1:28" ht="30" customHeight="1" x14ac:dyDescent="0.3">
      <c r="A1957" s="5" t="s">
        <v>10018</v>
      </c>
      <c r="B1957" s="5" t="s">
        <v>10012</v>
      </c>
      <c r="C1957" s="5" t="s">
        <v>10019</v>
      </c>
      <c r="D1957" s="9" t="s">
        <v>504</v>
      </c>
      <c r="E1957" s="10">
        <v>3800</v>
      </c>
      <c r="F1957" s="5" t="s">
        <v>67</v>
      </c>
      <c r="G1957" s="10">
        <v>0</v>
      </c>
      <c r="H1957" s="5" t="s">
        <v>67</v>
      </c>
      <c r="I1957" s="10">
        <v>0</v>
      </c>
      <c r="J1957" s="5" t="s">
        <v>67</v>
      </c>
      <c r="K1957" s="10">
        <v>0</v>
      </c>
      <c r="L1957" s="5" t="s">
        <v>67</v>
      </c>
      <c r="M1957" s="10">
        <v>0</v>
      </c>
      <c r="N1957" s="5" t="s">
        <v>67</v>
      </c>
      <c r="O1957" s="10">
        <f t="shared" si="30"/>
        <v>3800</v>
      </c>
      <c r="P1957" s="10">
        <v>8347</v>
      </c>
      <c r="Q1957" s="10">
        <v>0</v>
      </c>
      <c r="R1957" s="10">
        <v>0</v>
      </c>
      <c r="S1957" s="10">
        <v>0</v>
      </c>
      <c r="T1957" s="10">
        <v>0</v>
      </c>
      <c r="U1957" s="10">
        <v>0</v>
      </c>
      <c r="V1957" s="10">
        <v>0</v>
      </c>
      <c r="W1957" s="5" t="s">
        <v>10020</v>
      </c>
      <c r="X1957" s="5" t="s">
        <v>67</v>
      </c>
      <c r="Y1957" s="2" t="s">
        <v>67</v>
      </c>
      <c r="Z1957" s="2" t="s">
        <v>67</v>
      </c>
      <c r="AA1957" s="11"/>
      <c r="AB1957" s="2" t="s">
        <v>67</v>
      </c>
    </row>
    <row r="1958" spans="1:28" ht="30" customHeight="1" x14ac:dyDescent="0.3">
      <c r="A1958" s="5" t="s">
        <v>10021</v>
      </c>
      <c r="B1958" s="5" t="s">
        <v>10012</v>
      </c>
      <c r="C1958" s="5" t="s">
        <v>10022</v>
      </c>
      <c r="D1958" s="9" t="s">
        <v>504</v>
      </c>
      <c r="E1958" s="10">
        <v>4220</v>
      </c>
      <c r="F1958" s="5" t="s">
        <v>67</v>
      </c>
      <c r="G1958" s="10">
        <v>0</v>
      </c>
      <c r="H1958" s="5" t="s">
        <v>67</v>
      </c>
      <c r="I1958" s="10">
        <v>0</v>
      </c>
      <c r="J1958" s="5" t="s">
        <v>67</v>
      </c>
      <c r="K1958" s="10">
        <v>0</v>
      </c>
      <c r="L1958" s="5" t="s">
        <v>67</v>
      </c>
      <c r="M1958" s="10">
        <v>0</v>
      </c>
      <c r="N1958" s="5" t="s">
        <v>67</v>
      </c>
      <c r="O1958" s="10">
        <f t="shared" si="30"/>
        <v>4220</v>
      </c>
      <c r="P1958" s="10">
        <v>8499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10">
        <v>0</v>
      </c>
      <c r="W1958" s="5" t="s">
        <v>10023</v>
      </c>
      <c r="X1958" s="5" t="s">
        <v>67</v>
      </c>
      <c r="Y1958" s="2" t="s">
        <v>67</v>
      </c>
      <c r="Z1958" s="2" t="s">
        <v>67</v>
      </c>
      <c r="AA1958" s="11"/>
      <c r="AB1958" s="2" t="s">
        <v>67</v>
      </c>
    </row>
    <row r="1959" spans="1:28" ht="30" customHeight="1" x14ac:dyDescent="0.3">
      <c r="A1959" s="5" t="s">
        <v>10024</v>
      </c>
      <c r="B1959" s="5" t="s">
        <v>10012</v>
      </c>
      <c r="C1959" s="5" t="s">
        <v>10025</v>
      </c>
      <c r="D1959" s="9" t="s">
        <v>504</v>
      </c>
      <c r="E1959" s="10">
        <v>4520</v>
      </c>
      <c r="F1959" s="5" t="s">
        <v>67</v>
      </c>
      <c r="G1959" s="10">
        <v>0</v>
      </c>
      <c r="H1959" s="5" t="s">
        <v>67</v>
      </c>
      <c r="I1959" s="10">
        <v>0</v>
      </c>
      <c r="J1959" s="5" t="s">
        <v>67</v>
      </c>
      <c r="K1959" s="10">
        <v>0</v>
      </c>
      <c r="L1959" s="5" t="s">
        <v>67</v>
      </c>
      <c r="M1959" s="10">
        <v>0</v>
      </c>
      <c r="N1959" s="5" t="s">
        <v>67</v>
      </c>
      <c r="O1959" s="10">
        <f t="shared" si="30"/>
        <v>4520</v>
      </c>
      <c r="P1959" s="10">
        <v>8654</v>
      </c>
      <c r="Q1959" s="10">
        <v>0</v>
      </c>
      <c r="R1959" s="10">
        <v>0</v>
      </c>
      <c r="S1959" s="10">
        <v>0</v>
      </c>
      <c r="T1959" s="10">
        <v>0</v>
      </c>
      <c r="U1959" s="10">
        <v>0</v>
      </c>
      <c r="V1959" s="10">
        <v>0</v>
      </c>
      <c r="W1959" s="5" t="s">
        <v>10026</v>
      </c>
      <c r="X1959" s="5" t="s">
        <v>67</v>
      </c>
      <c r="Y1959" s="2" t="s">
        <v>67</v>
      </c>
      <c r="Z1959" s="2" t="s">
        <v>67</v>
      </c>
      <c r="AA1959" s="11"/>
      <c r="AB1959" s="2" t="s">
        <v>67</v>
      </c>
    </row>
    <row r="1960" spans="1:28" ht="30" customHeight="1" x14ac:dyDescent="0.3">
      <c r="A1960" s="5" t="s">
        <v>10027</v>
      </c>
      <c r="B1960" s="5" t="s">
        <v>10012</v>
      </c>
      <c r="C1960" s="5" t="s">
        <v>10028</v>
      </c>
      <c r="D1960" s="9" t="s">
        <v>504</v>
      </c>
      <c r="E1960" s="10">
        <v>5170</v>
      </c>
      <c r="F1960" s="5" t="s">
        <v>67</v>
      </c>
      <c r="G1960" s="10">
        <v>0</v>
      </c>
      <c r="H1960" s="5" t="s">
        <v>67</v>
      </c>
      <c r="I1960" s="10">
        <v>0</v>
      </c>
      <c r="J1960" s="5" t="s">
        <v>67</v>
      </c>
      <c r="K1960" s="10">
        <v>0</v>
      </c>
      <c r="L1960" s="5" t="s">
        <v>67</v>
      </c>
      <c r="M1960" s="10">
        <v>0</v>
      </c>
      <c r="N1960" s="5" t="s">
        <v>67</v>
      </c>
      <c r="O1960" s="10">
        <f t="shared" si="30"/>
        <v>5170</v>
      </c>
      <c r="P1960" s="10">
        <v>9231</v>
      </c>
      <c r="Q1960" s="10">
        <v>0</v>
      </c>
      <c r="R1960" s="10">
        <v>0</v>
      </c>
      <c r="S1960" s="10">
        <v>0</v>
      </c>
      <c r="T1960" s="10">
        <v>0</v>
      </c>
      <c r="U1960" s="10">
        <v>0</v>
      </c>
      <c r="V1960" s="10">
        <v>0</v>
      </c>
      <c r="W1960" s="5" t="s">
        <v>10029</v>
      </c>
      <c r="X1960" s="5" t="s">
        <v>67</v>
      </c>
      <c r="Y1960" s="2" t="s">
        <v>67</v>
      </c>
      <c r="Z1960" s="2" t="s">
        <v>67</v>
      </c>
      <c r="AA1960" s="11"/>
      <c r="AB1960" s="2" t="s">
        <v>67</v>
      </c>
    </row>
    <row r="1961" spans="1:28" ht="30" customHeight="1" x14ac:dyDescent="0.3">
      <c r="A1961" s="5" t="s">
        <v>10030</v>
      </c>
      <c r="B1961" s="5" t="s">
        <v>10012</v>
      </c>
      <c r="C1961" s="5" t="s">
        <v>10031</v>
      </c>
      <c r="D1961" s="9" t="s">
        <v>504</v>
      </c>
      <c r="E1961" s="10">
        <v>5430</v>
      </c>
      <c r="F1961" s="5" t="s">
        <v>67</v>
      </c>
      <c r="G1961" s="10">
        <v>0</v>
      </c>
      <c r="H1961" s="5" t="s">
        <v>67</v>
      </c>
      <c r="I1961" s="10">
        <v>0</v>
      </c>
      <c r="J1961" s="5" t="s">
        <v>67</v>
      </c>
      <c r="K1961" s="10">
        <v>0</v>
      </c>
      <c r="L1961" s="5" t="s">
        <v>67</v>
      </c>
      <c r="M1961" s="10">
        <v>0</v>
      </c>
      <c r="N1961" s="5" t="s">
        <v>67</v>
      </c>
      <c r="O1961" s="10">
        <f t="shared" si="30"/>
        <v>5430</v>
      </c>
      <c r="P1961" s="10">
        <v>8955</v>
      </c>
      <c r="Q1961" s="10">
        <v>0</v>
      </c>
      <c r="R1961" s="10">
        <v>0</v>
      </c>
      <c r="S1961" s="10">
        <v>0</v>
      </c>
      <c r="T1961" s="10">
        <v>0</v>
      </c>
      <c r="U1961" s="10">
        <v>0</v>
      </c>
      <c r="V1961" s="10">
        <v>0</v>
      </c>
      <c r="W1961" s="5" t="s">
        <v>10032</v>
      </c>
      <c r="X1961" s="5" t="s">
        <v>67</v>
      </c>
      <c r="Y1961" s="2" t="s">
        <v>67</v>
      </c>
      <c r="Z1961" s="2" t="s">
        <v>67</v>
      </c>
      <c r="AA1961" s="11"/>
      <c r="AB1961" s="2" t="s">
        <v>67</v>
      </c>
    </row>
    <row r="1962" spans="1:28" ht="30" customHeight="1" x14ac:dyDescent="0.3">
      <c r="A1962" s="5" t="s">
        <v>10033</v>
      </c>
      <c r="B1962" s="5" t="s">
        <v>10012</v>
      </c>
      <c r="C1962" s="5" t="s">
        <v>10034</v>
      </c>
      <c r="D1962" s="9" t="s">
        <v>504</v>
      </c>
      <c r="E1962" s="10">
        <v>6310</v>
      </c>
      <c r="F1962" s="5" t="s">
        <v>67</v>
      </c>
      <c r="G1962" s="10">
        <v>0</v>
      </c>
      <c r="H1962" s="5" t="s">
        <v>67</v>
      </c>
      <c r="I1962" s="10">
        <v>0</v>
      </c>
      <c r="J1962" s="5" t="s">
        <v>67</v>
      </c>
      <c r="K1962" s="10">
        <v>0</v>
      </c>
      <c r="L1962" s="5" t="s">
        <v>67</v>
      </c>
      <c r="M1962" s="10">
        <v>0</v>
      </c>
      <c r="N1962" s="5" t="s">
        <v>67</v>
      </c>
      <c r="O1962" s="10">
        <f t="shared" si="30"/>
        <v>6310</v>
      </c>
      <c r="P1962" s="10">
        <v>9106</v>
      </c>
      <c r="Q1962" s="10">
        <v>0</v>
      </c>
      <c r="R1962" s="10">
        <v>0</v>
      </c>
      <c r="S1962" s="10">
        <v>0</v>
      </c>
      <c r="T1962" s="10">
        <v>0</v>
      </c>
      <c r="U1962" s="10">
        <v>0</v>
      </c>
      <c r="V1962" s="10">
        <v>0</v>
      </c>
      <c r="W1962" s="5" t="s">
        <v>10035</v>
      </c>
      <c r="X1962" s="5" t="s">
        <v>67</v>
      </c>
      <c r="Y1962" s="2" t="s">
        <v>67</v>
      </c>
      <c r="Z1962" s="2" t="s">
        <v>67</v>
      </c>
      <c r="AA1962" s="11"/>
      <c r="AB1962" s="2" t="s">
        <v>67</v>
      </c>
    </row>
    <row r="1963" spans="1:28" ht="30" customHeight="1" x14ac:dyDescent="0.3">
      <c r="A1963" s="5" t="s">
        <v>10036</v>
      </c>
      <c r="B1963" s="5" t="s">
        <v>10012</v>
      </c>
      <c r="C1963" s="5" t="s">
        <v>10037</v>
      </c>
      <c r="D1963" s="9" t="s">
        <v>504</v>
      </c>
      <c r="E1963" s="10">
        <v>9330</v>
      </c>
      <c r="F1963" s="5" t="s">
        <v>67</v>
      </c>
      <c r="G1963" s="10">
        <v>0</v>
      </c>
      <c r="H1963" s="5" t="s">
        <v>67</v>
      </c>
      <c r="I1963" s="10">
        <v>0</v>
      </c>
      <c r="J1963" s="5" t="s">
        <v>67</v>
      </c>
      <c r="K1963" s="10">
        <v>0</v>
      </c>
      <c r="L1963" s="5" t="s">
        <v>67</v>
      </c>
      <c r="M1963" s="10">
        <v>0</v>
      </c>
      <c r="N1963" s="5" t="s">
        <v>67</v>
      </c>
      <c r="O1963" s="10">
        <f t="shared" si="30"/>
        <v>9330</v>
      </c>
      <c r="P1963" s="10">
        <v>10777</v>
      </c>
      <c r="Q1963" s="10">
        <v>0</v>
      </c>
      <c r="R1963" s="10">
        <v>0</v>
      </c>
      <c r="S1963" s="10">
        <v>0</v>
      </c>
      <c r="T1963" s="10">
        <v>0</v>
      </c>
      <c r="U1963" s="10">
        <v>0</v>
      </c>
      <c r="V1963" s="10">
        <v>0</v>
      </c>
      <c r="W1963" s="5" t="s">
        <v>10038</v>
      </c>
      <c r="X1963" s="5" t="s">
        <v>67</v>
      </c>
      <c r="Y1963" s="2" t="s">
        <v>67</v>
      </c>
      <c r="Z1963" s="2" t="s">
        <v>67</v>
      </c>
      <c r="AA1963" s="11"/>
      <c r="AB1963" s="2" t="s">
        <v>67</v>
      </c>
    </row>
    <row r="1964" spans="1:28" ht="30" customHeight="1" x14ac:dyDescent="0.3">
      <c r="A1964" s="5" t="s">
        <v>10039</v>
      </c>
      <c r="B1964" s="5" t="s">
        <v>10012</v>
      </c>
      <c r="C1964" s="5" t="s">
        <v>10040</v>
      </c>
      <c r="D1964" s="9" t="s">
        <v>504</v>
      </c>
      <c r="E1964" s="10">
        <v>11760</v>
      </c>
      <c r="F1964" s="5" t="s">
        <v>67</v>
      </c>
      <c r="G1964" s="10">
        <v>0</v>
      </c>
      <c r="H1964" s="5" t="s">
        <v>67</v>
      </c>
      <c r="I1964" s="10">
        <v>0</v>
      </c>
      <c r="J1964" s="5" t="s">
        <v>67</v>
      </c>
      <c r="K1964" s="10">
        <v>0</v>
      </c>
      <c r="L1964" s="5" t="s">
        <v>67</v>
      </c>
      <c r="M1964" s="10">
        <v>0</v>
      </c>
      <c r="N1964" s="5" t="s">
        <v>67</v>
      </c>
      <c r="O1964" s="10">
        <f t="shared" si="30"/>
        <v>11760</v>
      </c>
      <c r="P1964" s="10">
        <v>11688</v>
      </c>
      <c r="Q1964" s="10">
        <v>0</v>
      </c>
      <c r="R1964" s="10">
        <v>0</v>
      </c>
      <c r="S1964" s="10">
        <v>0</v>
      </c>
      <c r="T1964" s="10">
        <v>0</v>
      </c>
      <c r="U1964" s="10">
        <v>0</v>
      </c>
      <c r="V1964" s="10">
        <v>0</v>
      </c>
      <c r="W1964" s="5" t="s">
        <v>10041</v>
      </c>
      <c r="X1964" s="5" t="s">
        <v>67</v>
      </c>
      <c r="Y1964" s="2" t="s">
        <v>67</v>
      </c>
      <c r="Z1964" s="2" t="s">
        <v>67</v>
      </c>
      <c r="AA1964" s="11"/>
      <c r="AB1964" s="2" t="s">
        <v>67</v>
      </c>
    </row>
    <row r="1965" spans="1:28" ht="30" customHeight="1" x14ac:dyDescent="0.3">
      <c r="A1965" s="5" t="s">
        <v>10042</v>
      </c>
      <c r="B1965" s="5" t="s">
        <v>10012</v>
      </c>
      <c r="C1965" s="5" t="s">
        <v>10043</v>
      </c>
      <c r="D1965" s="9" t="s">
        <v>504</v>
      </c>
      <c r="E1965" s="10">
        <v>16870</v>
      </c>
      <c r="F1965" s="5" t="s">
        <v>67</v>
      </c>
      <c r="G1965" s="10">
        <v>0</v>
      </c>
      <c r="H1965" s="5" t="s">
        <v>67</v>
      </c>
      <c r="I1965" s="10">
        <v>0</v>
      </c>
      <c r="J1965" s="5" t="s">
        <v>67</v>
      </c>
      <c r="K1965" s="10">
        <v>0</v>
      </c>
      <c r="L1965" s="5" t="s">
        <v>67</v>
      </c>
      <c r="M1965" s="10">
        <v>0</v>
      </c>
      <c r="N1965" s="5" t="s">
        <v>67</v>
      </c>
      <c r="O1965" s="10">
        <f t="shared" si="30"/>
        <v>16870</v>
      </c>
      <c r="P1965" s="10">
        <v>12598</v>
      </c>
      <c r="Q1965" s="10">
        <v>0</v>
      </c>
      <c r="R1965" s="10">
        <v>0</v>
      </c>
      <c r="S1965" s="10">
        <v>0</v>
      </c>
      <c r="T1965" s="10">
        <v>0</v>
      </c>
      <c r="U1965" s="10">
        <v>0</v>
      </c>
      <c r="V1965" s="10">
        <v>0</v>
      </c>
      <c r="W1965" s="5" t="s">
        <v>10044</v>
      </c>
      <c r="X1965" s="5" t="s">
        <v>67</v>
      </c>
      <c r="Y1965" s="2" t="s">
        <v>67</v>
      </c>
      <c r="Z1965" s="2" t="s">
        <v>67</v>
      </c>
      <c r="AA1965" s="11"/>
      <c r="AB1965" s="2" t="s">
        <v>67</v>
      </c>
    </row>
    <row r="1966" spans="1:28" ht="30" customHeight="1" x14ac:dyDescent="0.3">
      <c r="A1966" s="5" t="s">
        <v>10045</v>
      </c>
      <c r="B1966" s="5" t="s">
        <v>10012</v>
      </c>
      <c r="C1966" s="5" t="s">
        <v>10046</v>
      </c>
      <c r="D1966" s="9" t="s">
        <v>504</v>
      </c>
      <c r="E1966" s="10">
        <v>19120</v>
      </c>
      <c r="F1966" s="5" t="s">
        <v>67</v>
      </c>
      <c r="G1966" s="10">
        <v>0</v>
      </c>
      <c r="H1966" s="5" t="s">
        <v>67</v>
      </c>
      <c r="I1966" s="10">
        <v>0</v>
      </c>
      <c r="J1966" s="5" t="s">
        <v>67</v>
      </c>
      <c r="K1966" s="10">
        <v>0</v>
      </c>
      <c r="L1966" s="5" t="s">
        <v>67</v>
      </c>
      <c r="M1966" s="10">
        <v>0</v>
      </c>
      <c r="N1966" s="5" t="s">
        <v>67</v>
      </c>
      <c r="O1966" s="10">
        <f t="shared" si="30"/>
        <v>19120</v>
      </c>
      <c r="P1966" s="10">
        <v>13811</v>
      </c>
      <c r="Q1966" s="10">
        <v>0</v>
      </c>
      <c r="R1966" s="10">
        <v>0</v>
      </c>
      <c r="S1966" s="10">
        <v>0</v>
      </c>
      <c r="T1966" s="10">
        <v>0</v>
      </c>
      <c r="U1966" s="10">
        <v>0</v>
      </c>
      <c r="V1966" s="10">
        <v>0</v>
      </c>
      <c r="W1966" s="5" t="s">
        <v>10047</v>
      </c>
      <c r="X1966" s="5" t="s">
        <v>67</v>
      </c>
      <c r="Y1966" s="2" t="s">
        <v>67</v>
      </c>
      <c r="Z1966" s="2" t="s">
        <v>67</v>
      </c>
      <c r="AA1966" s="11"/>
      <c r="AB1966" s="2" t="s">
        <v>67</v>
      </c>
    </row>
    <row r="1967" spans="1:28" ht="30" customHeight="1" x14ac:dyDescent="0.3">
      <c r="A1967" s="5" t="s">
        <v>10048</v>
      </c>
      <c r="B1967" s="5" t="s">
        <v>10012</v>
      </c>
      <c r="C1967" s="5" t="s">
        <v>10049</v>
      </c>
      <c r="D1967" s="9" t="s">
        <v>504</v>
      </c>
      <c r="E1967" s="10">
        <v>22260</v>
      </c>
      <c r="F1967" s="5" t="s">
        <v>67</v>
      </c>
      <c r="G1967" s="10">
        <v>0</v>
      </c>
      <c r="H1967" s="5" t="s">
        <v>67</v>
      </c>
      <c r="I1967" s="10">
        <v>0</v>
      </c>
      <c r="J1967" s="5" t="s">
        <v>67</v>
      </c>
      <c r="K1967" s="10">
        <v>0</v>
      </c>
      <c r="L1967" s="5" t="s">
        <v>67</v>
      </c>
      <c r="M1967" s="10">
        <v>0</v>
      </c>
      <c r="N1967" s="5" t="s">
        <v>67</v>
      </c>
      <c r="O1967" s="10">
        <f t="shared" si="30"/>
        <v>22260</v>
      </c>
      <c r="P1967" s="10">
        <v>15178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5" t="s">
        <v>10050</v>
      </c>
      <c r="X1967" s="5" t="s">
        <v>67</v>
      </c>
      <c r="Y1967" s="2" t="s">
        <v>67</v>
      </c>
      <c r="Z1967" s="2" t="s">
        <v>67</v>
      </c>
      <c r="AA1967" s="11"/>
      <c r="AB1967" s="2" t="s">
        <v>67</v>
      </c>
    </row>
    <row r="1968" spans="1:28" ht="30" customHeight="1" x14ac:dyDescent="0.3">
      <c r="A1968" s="5" t="s">
        <v>10051</v>
      </c>
      <c r="B1968" s="5" t="s">
        <v>10012</v>
      </c>
      <c r="C1968" s="5" t="s">
        <v>10052</v>
      </c>
      <c r="D1968" s="9" t="s">
        <v>504</v>
      </c>
      <c r="E1968" s="10">
        <v>25560</v>
      </c>
      <c r="F1968" s="5" t="s">
        <v>67</v>
      </c>
      <c r="G1968" s="10">
        <v>0</v>
      </c>
      <c r="H1968" s="5" t="s">
        <v>67</v>
      </c>
      <c r="I1968" s="10">
        <v>0</v>
      </c>
      <c r="J1968" s="5" t="s">
        <v>67</v>
      </c>
      <c r="K1968" s="10">
        <v>0</v>
      </c>
      <c r="L1968" s="5" t="s">
        <v>67</v>
      </c>
      <c r="M1968" s="10">
        <v>0</v>
      </c>
      <c r="N1968" s="5" t="s">
        <v>67</v>
      </c>
      <c r="O1968" s="10">
        <f t="shared" si="30"/>
        <v>25560</v>
      </c>
      <c r="P1968" s="10">
        <v>16874</v>
      </c>
      <c r="Q1968" s="10">
        <v>0</v>
      </c>
      <c r="R1968" s="10">
        <v>0</v>
      </c>
      <c r="S1968" s="10">
        <v>0</v>
      </c>
      <c r="T1968" s="10">
        <v>0</v>
      </c>
      <c r="U1968" s="10">
        <v>0</v>
      </c>
      <c r="V1968" s="10">
        <v>0</v>
      </c>
      <c r="W1968" s="5" t="s">
        <v>10053</v>
      </c>
      <c r="X1968" s="5" t="s">
        <v>67</v>
      </c>
      <c r="Y1968" s="2" t="s">
        <v>67</v>
      </c>
      <c r="Z1968" s="2" t="s">
        <v>67</v>
      </c>
      <c r="AA1968" s="11"/>
      <c r="AB1968" s="2" t="s">
        <v>67</v>
      </c>
    </row>
    <row r="1969" spans="1:28" ht="30" customHeight="1" x14ac:dyDescent="0.3">
      <c r="A1969" s="5" t="s">
        <v>10054</v>
      </c>
      <c r="B1969" s="5" t="s">
        <v>10012</v>
      </c>
      <c r="C1969" s="5" t="s">
        <v>10055</v>
      </c>
      <c r="D1969" s="9" t="s">
        <v>504</v>
      </c>
      <c r="E1969" s="10">
        <v>28880</v>
      </c>
      <c r="F1969" s="5" t="s">
        <v>67</v>
      </c>
      <c r="G1969" s="10">
        <v>0</v>
      </c>
      <c r="H1969" s="5" t="s">
        <v>67</v>
      </c>
      <c r="I1969" s="10">
        <v>0</v>
      </c>
      <c r="J1969" s="5" t="s">
        <v>67</v>
      </c>
      <c r="K1969" s="10">
        <v>0</v>
      </c>
      <c r="L1969" s="5" t="s">
        <v>67</v>
      </c>
      <c r="M1969" s="10">
        <v>0</v>
      </c>
      <c r="N1969" s="5" t="s">
        <v>67</v>
      </c>
      <c r="O1969" s="10">
        <f t="shared" si="30"/>
        <v>28880</v>
      </c>
      <c r="P1969" s="10">
        <v>18972</v>
      </c>
      <c r="Q1969" s="10">
        <v>0</v>
      </c>
      <c r="R1969" s="10">
        <v>0</v>
      </c>
      <c r="S1969" s="10">
        <v>0</v>
      </c>
      <c r="T1969" s="10">
        <v>0</v>
      </c>
      <c r="U1969" s="10">
        <v>0</v>
      </c>
      <c r="V1969" s="10">
        <v>0</v>
      </c>
      <c r="W1969" s="5" t="s">
        <v>10056</v>
      </c>
      <c r="X1969" s="5" t="s">
        <v>67</v>
      </c>
      <c r="Y1969" s="2" t="s">
        <v>67</v>
      </c>
      <c r="Z1969" s="2" t="s">
        <v>67</v>
      </c>
      <c r="AA1969" s="11"/>
      <c r="AB1969" s="2" t="s">
        <v>67</v>
      </c>
    </row>
    <row r="1970" spans="1:28" ht="30" customHeight="1" x14ac:dyDescent="0.3">
      <c r="A1970" s="5" t="s">
        <v>10057</v>
      </c>
      <c r="B1970" s="5" t="s">
        <v>10012</v>
      </c>
      <c r="C1970" s="5" t="s">
        <v>10058</v>
      </c>
      <c r="D1970" s="9" t="s">
        <v>504</v>
      </c>
      <c r="E1970" s="10">
        <v>32060</v>
      </c>
      <c r="F1970" s="5" t="s">
        <v>67</v>
      </c>
      <c r="G1970" s="10">
        <v>0</v>
      </c>
      <c r="H1970" s="5" t="s">
        <v>67</v>
      </c>
      <c r="I1970" s="10">
        <v>0</v>
      </c>
      <c r="J1970" s="5" t="s">
        <v>67</v>
      </c>
      <c r="K1970" s="10">
        <v>0</v>
      </c>
      <c r="L1970" s="5" t="s">
        <v>67</v>
      </c>
      <c r="M1970" s="10">
        <v>0</v>
      </c>
      <c r="N1970" s="5" t="s">
        <v>67</v>
      </c>
      <c r="O1970" s="10">
        <f t="shared" si="30"/>
        <v>32060</v>
      </c>
      <c r="P1970" s="10">
        <v>21705</v>
      </c>
      <c r="Q1970" s="10">
        <v>0</v>
      </c>
      <c r="R1970" s="10">
        <v>0</v>
      </c>
      <c r="S1970" s="10">
        <v>0</v>
      </c>
      <c r="T1970" s="10">
        <v>0</v>
      </c>
      <c r="U1970" s="10">
        <v>0</v>
      </c>
      <c r="V1970" s="10">
        <v>0</v>
      </c>
      <c r="W1970" s="5" t="s">
        <v>10059</v>
      </c>
      <c r="X1970" s="5" t="s">
        <v>67</v>
      </c>
      <c r="Y1970" s="2" t="s">
        <v>67</v>
      </c>
      <c r="Z1970" s="2" t="s">
        <v>67</v>
      </c>
      <c r="AA1970" s="11"/>
      <c r="AB1970" s="2" t="s">
        <v>67</v>
      </c>
    </row>
    <row r="1971" spans="1:28" ht="30" customHeight="1" x14ac:dyDescent="0.3">
      <c r="A1971" s="5" t="s">
        <v>10060</v>
      </c>
      <c r="B1971" s="5" t="s">
        <v>10012</v>
      </c>
      <c r="C1971" s="5" t="s">
        <v>10061</v>
      </c>
      <c r="D1971" s="9" t="s">
        <v>504</v>
      </c>
      <c r="E1971" s="10">
        <v>35290</v>
      </c>
      <c r="F1971" s="5" t="s">
        <v>67</v>
      </c>
      <c r="G1971" s="10">
        <v>0</v>
      </c>
      <c r="H1971" s="5" t="s">
        <v>67</v>
      </c>
      <c r="I1971" s="10">
        <v>0</v>
      </c>
      <c r="J1971" s="5" t="s">
        <v>67</v>
      </c>
      <c r="K1971" s="10">
        <v>0</v>
      </c>
      <c r="L1971" s="5" t="s">
        <v>67</v>
      </c>
      <c r="M1971" s="10">
        <v>0</v>
      </c>
      <c r="N1971" s="5" t="s">
        <v>67</v>
      </c>
      <c r="O1971" s="10">
        <f t="shared" si="30"/>
        <v>35290</v>
      </c>
      <c r="P1971" s="10">
        <v>23983</v>
      </c>
      <c r="Q1971" s="10">
        <v>0</v>
      </c>
      <c r="R1971" s="10">
        <v>0</v>
      </c>
      <c r="S1971" s="10">
        <v>0</v>
      </c>
      <c r="T1971" s="10">
        <v>0</v>
      </c>
      <c r="U1971" s="10">
        <v>0</v>
      </c>
      <c r="V1971" s="10">
        <v>0</v>
      </c>
      <c r="W1971" s="5" t="s">
        <v>10062</v>
      </c>
      <c r="X1971" s="5" t="s">
        <v>67</v>
      </c>
      <c r="Y1971" s="2" t="s">
        <v>67</v>
      </c>
      <c r="Z1971" s="2" t="s">
        <v>67</v>
      </c>
      <c r="AA1971" s="11"/>
      <c r="AB1971" s="2" t="s">
        <v>67</v>
      </c>
    </row>
    <row r="1972" spans="1:28" ht="30" customHeight="1" x14ac:dyDescent="0.3">
      <c r="A1972" s="5" t="s">
        <v>10063</v>
      </c>
      <c r="B1972" s="5" t="s">
        <v>10012</v>
      </c>
      <c r="C1972" s="5" t="s">
        <v>10064</v>
      </c>
      <c r="D1972" s="9" t="s">
        <v>504</v>
      </c>
      <c r="E1972" s="10">
        <v>4456</v>
      </c>
      <c r="F1972" s="5" t="s">
        <v>67</v>
      </c>
      <c r="G1972" s="10">
        <v>0</v>
      </c>
      <c r="H1972" s="5" t="s">
        <v>67</v>
      </c>
      <c r="I1972" s="10">
        <v>0</v>
      </c>
      <c r="J1972" s="5" t="s">
        <v>67</v>
      </c>
      <c r="K1972" s="10">
        <v>0</v>
      </c>
      <c r="L1972" s="5" t="s">
        <v>67</v>
      </c>
      <c r="M1972" s="10">
        <v>0</v>
      </c>
      <c r="N1972" s="5" t="s">
        <v>67</v>
      </c>
      <c r="O1972" s="10">
        <f t="shared" si="30"/>
        <v>4456</v>
      </c>
      <c r="P1972" s="10">
        <v>5615</v>
      </c>
      <c r="Q1972" s="10">
        <v>0</v>
      </c>
      <c r="R1972" s="10">
        <v>0</v>
      </c>
      <c r="S1972" s="10">
        <v>0</v>
      </c>
      <c r="T1972" s="10">
        <v>0</v>
      </c>
      <c r="U1972" s="10">
        <v>0</v>
      </c>
      <c r="V1972" s="10">
        <v>0</v>
      </c>
      <c r="W1972" s="5" t="s">
        <v>10065</v>
      </c>
      <c r="X1972" s="5" t="s">
        <v>67</v>
      </c>
      <c r="Y1972" s="2" t="s">
        <v>67</v>
      </c>
      <c r="Z1972" s="2" t="s">
        <v>67</v>
      </c>
      <c r="AA1972" s="11"/>
      <c r="AB1972" s="2" t="s">
        <v>67</v>
      </c>
    </row>
    <row r="1973" spans="1:28" ht="30" customHeight="1" x14ac:dyDescent="0.3">
      <c r="A1973" s="5" t="s">
        <v>10066</v>
      </c>
      <c r="B1973" s="5" t="s">
        <v>10012</v>
      </c>
      <c r="C1973" s="5" t="s">
        <v>10067</v>
      </c>
      <c r="D1973" s="9" t="s">
        <v>504</v>
      </c>
      <c r="E1973" s="10">
        <v>5663</v>
      </c>
      <c r="F1973" s="5" t="s">
        <v>67</v>
      </c>
      <c r="G1973" s="10">
        <v>0</v>
      </c>
      <c r="H1973" s="5" t="s">
        <v>67</v>
      </c>
      <c r="I1973" s="10">
        <v>0</v>
      </c>
      <c r="J1973" s="5" t="s">
        <v>67</v>
      </c>
      <c r="K1973" s="10">
        <v>0</v>
      </c>
      <c r="L1973" s="5" t="s">
        <v>67</v>
      </c>
      <c r="M1973" s="10">
        <v>0</v>
      </c>
      <c r="N1973" s="5" t="s">
        <v>67</v>
      </c>
      <c r="O1973" s="10">
        <f t="shared" si="30"/>
        <v>5663</v>
      </c>
      <c r="P1973" s="10">
        <v>5766</v>
      </c>
      <c r="Q1973" s="10">
        <v>0</v>
      </c>
      <c r="R1973" s="10">
        <v>0</v>
      </c>
      <c r="S1973" s="10">
        <v>0</v>
      </c>
      <c r="T1973" s="10">
        <v>0</v>
      </c>
      <c r="U1973" s="10">
        <v>0</v>
      </c>
      <c r="V1973" s="10">
        <v>0</v>
      </c>
      <c r="W1973" s="5" t="s">
        <v>10068</v>
      </c>
      <c r="X1973" s="5" t="s">
        <v>67</v>
      </c>
      <c r="Y1973" s="2" t="s">
        <v>67</v>
      </c>
      <c r="Z1973" s="2" t="s">
        <v>67</v>
      </c>
      <c r="AA1973" s="11"/>
      <c r="AB1973" s="2" t="s">
        <v>67</v>
      </c>
    </row>
    <row r="1974" spans="1:28" ht="30" customHeight="1" x14ac:dyDescent="0.3">
      <c r="A1974" s="5" t="s">
        <v>10069</v>
      </c>
      <c r="B1974" s="5" t="s">
        <v>10012</v>
      </c>
      <c r="C1974" s="5" t="s">
        <v>10070</v>
      </c>
      <c r="D1974" s="9" t="s">
        <v>504</v>
      </c>
      <c r="E1974" s="10">
        <v>6984</v>
      </c>
      <c r="F1974" s="5" t="s">
        <v>67</v>
      </c>
      <c r="G1974" s="10">
        <v>0</v>
      </c>
      <c r="H1974" s="5" t="s">
        <v>67</v>
      </c>
      <c r="I1974" s="10">
        <v>0</v>
      </c>
      <c r="J1974" s="5" t="s">
        <v>67</v>
      </c>
      <c r="K1974" s="10">
        <v>0</v>
      </c>
      <c r="L1974" s="5" t="s">
        <v>67</v>
      </c>
      <c r="M1974" s="10">
        <v>0</v>
      </c>
      <c r="N1974" s="5" t="s">
        <v>67</v>
      </c>
      <c r="O1974" s="10">
        <f t="shared" si="30"/>
        <v>6984</v>
      </c>
      <c r="P1974" s="10">
        <v>6069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5" t="s">
        <v>10071</v>
      </c>
      <c r="X1974" s="5" t="s">
        <v>67</v>
      </c>
      <c r="Y1974" s="2" t="s">
        <v>67</v>
      </c>
      <c r="Z1974" s="2" t="s">
        <v>67</v>
      </c>
      <c r="AA1974" s="11"/>
      <c r="AB1974" s="2" t="s">
        <v>67</v>
      </c>
    </row>
    <row r="1975" spans="1:28" ht="30" customHeight="1" x14ac:dyDescent="0.3">
      <c r="A1975" s="5" t="s">
        <v>10072</v>
      </c>
      <c r="B1975" s="5" t="s">
        <v>10012</v>
      </c>
      <c r="C1975" s="5" t="s">
        <v>10073</v>
      </c>
      <c r="D1975" s="9" t="s">
        <v>504</v>
      </c>
      <c r="E1975" s="10">
        <v>12544</v>
      </c>
      <c r="F1975" s="5" t="s">
        <v>67</v>
      </c>
      <c r="G1975" s="10">
        <v>0</v>
      </c>
      <c r="H1975" s="5" t="s">
        <v>67</v>
      </c>
      <c r="I1975" s="10">
        <v>0</v>
      </c>
      <c r="J1975" s="5" t="s">
        <v>67</v>
      </c>
      <c r="K1975" s="10">
        <v>0</v>
      </c>
      <c r="L1975" s="5" t="s">
        <v>67</v>
      </c>
      <c r="M1975" s="10">
        <v>0</v>
      </c>
      <c r="N1975" s="5" t="s">
        <v>67</v>
      </c>
      <c r="O1975" s="10">
        <f t="shared" si="30"/>
        <v>12544</v>
      </c>
      <c r="P1975" s="10">
        <v>8499</v>
      </c>
      <c r="Q1975" s="10">
        <v>0</v>
      </c>
      <c r="R1975" s="10">
        <v>0</v>
      </c>
      <c r="S1975" s="10">
        <v>0</v>
      </c>
      <c r="T1975" s="10">
        <v>0</v>
      </c>
      <c r="U1975" s="10">
        <v>0</v>
      </c>
      <c r="V1975" s="10">
        <v>0</v>
      </c>
      <c r="W1975" s="5" t="s">
        <v>10074</v>
      </c>
      <c r="X1975" s="5" t="s">
        <v>67</v>
      </c>
      <c r="Y1975" s="2" t="s">
        <v>67</v>
      </c>
      <c r="Z1975" s="2" t="s">
        <v>67</v>
      </c>
      <c r="AA1975" s="11"/>
      <c r="AB1975" s="2" t="s">
        <v>67</v>
      </c>
    </row>
    <row r="1976" spans="1:28" ht="30" customHeight="1" x14ac:dyDescent="0.3">
      <c r="A1976" s="5" t="s">
        <v>10075</v>
      </c>
      <c r="B1976" s="5" t="s">
        <v>10012</v>
      </c>
      <c r="C1976" s="5" t="s">
        <v>10076</v>
      </c>
      <c r="D1976" s="9" t="s">
        <v>504</v>
      </c>
      <c r="E1976" s="10">
        <v>17111</v>
      </c>
      <c r="F1976" s="5" t="s">
        <v>67</v>
      </c>
      <c r="G1976" s="10">
        <v>0</v>
      </c>
      <c r="H1976" s="5" t="s">
        <v>67</v>
      </c>
      <c r="I1976" s="10">
        <v>0</v>
      </c>
      <c r="J1976" s="5" t="s">
        <v>67</v>
      </c>
      <c r="K1976" s="10">
        <v>0</v>
      </c>
      <c r="L1976" s="5" t="s">
        <v>67</v>
      </c>
      <c r="M1976" s="10">
        <v>0</v>
      </c>
      <c r="N1976" s="5" t="s">
        <v>67</v>
      </c>
      <c r="O1976" s="10">
        <f t="shared" si="30"/>
        <v>17111</v>
      </c>
      <c r="P1976" s="10">
        <v>9258</v>
      </c>
      <c r="Q1976" s="10">
        <v>0</v>
      </c>
      <c r="R1976" s="10">
        <v>0</v>
      </c>
      <c r="S1976" s="10">
        <v>0</v>
      </c>
      <c r="T1976" s="10">
        <v>0</v>
      </c>
      <c r="U1976" s="10">
        <v>0</v>
      </c>
      <c r="V1976" s="10">
        <v>0</v>
      </c>
      <c r="W1976" s="5" t="s">
        <v>10077</v>
      </c>
      <c r="X1976" s="5" t="s">
        <v>67</v>
      </c>
      <c r="Y1976" s="2" t="s">
        <v>67</v>
      </c>
      <c r="Z1976" s="2" t="s">
        <v>67</v>
      </c>
      <c r="AA1976" s="11"/>
      <c r="AB1976" s="2" t="s">
        <v>67</v>
      </c>
    </row>
    <row r="1977" spans="1:28" ht="30" customHeight="1" x14ac:dyDescent="0.3">
      <c r="A1977" s="5" t="s">
        <v>10078</v>
      </c>
      <c r="B1977" s="5" t="s">
        <v>10012</v>
      </c>
      <c r="C1977" s="5" t="s">
        <v>10079</v>
      </c>
      <c r="D1977" s="9" t="s">
        <v>504</v>
      </c>
      <c r="E1977" s="10">
        <v>47931</v>
      </c>
      <c r="F1977" s="5" t="s">
        <v>67</v>
      </c>
      <c r="G1977" s="10">
        <v>0</v>
      </c>
      <c r="H1977" s="5" t="s">
        <v>67</v>
      </c>
      <c r="I1977" s="10">
        <v>0</v>
      </c>
      <c r="J1977" s="5" t="s">
        <v>67</v>
      </c>
      <c r="K1977" s="10">
        <v>0</v>
      </c>
      <c r="L1977" s="5" t="s">
        <v>67</v>
      </c>
      <c r="M1977" s="10">
        <v>0</v>
      </c>
      <c r="N1977" s="5" t="s">
        <v>67</v>
      </c>
      <c r="O1977" s="10">
        <f t="shared" si="30"/>
        <v>47931</v>
      </c>
      <c r="P1977" s="10">
        <v>10169</v>
      </c>
      <c r="Q1977" s="10">
        <v>0</v>
      </c>
      <c r="R1977" s="10">
        <v>0</v>
      </c>
      <c r="S1977" s="10">
        <v>0</v>
      </c>
      <c r="T1977" s="10">
        <v>0</v>
      </c>
      <c r="U1977" s="10">
        <v>0</v>
      </c>
      <c r="V1977" s="10">
        <v>0</v>
      </c>
      <c r="W1977" s="5" t="s">
        <v>10080</v>
      </c>
      <c r="X1977" s="5" t="s">
        <v>67</v>
      </c>
      <c r="Y1977" s="2" t="s">
        <v>67</v>
      </c>
      <c r="Z1977" s="2" t="s">
        <v>67</v>
      </c>
      <c r="AA1977" s="11"/>
      <c r="AB1977" s="2" t="s">
        <v>67</v>
      </c>
    </row>
    <row r="1978" spans="1:28" ht="30" customHeight="1" x14ac:dyDescent="0.3">
      <c r="A1978" s="5" t="s">
        <v>10081</v>
      </c>
      <c r="B1978" s="5" t="s">
        <v>10082</v>
      </c>
      <c r="C1978" s="5" t="s">
        <v>67</v>
      </c>
      <c r="D1978" s="9" t="s">
        <v>1702</v>
      </c>
      <c r="E1978" s="10">
        <v>65880</v>
      </c>
      <c r="F1978" s="5" t="s">
        <v>67</v>
      </c>
      <c r="G1978" s="10">
        <v>0</v>
      </c>
      <c r="H1978" s="5" t="s">
        <v>67</v>
      </c>
      <c r="I1978" s="10">
        <v>0</v>
      </c>
      <c r="J1978" s="5" t="s">
        <v>67</v>
      </c>
      <c r="K1978" s="10">
        <v>0</v>
      </c>
      <c r="L1978" s="5" t="s">
        <v>67</v>
      </c>
      <c r="M1978" s="10">
        <v>0</v>
      </c>
      <c r="N1978" s="5" t="s">
        <v>67</v>
      </c>
      <c r="O1978" s="10">
        <f t="shared" si="30"/>
        <v>65880</v>
      </c>
      <c r="P1978" s="10">
        <v>36300</v>
      </c>
      <c r="Q1978" s="10">
        <v>0</v>
      </c>
      <c r="R1978" s="10">
        <v>0</v>
      </c>
      <c r="S1978" s="10">
        <v>0</v>
      </c>
      <c r="T1978" s="10">
        <v>0</v>
      </c>
      <c r="U1978" s="10">
        <v>0</v>
      </c>
      <c r="V1978" s="10">
        <v>0</v>
      </c>
      <c r="W1978" s="5" t="s">
        <v>10083</v>
      </c>
      <c r="X1978" s="5" t="s">
        <v>67</v>
      </c>
      <c r="Y1978" s="2" t="s">
        <v>67</v>
      </c>
      <c r="Z1978" s="2" t="s">
        <v>67</v>
      </c>
      <c r="AA1978" s="11"/>
      <c r="AB1978" s="2" t="s">
        <v>67</v>
      </c>
    </row>
    <row r="1979" spans="1:28" ht="30" customHeight="1" x14ac:dyDescent="0.3">
      <c r="A1979" s="5" t="s">
        <v>10084</v>
      </c>
      <c r="B1979" s="5" t="s">
        <v>10085</v>
      </c>
      <c r="C1979" s="5" t="s">
        <v>10013</v>
      </c>
      <c r="D1979" s="9" t="s">
        <v>504</v>
      </c>
      <c r="E1979" s="10">
        <v>4180</v>
      </c>
      <c r="F1979" s="5" t="s">
        <v>67</v>
      </c>
      <c r="G1979" s="10">
        <v>0</v>
      </c>
      <c r="H1979" s="5" t="s">
        <v>67</v>
      </c>
      <c r="I1979" s="10">
        <v>0</v>
      </c>
      <c r="J1979" s="5" t="s">
        <v>67</v>
      </c>
      <c r="K1979" s="10">
        <v>0</v>
      </c>
      <c r="L1979" s="5" t="s">
        <v>67</v>
      </c>
      <c r="M1979" s="10">
        <v>0</v>
      </c>
      <c r="N1979" s="5" t="s">
        <v>67</v>
      </c>
      <c r="O1979" s="10">
        <f t="shared" si="30"/>
        <v>4180</v>
      </c>
      <c r="P1979" s="10">
        <v>13357</v>
      </c>
      <c r="Q1979" s="10">
        <v>0</v>
      </c>
      <c r="R1979" s="10">
        <v>0</v>
      </c>
      <c r="S1979" s="10">
        <v>0</v>
      </c>
      <c r="T1979" s="10">
        <v>0</v>
      </c>
      <c r="U1979" s="10">
        <v>0</v>
      </c>
      <c r="V1979" s="10">
        <v>0</v>
      </c>
      <c r="W1979" s="5" t="s">
        <v>10086</v>
      </c>
      <c r="X1979" s="5" t="s">
        <v>67</v>
      </c>
      <c r="Y1979" s="2" t="s">
        <v>67</v>
      </c>
      <c r="Z1979" s="2" t="s">
        <v>67</v>
      </c>
      <c r="AA1979" s="11"/>
      <c r="AB1979" s="2" t="s">
        <v>67</v>
      </c>
    </row>
    <row r="1980" spans="1:28" ht="30" customHeight="1" x14ac:dyDescent="0.3">
      <c r="A1980" s="5" t="s">
        <v>10087</v>
      </c>
      <c r="B1980" s="5" t="s">
        <v>10085</v>
      </c>
      <c r="C1980" s="5" t="s">
        <v>10016</v>
      </c>
      <c r="D1980" s="9" t="s">
        <v>504</v>
      </c>
      <c r="E1980" s="10">
        <v>4440</v>
      </c>
      <c r="F1980" s="5" t="s">
        <v>67</v>
      </c>
      <c r="G1980" s="10">
        <v>0</v>
      </c>
      <c r="H1980" s="5" t="s">
        <v>67</v>
      </c>
      <c r="I1980" s="10">
        <v>0</v>
      </c>
      <c r="J1980" s="5" t="s">
        <v>67</v>
      </c>
      <c r="K1980" s="10">
        <v>0</v>
      </c>
      <c r="L1980" s="5" t="s">
        <v>67</v>
      </c>
      <c r="M1980" s="10">
        <v>0</v>
      </c>
      <c r="N1980" s="5" t="s">
        <v>67</v>
      </c>
      <c r="O1980" s="10">
        <f t="shared" si="30"/>
        <v>4440</v>
      </c>
      <c r="P1980" s="10">
        <v>13357</v>
      </c>
      <c r="Q1980" s="10">
        <v>0</v>
      </c>
      <c r="R1980" s="10">
        <v>0</v>
      </c>
      <c r="S1980" s="10">
        <v>0</v>
      </c>
      <c r="T1980" s="10">
        <v>0</v>
      </c>
      <c r="U1980" s="10">
        <v>0</v>
      </c>
      <c r="V1980" s="10">
        <v>0</v>
      </c>
      <c r="W1980" s="5" t="s">
        <v>10088</v>
      </c>
      <c r="X1980" s="5" t="s">
        <v>67</v>
      </c>
      <c r="Y1980" s="2" t="s">
        <v>67</v>
      </c>
      <c r="Z1980" s="2" t="s">
        <v>67</v>
      </c>
      <c r="AA1980" s="11"/>
      <c r="AB1980" s="2" t="s">
        <v>67</v>
      </c>
    </row>
    <row r="1981" spans="1:28" ht="30" customHeight="1" x14ac:dyDescent="0.3">
      <c r="A1981" s="5" t="s">
        <v>10089</v>
      </c>
      <c r="B1981" s="5" t="s">
        <v>10085</v>
      </c>
      <c r="C1981" s="5" t="s">
        <v>10019</v>
      </c>
      <c r="D1981" s="9" t="s">
        <v>504</v>
      </c>
      <c r="E1981" s="10">
        <v>4700</v>
      </c>
      <c r="F1981" s="5" t="s">
        <v>67</v>
      </c>
      <c r="G1981" s="10">
        <v>0</v>
      </c>
      <c r="H1981" s="5" t="s">
        <v>67</v>
      </c>
      <c r="I1981" s="10">
        <v>0</v>
      </c>
      <c r="J1981" s="5" t="s">
        <v>67</v>
      </c>
      <c r="K1981" s="10">
        <v>0</v>
      </c>
      <c r="L1981" s="5" t="s">
        <v>67</v>
      </c>
      <c r="M1981" s="10">
        <v>0</v>
      </c>
      <c r="N1981" s="5" t="s">
        <v>67</v>
      </c>
      <c r="O1981" s="10">
        <f t="shared" si="30"/>
        <v>4700</v>
      </c>
      <c r="P1981" s="10">
        <v>13811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5" t="s">
        <v>10090</v>
      </c>
      <c r="X1981" s="5" t="s">
        <v>67</v>
      </c>
      <c r="Y1981" s="2" t="s">
        <v>67</v>
      </c>
      <c r="Z1981" s="2" t="s">
        <v>67</v>
      </c>
      <c r="AA1981" s="11"/>
      <c r="AB1981" s="2" t="s">
        <v>67</v>
      </c>
    </row>
    <row r="1982" spans="1:28" ht="30" customHeight="1" x14ac:dyDescent="0.3">
      <c r="A1982" s="5" t="s">
        <v>10091</v>
      </c>
      <c r="B1982" s="5" t="s">
        <v>10085</v>
      </c>
      <c r="C1982" s="5" t="s">
        <v>10022</v>
      </c>
      <c r="D1982" s="9" t="s">
        <v>504</v>
      </c>
      <c r="E1982" s="10">
        <v>5440</v>
      </c>
      <c r="F1982" s="5" t="s">
        <v>67</v>
      </c>
      <c r="G1982" s="10">
        <v>0</v>
      </c>
      <c r="H1982" s="5" t="s">
        <v>67</v>
      </c>
      <c r="I1982" s="10">
        <v>0</v>
      </c>
      <c r="J1982" s="5" t="s">
        <v>67</v>
      </c>
      <c r="K1982" s="10">
        <v>0</v>
      </c>
      <c r="L1982" s="5" t="s">
        <v>67</v>
      </c>
      <c r="M1982" s="10">
        <v>0</v>
      </c>
      <c r="N1982" s="5" t="s">
        <v>67</v>
      </c>
      <c r="O1982" s="10">
        <f t="shared" si="30"/>
        <v>5440</v>
      </c>
      <c r="P1982" s="10">
        <v>14268</v>
      </c>
      <c r="Q1982" s="10">
        <v>0</v>
      </c>
      <c r="R1982" s="10">
        <v>0</v>
      </c>
      <c r="S1982" s="10">
        <v>0</v>
      </c>
      <c r="T1982" s="10">
        <v>0</v>
      </c>
      <c r="U1982" s="10">
        <v>0</v>
      </c>
      <c r="V1982" s="10">
        <v>0</v>
      </c>
      <c r="W1982" s="5" t="s">
        <v>10092</v>
      </c>
      <c r="X1982" s="5" t="s">
        <v>67</v>
      </c>
      <c r="Y1982" s="2" t="s">
        <v>67</v>
      </c>
      <c r="Z1982" s="2" t="s">
        <v>67</v>
      </c>
      <c r="AA1982" s="11"/>
      <c r="AB1982" s="2" t="s">
        <v>67</v>
      </c>
    </row>
    <row r="1983" spans="1:28" ht="30" customHeight="1" x14ac:dyDescent="0.3">
      <c r="A1983" s="5" t="s">
        <v>10093</v>
      </c>
      <c r="B1983" s="5" t="s">
        <v>10085</v>
      </c>
      <c r="C1983" s="5" t="s">
        <v>10025</v>
      </c>
      <c r="D1983" s="9" t="s">
        <v>504</v>
      </c>
      <c r="E1983" s="10">
        <v>5840</v>
      </c>
      <c r="F1983" s="5" t="s">
        <v>67</v>
      </c>
      <c r="G1983" s="10">
        <v>0</v>
      </c>
      <c r="H1983" s="5" t="s">
        <v>67</v>
      </c>
      <c r="I1983" s="10">
        <v>0</v>
      </c>
      <c r="J1983" s="5" t="s">
        <v>67</v>
      </c>
      <c r="K1983" s="10">
        <v>0</v>
      </c>
      <c r="L1983" s="5" t="s">
        <v>67</v>
      </c>
      <c r="M1983" s="10">
        <v>0</v>
      </c>
      <c r="N1983" s="5" t="s">
        <v>67</v>
      </c>
      <c r="O1983" s="10">
        <f t="shared" si="30"/>
        <v>5840</v>
      </c>
      <c r="P1983" s="10">
        <v>14268</v>
      </c>
      <c r="Q1983" s="10">
        <v>0</v>
      </c>
      <c r="R1983" s="10">
        <v>0</v>
      </c>
      <c r="S1983" s="10">
        <v>0</v>
      </c>
      <c r="T1983" s="10">
        <v>0</v>
      </c>
      <c r="U1983" s="10">
        <v>0</v>
      </c>
      <c r="V1983" s="10">
        <v>0</v>
      </c>
      <c r="W1983" s="5" t="s">
        <v>10094</v>
      </c>
      <c r="X1983" s="5" t="s">
        <v>67</v>
      </c>
      <c r="Y1983" s="2" t="s">
        <v>67</v>
      </c>
      <c r="Z1983" s="2" t="s">
        <v>67</v>
      </c>
      <c r="AA1983" s="11"/>
      <c r="AB1983" s="2" t="s">
        <v>67</v>
      </c>
    </row>
    <row r="1984" spans="1:28" ht="30" customHeight="1" x14ac:dyDescent="0.3">
      <c r="A1984" s="5" t="s">
        <v>10095</v>
      </c>
      <c r="B1984" s="5" t="s">
        <v>10085</v>
      </c>
      <c r="C1984" s="5" t="s">
        <v>10028</v>
      </c>
      <c r="D1984" s="9" t="s">
        <v>504</v>
      </c>
      <c r="E1984" s="10">
        <v>6940</v>
      </c>
      <c r="F1984" s="5" t="s">
        <v>67</v>
      </c>
      <c r="G1984" s="10">
        <v>0</v>
      </c>
      <c r="H1984" s="5" t="s">
        <v>67</v>
      </c>
      <c r="I1984" s="10">
        <v>0</v>
      </c>
      <c r="J1984" s="5" t="s">
        <v>67</v>
      </c>
      <c r="K1984" s="10">
        <v>0</v>
      </c>
      <c r="L1984" s="5" t="s">
        <v>67</v>
      </c>
      <c r="M1984" s="10">
        <v>0</v>
      </c>
      <c r="N1984" s="5" t="s">
        <v>67</v>
      </c>
      <c r="O1984" s="10">
        <f t="shared" si="30"/>
        <v>6940</v>
      </c>
      <c r="P1984" s="10">
        <v>14722</v>
      </c>
      <c r="Q1984" s="10">
        <v>0</v>
      </c>
      <c r="R1984" s="10">
        <v>0</v>
      </c>
      <c r="S1984" s="10">
        <v>0</v>
      </c>
      <c r="T1984" s="10">
        <v>0</v>
      </c>
      <c r="U1984" s="10">
        <v>0</v>
      </c>
      <c r="V1984" s="10">
        <v>0</v>
      </c>
      <c r="W1984" s="5" t="s">
        <v>10096</v>
      </c>
      <c r="X1984" s="5" t="s">
        <v>67</v>
      </c>
      <c r="Y1984" s="2" t="s">
        <v>67</v>
      </c>
      <c r="Z1984" s="2" t="s">
        <v>67</v>
      </c>
      <c r="AA1984" s="11"/>
      <c r="AB1984" s="2" t="s">
        <v>67</v>
      </c>
    </row>
    <row r="1985" spans="1:28" ht="30" customHeight="1" x14ac:dyDescent="0.3">
      <c r="A1985" s="5" t="s">
        <v>10097</v>
      </c>
      <c r="B1985" s="5" t="s">
        <v>10085</v>
      </c>
      <c r="C1985" s="5" t="s">
        <v>10031</v>
      </c>
      <c r="D1985" s="9" t="s">
        <v>504</v>
      </c>
      <c r="E1985" s="10">
        <v>7260</v>
      </c>
      <c r="F1985" s="5" t="s">
        <v>67</v>
      </c>
      <c r="G1985" s="10">
        <v>0</v>
      </c>
      <c r="H1985" s="5" t="s">
        <v>67</v>
      </c>
      <c r="I1985" s="10">
        <v>0</v>
      </c>
      <c r="J1985" s="5" t="s">
        <v>67</v>
      </c>
      <c r="K1985" s="10">
        <v>0</v>
      </c>
      <c r="L1985" s="5" t="s">
        <v>67</v>
      </c>
      <c r="M1985" s="10">
        <v>0</v>
      </c>
      <c r="N1985" s="5" t="s">
        <v>67</v>
      </c>
      <c r="O1985" s="10">
        <f t="shared" si="30"/>
        <v>7260</v>
      </c>
      <c r="P1985" s="10">
        <v>14722</v>
      </c>
      <c r="Q1985" s="10">
        <v>0</v>
      </c>
      <c r="R1985" s="10">
        <v>0</v>
      </c>
      <c r="S1985" s="10">
        <v>0</v>
      </c>
      <c r="T1985" s="10">
        <v>0</v>
      </c>
      <c r="U1985" s="10">
        <v>0</v>
      </c>
      <c r="V1985" s="10">
        <v>0</v>
      </c>
      <c r="W1985" s="5" t="s">
        <v>10098</v>
      </c>
      <c r="X1985" s="5" t="s">
        <v>67</v>
      </c>
      <c r="Y1985" s="2" t="s">
        <v>67</v>
      </c>
      <c r="Z1985" s="2" t="s">
        <v>67</v>
      </c>
      <c r="AA1985" s="11"/>
      <c r="AB1985" s="2" t="s">
        <v>67</v>
      </c>
    </row>
    <row r="1986" spans="1:28" ht="30" customHeight="1" x14ac:dyDescent="0.3">
      <c r="A1986" s="5" t="s">
        <v>10099</v>
      </c>
      <c r="B1986" s="5" t="s">
        <v>10085</v>
      </c>
      <c r="C1986" s="5" t="s">
        <v>10034</v>
      </c>
      <c r="D1986" s="9" t="s">
        <v>504</v>
      </c>
      <c r="E1986" s="10">
        <v>8620</v>
      </c>
      <c r="F1986" s="5" t="s">
        <v>67</v>
      </c>
      <c r="G1986" s="10">
        <v>0</v>
      </c>
      <c r="H1986" s="5" t="s">
        <v>67</v>
      </c>
      <c r="I1986" s="10">
        <v>0</v>
      </c>
      <c r="J1986" s="5" t="s">
        <v>67</v>
      </c>
      <c r="K1986" s="10">
        <v>0</v>
      </c>
      <c r="L1986" s="5" t="s">
        <v>67</v>
      </c>
      <c r="M1986" s="10">
        <v>0</v>
      </c>
      <c r="N1986" s="5" t="s">
        <v>67</v>
      </c>
      <c r="O1986" s="10">
        <f t="shared" si="30"/>
        <v>8620</v>
      </c>
      <c r="P1986" s="10">
        <v>15178</v>
      </c>
      <c r="Q1986" s="10">
        <v>0</v>
      </c>
      <c r="R1986" s="10">
        <v>0</v>
      </c>
      <c r="S1986" s="10">
        <v>0</v>
      </c>
      <c r="T1986" s="10">
        <v>0</v>
      </c>
      <c r="U1986" s="10">
        <v>0</v>
      </c>
      <c r="V1986" s="10">
        <v>0</v>
      </c>
      <c r="W1986" s="5" t="s">
        <v>10100</v>
      </c>
      <c r="X1986" s="5" t="s">
        <v>67</v>
      </c>
      <c r="Y1986" s="2" t="s">
        <v>67</v>
      </c>
      <c r="Z1986" s="2" t="s">
        <v>67</v>
      </c>
      <c r="AA1986" s="11"/>
      <c r="AB1986" s="2" t="s">
        <v>67</v>
      </c>
    </row>
    <row r="1987" spans="1:28" ht="30" customHeight="1" x14ac:dyDescent="0.3">
      <c r="A1987" s="5" t="s">
        <v>10101</v>
      </c>
      <c r="B1987" s="5" t="s">
        <v>10085</v>
      </c>
      <c r="C1987" s="5" t="s">
        <v>10037</v>
      </c>
      <c r="D1987" s="9" t="s">
        <v>504</v>
      </c>
      <c r="E1987" s="10">
        <v>12660</v>
      </c>
      <c r="F1987" s="5" t="s">
        <v>67</v>
      </c>
      <c r="G1987" s="10">
        <v>0</v>
      </c>
      <c r="H1987" s="5" t="s">
        <v>67</v>
      </c>
      <c r="I1987" s="10">
        <v>0</v>
      </c>
      <c r="J1987" s="5" t="s">
        <v>67</v>
      </c>
      <c r="K1987" s="10">
        <v>0</v>
      </c>
      <c r="L1987" s="5" t="s">
        <v>67</v>
      </c>
      <c r="M1987" s="10">
        <v>0</v>
      </c>
      <c r="N1987" s="5" t="s">
        <v>67</v>
      </c>
      <c r="O1987" s="10">
        <f t="shared" si="30"/>
        <v>12660</v>
      </c>
      <c r="P1987" s="10">
        <v>18213</v>
      </c>
      <c r="Q1987" s="10">
        <v>0</v>
      </c>
      <c r="R1987" s="10">
        <v>0</v>
      </c>
      <c r="S1987" s="10">
        <v>0</v>
      </c>
      <c r="T1987" s="10">
        <v>0</v>
      </c>
      <c r="U1987" s="10">
        <v>0</v>
      </c>
      <c r="V1987" s="10">
        <v>0</v>
      </c>
      <c r="W1987" s="5" t="s">
        <v>10102</v>
      </c>
      <c r="X1987" s="5" t="s">
        <v>67</v>
      </c>
      <c r="Y1987" s="2" t="s">
        <v>67</v>
      </c>
      <c r="Z1987" s="2" t="s">
        <v>67</v>
      </c>
      <c r="AA1987" s="11"/>
      <c r="AB1987" s="2" t="s">
        <v>67</v>
      </c>
    </row>
    <row r="1988" spans="1:28" ht="30" customHeight="1" x14ac:dyDescent="0.3">
      <c r="A1988" s="5" t="s">
        <v>10103</v>
      </c>
      <c r="B1988" s="5" t="s">
        <v>10085</v>
      </c>
      <c r="C1988" s="5" t="s">
        <v>10040</v>
      </c>
      <c r="D1988" s="9" t="s">
        <v>504</v>
      </c>
      <c r="E1988" s="10">
        <v>16320</v>
      </c>
      <c r="F1988" s="5" t="s">
        <v>67</v>
      </c>
      <c r="G1988" s="10">
        <v>0</v>
      </c>
      <c r="H1988" s="5" t="s">
        <v>67</v>
      </c>
      <c r="I1988" s="10">
        <v>0</v>
      </c>
      <c r="J1988" s="5" t="s">
        <v>67</v>
      </c>
      <c r="K1988" s="10">
        <v>0</v>
      </c>
      <c r="L1988" s="5" t="s">
        <v>67</v>
      </c>
      <c r="M1988" s="10">
        <v>0</v>
      </c>
      <c r="N1988" s="5" t="s">
        <v>67</v>
      </c>
      <c r="O1988" s="10">
        <f t="shared" si="30"/>
        <v>16320</v>
      </c>
      <c r="P1988" s="10">
        <v>19734</v>
      </c>
      <c r="Q1988" s="10">
        <v>0</v>
      </c>
      <c r="R1988" s="10">
        <v>0</v>
      </c>
      <c r="S1988" s="10">
        <v>0</v>
      </c>
      <c r="T1988" s="10">
        <v>0</v>
      </c>
      <c r="U1988" s="10">
        <v>0</v>
      </c>
      <c r="V1988" s="10">
        <v>0</v>
      </c>
      <c r="W1988" s="5" t="s">
        <v>10104</v>
      </c>
      <c r="X1988" s="5" t="s">
        <v>67</v>
      </c>
      <c r="Y1988" s="2" t="s">
        <v>67</v>
      </c>
      <c r="Z1988" s="2" t="s">
        <v>67</v>
      </c>
      <c r="AA1988" s="11"/>
      <c r="AB1988" s="2" t="s">
        <v>67</v>
      </c>
    </row>
    <row r="1989" spans="1:28" ht="30" customHeight="1" x14ac:dyDescent="0.3">
      <c r="A1989" s="5" t="s">
        <v>10105</v>
      </c>
      <c r="B1989" s="5" t="s">
        <v>10085</v>
      </c>
      <c r="C1989" s="5" t="s">
        <v>10043</v>
      </c>
      <c r="D1989" s="9" t="s">
        <v>504</v>
      </c>
      <c r="E1989" s="10">
        <v>25534</v>
      </c>
      <c r="F1989" s="5" t="s">
        <v>67</v>
      </c>
      <c r="G1989" s="10">
        <v>0</v>
      </c>
      <c r="H1989" s="5" t="s">
        <v>67</v>
      </c>
      <c r="I1989" s="10">
        <v>0</v>
      </c>
      <c r="J1989" s="5" t="s">
        <v>67</v>
      </c>
      <c r="K1989" s="10">
        <v>0</v>
      </c>
      <c r="L1989" s="5" t="s">
        <v>67</v>
      </c>
      <c r="M1989" s="10">
        <v>0</v>
      </c>
      <c r="N1989" s="5" t="s">
        <v>67</v>
      </c>
      <c r="O1989" s="10">
        <f t="shared" si="30"/>
        <v>25534</v>
      </c>
      <c r="P1989" s="10">
        <v>20642</v>
      </c>
      <c r="Q1989" s="10">
        <v>0</v>
      </c>
      <c r="R1989" s="10">
        <v>0</v>
      </c>
      <c r="S1989" s="10">
        <v>0</v>
      </c>
      <c r="T1989" s="10">
        <v>0</v>
      </c>
      <c r="U1989" s="10">
        <v>0</v>
      </c>
      <c r="V1989" s="10">
        <v>0</v>
      </c>
      <c r="W1989" s="5" t="s">
        <v>10106</v>
      </c>
      <c r="X1989" s="5" t="s">
        <v>67</v>
      </c>
      <c r="Y1989" s="2" t="s">
        <v>67</v>
      </c>
      <c r="Z1989" s="2" t="s">
        <v>67</v>
      </c>
      <c r="AA1989" s="11"/>
      <c r="AB1989" s="2" t="s">
        <v>67</v>
      </c>
    </row>
    <row r="1990" spans="1:28" ht="30" customHeight="1" x14ac:dyDescent="0.3">
      <c r="A1990" s="5" t="s">
        <v>10107</v>
      </c>
      <c r="B1990" s="5" t="s">
        <v>10085</v>
      </c>
      <c r="C1990" s="5" t="s">
        <v>10046</v>
      </c>
      <c r="D1990" s="9" t="s">
        <v>504</v>
      </c>
      <c r="E1990" s="10">
        <v>29138</v>
      </c>
      <c r="F1990" s="5" t="s">
        <v>67</v>
      </c>
      <c r="G1990" s="10">
        <v>0</v>
      </c>
      <c r="H1990" s="5" t="s">
        <v>67</v>
      </c>
      <c r="I1990" s="10">
        <v>0</v>
      </c>
      <c r="J1990" s="5" t="s">
        <v>67</v>
      </c>
      <c r="K1990" s="10">
        <v>0</v>
      </c>
      <c r="L1990" s="5" t="s">
        <v>67</v>
      </c>
      <c r="M1990" s="10">
        <v>0</v>
      </c>
      <c r="N1990" s="5" t="s">
        <v>67</v>
      </c>
      <c r="O1990" s="10">
        <f t="shared" si="30"/>
        <v>29138</v>
      </c>
      <c r="P1990" s="10">
        <v>22767</v>
      </c>
      <c r="Q1990" s="10">
        <v>0</v>
      </c>
      <c r="R1990" s="10">
        <v>0</v>
      </c>
      <c r="S1990" s="10">
        <v>0</v>
      </c>
      <c r="T1990" s="10">
        <v>0</v>
      </c>
      <c r="U1990" s="10">
        <v>0</v>
      </c>
      <c r="V1990" s="10">
        <v>0</v>
      </c>
      <c r="W1990" s="5" t="s">
        <v>10108</v>
      </c>
      <c r="X1990" s="5" t="s">
        <v>67</v>
      </c>
      <c r="Y1990" s="2" t="s">
        <v>67</v>
      </c>
      <c r="Z1990" s="2" t="s">
        <v>67</v>
      </c>
      <c r="AA1990" s="11"/>
      <c r="AB1990" s="2" t="s">
        <v>67</v>
      </c>
    </row>
    <row r="1991" spans="1:28" ht="30" customHeight="1" x14ac:dyDescent="0.3">
      <c r="A1991" s="5" t="s">
        <v>10109</v>
      </c>
      <c r="B1991" s="5" t="s">
        <v>10085</v>
      </c>
      <c r="C1991" s="5" t="s">
        <v>10049</v>
      </c>
      <c r="D1991" s="9" t="s">
        <v>504</v>
      </c>
      <c r="E1991" s="10">
        <v>34116</v>
      </c>
      <c r="F1991" s="5" t="s">
        <v>67</v>
      </c>
      <c r="G1991" s="10">
        <v>0</v>
      </c>
      <c r="H1991" s="5" t="s">
        <v>67</v>
      </c>
      <c r="I1991" s="10">
        <v>0</v>
      </c>
      <c r="J1991" s="5" t="s">
        <v>67</v>
      </c>
      <c r="K1991" s="10">
        <v>0</v>
      </c>
      <c r="L1991" s="5" t="s">
        <v>67</v>
      </c>
      <c r="M1991" s="10">
        <v>0</v>
      </c>
      <c r="N1991" s="5" t="s">
        <v>67</v>
      </c>
      <c r="O1991" s="10">
        <f t="shared" si="30"/>
        <v>34116</v>
      </c>
      <c r="P1991" s="10">
        <v>25335</v>
      </c>
      <c r="Q1991" s="10">
        <v>0</v>
      </c>
      <c r="R1991" s="10">
        <v>0</v>
      </c>
      <c r="S1991" s="10">
        <v>0</v>
      </c>
      <c r="T1991" s="10">
        <v>0</v>
      </c>
      <c r="U1991" s="10">
        <v>0</v>
      </c>
      <c r="V1991" s="10">
        <v>0</v>
      </c>
      <c r="W1991" s="5" t="s">
        <v>10110</v>
      </c>
      <c r="X1991" s="5" t="s">
        <v>67</v>
      </c>
      <c r="Y1991" s="2" t="s">
        <v>67</v>
      </c>
      <c r="Z1991" s="2" t="s">
        <v>67</v>
      </c>
      <c r="AA1991" s="11"/>
      <c r="AB1991" s="2" t="s">
        <v>67</v>
      </c>
    </row>
    <row r="1992" spans="1:28" ht="30" customHeight="1" x14ac:dyDescent="0.3">
      <c r="A1992" s="5" t="s">
        <v>10111</v>
      </c>
      <c r="B1992" s="5" t="s">
        <v>10085</v>
      </c>
      <c r="C1992" s="5" t="s">
        <v>10052</v>
      </c>
      <c r="D1992" s="9" t="s">
        <v>504</v>
      </c>
      <c r="E1992" s="10">
        <v>39406</v>
      </c>
      <c r="F1992" s="5" t="s">
        <v>67</v>
      </c>
      <c r="G1992" s="10">
        <v>0</v>
      </c>
      <c r="H1992" s="5" t="s">
        <v>67</v>
      </c>
      <c r="I1992" s="10">
        <v>0</v>
      </c>
      <c r="J1992" s="5" t="s">
        <v>67</v>
      </c>
      <c r="K1992" s="10">
        <v>0</v>
      </c>
      <c r="L1992" s="5" t="s">
        <v>67</v>
      </c>
      <c r="M1992" s="10">
        <v>0</v>
      </c>
      <c r="N1992" s="5" t="s">
        <v>67</v>
      </c>
      <c r="O1992" s="10">
        <f t="shared" si="30"/>
        <v>39406</v>
      </c>
      <c r="P1992" s="10">
        <v>28536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10">
        <v>0</v>
      </c>
      <c r="W1992" s="5" t="s">
        <v>10112</v>
      </c>
      <c r="X1992" s="5" t="s">
        <v>67</v>
      </c>
      <c r="Y1992" s="2" t="s">
        <v>67</v>
      </c>
      <c r="Z1992" s="2" t="s">
        <v>67</v>
      </c>
      <c r="AA1992" s="11"/>
      <c r="AB1992" s="2" t="s">
        <v>67</v>
      </c>
    </row>
    <row r="1993" spans="1:28" ht="30" customHeight="1" x14ac:dyDescent="0.3">
      <c r="A1993" s="5" t="s">
        <v>10113</v>
      </c>
      <c r="B1993" s="5" t="s">
        <v>10085</v>
      </c>
      <c r="C1993" s="5" t="s">
        <v>10055</v>
      </c>
      <c r="D1993" s="9" t="s">
        <v>504</v>
      </c>
      <c r="E1993" s="10">
        <v>44642</v>
      </c>
      <c r="F1993" s="5" t="s">
        <v>67</v>
      </c>
      <c r="G1993" s="10">
        <v>0</v>
      </c>
      <c r="H1993" s="5" t="s">
        <v>67</v>
      </c>
      <c r="I1993" s="10">
        <v>0</v>
      </c>
      <c r="J1993" s="5" t="s">
        <v>67</v>
      </c>
      <c r="K1993" s="10">
        <v>0</v>
      </c>
      <c r="L1993" s="5" t="s">
        <v>67</v>
      </c>
      <c r="M1993" s="10">
        <v>0</v>
      </c>
      <c r="N1993" s="5" t="s">
        <v>67</v>
      </c>
      <c r="O1993" s="10">
        <f t="shared" si="30"/>
        <v>44642</v>
      </c>
      <c r="P1993" s="10">
        <v>32483</v>
      </c>
      <c r="Q1993" s="10">
        <v>0</v>
      </c>
      <c r="R1993" s="10">
        <v>0</v>
      </c>
      <c r="S1993" s="10">
        <v>0</v>
      </c>
      <c r="T1993" s="10">
        <v>0</v>
      </c>
      <c r="U1993" s="10">
        <v>0</v>
      </c>
      <c r="V1993" s="10">
        <v>0</v>
      </c>
      <c r="W1993" s="5" t="s">
        <v>10114</v>
      </c>
      <c r="X1993" s="5" t="s">
        <v>67</v>
      </c>
      <c r="Y1993" s="2" t="s">
        <v>67</v>
      </c>
      <c r="Z1993" s="2" t="s">
        <v>67</v>
      </c>
      <c r="AA1993" s="11"/>
      <c r="AB1993" s="2" t="s">
        <v>67</v>
      </c>
    </row>
    <row r="1994" spans="1:28" ht="30" customHeight="1" x14ac:dyDescent="0.3">
      <c r="A1994" s="5" t="s">
        <v>10115</v>
      </c>
      <c r="B1994" s="5" t="s">
        <v>10085</v>
      </c>
      <c r="C1994" s="5" t="s">
        <v>10058</v>
      </c>
      <c r="D1994" s="9" t="s">
        <v>504</v>
      </c>
      <c r="E1994" s="10">
        <v>49714</v>
      </c>
      <c r="F1994" s="5" t="s">
        <v>67</v>
      </c>
      <c r="G1994" s="10">
        <v>0</v>
      </c>
      <c r="H1994" s="5" t="s">
        <v>67</v>
      </c>
      <c r="I1994" s="10">
        <v>0</v>
      </c>
      <c r="J1994" s="5" t="s">
        <v>67</v>
      </c>
      <c r="K1994" s="10">
        <v>0</v>
      </c>
      <c r="L1994" s="5" t="s">
        <v>67</v>
      </c>
      <c r="M1994" s="10">
        <v>0</v>
      </c>
      <c r="N1994" s="5" t="s">
        <v>67</v>
      </c>
      <c r="O1994" s="10">
        <f t="shared" si="30"/>
        <v>49714</v>
      </c>
      <c r="P1994" s="10">
        <v>35063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10">
        <v>0</v>
      </c>
      <c r="W1994" s="5" t="s">
        <v>10116</v>
      </c>
      <c r="X1994" s="5" t="s">
        <v>67</v>
      </c>
      <c r="Y1994" s="2" t="s">
        <v>67</v>
      </c>
      <c r="Z1994" s="2" t="s">
        <v>67</v>
      </c>
      <c r="AA1994" s="11"/>
      <c r="AB1994" s="2" t="s">
        <v>67</v>
      </c>
    </row>
    <row r="1995" spans="1:28" ht="30" customHeight="1" x14ac:dyDescent="0.3">
      <c r="A1995" s="5" t="s">
        <v>10117</v>
      </c>
      <c r="B1995" s="5" t="s">
        <v>10085</v>
      </c>
      <c r="C1995" s="5" t="s">
        <v>10061</v>
      </c>
      <c r="D1995" s="9" t="s">
        <v>504</v>
      </c>
      <c r="E1995" s="10">
        <v>54872</v>
      </c>
      <c r="F1995" s="5" t="s">
        <v>67</v>
      </c>
      <c r="G1995" s="10">
        <v>0</v>
      </c>
      <c r="H1995" s="5" t="s">
        <v>67</v>
      </c>
      <c r="I1995" s="10">
        <v>0</v>
      </c>
      <c r="J1995" s="5" t="s">
        <v>67</v>
      </c>
      <c r="K1995" s="10">
        <v>0</v>
      </c>
      <c r="L1995" s="5" t="s">
        <v>67</v>
      </c>
      <c r="M1995" s="10">
        <v>0</v>
      </c>
      <c r="N1995" s="5" t="s">
        <v>67</v>
      </c>
      <c r="O1995" s="10">
        <f t="shared" si="30"/>
        <v>54872</v>
      </c>
      <c r="P1995" s="10">
        <v>41438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10">
        <v>0</v>
      </c>
      <c r="W1995" s="5" t="s">
        <v>10118</v>
      </c>
      <c r="X1995" s="5" t="s">
        <v>67</v>
      </c>
      <c r="Y1995" s="2" t="s">
        <v>67</v>
      </c>
      <c r="Z1995" s="2" t="s">
        <v>67</v>
      </c>
      <c r="AA1995" s="11"/>
      <c r="AB1995" s="2" t="s">
        <v>67</v>
      </c>
    </row>
    <row r="1996" spans="1:28" ht="30" customHeight="1" x14ac:dyDescent="0.3">
      <c r="A1996" s="5" t="s">
        <v>10119</v>
      </c>
      <c r="B1996" s="5" t="s">
        <v>10085</v>
      </c>
      <c r="C1996" s="5" t="s">
        <v>10064</v>
      </c>
      <c r="D1996" s="9" t="s">
        <v>504</v>
      </c>
      <c r="E1996" s="10">
        <v>4912</v>
      </c>
      <c r="F1996" s="5" t="s">
        <v>67</v>
      </c>
      <c r="G1996" s="10">
        <v>0</v>
      </c>
      <c r="H1996" s="5" t="s">
        <v>67</v>
      </c>
      <c r="I1996" s="10">
        <v>0</v>
      </c>
      <c r="J1996" s="5" t="s">
        <v>67</v>
      </c>
      <c r="K1996" s="10">
        <v>0</v>
      </c>
      <c r="L1996" s="5" t="s">
        <v>67</v>
      </c>
      <c r="M1996" s="10">
        <v>0</v>
      </c>
      <c r="N1996" s="5" t="s">
        <v>67</v>
      </c>
      <c r="O1996" s="10">
        <f t="shared" si="30"/>
        <v>4912</v>
      </c>
      <c r="P1996" s="10">
        <v>8044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5" t="s">
        <v>10120</v>
      </c>
      <c r="X1996" s="5" t="s">
        <v>67</v>
      </c>
      <c r="Y1996" s="2" t="s">
        <v>67</v>
      </c>
      <c r="Z1996" s="2" t="s">
        <v>67</v>
      </c>
      <c r="AA1996" s="11"/>
      <c r="AB1996" s="2" t="s">
        <v>67</v>
      </c>
    </row>
    <row r="1997" spans="1:28" ht="30" customHeight="1" x14ac:dyDescent="0.3">
      <c r="A1997" s="5" t="s">
        <v>10121</v>
      </c>
      <c r="B1997" s="5" t="s">
        <v>10085</v>
      </c>
      <c r="C1997" s="5" t="s">
        <v>10067</v>
      </c>
      <c r="D1997" s="9" t="s">
        <v>504</v>
      </c>
      <c r="E1997" s="10">
        <v>6226</v>
      </c>
      <c r="F1997" s="5" t="s">
        <v>67</v>
      </c>
      <c r="G1997" s="10">
        <v>0</v>
      </c>
      <c r="H1997" s="5" t="s">
        <v>67</v>
      </c>
      <c r="I1997" s="10">
        <v>0</v>
      </c>
      <c r="J1997" s="5" t="s">
        <v>67</v>
      </c>
      <c r="K1997" s="10">
        <v>0</v>
      </c>
      <c r="L1997" s="5" t="s">
        <v>67</v>
      </c>
      <c r="M1997" s="10">
        <v>0</v>
      </c>
      <c r="N1997" s="5" t="s">
        <v>67</v>
      </c>
      <c r="O1997" s="10">
        <f t="shared" si="30"/>
        <v>6226</v>
      </c>
      <c r="P1997" s="10">
        <v>8499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10">
        <v>0</v>
      </c>
      <c r="W1997" s="5" t="s">
        <v>10122</v>
      </c>
      <c r="X1997" s="5" t="s">
        <v>67</v>
      </c>
      <c r="Y1997" s="2" t="s">
        <v>67</v>
      </c>
      <c r="Z1997" s="2" t="s">
        <v>67</v>
      </c>
      <c r="AA1997" s="11"/>
      <c r="AB1997" s="2" t="s">
        <v>67</v>
      </c>
    </row>
    <row r="1998" spans="1:28" ht="30" customHeight="1" x14ac:dyDescent="0.3">
      <c r="A1998" s="5" t="s">
        <v>10123</v>
      </c>
      <c r="B1998" s="5" t="s">
        <v>10085</v>
      </c>
      <c r="C1998" s="5" t="s">
        <v>10070</v>
      </c>
      <c r="D1998" s="9" t="s">
        <v>504</v>
      </c>
      <c r="E1998" s="10">
        <v>7668</v>
      </c>
      <c r="F1998" s="5" t="s">
        <v>67</v>
      </c>
      <c r="G1998" s="10">
        <v>0</v>
      </c>
      <c r="H1998" s="5" t="s">
        <v>67</v>
      </c>
      <c r="I1998" s="10">
        <v>0</v>
      </c>
      <c r="J1998" s="5" t="s">
        <v>67</v>
      </c>
      <c r="K1998" s="10">
        <v>0</v>
      </c>
      <c r="L1998" s="5" t="s">
        <v>67</v>
      </c>
      <c r="M1998" s="10">
        <v>0</v>
      </c>
      <c r="N1998" s="5" t="s">
        <v>67</v>
      </c>
      <c r="O1998" s="10">
        <f t="shared" si="30"/>
        <v>7668</v>
      </c>
      <c r="P1998" s="10">
        <v>8651</v>
      </c>
      <c r="Q1998" s="10">
        <v>0</v>
      </c>
      <c r="R1998" s="10">
        <v>0</v>
      </c>
      <c r="S1998" s="10">
        <v>0</v>
      </c>
      <c r="T1998" s="10">
        <v>0</v>
      </c>
      <c r="U1998" s="10">
        <v>0</v>
      </c>
      <c r="V1998" s="10">
        <v>0</v>
      </c>
      <c r="W1998" s="5" t="s">
        <v>10124</v>
      </c>
      <c r="X1998" s="5" t="s">
        <v>67</v>
      </c>
      <c r="Y1998" s="2" t="s">
        <v>67</v>
      </c>
      <c r="Z1998" s="2" t="s">
        <v>67</v>
      </c>
      <c r="AA1998" s="11"/>
      <c r="AB1998" s="2" t="s">
        <v>67</v>
      </c>
    </row>
    <row r="1999" spans="1:28" ht="30" customHeight="1" x14ac:dyDescent="0.3">
      <c r="A1999" s="5" t="s">
        <v>10125</v>
      </c>
      <c r="B1999" s="5" t="s">
        <v>10085</v>
      </c>
      <c r="C1999" s="5" t="s">
        <v>10073</v>
      </c>
      <c r="D1999" s="9" t="s">
        <v>504</v>
      </c>
      <c r="E1999" s="10">
        <v>25088</v>
      </c>
      <c r="F1999" s="5" t="s">
        <v>67</v>
      </c>
      <c r="G1999" s="10">
        <v>0</v>
      </c>
      <c r="H1999" s="5" t="s">
        <v>67</v>
      </c>
      <c r="I1999" s="10">
        <v>0</v>
      </c>
      <c r="J1999" s="5" t="s">
        <v>67</v>
      </c>
      <c r="K1999" s="10">
        <v>0</v>
      </c>
      <c r="L1999" s="5" t="s">
        <v>67</v>
      </c>
      <c r="M1999" s="10">
        <v>0</v>
      </c>
      <c r="N1999" s="5" t="s">
        <v>67</v>
      </c>
      <c r="O1999" s="10">
        <f t="shared" si="30"/>
        <v>25088</v>
      </c>
      <c r="P1999" s="10">
        <v>12155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10">
        <v>0</v>
      </c>
      <c r="W1999" s="5" t="s">
        <v>10126</v>
      </c>
      <c r="X1999" s="5" t="s">
        <v>67</v>
      </c>
      <c r="Y1999" s="2" t="s">
        <v>67</v>
      </c>
      <c r="Z1999" s="2" t="s">
        <v>67</v>
      </c>
      <c r="AA1999" s="11"/>
      <c r="AB1999" s="2" t="s">
        <v>67</v>
      </c>
    </row>
    <row r="2000" spans="1:28" ht="30" customHeight="1" x14ac:dyDescent="0.3">
      <c r="A2000" s="5" t="s">
        <v>10127</v>
      </c>
      <c r="B2000" s="5" t="s">
        <v>10085</v>
      </c>
      <c r="C2000" s="5" t="s">
        <v>10076</v>
      </c>
      <c r="D2000" s="9" t="s">
        <v>504</v>
      </c>
      <c r="E2000" s="10">
        <v>34222</v>
      </c>
      <c r="F2000" s="5" t="s">
        <v>67</v>
      </c>
      <c r="G2000" s="10">
        <v>0</v>
      </c>
      <c r="H2000" s="5" t="s">
        <v>67</v>
      </c>
      <c r="I2000" s="10">
        <v>0</v>
      </c>
      <c r="J2000" s="5" t="s">
        <v>67</v>
      </c>
      <c r="K2000" s="10">
        <v>0</v>
      </c>
      <c r="L2000" s="5" t="s">
        <v>67</v>
      </c>
      <c r="M2000" s="10">
        <v>0</v>
      </c>
      <c r="N2000" s="5" t="s">
        <v>67</v>
      </c>
      <c r="O2000" s="10">
        <f t="shared" si="30"/>
        <v>34222</v>
      </c>
      <c r="P2000" s="10">
        <v>13156</v>
      </c>
      <c r="Q2000" s="10">
        <v>0</v>
      </c>
      <c r="R2000" s="10">
        <v>0</v>
      </c>
      <c r="S2000" s="10">
        <v>0</v>
      </c>
      <c r="T2000" s="10">
        <v>0</v>
      </c>
      <c r="U2000" s="10">
        <v>0</v>
      </c>
      <c r="V2000" s="10">
        <v>0</v>
      </c>
      <c r="W2000" s="5" t="s">
        <v>10128</v>
      </c>
      <c r="X2000" s="5" t="s">
        <v>67</v>
      </c>
      <c r="Y2000" s="2" t="s">
        <v>67</v>
      </c>
      <c r="Z2000" s="2" t="s">
        <v>67</v>
      </c>
      <c r="AA2000" s="11"/>
      <c r="AB2000" s="2" t="s">
        <v>67</v>
      </c>
    </row>
    <row r="2001" spans="1:28" ht="30" customHeight="1" x14ac:dyDescent="0.3">
      <c r="A2001" s="5" t="s">
        <v>10129</v>
      </c>
      <c r="B2001" s="5" t="s">
        <v>10085</v>
      </c>
      <c r="C2001" s="5" t="s">
        <v>10079</v>
      </c>
      <c r="D2001" s="9" t="s">
        <v>504</v>
      </c>
      <c r="E2001" s="10">
        <v>95862</v>
      </c>
      <c r="F2001" s="5" t="s">
        <v>67</v>
      </c>
      <c r="G2001" s="10">
        <v>0</v>
      </c>
      <c r="H2001" s="5" t="s">
        <v>67</v>
      </c>
      <c r="I2001" s="10">
        <v>0</v>
      </c>
      <c r="J2001" s="5" t="s">
        <v>67</v>
      </c>
      <c r="K2001" s="10">
        <v>0</v>
      </c>
      <c r="L2001" s="5" t="s">
        <v>67</v>
      </c>
      <c r="M2001" s="10">
        <v>0</v>
      </c>
      <c r="N2001" s="5" t="s">
        <v>67</v>
      </c>
      <c r="O2001" s="10">
        <f t="shared" si="30"/>
        <v>95862</v>
      </c>
      <c r="P2001" s="10">
        <v>14300</v>
      </c>
      <c r="Q2001" s="10">
        <v>0</v>
      </c>
      <c r="R2001" s="10">
        <v>0</v>
      </c>
      <c r="S2001" s="10">
        <v>0</v>
      </c>
      <c r="T2001" s="10">
        <v>0</v>
      </c>
      <c r="U2001" s="10">
        <v>0</v>
      </c>
      <c r="V2001" s="10">
        <v>0</v>
      </c>
      <c r="W2001" s="5" t="s">
        <v>10130</v>
      </c>
      <c r="X2001" s="5" t="s">
        <v>67</v>
      </c>
      <c r="Y2001" s="2" t="s">
        <v>67</v>
      </c>
      <c r="Z2001" s="2" t="s">
        <v>67</v>
      </c>
      <c r="AA2001" s="11"/>
      <c r="AB2001" s="2" t="s">
        <v>67</v>
      </c>
    </row>
    <row r="2002" spans="1:28" ht="30" customHeight="1" x14ac:dyDescent="0.3">
      <c r="A2002" s="5" t="s">
        <v>10131</v>
      </c>
      <c r="B2002" s="5" t="s">
        <v>10132</v>
      </c>
      <c r="C2002" s="5" t="s">
        <v>67</v>
      </c>
      <c r="D2002" s="9" t="s">
        <v>1702</v>
      </c>
      <c r="E2002" s="10">
        <v>69600</v>
      </c>
      <c r="F2002" s="5" t="s">
        <v>67</v>
      </c>
      <c r="G2002" s="10">
        <v>0</v>
      </c>
      <c r="H2002" s="5" t="s">
        <v>67</v>
      </c>
      <c r="I2002" s="10">
        <v>0</v>
      </c>
      <c r="J2002" s="5" t="s">
        <v>67</v>
      </c>
      <c r="K2002" s="10">
        <v>0</v>
      </c>
      <c r="L2002" s="5" t="s">
        <v>67</v>
      </c>
      <c r="M2002" s="10">
        <v>0</v>
      </c>
      <c r="N2002" s="5" t="s">
        <v>67</v>
      </c>
      <c r="O2002" s="10">
        <f t="shared" si="30"/>
        <v>69600</v>
      </c>
      <c r="P2002" s="10">
        <v>50600</v>
      </c>
      <c r="Q2002" s="10">
        <v>0</v>
      </c>
      <c r="R2002" s="10">
        <v>0</v>
      </c>
      <c r="S2002" s="10">
        <v>0</v>
      </c>
      <c r="T2002" s="10">
        <v>0</v>
      </c>
      <c r="U2002" s="10">
        <v>0</v>
      </c>
      <c r="V2002" s="10">
        <v>0</v>
      </c>
      <c r="W2002" s="5" t="s">
        <v>10133</v>
      </c>
      <c r="X2002" s="5" t="s">
        <v>67</v>
      </c>
      <c r="Y2002" s="2" t="s">
        <v>67</v>
      </c>
      <c r="Z2002" s="2" t="s">
        <v>67</v>
      </c>
      <c r="AA2002" s="11"/>
      <c r="AB2002" s="2" t="s">
        <v>67</v>
      </c>
    </row>
  </sheetData>
  <mergeCells count="15">
    <mergeCell ref="Y3:Y4"/>
    <mergeCell ref="Z3:Z4"/>
    <mergeCell ref="AA3:AA4"/>
    <mergeCell ref="AB3:AB4"/>
    <mergeCell ref="A1:X1"/>
    <mergeCell ref="A2:X2"/>
    <mergeCell ref="A3:A4"/>
    <mergeCell ref="B3:B4"/>
    <mergeCell ref="C3:C4"/>
    <mergeCell ref="D3:D4"/>
    <mergeCell ref="E3:O3"/>
    <mergeCell ref="P3:P4"/>
    <mergeCell ref="Q3:V3"/>
    <mergeCell ref="W3:W4"/>
    <mergeCell ref="X3:X4"/>
  </mergeCells>
  <phoneticPr fontId="1" type="noConversion"/>
  <pageMargins left="0.78740157480314954" right="0" top="0.39370078740157477" bottom="0.39370078740157477" header="0" footer="0"/>
  <pageSetup paperSize="9" scale="4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workbookViewId="0">
      <selection activeCell="J29" sqref="J29"/>
    </sheetView>
  </sheetViews>
  <sheetFormatPr defaultRowHeight="16.5" x14ac:dyDescent="0.3"/>
  <sheetData>
    <row r="1" spans="1:7" x14ac:dyDescent="0.3">
      <c r="A1" t="s">
        <v>10134</v>
      </c>
    </row>
    <row r="2" spans="1:7" x14ac:dyDescent="0.3">
      <c r="A2" s="1" t="s">
        <v>10135</v>
      </c>
      <c r="B2" t="s">
        <v>10136</v>
      </c>
    </row>
    <row r="3" spans="1:7" x14ac:dyDescent="0.3">
      <c r="A3" s="1" t="s">
        <v>10137</v>
      </c>
      <c r="B3" t="s">
        <v>10138</v>
      </c>
    </row>
    <row r="4" spans="1:7" x14ac:dyDescent="0.3">
      <c r="A4" s="1" t="s">
        <v>10139</v>
      </c>
      <c r="B4">
        <v>5</v>
      </c>
    </row>
    <row r="5" spans="1:7" x14ac:dyDescent="0.3">
      <c r="A5" s="1" t="s">
        <v>10140</v>
      </c>
      <c r="B5">
        <v>5</v>
      </c>
    </row>
    <row r="6" spans="1:7" x14ac:dyDescent="0.3">
      <c r="A6" s="1" t="s">
        <v>10141</v>
      </c>
      <c r="B6" t="s">
        <v>10142</v>
      </c>
    </row>
    <row r="7" spans="1:7" x14ac:dyDescent="0.3">
      <c r="A7" s="1" t="s">
        <v>10143</v>
      </c>
      <c r="B7" t="s">
        <v>10136</v>
      </c>
      <c r="C7">
        <v>1</v>
      </c>
    </row>
    <row r="8" spans="1:7" x14ac:dyDescent="0.3">
      <c r="A8" s="1" t="s">
        <v>10144</v>
      </c>
      <c r="B8" t="s">
        <v>10136</v>
      </c>
      <c r="C8">
        <v>2</v>
      </c>
    </row>
    <row r="9" spans="1:7" x14ac:dyDescent="0.3">
      <c r="A9" s="1" t="s">
        <v>10145</v>
      </c>
      <c r="B9" t="s">
        <v>4763</v>
      </c>
      <c r="C9" t="s">
        <v>4765</v>
      </c>
      <c r="D9" t="s">
        <v>4766</v>
      </c>
      <c r="E9" t="s">
        <v>4767</v>
      </c>
      <c r="F9" t="s">
        <v>4768</v>
      </c>
      <c r="G9" t="s">
        <v>10146</v>
      </c>
    </row>
    <row r="10" spans="1:7" x14ac:dyDescent="0.3">
      <c r="A10" s="1" t="s">
        <v>10147</v>
      </c>
      <c r="B10">
        <v>1071</v>
      </c>
      <c r="C10">
        <v>0</v>
      </c>
      <c r="D10">
        <v>0</v>
      </c>
    </row>
    <row r="11" spans="1:7" x14ac:dyDescent="0.3">
      <c r="A11" s="1" t="s">
        <v>10148</v>
      </c>
      <c r="B11" t="s">
        <v>10149</v>
      </c>
      <c r="C11">
        <v>4</v>
      </c>
    </row>
    <row r="12" spans="1:7" x14ac:dyDescent="0.3">
      <c r="A12" s="1" t="s">
        <v>10150</v>
      </c>
      <c r="B12" t="s">
        <v>10149</v>
      </c>
      <c r="C12">
        <v>4</v>
      </c>
    </row>
    <row r="13" spans="1:7" x14ac:dyDescent="0.3">
      <c r="A13" s="1" t="s">
        <v>10151</v>
      </c>
      <c r="B13" t="s">
        <v>10149</v>
      </c>
      <c r="C13">
        <v>3</v>
      </c>
    </row>
    <row r="14" spans="1:7" x14ac:dyDescent="0.3">
      <c r="A14" s="1" t="s">
        <v>10152</v>
      </c>
      <c r="B14" t="s">
        <v>10136</v>
      </c>
      <c r="C14">
        <v>5</v>
      </c>
    </row>
    <row r="15" spans="1:7" x14ac:dyDescent="0.3">
      <c r="A15" s="1" t="s">
        <v>10153</v>
      </c>
      <c r="B15" t="s">
        <v>68</v>
      </c>
      <c r="C15" t="s">
        <v>10154</v>
      </c>
      <c r="D15" t="s">
        <v>10154</v>
      </c>
      <c r="E15" t="s">
        <v>10154</v>
      </c>
      <c r="F15">
        <v>1</v>
      </c>
    </row>
    <row r="16" spans="1:7" x14ac:dyDescent="0.3">
      <c r="A16" s="1" t="s">
        <v>10155</v>
      </c>
      <c r="B16">
        <v>1.1100000000000001</v>
      </c>
      <c r="C16">
        <v>1.1200000000000001</v>
      </c>
    </row>
    <row r="17" spans="1:13" x14ac:dyDescent="0.3">
      <c r="A17" s="1" t="s">
        <v>10156</v>
      </c>
      <c r="B17">
        <v>1</v>
      </c>
      <c r="C17">
        <v>1.5</v>
      </c>
      <c r="D17">
        <v>1.1599999999999999</v>
      </c>
      <c r="E17">
        <v>1.6</v>
      </c>
      <c r="F17">
        <v>1.6</v>
      </c>
      <c r="G17">
        <v>1.6</v>
      </c>
      <c r="H17">
        <v>1.94</v>
      </c>
      <c r="I17">
        <v>1.94</v>
      </c>
      <c r="J17">
        <v>1.94</v>
      </c>
      <c r="K17">
        <v>1</v>
      </c>
      <c r="L17">
        <v>1</v>
      </c>
      <c r="M17">
        <v>1</v>
      </c>
    </row>
    <row r="18" spans="1:13" x14ac:dyDescent="0.3">
      <c r="A18" s="1" t="s">
        <v>10157</v>
      </c>
      <c r="B18">
        <v>1.25</v>
      </c>
      <c r="C18">
        <v>1.071</v>
      </c>
    </row>
    <row r="19" spans="1:13" x14ac:dyDescent="0.3">
      <c r="A19" s="1" t="s">
        <v>10158</v>
      </c>
    </row>
    <row r="20" spans="1:13" x14ac:dyDescent="0.3">
      <c r="A20" s="1" t="s">
        <v>10159</v>
      </c>
      <c r="B20" s="1" t="s">
        <v>10136</v>
      </c>
      <c r="C20">
        <v>1</v>
      </c>
    </row>
    <row r="21" spans="1:13" x14ac:dyDescent="0.3">
      <c r="A21" t="s">
        <v>10160</v>
      </c>
      <c r="B21" t="s">
        <v>10161</v>
      </c>
      <c r="C21" t="s">
        <v>10162</v>
      </c>
    </row>
    <row r="22" spans="1:13" x14ac:dyDescent="0.3">
      <c r="A22">
        <v>1</v>
      </c>
      <c r="B22" s="1" t="s">
        <v>10163</v>
      </c>
      <c r="C22" s="1" t="s">
        <v>10164</v>
      </c>
    </row>
    <row r="23" spans="1:13" x14ac:dyDescent="0.3">
      <c r="A23">
        <v>2</v>
      </c>
      <c r="B23" s="1" t="s">
        <v>10165</v>
      </c>
      <c r="C23" s="1" t="s">
        <v>10166</v>
      </c>
    </row>
    <row r="24" spans="1:13" x14ac:dyDescent="0.3">
      <c r="A24">
        <v>3</v>
      </c>
      <c r="B24" s="1" t="s">
        <v>10167</v>
      </c>
      <c r="C24" s="1" t="s">
        <v>10168</v>
      </c>
    </row>
    <row r="25" spans="1:13" x14ac:dyDescent="0.3">
      <c r="A25">
        <v>4</v>
      </c>
      <c r="B25" s="1" t="s">
        <v>10169</v>
      </c>
      <c r="C25" s="1" t="s">
        <v>10170</v>
      </c>
    </row>
    <row r="26" spans="1:13" x14ac:dyDescent="0.3">
      <c r="A26">
        <v>5</v>
      </c>
      <c r="B26" s="1" t="s">
        <v>10171</v>
      </c>
      <c r="C26" s="1" t="s">
        <v>67</v>
      </c>
    </row>
    <row r="27" spans="1:13" x14ac:dyDescent="0.3">
      <c r="A27">
        <v>6</v>
      </c>
      <c r="B27" s="1" t="s">
        <v>10172</v>
      </c>
      <c r="C27" s="1" t="s">
        <v>67</v>
      </c>
    </row>
    <row r="28" spans="1:13" x14ac:dyDescent="0.3">
      <c r="A28">
        <v>7</v>
      </c>
      <c r="B28" s="1" t="s">
        <v>10172</v>
      </c>
      <c r="C28" s="1" t="s">
        <v>67</v>
      </c>
    </row>
    <row r="29" spans="1:13" x14ac:dyDescent="0.3">
      <c r="A29">
        <v>8</v>
      </c>
      <c r="B29" s="1" t="s">
        <v>10172</v>
      </c>
      <c r="C29" s="1" t="s">
        <v>67</v>
      </c>
    </row>
    <row r="30" spans="1:13" x14ac:dyDescent="0.3">
      <c r="A30">
        <v>9</v>
      </c>
      <c r="B30" s="1" t="s">
        <v>10172</v>
      </c>
      <c r="C30" s="1" t="s">
        <v>67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6</vt:i4>
      </vt:variant>
    </vt:vector>
  </HeadingPairs>
  <TitlesOfParts>
    <vt:vector size="11" baseType="lpstr">
      <vt:lpstr>일위대가목록</vt:lpstr>
      <vt:lpstr>일위대가</vt:lpstr>
      <vt:lpstr>단가대비표</vt:lpstr>
      <vt:lpstr> 공사설정 </vt:lpstr>
      <vt:lpstr>Sheet1</vt:lpstr>
      <vt:lpstr>단가대비표!Print_Area</vt:lpstr>
      <vt:lpstr>일위대가!Print_Area</vt:lpstr>
      <vt:lpstr>일위대가목록!Print_Area</vt:lpstr>
      <vt:lpstr>단가대비표!Print_Titles</vt:lpstr>
      <vt:lpstr>일위대가!Print_Titles</vt:lpstr>
      <vt:lpstr>일위대가목록!Print_Titles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YSH</dc:creator>
  <cp:lastModifiedBy>user</cp:lastModifiedBy>
  <cp:lastPrinted>2019-03-07T09:08:14Z</cp:lastPrinted>
  <dcterms:created xsi:type="dcterms:W3CDTF">2019-03-07T05:08:21Z</dcterms:created>
  <dcterms:modified xsi:type="dcterms:W3CDTF">2019-03-13T01:24:43Z</dcterms:modified>
</cp:coreProperties>
</file>